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'库存（子SKU）'!$C$6:$C$3975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<sst xmlns="http://schemas.openxmlformats.org/spreadsheetml/2006/main" count="7687">
  <si>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</si>
  <si>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</si>
  <si>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</si>
  <si>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</si>
  <si>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</si>
  <si>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</si>
  <si>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</si>
  <si>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</si>
  <si>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</si>
  <si>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</si>
  <si>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</si>
  <si>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</si>
  <si>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</si>
  <si>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</si>
  <si>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</si>
  <si>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</si>
  <si>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</si>
  <si>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</si>
  <si>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</si>
  <si>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</si>
  <si>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</si>
  <si>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</si>
  <si>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</si>
  <si>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</si>
  <si>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</si>
  <si>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</si>
  <si>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</si>
  <si>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</si>
  <si>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</si>
  <si>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</si>
  <si>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</si>
  <si>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</si>
  <si>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</si>
  <si>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</si>
  <si>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</si>
  <si>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</si>
  <si>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</si>
  <si>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</si>
  <si>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</si>
  <si>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</si>
  <si>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</si>
  <si>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</si>
  <si>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</si>
  <si>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</si>
  <si>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</si>
  <si>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</si>
  <si>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</si>
  <si>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</si>
  <si>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</si>
  <si>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</si>
  <si>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</si>
  <si>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</si>
  <si>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</si>
  <si>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</si>
  <si>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</si>
  <si>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</si>
  <si>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</si>
  <si>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</si>
  <si>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</si>
  <si>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</si>
  <si>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</si>
  <si>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</si>
  <si>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</si>
  <si>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</si>
  <si>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</si>
  <si>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</si>
  <si>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Bottom-5505ZL-S</t>
  </si>
  <si>
    <t>B01N55K6WR</t>
  </si>
  <si>
    <t>Bottom-HM7702-GZK0-3XL</t>
  </si>
  <si>
    <t>B071YVBVW5</t>
  </si>
  <si>
    <t>Bottom-HM7702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</si>
  <si>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</si>
  <si>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</si>
  <si>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</si>
  <si>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</si>
  <si>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</si>
  <si>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</si>
  <si>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</si>
  <si>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</si>
  <si>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</si>
  <si>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</si>
  <si>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</si>
  <si>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</si>
  <si>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</si>
  <si>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</si>
  <si>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</si>
  <si>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</si>
  <si>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</si>
  <si>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</si>
  <si>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</si>
  <si>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</si>
  <si>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</si>
  <si>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</si>
  <si>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</si>
  <si>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</si>
  <si>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</si>
  <si>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</si>
  <si>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</si>
  <si>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</si>
  <si>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</si>
  <si>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</si>
  <si>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</si>
  <si>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</si>
  <si>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</si>
  <si>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</si>
  <si>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</si>
  <si>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</si>
  <si>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</si>
  <si>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</si>
  <si>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</si>
  <si>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</si>
  <si>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</si>
  <si>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</si>
  <si>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</si>
  <si>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</si>
  <si>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</si>
  <si>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</si>
  <si>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</si>
  <si>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</si>
  <si>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</si>
  <si>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</si>
  <si>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</si>
  <si>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</si>
  <si>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</si>
  <si>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</si>
  <si>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</si>
  <si>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有广告无销售</t>
  </si>
  <si>
    <t>CA-HM1789-B0TW-M</t>
  </si>
  <si>
    <t>B06XWWTXPN</t>
  </si>
  <si>
    <t>CA-HM1789-B0TW-S</t>
  </si>
  <si>
    <t>B06XWWLKNP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</si>
  <si>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</si>
  <si>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</si>
  <si>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</si>
  <si>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</si>
  <si>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</si>
  <si>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</si>
  <si>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</si>
  <si>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</si>
  <si>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</si>
  <si>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</si>
  <si>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</si>
  <si>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</si>
  <si>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</si>
  <si>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</si>
  <si>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</si>
  <si>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</si>
  <si>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</si>
  <si>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</si>
  <si>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</si>
  <si>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</si>
  <si>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</si>
  <si>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</si>
  <si>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</si>
  <si>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</si>
  <si>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</si>
  <si>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</si>
  <si>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</si>
  <si>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</si>
  <si>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</si>
  <si>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</si>
  <si>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</si>
  <si>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</si>
  <si>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</si>
  <si>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</si>
  <si>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</si>
  <si>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</si>
  <si>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</si>
  <si>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</si>
  <si>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</si>
  <si>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</si>
  <si>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</si>
  <si>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</si>
  <si>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</si>
  <si>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</si>
  <si>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</si>
  <si>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</si>
  <si>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</si>
  <si>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</si>
  <si>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</si>
  <si>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</si>
  <si>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</si>
  <si>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</si>
  <si>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</si>
  <si>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</si>
  <si>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</si>
  <si>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</si>
  <si>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</si>
  <si>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</si>
  <si>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</si>
  <si>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</si>
  <si>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</si>
  <si>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</si>
  <si>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</si>
  <si>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</si>
  <si>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</si>
  <si>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</si>
  <si>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</si>
  <si>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</si>
  <si>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</si>
  <si>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</si>
  <si>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</si>
  <si>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</si>
  <si>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</si>
  <si>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</si>
  <si>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</si>
  <si>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</si>
  <si>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</si>
  <si>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</si>
  <si>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</si>
  <si>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</si>
  <si>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</si>
  <si>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</si>
  <si>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</si>
  <si>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</si>
  <si>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</si>
  <si>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</si>
  <si>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</si>
  <si>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</si>
  <si>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</si>
  <si>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</si>
  <si>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</si>
  <si>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</si>
  <si>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</si>
  <si>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</si>
  <si>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</si>
  <si>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</si>
  <si>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</si>
  <si>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</si>
  <si>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</si>
  <si>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</si>
  <si>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</si>
  <si>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</si>
  <si>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</si>
  <si>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</si>
  <si>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</si>
  <si>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</si>
  <si>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</si>
  <si>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</si>
  <si>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</si>
  <si>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</si>
  <si>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</si>
  <si>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</si>
  <si>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</si>
  <si>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</si>
  <si>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</si>
  <si>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</si>
  <si>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</si>
  <si>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</si>
  <si>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</si>
  <si>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</si>
  <si>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</si>
  <si>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</si>
  <si>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</si>
  <si>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</si>
  <si>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</si>
  <si>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</si>
  <si>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</si>
  <si>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</si>
  <si>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</si>
  <si>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</si>
  <si>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</si>
  <si>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</si>
  <si>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</si>
  <si>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</si>
  <si>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</si>
  <si>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</si>
  <si>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</si>
  <si>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</si>
  <si>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</si>
  <si>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</si>
  <si>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</si>
  <si>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</si>
  <si>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</si>
  <si>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</si>
  <si>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</si>
  <si>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</si>
  <si>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</si>
  <si>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</si>
  <si>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</si>
  <si>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</si>
  <si>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</si>
  <si>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</si>
  <si>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</si>
  <si>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</si>
  <si>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</si>
  <si>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</si>
  <si>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</si>
  <si>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</si>
  <si>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</si>
  <si>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</si>
  <si>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</si>
  <si>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</si>
  <si>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</si>
  <si>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</si>
  <si>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</si>
  <si>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</si>
  <si>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</si>
  <si>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</si>
  <si>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</si>
  <si>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</si>
  <si>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</si>
  <si>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</si>
  <si>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</si>
  <si>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</si>
  <si>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</si>
  <si>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</si>
  <si>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</si>
  <si>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</si>
  <si>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</si>
  <si>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</si>
  <si>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</si>
  <si>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</si>
  <si>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</si>
  <si>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</si>
  <si>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</si>
  <si>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</si>
  <si>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</si>
  <si>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</si>
  <si>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</si>
  <si>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</si>
  <si>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</si>
  <si>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</si>
  <si>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</si>
  <si>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</si>
  <si>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</si>
  <si>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</si>
  <si>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</si>
  <si>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</si>
  <si>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</si>
  <si>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</si>
  <si>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</si>
  <si>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</si>
  <si>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</si>
  <si>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</si>
  <si>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</si>
  <si>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</si>
  <si>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</si>
  <si>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</si>
  <si>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</si>
  <si>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</si>
  <si>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</si>
  <si>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</si>
  <si>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</si>
  <si>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</si>
  <si>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</si>
  <si>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</si>
  <si>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</si>
  <si>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</si>
  <si>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</si>
  <si>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</si>
  <si>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</si>
  <si>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</si>
  <si>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</si>
  <si>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</si>
  <si>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</si>
  <si>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</si>
  <si>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</si>
  <si>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</si>
  <si>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</si>
  <si>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</si>
  <si>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</si>
  <si>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</si>
  <si>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</si>
  <si>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</si>
  <si>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</si>
  <si>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</si>
  <si>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</si>
  <si>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</si>
  <si>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</si>
  <si>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</si>
  <si>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</si>
  <si>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</si>
  <si>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</si>
  <si>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</si>
  <si>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</si>
  <si>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</si>
  <si>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</si>
  <si>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</si>
  <si>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</si>
  <si>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</si>
  <si>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</si>
  <si>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</si>
  <si>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</si>
  <si>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</si>
  <si>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</si>
  <si>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</si>
  <si>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</si>
  <si>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</si>
  <si>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</si>
  <si>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</si>
  <si>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</si>
  <si>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</si>
  <si>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</si>
  <si>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</si>
  <si>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</si>
  <si>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</si>
  <si>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</si>
  <si>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</si>
  <si>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</si>
  <si>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</si>
  <si>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</si>
  <si>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</si>
  <si>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</si>
  <si>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</si>
  <si>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</si>
  <si>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</si>
  <si>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</si>
  <si>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</si>
  <si>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</si>
  <si>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</si>
  <si>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</si>
  <si>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</si>
  <si>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</si>
  <si>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</si>
  <si>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</si>
  <si>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</si>
  <si>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</si>
  <si>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</si>
  <si>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</si>
  <si>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</si>
  <si>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</si>
  <si>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</si>
  <si>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</si>
  <si>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</si>
  <si>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</si>
  <si>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</si>
  <si>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</si>
  <si>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</si>
  <si>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</si>
  <si>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</si>
  <si>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</si>
  <si>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</si>
  <si>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</si>
  <si>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</si>
  <si>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</si>
  <si>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</si>
  <si>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</si>
  <si>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</si>
  <si>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</si>
  <si>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</si>
  <si>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</si>
  <si>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</si>
  <si>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</si>
  <si>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</si>
  <si>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</si>
  <si>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</si>
  <si>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</si>
  <si>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</si>
  <si>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</si>
  <si>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</si>
  <si>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</si>
  <si>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</si>
  <si>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</si>
  <si>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</si>
  <si>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</si>
  <si>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</si>
  <si>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</si>
  <si>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</si>
  <si>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</si>
  <si>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</si>
  <si>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</si>
  <si>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</si>
  <si>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</si>
  <si>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</si>
  <si>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</si>
  <si>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</si>
  <si>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</si>
  <si>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</si>
  <si>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</si>
  <si>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</si>
  <si>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</si>
  <si>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</si>
  <si>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</si>
  <si>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</si>
  <si>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</si>
  <si>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</si>
  <si>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</si>
  <si>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</si>
  <si>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</si>
  <si>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</si>
  <si>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</si>
  <si>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</si>
  <si>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</si>
  <si>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</si>
  <si>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</si>
  <si>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</si>
  <si>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</si>
  <si>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</si>
  <si>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</si>
  <si>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</si>
  <si>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</si>
  <si>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</si>
  <si>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</si>
  <si>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</si>
  <si>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</si>
  <si>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</si>
  <si>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</si>
  <si>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</si>
  <si>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</si>
  <si>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</si>
  <si>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</si>
  <si>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</si>
  <si>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</si>
  <si>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</si>
  <si>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</si>
  <si>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</si>
  <si>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</si>
  <si>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</si>
  <si>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</si>
  <si>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</si>
  <si>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</si>
  <si>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</si>
  <si>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</si>
  <si>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</si>
  <si>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</si>
  <si>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</si>
  <si>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</si>
  <si>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</si>
  <si>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</si>
  <si>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</si>
  <si>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</si>
  <si>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</si>
  <si>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</si>
  <si>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</si>
  <si>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</si>
  <si>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</si>
  <si>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</si>
  <si>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</si>
  <si>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</si>
  <si>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</si>
  <si>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</si>
  <si>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</si>
  <si>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</si>
  <si>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</si>
  <si>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</si>
  <si>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</si>
  <si>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</si>
  <si>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</si>
  <si>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</si>
  <si>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</si>
  <si>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</si>
  <si>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</si>
  <si>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</si>
  <si>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</si>
  <si>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</si>
  <si>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</si>
  <si>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</si>
  <si>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</si>
  <si>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</si>
  <si>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</si>
  <si>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</si>
  <si>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</si>
  <si>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</si>
  <si>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</si>
  <si>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</si>
  <si>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</si>
  <si>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</si>
  <si>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</si>
  <si>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</si>
  <si>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</si>
  <si>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</si>
  <si>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</si>
  <si>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</si>
  <si>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</si>
  <si>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</si>
  <si>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</si>
  <si>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</si>
  <si>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</si>
  <si>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</si>
  <si>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</si>
  <si>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</si>
  <si>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</si>
  <si>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</si>
  <si>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</si>
  <si>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</si>
  <si>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</si>
  <si>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</si>
  <si>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</si>
  <si>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</si>
  <si>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</si>
  <si>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</si>
  <si>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</si>
  <si>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</si>
  <si>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</si>
  <si>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</si>
  <si>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</si>
  <si>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</si>
  <si>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</si>
  <si>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</si>
  <si>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</si>
  <si>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</si>
  <si>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</si>
  <si>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</si>
  <si>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</si>
  <si>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</si>
  <si>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</si>
  <si>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</si>
  <si>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</si>
  <si>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</si>
  <si>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</si>
  <si>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</si>
  <si>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</si>
  <si>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</si>
  <si>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</si>
  <si>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</si>
  <si>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</si>
  <si>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</si>
  <si>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</si>
  <si>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</si>
  <si>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</si>
  <si>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</si>
  <si>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</si>
  <si>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</si>
  <si>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</si>
  <si>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</si>
  <si>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</si>
  <si>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</si>
  <si>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</si>
  <si>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</si>
  <si>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</si>
  <si>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</si>
  <si>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</si>
  <si>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</si>
  <si>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</si>
  <si>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</si>
  <si>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</si>
  <si>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</si>
  <si>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</si>
  <si>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</si>
  <si>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</si>
  <si>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</si>
  <si>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</si>
  <si>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</si>
  <si>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</si>
  <si>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</si>
  <si>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</si>
  <si>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</si>
  <si>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</si>
  <si>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</si>
  <si>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</si>
  <si>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</si>
  <si>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</si>
  <si>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</si>
  <si>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</si>
  <si>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</si>
  <si>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</si>
  <si>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</si>
  <si>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</si>
  <si>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</si>
  <si>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</si>
  <si>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</si>
  <si>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</si>
  <si>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</si>
  <si>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</si>
  <si>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</si>
  <si>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</si>
  <si>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</si>
  <si>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</si>
  <si>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</si>
  <si>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</si>
  <si>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</si>
  <si>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</si>
  <si>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</si>
  <si>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</si>
  <si>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</si>
  <si>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</si>
  <si>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</si>
  <si>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</si>
  <si>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</si>
  <si>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</si>
  <si>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</si>
  <si>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</si>
  <si>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</si>
  <si>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</si>
  <si>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</si>
  <si>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</si>
  <si>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</si>
  <si>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</si>
  <si>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</si>
  <si>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</si>
  <si>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</si>
  <si>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</si>
  <si>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</si>
  <si>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</si>
  <si>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</si>
  <si>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</si>
  <si>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</si>
  <si>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</si>
  <si>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</si>
  <si>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</si>
  <si>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</si>
  <si>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</si>
  <si>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</si>
  <si>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</si>
  <si>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</si>
  <si>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</si>
  <si>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</si>
  <si>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</si>
  <si>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</si>
  <si>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</si>
  <si>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</si>
  <si>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</si>
  <si>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</si>
  <si>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</si>
  <si>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</si>
  <si>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</si>
  <si>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</si>
  <si>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</si>
  <si>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</si>
  <si>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</si>
  <si>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</si>
  <si>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</si>
  <si>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</si>
  <si>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</si>
  <si>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</si>
  <si>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</si>
  <si>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</si>
  <si>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</si>
  <si>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</si>
  <si>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</si>
  <si>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</si>
  <si>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</si>
  <si>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</si>
  <si>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</si>
  <si>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</si>
  <si>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</si>
  <si>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</si>
  <si>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</si>
  <si>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</si>
  <si>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</si>
  <si>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</si>
  <si>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</si>
  <si>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</si>
  <si>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</si>
  <si>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</si>
  <si>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</si>
  <si>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</si>
  <si>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</si>
  <si>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</si>
  <si>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</si>
  <si>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</si>
  <si>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</si>
  <si>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</si>
  <si>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</si>
  <si>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</si>
  <si>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</si>
  <si>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</si>
  <si>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</si>
  <si>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</si>
  <si>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</si>
  <si>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</si>
  <si>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</si>
  <si>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</si>
  <si>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</si>
  <si>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</si>
  <si>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</si>
  <si>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</si>
  <si>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</si>
  <si>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</si>
  <si>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</si>
  <si>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LYQ-1010DX-BD-M</t>
  </si>
  <si>
    <t>B07C3X3ZTW</t>
  </si>
  <si>
    <t>LYQ-1010DX-BD-S</t>
  </si>
  <si>
    <t>B07C3S28PL</t>
  </si>
  <si>
    <t>LYQ-1010DX-BD-XL</t>
  </si>
  <si>
    <t>B07C3NWLLN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</si>
  <si>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</si>
  <si>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</si>
  <si>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</si>
  <si>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</si>
  <si>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</si>
  <si>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</si>
  <si>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</si>
  <si>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</si>
  <si>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</si>
  <si>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</si>
  <si>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</si>
  <si>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</si>
  <si>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</si>
  <si>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</si>
  <si>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</si>
  <si>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</si>
  <si>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</si>
  <si>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</si>
  <si>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</si>
  <si>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</si>
  <si>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</si>
  <si>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</si>
  <si>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</si>
  <si>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</si>
  <si>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</si>
  <si>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LYQ-1010K0S</t>
  </si>
  <si>
    <t>B01KO0S9LM</t>
  </si>
  <si>
    <t>LYQ-1010K0XL</t>
  </si>
  <si>
    <t>B01KO0SCAA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</si>
  <si>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</si>
  <si>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</si>
  <si>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</si>
  <si>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</si>
  <si>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</si>
  <si>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</si>
  <si>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</si>
  <si>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</si>
  <si>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</si>
  <si>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</si>
  <si>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</si>
  <si>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</si>
  <si>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</si>
  <si>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</si>
  <si>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</si>
  <si>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</si>
  <si>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</si>
  <si>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</si>
  <si>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</si>
  <si>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</si>
  <si>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</si>
  <si>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</si>
  <si>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</si>
  <si>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</si>
  <si>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</si>
  <si>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</si>
  <si>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</si>
  <si>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</si>
  <si>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</si>
  <si>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</si>
  <si>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</si>
  <si>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</si>
  <si>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</si>
  <si>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</si>
  <si>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</si>
  <si>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</si>
  <si>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</si>
  <si>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</si>
  <si>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</si>
  <si>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</si>
  <si>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</si>
  <si>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</si>
  <si>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</si>
  <si>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</si>
  <si>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</t>
  </si>
  <si>
    <t>LYQ-29PHJ-BD-L</t>
  </si>
  <si>
    <t>B01LZB1X83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</si>
  <si>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</si>
  <si>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</si>
  <si>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</si>
  <si>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</si>
  <si>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</si>
  <si>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</si>
  <si>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</si>
  <si>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</si>
  <si>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</si>
  <si>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</si>
  <si>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</si>
  <si>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</si>
  <si>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</si>
  <si>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</si>
  <si>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</si>
  <si>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</si>
  <si>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</si>
  <si>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</si>
  <si>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</si>
  <si>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</si>
  <si>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</si>
  <si>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</si>
  <si>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</si>
  <si>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</si>
  <si>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</si>
  <si>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</si>
  <si>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</si>
  <si>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</si>
  <si>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</si>
  <si>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</si>
  <si>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</si>
  <si>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</si>
  <si>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</si>
  <si>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</si>
  <si>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</si>
  <si>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</si>
  <si>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</si>
  <si>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</si>
  <si>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</si>
  <si>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</si>
  <si>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</si>
  <si>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</si>
  <si>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</si>
  <si>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</si>
  <si>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</si>
  <si>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</si>
  <si>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</si>
  <si>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</si>
  <si>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</si>
  <si>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</si>
  <si>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</si>
  <si>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</si>
  <si>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</si>
  <si>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</si>
  <si>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</si>
  <si>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</si>
  <si>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</si>
  <si>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</si>
  <si>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</si>
  <si>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</si>
  <si>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</si>
  <si>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</si>
  <si>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</si>
  <si>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</si>
  <si>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</si>
  <si>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</si>
  <si>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</si>
  <si>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</si>
  <si>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</si>
  <si>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</si>
  <si>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</si>
  <si>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</si>
  <si>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</si>
  <si>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</si>
  <si>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</si>
  <si>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</si>
  <si>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</si>
  <si>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</si>
  <si>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</si>
  <si>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</si>
  <si>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</si>
  <si>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</si>
  <si>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</si>
  <si>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</si>
  <si>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</si>
  <si>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</si>
  <si>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</si>
  <si>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</si>
  <si>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</si>
  <si>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</si>
  <si>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</si>
  <si>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</si>
  <si>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</si>
  <si>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</si>
  <si>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</si>
  <si>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</si>
  <si>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</si>
  <si>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</si>
  <si>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</si>
  <si>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</si>
  <si>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</si>
  <si>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</si>
  <si>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</si>
  <si>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</si>
  <si>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</si>
  <si>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</si>
  <si>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</si>
  <si>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</si>
  <si>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</si>
  <si>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</si>
  <si>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</si>
  <si>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</si>
  <si>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</si>
  <si>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</si>
  <si>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</si>
  <si>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</si>
  <si>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</si>
  <si>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</si>
  <si>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</si>
  <si>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</si>
  <si>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</si>
  <si>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</si>
  <si>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</si>
  <si>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</si>
  <si>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</si>
  <si>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</si>
  <si>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</si>
  <si>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</si>
  <si>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</si>
  <si>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</si>
  <si>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</si>
  <si>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</si>
  <si>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</si>
  <si>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</si>
  <si>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</si>
  <si>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</si>
  <si>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</si>
  <si>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</si>
  <si>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</si>
  <si>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</si>
  <si>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</si>
  <si>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</si>
  <si>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</si>
  <si>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</si>
  <si>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</si>
  <si>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</si>
  <si>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</si>
  <si>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</si>
  <si>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</si>
  <si>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</si>
  <si>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</si>
  <si>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</si>
  <si>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</si>
  <si>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</si>
  <si>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</si>
  <si>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</si>
  <si>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</si>
  <si>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</si>
  <si>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</si>
  <si>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</si>
  <si>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</si>
  <si>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</si>
  <si>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</si>
  <si>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</si>
  <si>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</si>
  <si>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</si>
  <si>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</si>
  <si>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</si>
  <si>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</si>
  <si>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</si>
  <si>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</si>
  <si>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</si>
  <si>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</si>
  <si>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</si>
  <si>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</si>
  <si>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</si>
  <si>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</si>
  <si>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</si>
  <si>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</si>
  <si>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</si>
  <si>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</si>
  <si>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</si>
  <si>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</si>
  <si>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</si>
  <si>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</si>
  <si>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</si>
  <si>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</si>
  <si>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</si>
  <si>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</si>
  <si>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</si>
  <si>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</si>
  <si>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</si>
  <si>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</si>
  <si>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</si>
  <si>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</si>
  <si>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</si>
  <si>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</si>
  <si>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</si>
  <si>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</si>
  <si>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</si>
  <si>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</si>
  <si>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</si>
  <si>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</si>
  <si>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</si>
  <si>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</si>
  <si>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</si>
  <si>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</si>
  <si>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</si>
  <si>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</si>
  <si>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</si>
  <si>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</si>
  <si>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</si>
  <si>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</si>
  <si>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</si>
  <si>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</si>
  <si>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</si>
  <si>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</si>
  <si>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</si>
  <si>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</si>
  <si>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</si>
  <si>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</si>
  <si>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</si>
  <si>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</si>
  <si>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</si>
  <si>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</si>
  <si>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</si>
  <si>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</si>
  <si>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</si>
  <si>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</si>
  <si>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</si>
  <si>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</si>
  <si>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</si>
  <si>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</si>
  <si>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</si>
  <si>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</si>
  <si>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</si>
  <si>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</si>
  <si>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</si>
  <si>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</si>
  <si>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</si>
  <si>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</si>
  <si>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</si>
  <si>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</si>
  <si>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</si>
  <si>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</si>
  <si>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</si>
  <si>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</si>
  <si>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</si>
  <si>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</si>
  <si>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</si>
  <si>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</si>
  <si>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</si>
  <si>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</si>
  <si>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</si>
  <si>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</si>
  <si>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</si>
  <si>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</si>
  <si>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</si>
  <si>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</si>
  <si>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</si>
  <si>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</si>
  <si>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</si>
  <si>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</si>
  <si>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</si>
  <si>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</si>
  <si>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</si>
  <si>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</si>
  <si>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</si>
  <si>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</si>
  <si>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</si>
  <si>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</si>
  <si>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</si>
  <si>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</si>
  <si>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</si>
  <si>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</si>
  <si>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</si>
  <si>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</si>
  <si>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</si>
  <si>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</si>
  <si>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</si>
  <si>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</si>
  <si>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</si>
  <si>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</si>
  <si>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</si>
  <si>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</si>
  <si>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</si>
  <si>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</si>
  <si>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</si>
  <si>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</si>
  <si>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</si>
  <si>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</si>
  <si>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</si>
  <si>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</si>
  <si>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</si>
  <si>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</si>
  <si>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</si>
  <si>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</si>
  <si>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</si>
  <si>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</si>
  <si>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</si>
  <si>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</si>
  <si>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</si>
  <si>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</si>
  <si>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</si>
  <si>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</si>
  <si>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</si>
  <si>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</si>
  <si>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</si>
  <si>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</si>
  <si>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</si>
  <si>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</si>
  <si>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</si>
  <si>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</si>
  <si>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</si>
  <si>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</si>
  <si>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</si>
  <si>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</si>
  <si>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</si>
  <si>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</si>
  <si>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</si>
  <si>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</si>
  <si>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</si>
  <si>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</si>
  <si>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</si>
  <si>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</si>
  <si>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</si>
  <si>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</si>
  <si>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</si>
  <si>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</si>
  <si>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</si>
  <si>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</si>
  <si>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</si>
  <si>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</si>
  <si>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</si>
  <si>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</si>
  <si>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</si>
  <si>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</si>
  <si>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</si>
  <si>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</si>
  <si>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</si>
  <si>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</si>
  <si>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</si>
  <si>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</si>
  <si>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</si>
  <si>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</si>
  <si>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</si>
  <si>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</si>
  <si>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</si>
  <si>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</si>
  <si>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</si>
  <si>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</si>
  <si>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</si>
  <si>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</si>
  <si>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</si>
  <si>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</si>
  <si>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</si>
  <si>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</si>
  <si>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</si>
  <si>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</si>
  <si>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</si>
  <si>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</si>
  <si>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</si>
  <si>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</si>
  <si>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</si>
  <si>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</si>
  <si>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</si>
  <si>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</si>
  <si>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</si>
  <si>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</si>
  <si>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</si>
  <si>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</si>
  <si>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</si>
  <si>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</si>
  <si>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</si>
  <si>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</si>
  <si>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</si>
  <si>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</si>
  <si>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</si>
  <si>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</si>
  <si>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</si>
  <si>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</si>
  <si>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</si>
  <si>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</si>
  <si>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</si>
  <si>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</si>
  <si>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</si>
  <si>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</si>
  <si>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</si>
  <si>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</si>
  <si>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</si>
  <si>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</si>
  <si>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</si>
  <si>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</si>
  <si>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</si>
  <si>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</si>
  <si>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</si>
  <si>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</si>
  <si>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</si>
  <si>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</si>
  <si>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</si>
  <si>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</si>
  <si>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</si>
  <si>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</si>
  <si>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</si>
  <si>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</si>
  <si>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</si>
  <si>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</si>
  <si>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</si>
  <si>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</si>
  <si>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</si>
  <si>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</si>
  <si>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</si>
  <si>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</si>
  <si>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</si>
  <si>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</si>
  <si>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</si>
  <si>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</si>
  <si>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</si>
  <si>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</si>
  <si>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</si>
  <si>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</si>
  <si>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</si>
  <si>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</si>
  <si>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</si>
  <si>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</si>
  <si>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</si>
  <si>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</si>
  <si>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</si>
  <si>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</si>
  <si>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</si>
  <si>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</si>
  <si>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</si>
  <si>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</si>
  <si>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</si>
  <si>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</si>
  <si>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</si>
  <si>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</si>
  <si>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</si>
  <si>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</si>
  <si>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</si>
  <si>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</si>
  <si>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</si>
  <si>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</si>
  <si>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</si>
  <si>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</si>
  <si>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</si>
  <si>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</si>
  <si>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</si>
  <si>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</si>
  <si>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</si>
  <si>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</si>
  <si>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</si>
  <si>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</si>
  <si>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</si>
  <si>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</si>
  <si>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</si>
  <si>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</si>
  <si>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</si>
  <si>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</si>
  <si>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</si>
  <si>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</si>
  <si>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</si>
  <si>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</si>
  <si>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</si>
  <si>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</si>
  <si>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</si>
  <si>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</si>
  <si>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</si>
  <si>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</si>
  <si>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</si>
  <si>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</si>
  <si>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</si>
  <si>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</si>
  <si>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</si>
  <si>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</si>
  <si>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</si>
  <si>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</si>
  <si>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</si>
  <si>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</si>
  <si>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</si>
  <si>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</si>
  <si>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</si>
  <si>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</si>
  <si>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</si>
  <si>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</si>
  <si>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</si>
  <si>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</si>
  <si>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</si>
  <si>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</si>
  <si>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</si>
  <si>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</si>
  <si>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</si>
  <si>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</si>
  <si>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</si>
  <si>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</si>
  <si>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</si>
  <si>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</si>
  <si>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</si>
  <si>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</si>
  <si>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</si>
  <si>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</si>
  <si>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</si>
  <si>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</si>
  <si>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</si>
  <si>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</si>
  <si>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</si>
  <si>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</si>
  <si>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</si>
  <si>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</si>
  <si>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</si>
  <si>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</si>
  <si>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</si>
  <si>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</si>
  <si>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</si>
  <si>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</si>
  <si>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</si>
  <si>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</si>
  <si>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</si>
  <si>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</si>
  <si>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</si>
  <si>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</si>
  <si>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</si>
  <si>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</si>
  <si>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</si>
  <si>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</si>
  <si>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</si>
  <si>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</si>
  <si>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</si>
  <si>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</si>
  <si>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</si>
  <si>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</si>
  <si>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</si>
  <si>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</si>
  <si>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</si>
  <si>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</si>
  <si>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</si>
  <si>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</si>
  <si>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</si>
  <si>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</si>
  <si>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</si>
  <si>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</si>
  <si>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</si>
  <si>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</si>
  <si>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</si>
  <si>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</si>
  <si>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</si>
  <si>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</si>
  <si>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</si>
  <si>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LYQ-MU01-G0-L</t>
  </si>
  <si>
    <t>B07GN8YKT7</t>
  </si>
  <si>
    <t>LYQ-MU01</t>
  </si>
  <si>
    <t>LYQ-MU01-G0-M</t>
  </si>
  <si>
    <t>B07GN9X18X</t>
  </si>
  <si>
    <t>LYQ-MU01-G0-S</t>
  </si>
  <si>
    <t>B07GNB88HT</t>
  </si>
  <si>
    <t>LYQ-MU01-G0-XL</t>
  </si>
  <si>
    <t>B07GNBPF73</t>
  </si>
  <si>
    <t>LYQ-MU01-K0-L</t>
  </si>
  <si>
    <t>B07GNBV5K3</t>
  </si>
  <si>
    <t>LYQ-MU01-K0-M</t>
  </si>
  <si>
    <t>B07GN9CXRH</t>
  </si>
  <si>
    <t>LYQ-MU01-K0-S</t>
  </si>
  <si>
    <t>B07GND78FL</t>
  </si>
  <si>
    <t>LYQ-MU01-K0-XL</t>
  </si>
  <si>
    <t>B07GN9RWGT</t>
  </si>
  <si>
    <t>LYQ-MU01-R0-L</t>
  </si>
  <si>
    <t>B07GN9HNX5</t>
  </si>
  <si>
    <t>LYQ-MU01-R0-M</t>
  </si>
  <si>
    <t>B07GNCGFP1</t>
  </si>
  <si>
    <t>LYQ-MU01-R0-S</t>
  </si>
  <si>
    <t>B07GN9BVCP</t>
  </si>
  <si>
    <t>LYQ-MU01-R0-XL</t>
  </si>
  <si>
    <t>B07GNDGDRW</t>
  </si>
  <si>
    <t>LYQ-MU01-Wi-L</t>
  </si>
  <si>
    <t>B07GNBPLJ4</t>
  </si>
  <si>
    <t>LYQ-MU01-Wi-M</t>
  </si>
  <si>
    <t>B07GNFKFPL</t>
  </si>
  <si>
    <t>LYQ-MU01-Wi-S</t>
  </si>
  <si>
    <t>B07GNG21XB</t>
  </si>
  <si>
    <t>LYQ-MU01-Wi-XL</t>
  </si>
  <si>
    <t>B07GNCYTW3</t>
  </si>
  <si>
    <t>LYQ-MU0127-B0-2XL</t>
  </si>
  <si>
    <t>B07GP1GVPW</t>
  </si>
  <si>
    <t>LYQ-MU0127</t>
  </si>
  <si>
    <t>LYQ-MU0127-B0-3XL</t>
  </si>
  <si>
    <t>B07GNZSG8H</t>
  </si>
  <si>
    <t>LYQ-MU0127-B0-XL</t>
  </si>
  <si>
    <t>B07GP2CHDY</t>
  </si>
  <si>
    <t>LYQ-MU0127-KQ-2XL</t>
  </si>
  <si>
    <t>B07GP3RSC8</t>
  </si>
  <si>
    <t>LYQ-MU0127-KQ-3XL</t>
  </si>
  <si>
    <t>B07GP1Y7X7</t>
  </si>
  <si>
    <t>LYQ-MU0127-KQ-XL</t>
  </si>
  <si>
    <t>B07GP1VTLQ</t>
  </si>
  <si>
    <t>LYQ-MU0127-R2-2XL</t>
  </si>
  <si>
    <t>B07GP1WZ1H</t>
  </si>
  <si>
    <t>LYQ-MU0127-R2-3XL</t>
  </si>
  <si>
    <t>B07GP295JJ</t>
  </si>
  <si>
    <t>LYQ-MU0127-R2-XL</t>
  </si>
  <si>
    <t>B07GP2Q7JM</t>
  </si>
  <si>
    <t>LYQ-MU02-K0-L</t>
  </si>
  <si>
    <t>B07GNG231M</t>
  </si>
  <si>
    <t>LYQ-MU02</t>
  </si>
  <si>
    <t>LYQ-MU02-K0-M</t>
  </si>
  <si>
    <t>B07GNDK4BC</t>
  </si>
  <si>
    <t>LYQ-MU02-K0-S</t>
  </si>
  <si>
    <t>B07GNGTJTF</t>
  </si>
  <si>
    <t>LYQ-MU02-K0-XL</t>
  </si>
  <si>
    <t>B07GNBWPQK</t>
  </si>
  <si>
    <t>LYQ-MU02-N0-L</t>
  </si>
  <si>
    <t>B07GNDPNK2</t>
  </si>
  <si>
    <t>LYQ-MU02-N0-M</t>
  </si>
  <si>
    <t>B07GNCKFFX</t>
  </si>
  <si>
    <t>LYQ-MU02-N0-S</t>
  </si>
  <si>
    <t>B07GNDT2VS</t>
  </si>
  <si>
    <t>LYQ-MU02-N0-XL</t>
  </si>
  <si>
    <t>B07GNDTDHP</t>
  </si>
  <si>
    <t>LYQ-MU02-P0-L</t>
  </si>
  <si>
    <t>B07GNC9VNF</t>
  </si>
  <si>
    <t>LYQ-MU02-P0-M</t>
  </si>
  <si>
    <t>B07GND8ZNV</t>
  </si>
  <si>
    <t>LYQ-MU02-P0-S</t>
  </si>
  <si>
    <t>B07GNC9WKV</t>
  </si>
  <si>
    <t>LYQ-MU02-P0-XL</t>
  </si>
  <si>
    <t>B07GNH8X73</t>
  </si>
  <si>
    <t>LYQ-MU02-R0-L</t>
  </si>
  <si>
    <t>B07GNCKDNZ</t>
  </si>
  <si>
    <t>LYQ-MU02-R0-M</t>
  </si>
  <si>
    <t>B07GNCKJC8</t>
  </si>
  <si>
    <t>LYQ-MU02-R0-S</t>
  </si>
  <si>
    <t>B07GNHRTTP</t>
  </si>
  <si>
    <t>LYQ-MU02-R0-XL</t>
  </si>
  <si>
    <t>B07GND6LXT</t>
  </si>
  <si>
    <t>LYQ-MU03-B0-L</t>
  </si>
  <si>
    <t>B07GNGFVS8</t>
  </si>
  <si>
    <t>LYQ-MU03</t>
  </si>
  <si>
    <t>LYQ-MU03-B0-M</t>
  </si>
  <si>
    <t>B07GNF93K9</t>
  </si>
  <si>
    <t>LYQ-MU03-B0-S</t>
  </si>
  <si>
    <t>B07GNFJSBW</t>
  </si>
  <si>
    <t>LYQ-MU03-B0-XL</t>
  </si>
  <si>
    <t>B07GNFRDWN</t>
  </si>
  <si>
    <t>LYQ-MU03-B0-XXL</t>
  </si>
  <si>
    <t>B07GNF1D2F</t>
  </si>
  <si>
    <t>LYQ-MU03-K0-L</t>
  </si>
  <si>
    <t>B07GNDZJ1B</t>
  </si>
  <si>
    <t>LYQ-MU03-K0-M</t>
  </si>
  <si>
    <t>B07GNF5NR3</t>
  </si>
  <si>
    <t>LYQ-MU03-K0-S</t>
  </si>
  <si>
    <t>B07GNDRJ7W</t>
  </si>
  <si>
    <t>LYQ-MU03-K0-XL</t>
  </si>
  <si>
    <t>B07GNF1JH6</t>
  </si>
  <si>
    <t>LYQ-MU03-K0-XXL</t>
  </si>
  <si>
    <t>B07GND96Q2</t>
  </si>
  <si>
    <t>LYQ-MU04-CO-2XL</t>
  </si>
  <si>
    <t>B07GNDF5KX</t>
  </si>
  <si>
    <t>LYQ-MU04</t>
  </si>
  <si>
    <t>LYQ-MU04-CO-L</t>
  </si>
  <si>
    <t>B07GN8JNP6</t>
  </si>
  <si>
    <t>LYQ-MU04-CO-M</t>
  </si>
  <si>
    <t>B07GNBVNG6</t>
  </si>
  <si>
    <t>LYQ-MU04-CO-S</t>
  </si>
  <si>
    <t>B07GNDZQPZ</t>
  </si>
  <si>
    <t>LYQ-MU04-CO-XL</t>
  </si>
  <si>
    <t>B07GNCTTV6</t>
  </si>
  <si>
    <t>LYQ-MU04-G0-2XL</t>
  </si>
  <si>
    <t>B07GN83T4D</t>
  </si>
  <si>
    <t>LYQ-MU04-G0-L</t>
  </si>
  <si>
    <t>B07GN91R8M</t>
  </si>
  <si>
    <t>LYQ-MU04-G0-M</t>
  </si>
  <si>
    <t>B07GN981T4</t>
  </si>
  <si>
    <t>LYQ-MU04-G0-S</t>
  </si>
  <si>
    <t>B07GND7LQ4</t>
  </si>
  <si>
    <t>LYQ-MU04-G0-XL</t>
  </si>
  <si>
    <t>B07GN83TBK</t>
  </si>
  <si>
    <t>LYQ-MU04-GR-2XL</t>
  </si>
  <si>
    <t>B07GN7RQSB</t>
  </si>
  <si>
    <t>LYQ-MU04-GR-L</t>
  </si>
  <si>
    <t>B07GN8H455</t>
  </si>
  <si>
    <t>LYQ-MU04-GR-M</t>
  </si>
  <si>
    <t>B07GNCR7YR</t>
  </si>
  <si>
    <t>LYQ-MU04-GR-S</t>
  </si>
  <si>
    <t>B07GNCZRM8</t>
  </si>
  <si>
    <t>LYQ-MU04-GR-XL</t>
  </si>
  <si>
    <t>B07GNBZPVJ</t>
  </si>
  <si>
    <t>LYQ-MU04-K0-2XL</t>
  </si>
  <si>
    <t>B07GND6YQW</t>
  </si>
  <si>
    <t>LYQ-MU04-K0-L</t>
  </si>
  <si>
    <t>B07GN99R7B</t>
  </si>
  <si>
    <t>LYQ-MU04-K0-M</t>
  </si>
  <si>
    <t>B07GN984VH</t>
  </si>
  <si>
    <t>LYQ-MU04-K0-S</t>
  </si>
  <si>
    <t>B07GN8229P</t>
  </si>
  <si>
    <t>LYQ-MU04-K0-XL</t>
  </si>
  <si>
    <t>B07GN8CMW8</t>
  </si>
  <si>
    <t>LYQ-MU04-Wi-2XL</t>
  </si>
  <si>
    <t>B07GN8K4KN</t>
  </si>
  <si>
    <t>LYQ-MU04-Wi-L</t>
  </si>
  <si>
    <t>B07GN8JJGS</t>
  </si>
  <si>
    <t>LYQ-MU04-Wi-M</t>
  </si>
  <si>
    <t>B07GNBDSH3</t>
  </si>
  <si>
    <t>LYQ-MU04-Wi-S</t>
  </si>
  <si>
    <t>B07GN8T3VM</t>
  </si>
  <si>
    <t>LYQ-MU04-Wi-XL</t>
  </si>
  <si>
    <t>B07GN92KN1</t>
  </si>
  <si>
    <t>LYQ-MU05-E0-L</t>
  </si>
  <si>
    <t>B07GNFWKP4</t>
  </si>
  <si>
    <t>LYQ-MU05</t>
  </si>
  <si>
    <t>LYQ-MU05-E0-M</t>
  </si>
  <si>
    <t>B07GNFJGYK</t>
  </si>
  <si>
    <t>LYQ-MU05-E0-S</t>
  </si>
  <si>
    <t>B07GNG9BKM</t>
  </si>
  <si>
    <t>LYQ-MU05-E0-XL</t>
  </si>
  <si>
    <t>B07GNH691B</t>
  </si>
  <si>
    <t>LYQ-MU05-K0-L</t>
  </si>
  <si>
    <t>B07GNMR876</t>
  </si>
  <si>
    <t>LYQ-MU05-K0-M</t>
  </si>
  <si>
    <t>B07GNH86RN</t>
  </si>
  <si>
    <t>LYQ-MU05-K0-S</t>
  </si>
  <si>
    <t>B07GNL3MML</t>
  </si>
  <si>
    <t>LYQ-MU05-K0-XL</t>
  </si>
  <si>
    <t>B07GNDWX8Y</t>
  </si>
  <si>
    <t>LYQ-MU05-R0-L</t>
  </si>
  <si>
    <t>B07GNGML1B</t>
  </si>
  <si>
    <t>LYQ-MU05-R0-M</t>
  </si>
  <si>
    <t>B07GNJ5N72</t>
  </si>
  <si>
    <t>LYQ-MU05-R0-S</t>
  </si>
  <si>
    <t>B07GNF42LM</t>
  </si>
  <si>
    <t>LYQ-MU05-R0-XL</t>
  </si>
  <si>
    <t>B07GNFPMPN</t>
  </si>
  <si>
    <t>LYQ-MU05-ZL-L</t>
  </si>
  <si>
    <t>B07GNFHLKF</t>
  </si>
  <si>
    <t>LYQ-MU05-ZL-M</t>
  </si>
  <si>
    <t>B07GNGHR9K</t>
  </si>
  <si>
    <t>LYQ-MU05-ZL-S</t>
  </si>
  <si>
    <t>B07GNFGZHF</t>
  </si>
  <si>
    <t>LYQ-MU05-ZL-XL</t>
  </si>
  <si>
    <t>B07GNGR381</t>
  </si>
  <si>
    <t>LYQ-MU06-E0-L</t>
  </si>
  <si>
    <t>B07GNMBFBC</t>
  </si>
  <si>
    <t>LYQ-MU06</t>
  </si>
  <si>
    <t>LYQ-MU06-E0-M</t>
  </si>
  <si>
    <t>B07GNJFNLY</t>
  </si>
  <si>
    <t>LYQ-MU06-E0-S</t>
  </si>
  <si>
    <t>B07GNH15Q2</t>
  </si>
  <si>
    <t>LYQ-MU06-E0-XL</t>
  </si>
  <si>
    <t>B07GNHX576</t>
  </si>
  <si>
    <t>LYQ-MU06-K0-L</t>
  </si>
  <si>
    <t>B07GNDQ4GR</t>
  </si>
  <si>
    <t>LYQ-MU06-K0-M</t>
  </si>
  <si>
    <t>B07GNLDC9S</t>
  </si>
  <si>
    <t>LYQ-MU06-K0-S</t>
  </si>
  <si>
    <t>B07GNFTX9M</t>
  </si>
  <si>
    <t>LYQ-MU06-K0-XL</t>
  </si>
  <si>
    <t>B07GNF2T1V</t>
  </si>
  <si>
    <t>LYQ-MU06-N5-L</t>
  </si>
  <si>
    <t>B07GNH6XMX</t>
  </si>
  <si>
    <t>LYQ-MU06-N5-M</t>
  </si>
  <si>
    <t>B07GNJLJ9W</t>
  </si>
  <si>
    <t>LYQ-MU06-N5-S</t>
  </si>
  <si>
    <t>B07GNHHG7W</t>
  </si>
  <si>
    <t>LYQ-MU06-N5-XL</t>
  </si>
  <si>
    <t>B07GNHT8S5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</si>
  <si>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</si>
  <si>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</si>
  <si>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</si>
  <si>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</si>
  <si>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</si>
  <si>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</si>
  <si>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</si>
  <si>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</si>
  <si>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</si>
  <si>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</si>
  <si>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</si>
  <si>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</si>
  <si>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</si>
  <si>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</si>
  <si>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</si>
  <si>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</si>
  <si>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</si>
  <si>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</si>
  <si>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</si>
  <si>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</si>
  <si>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</si>
  <si>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</si>
  <si>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</si>
  <si>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</si>
  <si>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</si>
  <si>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</si>
  <si>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</si>
  <si>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</si>
  <si>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</si>
  <si>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</si>
  <si>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</si>
  <si>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</si>
  <si>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</si>
  <si>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</si>
  <si>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</si>
  <si>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</si>
  <si>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</si>
  <si>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</si>
  <si>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</si>
  <si>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</si>
  <si>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</si>
  <si>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</si>
  <si>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</si>
  <si>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</si>
  <si>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</si>
  <si>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</si>
  <si>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</si>
  <si>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</si>
  <si>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</si>
  <si>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</si>
  <si>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</si>
  <si>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</si>
  <si>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</si>
  <si>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</si>
  <si>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</si>
  <si>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</si>
  <si>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</si>
  <si>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</si>
  <si>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</si>
  <si>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</si>
  <si>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</si>
  <si>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</si>
  <si>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</si>
  <si>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</si>
  <si>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</si>
  <si>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</si>
  <si>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</si>
  <si>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</si>
  <si>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</si>
  <si>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</si>
  <si>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</si>
  <si>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</si>
  <si>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</si>
  <si>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</si>
  <si>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</si>
  <si>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</si>
  <si>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</si>
  <si>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</si>
  <si>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</si>
  <si>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</si>
  <si>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</si>
  <si>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</si>
  <si>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</si>
  <si>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</si>
  <si>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</si>
  <si>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</si>
  <si>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LYQ-MU1117-B0-L</t>
  </si>
  <si>
    <t>B07GNGMSFV</t>
  </si>
  <si>
    <t>LYQ-MU1117</t>
  </si>
  <si>
    <t>LYQ-MU1117-B0-M</t>
  </si>
  <si>
    <t>B07GNF78J3</t>
  </si>
  <si>
    <t>LYQ-MU1117-B0-S</t>
  </si>
  <si>
    <t>B07GNKJWXT</t>
  </si>
  <si>
    <t>LYQ-MU1117-B0-XL</t>
  </si>
  <si>
    <t>B07GNHD1V5</t>
  </si>
  <si>
    <t>LYQ-MU1117-BD-2XL</t>
  </si>
  <si>
    <t>B07GNH8H7D</t>
  </si>
  <si>
    <t>LYQ-MU1117-BD-L</t>
  </si>
  <si>
    <t>B07GNG3SV6</t>
  </si>
  <si>
    <t>LYQ-MU1117-BD-M</t>
  </si>
  <si>
    <t>B07GNGZ8P3</t>
  </si>
  <si>
    <t>LYQ-MU1117-BD-S</t>
  </si>
  <si>
    <t>B07GNDVQYW</t>
  </si>
  <si>
    <t>LYQ-MU1117-BD-XL</t>
  </si>
  <si>
    <t>B07GND3BR9</t>
  </si>
  <si>
    <t>LYQ-MU1117-C0-2XL</t>
  </si>
  <si>
    <t>B07GNG8QMZ</t>
  </si>
  <si>
    <t>LYQ-MU1117-C0-L</t>
  </si>
  <si>
    <t>B07GNFKBYF</t>
  </si>
  <si>
    <t>LYQ-MU1117-C0-M</t>
  </si>
  <si>
    <t>B07GNH3DMY</t>
  </si>
  <si>
    <t>LYQ-MU1117-C0-S</t>
  </si>
  <si>
    <t>B07GNK3DG9</t>
  </si>
  <si>
    <t>LYQ-MU1117-C0-XL</t>
  </si>
  <si>
    <t>B07GNG5MSM</t>
  </si>
  <si>
    <t>LYQ-MU1117-E0-2XL</t>
  </si>
  <si>
    <t>B07GNGS9H7</t>
  </si>
  <si>
    <t>LYQ-MU1117-E0-L</t>
  </si>
  <si>
    <t>B07GNFY71J</t>
  </si>
  <si>
    <t>LYQ-MU1117-E0-M</t>
  </si>
  <si>
    <t>B07GNGCSTL</t>
  </si>
  <si>
    <t>LYQ-MU1117-E0-XL</t>
  </si>
  <si>
    <t>B07GNG3SV8</t>
  </si>
  <si>
    <t>LYQ-MU1117-G7-2XL</t>
  </si>
  <si>
    <t>B07GNDZ4ZH</t>
  </si>
  <si>
    <t>LYQ-MU1117-G7-L</t>
  </si>
  <si>
    <t>B07GNF1R1Q</t>
  </si>
  <si>
    <t>LYQ-MU1117-G7-M</t>
  </si>
  <si>
    <t>B07GNF3F46</t>
  </si>
  <si>
    <t>LYQ-MU1117-G7-S</t>
  </si>
  <si>
    <t>B07GNDPP3N</t>
  </si>
  <si>
    <t>LYQ-MU1117-G7-XL</t>
  </si>
  <si>
    <t>B07GNGKGD9</t>
  </si>
  <si>
    <t>LYQ-MU1117-K0-2XL</t>
  </si>
  <si>
    <t>B07GNFR2WK</t>
  </si>
  <si>
    <t>LYQ-MU1117-K0-L</t>
  </si>
  <si>
    <t>B07GNGHCZN</t>
  </si>
  <si>
    <t>LYQ-MU1117-K0-M</t>
  </si>
  <si>
    <t>B07GNM6G3G</t>
  </si>
  <si>
    <t>LYQ-MU1117-K0-S</t>
  </si>
  <si>
    <t>B07GNJS9W3</t>
  </si>
  <si>
    <t>LYQ-MU1117-K0-XL</t>
  </si>
  <si>
    <t>B07GNGCQ4G</t>
  </si>
  <si>
    <t>LYQ-MU1117-KQ-M</t>
  </si>
  <si>
    <t>B07GNF37GH</t>
  </si>
  <si>
    <t>LYQ-MU1117-KQ-S</t>
  </si>
  <si>
    <t>B07GNH3691</t>
  </si>
  <si>
    <t>LYQ-MU1205-BR-L</t>
  </si>
  <si>
    <t>B07GNGZBGW</t>
  </si>
  <si>
    <t>LYQ-MU1205</t>
  </si>
  <si>
    <t>LYQ-MU1205-BR-M</t>
  </si>
  <si>
    <t>B07GNHPZCJ</t>
  </si>
  <si>
    <t>LYQ-MU1205-BR-S</t>
  </si>
  <si>
    <t>B07GNJV58S</t>
  </si>
  <si>
    <t>LYQ-MU1205-BR-XL</t>
  </si>
  <si>
    <t>B07GNGF23C</t>
  </si>
  <si>
    <t>LYQ-MU1205-K0-L</t>
  </si>
  <si>
    <t>B07GNF2KX4</t>
  </si>
  <si>
    <t>LYQ-MU1205-K0-M</t>
  </si>
  <si>
    <t>B07GNK8PK8</t>
  </si>
  <si>
    <t>LYQ-MU1205-K0-S</t>
  </si>
  <si>
    <t>B07GNGQGLN</t>
  </si>
  <si>
    <t>LYQ-MU1205-K0-XL</t>
  </si>
  <si>
    <t>B07GNJ9RQ3</t>
  </si>
  <si>
    <t>LYQ-MU1205-KH-L</t>
  </si>
  <si>
    <t>B07GNKCN6L</t>
  </si>
  <si>
    <t>LYQ-MU1205-KH-M</t>
  </si>
  <si>
    <t>B07GNHG1JN</t>
  </si>
  <si>
    <t>LYQ-MU1205-KH-S</t>
  </si>
  <si>
    <t>B07GNFZM4J</t>
  </si>
  <si>
    <t>LYQ-MU1205-KH-XL</t>
  </si>
  <si>
    <t>B07GNL38DS</t>
  </si>
  <si>
    <t>LYQ-MU1205-OR-L</t>
  </si>
  <si>
    <t>B07GNHG2SZ</t>
  </si>
  <si>
    <t>LYQ-MU1205-OR-M</t>
  </si>
  <si>
    <t>B07GNK4MHV</t>
  </si>
  <si>
    <t>LYQ-MU1205-OR-S</t>
  </si>
  <si>
    <t>B07GNFN524</t>
  </si>
  <si>
    <t>LYQ-MU1205-OR-XL</t>
  </si>
  <si>
    <t>B07GNFV3XY</t>
  </si>
  <si>
    <t>LYQ-MU1205-W0-L</t>
  </si>
  <si>
    <t>B07GNKD56W</t>
  </si>
  <si>
    <t>LYQ-MU1205-W0-M</t>
  </si>
  <si>
    <t>B07GNGF23D</t>
  </si>
  <si>
    <t>LYQ-MU1205-W0-S</t>
  </si>
  <si>
    <t>B07GNFXH1S</t>
  </si>
  <si>
    <t>LYQ-MU1205-W0-XL</t>
  </si>
  <si>
    <t>B07GNHDB17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</si>
  <si>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</si>
  <si>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</si>
  <si>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</si>
  <si>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</si>
  <si>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</si>
  <si>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</si>
  <si>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</si>
  <si>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</si>
  <si>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</si>
  <si>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</si>
  <si>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</si>
  <si>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</si>
  <si>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</si>
  <si>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</si>
  <si>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</si>
  <si>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</si>
  <si>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</si>
  <si>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</si>
  <si>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</si>
  <si>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</si>
  <si>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</si>
  <si>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</si>
  <si>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</si>
  <si>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</si>
  <si>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</si>
  <si>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</si>
  <si>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</si>
  <si>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</si>
  <si>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</si>
  <si>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</si>
  <si>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</si>
  <si>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</si>
  <si>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</si>
  <si>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</si>
  <si>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</si>
  <si>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</si>
  <si>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</si>
  <si>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</si>
  <si>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</si>
  <si>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</si>
  <si>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</si>
  <si>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LYQ-MU2973-BD-2XL</t>
  </si>
  <si>
    <t>B07GNCB1D1</t>
  </si>
  <si>
    <t>LYQ-MU2973</t>
  </si>
  <si>
    <t>LYQ-MU2973-BD-L</t>
  </si>
  <si>
    <t>B07GNFGCQW</t>
  </si>
  <si>
    <t>LYQ-MU2973-BD-S</t>
  </si>
  <si>
    <t>B07GND3DW4</t>
  </si>
  <si>
    <t>LYQ-MU2973-E0-2XL</t>
  </si>
  <si>
    <t>B07GNF6RFB</t>
  </si>
  <si>
    <t>LYQ-MU2973-E0-S</t>
  </si>
  <si>
    <t>B07GNF7BP8</t>
  </si>
  <si>
    <t>LYQ-MU2973-G0-L</t>
  </si>
  <si>
    <t>B07GNFPD89</t>
  </si>
  <si>
    <t>LYQ-MU2973-G0-M</t>
  </si>
  <si>
    <t>B07GNC5N1C</t>
  </si>
  <si>
    <t>LYQ-MU2973-G0-S</t>
  </si>
  <si>
    <t>B07GNHSL55</t>
  </si>
  <si>
    <t>LYQ-MU2973-G0-XL</t>
  </si>
  <si>
    <t>B07GNG3GRN</t>
  </si>
  <si>
    <t>LYQ-MU2973-K0-L</t>
  </si>
  <si>
    <t>B07GNCFND9</t>
  </si>
  <si>
    <t>LYQ-MU2973-K0-M</t>
  </si>
  <si>
    <t>B07GNDWDMM</t>
  </si>
  <si>
    <t>LYQ-MU2973-KQ-L</t>
  </si>
  <si>
    <t>B07GNHM7XJ</t>
  </si>
  <si>
    <t>LYQ-MU2973-KQ-M</t>
  </si>
  <si>
    <t>B07GND17XW</t>
  </si>
  <si>
    <t>LYQ-MU2973-KQ-XL</t>
  </si>
  <si>
    <t>B07GND2ZYR</t>
  </si>
  <si>
    <t>LYQ-MU2973-P0-2XL</t>
  </si>
  <si>
    <t>B07GNCB1CY</t>
  </si>
  <si>
    <t>LYQ-MU2973-P0-L</t>
  </si>
  <si>
    <t>B07GNJKBVY</t>
  </si>
  <si>
    <t>LYQ-MU2973-P0-XL</t>
  </si>
  <si>
    <t>B07GNFSJNW</t>
  </si>
  <si>
    <t>LYQ-MU2973-W1-L</t>
  </si>
  <si>
    <t>B07GND5XZ9</t>
  </si>
  <si>
    <t>LYQ-MU2973-W1-M</t>
  </si>
  <si>
    <t>B07GNG3GRQ</t>
  </si>
  <si>
    <t>LYQ-MU2973-W1-S</t>
  </si>
  <si>
    <t>B07GNCXRGB</t>
  </si>
  <si>
    <t>LYQ-MU2973-ZL-M</t>
  </si>
  <si>
    <t>B07GN9ZXPT</t>
  </si>
  <si>
    <t>LYQ-MU2973-ZL-S</t>
  </si>
  <si>
    <t>B07GNCH9H6</t>
  </si>
  <si>
    <t>LYQ-MU2973-ZL-XL</t>
  </si>
  <si>
    <t>B07GNDLTS4</t>
  </si>
  <si>
    <t>LYQ-MU8200-FB-S</t>
  </si>
  <si>
    <t>B07GNL5SB8</t>
  </si>
  <si>
    <t>LYQ-MU8200</t>
  </si>
  <si>
    <t>LYQ-MU8200-FB-XL</t>
  </si>
  <si>
    <t>B07GNH7F92</t>
  </si>
  <si>
    <t>LYQ-MU8200-K0-L</t>
  </si>
  <si>
    <t>B07GNL8XZW</t>
  </si>
  <si>
    <t>LYQ-MU8200-K0-M</t>
  </si>
  <si>
    <t>B07GNJ2GWM</t>
  </si>
  <si>
    <t>LYQ-MU8200-K0-S</t>
  </si>
  <si>
    <t>B07GNJS5Y6</t>
  </si>
  <si>
    <t>LYQ-MU8200-K0-XL</t>
  </si>
  <si>
    <t>B07GNJ2PMM</t>
  </si>
  <si>
    <t>LYQ-MU8200-P0-XL</t>
  </si>
  <si>
    <t>B07GNJV9DW</t>
  </si>
  <si>
    <t>LYQ-MU8512-BK-L</t>
  </si>
  <si>
    <t>B07GP1Z693</t>
  </si>
  <si>
    <t>LYQ-MU8512</t>
  </si>
  <si>
    <t>LYQ-MU8512-BK-S</t>
  </si>
  <si>
    <t>B07GP22143</t>
  </si>
  <si>
    <t>LYQ-MU8512-BK-XXL</t>
  </si>
  <si>
    <t>B07GP2CXZ2</t>
  </si>
  <si>
    <t>LYQ-MU8512-BU-L</t>
  </si>
  <si>
    <t>B07GP3HZG9</t>
  </si>
  <si>
    <t>LYQ-MU8512-BU-M</t>
  </si>
  <si>
    <t>B07GP1G8H1</t>
  </si>
  <si>
    <t>LYQ-MU8512-BU-S</t>
  </si>
  <si>
    <t>B07GP19768</t>
  </si>
  <si>
    <t>LYQ-MU8512-BU-XL</t>
  </si>
  <si>
    <t>B07GP1LDC1</t>
  </si>
  <si>
    <t>LYQ-MU8512-BU-XXL</t>
  </si>
  <si>
    <t>B07GNZDCL5</t>
  </si>
  <si>
    <t>LYQ-MU8512-DKGR-L</t>
  </si>
  <si>
    <t>B07GP1KZGP</t>
  </si>
  <si>
    <t>LYQ-MU8512-DKGR-XL</t>
  </si>
  <si>
    <t>B07GP2F32P</t>
  </si>
  <si>
    <t>LYQ-MU8512-DKGR-XXL</t>
  </si>
  <si>
    <t>B07GNZR2G4</t>
  </si>
  <si>
    <t>LYQ-MU8512-GR-L</t>
  </si>
  <si>
    <t>B07GP1TS2C</t>
  </si>
  <si>
    <t>LYQ-MU8512-GR-XL</t>
  </si>
  <si>
    <t>B07GP2N6K4</t>
  </si>
  <si>
    <t>LYQ-MU8512-GR-XXL</t>
  </si>
  <si>
    <t>B07GP1TXPX</t>
  </si>
  <si>
    <t>LYQ-MU8512-NAVY-L</t>
  </si>
  <si>
    <t>B07GNZHK8N</t>
  </si>
  <si>
    <t>LYQ-MU8512-NAVY-M</t>
  </si>
  <si>
    <t>B07GP3H41T</t>
  </si>
  <si>
    <t>LYQ-MU8512-NAVY-S</t>
  </si>
  <si>
    <t>B07GP1FLM8</t>
  </si>
  <si>
    <t>LYQ-MU8512-NAVY-XL</t>
  </si>
  <si>
    <t>B07GP2Z3QL</t>
  </si>
  <si>
    <t>LYQ-MU8512-NAVY-XXL</t>
  </si>
  <si>
    <t>B07GP1WQ4T</t>
  </si>
  <si>
    <t>LYQ-MU8512-WI-L</t>
  </si>
  <si>
    <t>B07GP37BZ3</t>
  </si>
  <si>
    <t>LYQ-MUCL628-BD-M</t>
  </si>
  <si>
    <t>B07CB4P8BQ</t>
  </si>
  <si>
    <t>LYQ-MUCL628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</si>
  <si>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</si>
  <si>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</si>
  <si>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</si>
  <si>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</si>
  <si>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</si>
  <si>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</si>
  <si>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</si>
  <si>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</si>
  <si>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</si>
  <si>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</si>
  <si>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</si>
  <si>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</si>
  <si>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</si>
  <si>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</si>
  <si>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</si>
  <si>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</si>
  <si>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</si>
  <si>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</si>
  <si>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</si>
  <si>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</si>
  <si>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</si>
  <si>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</si>
  <si>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</si>
  <si>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</si>
  <si>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</si>
  <si>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</si>
  <si>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</si>
  <si>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</si>
  <si>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</si>
  <si>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</si>
  <si>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</si>
  <si>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</si>
  <si>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</si>
  <si>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</si>
  <si>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LYQ-MUCL628-Y0-M</t>
  </si>
  <si>
    <t>B07BWDDZPH</t>
  </si>
  <si>
    <t>LYQ-MUCL628-Y0-S</t>
  </si>
  <si>
    <t>B07BWFBHSD</t>
  </si>
  <si>
    <t>LYQ-MUS1741-G7-L</t>
  </si>
  <si>
    <t>B07GNFYLT5</t>
  </si>
  <si>
    <t>LYQ-MUS1741</t>
  </si>
  <si>
    <t>LYQ-MUS1741-G7-M</t>
  </si>
  <si>
    <t>B07GNJ9F5B</t>
  </si>
  <si>
    <t>LYQ-MUS1741-G7-S</t>
  </si>
  <si>
    <t>B07GNJPTTB</t>
  </si>
  <si>
    <t>LYQ-MUS1741-G7-XL</t>
  </si>
  <si>
    <t>B07GNP5NXC</t>
  </si>
  <si>
    <t>LYQ-MUS1741-K0-L</t>
  </si>
  <si>
    <t>B07GNKLK9J</t>
  </si>
  <si>
    <t>LYQ-MUS1741-K0-M</t>
  </si>
  <si>
    <t>B07GNLN8CC</t>
  </si>
  <si>
    <t>LYQ-MUS1741-K0-S</t>
  </si>
  <si>
    <t>B07GNM7KM1</t>
  </si>
  <si>
    <t>LYQ-MUS1741-W0-L</t>
  </si>
  <si>
    <t>B07GNKDKLM</t>
  </si>
  <si>
    <t>LYQ-MY6287-G0-M</t>
  </si>
  <si>
    <t>B074H2H1LQ</t>
  </si>
  <si>
    <t>LYQ-MY6287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</si>
  <si>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</si>
  <si>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</si>
  <si>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</si>
  <si>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</si>
  <si>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</si>
  <si>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</si>
  <si>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</si>
  <si>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</si>
  <si>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</si>
  <si>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</si>
  <si>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</si>
  <si>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</si>
  <si>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</si>
  <si>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</si>
  <si>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</si>
  <si>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</si>
  <si>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</si>
  <si>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</si>
  <si>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</si>
  <si>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</si>
  <si>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</si>
  <si>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</si>
  <si>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</si>
  <si>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</si>
  <si>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</si>
  <si>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</si>
  <si>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</si>
  <si>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</si>
  <si>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</si>
  <si>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</si>
  <si>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</si>
  <si>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</si>
  <si>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</si>
  <si>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</si>
  <si>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</si>
  <si>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</si>
  <si>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</si>
  <si>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</si>
  <si>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</si>
  <si>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</si>
  <si>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</si>
  <si>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</si>
  <si>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</si>
  <si>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</si>
  <si>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</si>
  <si>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</si>
  <si>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</si>
  <si>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</si>
  <si>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</si>
  <si>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</si>
  <si>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</si>
  <si>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</si>
  <si>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</si>
  <si>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</si>
  <si>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</si>
  <si>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</si>
  <si>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</si>
  <si>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</si>
  <si>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</si>
  <si>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</si>
  <si>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</si>
  <si>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</si>
  <si>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</si>
  <si>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</si>
  <si>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</si>
  <si>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</si>
  <si>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</si>
  <si>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</si>
  <si>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</si>
  <si>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</si>
  <si>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</si>
  <si>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</si>
  <si>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</si>
  <si>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</si>
  <si>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</si>
  <si>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</si>
  <si>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</si>
  <si>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</si>
  <si>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</si>
  <si>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</si>
  <si>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</si>
  <si>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</si>
  <si>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</si>
  <si>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</si>
  <si>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</si>
  <si>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</si>
  <si>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</si>
  <si>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</si>
  <si>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</si>
  <si>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</si>
  <si>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</si>
  <si>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</si>
  <si>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</si>
  <si>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</si>
  <si>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</si>
  <si>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</si>
  <si>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</si>
  <si>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</si>
  <si>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</si>
  <si>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LYQ-ZQ-1188-K0-L</t>
  </si>
  <si>
    <t>B074NZB3MT</t>
  </si>
  <si>
    <t>LYQ-ZQ-1188</t>
  </si>
  <si>
    <t>LYQ-ZQ-1188-K0-M</t>
  </si>
  <si>
    <t>B074P11YWV</t>
  </si>
  <si>
    <t>LYQ-ZQ-1188-P0-M</t>
  </si>
  <si>
    <t>B074NZ9LYJ</t>
  </si>
  <si>
    <t>LYQ-ZQ-1188-W0-M</t>
  </si>
  <si>
    <t>B074P13QDF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</si>
  <si>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</si>
  <si>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</si>
  <si>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</si>
  <si>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</si>
  <si>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</si>
  <si>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</si>
  <si>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</si>
  <si>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</si>
  <si>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</si>
  <si>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</si>
  <si>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</si>
  <si>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</si>
  <si>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</si>
  <si>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</si>
  <si>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</si>
  <si>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</si>
  <si>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</si>
  <si>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</si>
  <si>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</si>
  <si>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</si>
  <si>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</si>
  <si>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</si>
  <si>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</si>
  <si>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</si>
  <si>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</si>
  <si>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</si>
  <si>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</si>
  <si>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</si>
  <si>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</si>
  <si>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</si>
  <si>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</si>
  <si>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</si>
  <si>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</si>
  <si>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</si>
  <si>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</si>
  <si>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</si>
  <si>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</si>
  <si>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</si>
  <si>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</si>
  <si>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</si>
  <si>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</si>
  <si>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</si>
  <si>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</si>
  <si>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</si>
  <si>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</si>
  <si>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</si>
  <si>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</si>
  <si>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</si>
  <si>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</si>
  <si>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</si>
  <si>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</si>
  <si>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</si>
  <si>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</si>
  <si>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</si>
  <si>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</si>
  <si>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</si>
  <si>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</si>
  <si>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</si>
  <si>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</si>
  <si>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</si>
  <si>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</si>
  <si>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</si>
  <si>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</si>
  <si>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</si>
  <si>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</si>
  <si>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</si>
  <si>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</si>
  <si>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</si>
  <si>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</si>
  <si>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</si>
  <si>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</si>
  <si>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</si>
  <si>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</si>
  <si>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</si>
  <si>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</si>
  <si>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</si>
  <si>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</si>
  <si>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</si>
  <si>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</si>
  <si>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</si>
  <si>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</si>
  <si>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</si>
  <si>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</si>
  <si>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</si>
  <si>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</si>
  <si>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</si>
  <si>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</si>
  <si>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</si>
  <si>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</si>
  <si>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</si>
  <si>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</si>
  <si>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</si>
  <si>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</si>
  <si>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</si>
  <si>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</si>
  <si>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</si>
  <si>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</si>
  <si>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MY-CL1925-R6-XL</t>
  </si>
  <si>
    <t>B0752769HX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</si>
  <si>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</si>
  <si>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</si>
  <si>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</si>
  <si>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</si>
  <si>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</si>
  <si>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</si>
  <si>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</si>
  <si>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</si>
  <si>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</si>
  <si>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</si>
  <si>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</si>
  <si>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</si>
  <si>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</si>
  <si>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</si>
  <si>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</si>
  <si>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</si>
  <si>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</si>
  <si>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</si>
  <si>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</si>
  <si>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</si>
  <si>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</si>
  <si>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</si>
  <si>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</si>
  <si>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</si>
  <si>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</si>
  <si>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</si>
  <si>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</si>
  <si>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</si>
  <si>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</si>
  <si>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</si>
  <si>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</si>
  <si>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</si>
  <si>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</si>
  <si>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</si>
  <si>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</si>
  <si>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</si>
  <si>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</si>
  <si>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MY-MU0036-B0</t>
  </si>
  <si>
    <t>B07GP5GM6T</t>
  </si>
  <si>
    <t>MY-MU0036</t>
  </si>
  <si>
    <t>MY-MU0036-K0</t>
  </si>
  <si>
    <t>B07GP4TNR3</t>
  </si>
  <si>
    <t>MY-MU0036-KA</t>
  </si>
  <si>
    <t>B07GP6PHBK</t>
  </si>
  <si>
    <t>MY-MU0036-OR</t>
  </si>
  <si>
    <t>B07GP7MP9Q</t>
  </si>
  <si>
    <t>MY-MU0036-PI</t>
  </si>
  <si>
    <t>B07GP2YWC4</t>
  </si>
  <si>
    <t>MY-MU1206-BR-M</t>
  </si>
  <si>
    <t>B07GN85CRC</t>
  </si>
  <si>
    <t>MY-MU1206-BR-S</t>
  </si>
  <si>
    <t>B07GN8CMTC</t>
  </si>
  <si>
    <t>MY-MU1206-BR-XL</t>
  </si>
  <si>
    <t>B07GNBVJLQ</t>
  </si>
  <si>
    <t>MY-MU1206-GR-L</t>
  </si>
  <si>
    <t>B07GN8RKPB</t>
  </si>
  <si>
    <t>MY-MU1206-GR-M</t>
  </si>
  <si>
    <t>B07GN7T7XX</t>
  </si>
  <si>
    <t>MY-MU1206-GR-S</t>
  </si>
  <si>
    <t>B07GNLG1J4</t>
  </si>
  <si>
    <t>MY-MU1206-GR-XL</t>
  </si>
  <si>
    <t>B07GNF1SJH</t>
  </si>
  <si>
    <t>MY-MU1206-K0-L</t>
  </si>
  <si>
    <t>B07GN95HGD</t>
  </si>
  <si>
    <t>MY-MU1206-K0-M</t>
  </si>
  <si>
    <t>B07GN9NXVP</t>
  </si>
  <si>
    <t>MY-MU1206-K0-S</t>
  </si>
  <si>
    <t>B07GN91CYP</t>
  </si>
  <si>
    <t>MY-MU1206-K0-XL</t>
  </si>
  <si>
    <t>B07GNBLCTX</t>
  </si>
  <si>
    <t>MY-MU1206-KH-L</t>
  </si>
  <si>
    <t>B07GN9JQNW</t>
  </si>
  <si>
    <t>MY-MU1206-KH-M</t>
  </si>
  <si>
    <t>B07GNCD68C</t>
  </si>
  <si>
    <t>MY-MU1206-KH-S</t>
  </si>
  <si>
    <t>B07GNHP7BX</t>
  </si>
  <si>
    <t>MY-MU1206-KH-XL</t>
  </si>
  <si>
    <t>B07GNFGT7V</t>
  </si>
  <si>
    <t>MY-MU1206-OR-L</t>
  </si>
  <si>
    <t>B07GN8PXD1</t>
  </si>
  <si>
    <t>MY-MU1206-OR-M</t>
  </si>
  <si>
    <t>B07GN9KPZJ</t>
  </si>
  <si>
    <t>MY-MU1925-E0-M</t>
  </si>
  <si>
    <t>B07GN7GCL9</t>
  </si>
  <si>
    <t>MY-MU1925</t>
  </si>
  <si>
    <t>MY-MU1925-E0-S</t>
  </si>
  <si>
    <t>B07GNDH5BL</t>
  </si>
  <si>
    <t>MY-MU1925-E0-XL</t>
  </si>
  <si>
    <t>B07GNC7DV9</t>
  </si>
  <si>
    <t>MY-MU1925-G7-M</t>
  </si>
  <si>
    <t>B07GNBJW69</t>
  </si>
  <si>
    <t>MY-MU1925-G7-S</t>
  </si>
  <si>
    <t>B07GN91JVD</t>
  </si>
  <si>
    <t>MY-MU1925-R6-L</t>
  </si>
  <si>
    <t>B07GN8B52H</t>
  </si>
  <si>
    <t>MY-MU1925-R6-M</t>
  </si>
  <si>
    <t>B07GN9N7SB</t>
  </si>
  <si>
    <t>MY-MU1925-R6-S</t>
  </si>
  <si>
    <t>B07GN8545S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</si>
  <si>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</si>
  <si>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</si>
  <si>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</si>
  <si>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</si>
  <si>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</si>
  <si>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</si>
  <si>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</si>
  <si>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</si>
  <si>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</si>
  <si>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</si>
  <si>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</si>
  <si>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</si>
  <si>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</si>
  <si>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</si>
  <si>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</si>
  <si>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</si>
  <si>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</si>
  <si>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</si>
  <si>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</si>
  <si>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</si>
  <si>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</si>
  <si>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</si>
  <si>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</si>
  <si>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</si>
  <si>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</si>
  <si>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</si>
  <si>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</si>
  <si>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</si>
  <si>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</si>
  <si>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</si>
  <si>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</si>
  <si>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</si>
  <si>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</si>
  <si>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</si>
  <si>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</si>
  <si>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</si>
  <si>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</si>
  <si>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</si>
  <si>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</si>
  <si>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</si>
  <si>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</si>
  <si>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</si>
  <si>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</si>
  <si>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</si>
  <si>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</si>
  <si>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</si>
  <si>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</si>
  <si>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</si>
  <si>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</si>
  <si>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</si>
  <si>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</si>
  <si>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</si>
  <si>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</si>
  <si>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</si>
  <si>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</si>
  <si>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</si>
  <si>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</si>
  <si>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</si>
  <si>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</si>
  <si>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</si>
  <si>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</si>
  <si>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</si>
  <si>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</si>
  <si>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</si>
  <si>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</si>
  <si>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</si>
  <si>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</si>
  <si>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</si>
  <si>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</si>
  <si>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</si>
  <si>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</si>
  <si>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</si>
  <si>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</si>
  <si>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</si>
  <si>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</si>
  <si>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</si>
  <si>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</si>
  <si>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</si>
  <si>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</si>
  <si>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</si>
  <si>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</si>
  <si>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</si>
  <si>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</si>
  <si>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</si>
  <si>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</si>
  <si>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</si>
  <si>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</si>
  <si>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</si>
  <si>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</si>
  <si>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</si>
  <si>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</si>
  <si>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</si>
  <si>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</si>
  <si>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</si>
  <si>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</si>
  <si>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</si>
  <si>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</si>
  <si>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</si>
  <si>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</si>
  <si>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</si>
  <si>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</si>
  <si>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</si>
  <si>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</si>
  <si>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</si>
  <si>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</si>
  <si>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</si>
  <si>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</si>
  <si>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</si>
  <si>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</si>
  <si>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</si>
  <si>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</si>
  <si>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</si>
  <si>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</si>
  <si>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</si>
  <si>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</si>
  <si>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</si>
  <si>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</si>
  <si>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</si>
  <si>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</si>
  <si>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</si>
  <si>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</si>
  <si>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</si>
  <si>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</si>
  <si>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</si>
  <si>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</si>
  <si>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</si>
  <si>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</si>
  <si>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</si>
  <si>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</si>
  <si>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</si>
  <si>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</si>
  <si>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</si>
  <si>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</si>
  <si>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</si>
  <si>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</si>
  <si>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</si>
  <si>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</si>
  <si>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</si>
  <si>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</si>
  <si>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</si>
  <si>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</si>
  <si>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</si>
  <si>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</si>
  <si>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</si>
  <si>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</si>
  <si>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</si>
  <si>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</si>
  <si>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</si>
  <si>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</si>
  <si>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</si>
  <si>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</si>
  <si>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</si>
  <si>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</si>
  <si>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</si>
  <si>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</si>
  <si>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</si>
  <si>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</si>
  <si>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</si>
  <si>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</si>
  <si>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</si>
  <si>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</si>
  <si>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</si>
  <si>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</si>
  <si>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</si>
  <si>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</si>
  <si>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</si>
  <si>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</si>
  <si>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</si>
  <si>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</si>
  <si>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</si>
  <si>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</si>
  <si>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</si>
  <si>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</si>
  <si>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</si>
  <si>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</si>
  <si>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</si>
  <si>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</si>
  <si>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</si>
  <si>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</si>
  <si>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</si>
  <si>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</si>
  <si>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</si>
  <si>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</si>
  <si>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</si>
  <si>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</si>
  <si>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</si>
  <si>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</si>
  <si>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</si>
  <si>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</si>
  <si>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</si>
  <si>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</si>
  <si>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</si>
  <si>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</si>
  <si>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</si>
  <si>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</si>
  <si>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</si>
  <si>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</si>
  <si>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</si>
  <si>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</si>
  <si>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</si>
  <si>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</si>
  <si>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</si>
  <si>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</si>
  <si>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</si>
  <si>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</si>
  <si>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</si>
  <si>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</si>
  <si>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</si>
  <si>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</si>
  <si>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</si>
  <si>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</si>
  <si>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</si>
  <si>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</si>
  <si>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</si>
  <si>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</si>
  <si>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</si>
  <si>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</si>
  <si>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</si>
  <si>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</si>
  <si>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</si>
  <si>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</si>
  <si>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</si>
  <si>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</si>
  <si>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</si>
  <si>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</si>
  <si>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</si>
  <si>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</si>
  <si>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</si>
  <si>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</si>
  <si>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</si>
  <si>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</si>
  <si>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</si>
  <si>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</si>
  <si>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</si>
  <si>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</si>
  <si>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</si>
  <si>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</si>
  <si>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</si>
  <si>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</si>
  <si>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</si>
  <si>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</si>
  <si>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</si>
  <si>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</si>
  <si>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</si>
  <si>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</si>
  <si>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</si>
  <si>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</si>
  <si>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</si>
  <si>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</si>
  <si>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</si>
  <si>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</si>
  <si>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</si>
  <si>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</si>
  <si>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</si>
  <si>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</si>
  <si>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</si>
  <si>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</si>
  <si>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</si>
  <si>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</si>
  <si>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</si>
  <si>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</si>
  <si>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</si>
  <si>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</si>
  <si>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</si>
  <si>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</si>
  <si>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</si>
  <si>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</si>
  <si>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</si>
  <si>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</si>
  <si>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</si>
  <si>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</si>
  <si>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</si>
  <si>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</si>
  <si>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</si>
  <si>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</si>
  <si>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</si>
  <si>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</si>
  <si>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</si>
  <si>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</si>
  <si>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</si>
  <si>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</si>
  <si>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</si>
  <si>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</si>
  <si>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</si>
  <si>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</si>
  <si>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</si>
  <si>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</si>
  <si>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</si>
  <si>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</si>
  <si>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</si>
  <si>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</si>
  <si>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</si>
  <si>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</si>
  <si>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</si>
  <si>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</si>
  <si>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</si>
  <si>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</si>
  <si>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</si>
  <si>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</si>
  <si>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</si>
  <si>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</si>
  <si>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</si>
  <si>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</si>
  <si>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</si>
  <si>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</si>
  <si>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</si>
  <si>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</si>
  <si>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</si>
  <si>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</si>
  <si>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</si>
  <si>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</si>
  <si>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</si>
  <si>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</si>
  <si>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</si>
  <si>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</si>
  <si>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</si>
  <si>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</si>
  <si>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</si>
  <si>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</si>
  <si>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</si>
  <si>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</si>
  <si>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</si>
  <si>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</si>
  <si>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</si>
  <si>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</si>
  <si>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</si>
  <si>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</si>
  <si>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</si>
  <si>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</si>
  <si>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</si>
  <si>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</si>
  <si>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</si>
  <si>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</si>
  <si>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</si>
  <si>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</si>
  <si>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</si>
  <si>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</si>
  <si>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</si>
  <si>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TK-J01H-GR-4</t>
  </si>
  <si>
    <t>B072K42VFR</t>
  </si>
  <si>
    <t>TK-J01H-GR-4T</t>
  </si>
  <si>
    <t>B074Z52RSR</t>
  </si>
  <si>
    <t>TK-J01H-GR-5/6</t>
  </si>
  <si>
    <t>B071WVZ8T6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</si>
  <si>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</si>
  <si>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</si>
  <si>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</si>
  <si>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</si>
  <si>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</si>
  <si>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</si>
  <si>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</si>
  <si>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</si>
  <si>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</si>
  <si>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</si>
  <si>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</si>
  <si>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</si>
  <si>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</si>
  <si>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</si>
  <si>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</si>
  <si>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</si>
  <si>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</si>
  <si>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</si>
  <si>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</si>
  <si>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</si>
  <si>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</si>
  <si>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</si>
  <si>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</si>
  <si>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</si>
  <si>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</si>
  <si>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</si>
  <si>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</si>
  <si>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</si>
  <si>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</si>
  <si>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</si>
  <si>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</si>
  <si>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</si>
  <si>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</si>
  <si>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</si>
  <si>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</si>
  <si>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</si>
  <si>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</si>
  <si>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</si>
  <si>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</si>
  <si>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</si>
  <si>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</si>
  <si>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</si>
  <si>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</si>
  <si>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</si>
  <si>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</si>
  <si>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</si>
  <si>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</si>
  <si>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</si>
  <si>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</si>
  <si>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</si>
  <si>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</si>
  <si>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</si>
  <si>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</si>
  <si>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</si>
  <si>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</si>
  <si>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</si>
  <si>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</si>
  <si>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</si>
  <si>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</si>
  <si>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</si>
  <si>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</si>
  <si>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</si>
  <si>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</si>
  <si>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</si>
  <si>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</si>
  <si>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</si>
  <si>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</si>
  <si>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</si>
  <si>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</si>
  <si>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</si>
  <si>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</si>
  <si>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</si>
  <si>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</si>
  <si>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</si>
  <si>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</si>
  <si>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</si>
  <si>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</si>
  <si>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</si>
  <si>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</si>
  <si>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</si>
  <si>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</si>
  <si>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</si>
  <si>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</si>
  <si>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</si>
  <si>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</si>
  <si>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</si>
  <si>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</si>
  <si>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</si>
  <si>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</si>
  <si>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</si>
  <si>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</si>
  <si>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</si>
  <si>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</si>
  <si>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</si>
  <si>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</si>
  <si>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</si>
  <si>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</si>
  <si>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TK-MU412H-GR-2XL</t>
  </si>
  <si>
    <t>B07GNDRGNV</t>
  </si>
  <si>
    <t>TK-MU412H</t>
  </si>
  <si>
    <t>TK-MU412H-GR-L</t>
  </si>
  <si>
    <t>B07GN9KXJD</t>
  </si>
  <si>
    <t>TK-MU412H-GR-M</t>
  </si>
  <si>
    <t>B07GN9C7MW</t>
  </si>
  <si>
    <t>TK-MU412H-GR-XL</t>
  </si>
  <si>
    <t>B07GNBPZ63</t>
  </si>
  <si>
    <t>TK-MU412H-K0-2XL</t>
  </si>
  <si>
    <t>B07GNF9TJC</t>
  </si>
  <si>
    <t>TK-MU412H-K0-L</t>
  </si>
  <si>
    <t>B07GNBMC27</t>
  </si>
  <si>
    <t>TK-MU412H-K0-M</t>
  </si>
  <si>
    <t>B07GNBKCN2</t>
  </si>
  <si>
    <t>TK-MU412H-K0-XL</t>
  </si>
  <si>
    <t>B07GN8JBP1</t>
  </si>
  <si>
    <t>TK-MU412H-SH-2XL</t>
  </si>
  <si>
    <t>B07GN8MX2D</t>
  </si>
  <si>
    <t>TK-MU412H-SH-L</t>
  </si>
  <si>
    <t>B07GNBS5B2</t>
  </si>
  <si>
    <t>TK-MU412H-SH-M</t>
  </si>
  <si>
    <t>B07GNGW2T7</t>
  </si>
  <si>
    <t>TK-MU412H-SH-XL</t>
  </si>
  <si>
    <t>B07GN9VP5S</t>
  </si>
  <si>
    <t>TK-MU413-GR-2XL</t>
  </si>
  <si>
    <t>B07GN94PXN</t>
  </si>
  <si>
    <t>TK-MU413</t>
  </si>
  <si>
    <t>TK-MU413-GR-L</t>
  </si>
  <si>
    <t>B07GNCJJL3</t>
  </si>
  <si>
    <t>TK-MU413-GR-M</t>
  </si>
  <si>
    <t>B07GNB4JYR</t>
  </si>
  <si>
    <t>TK-MU413-GR-XL</t>
  </si>
  <si>
    <t>B07GNBCKKC</t>
  </si>
  <si>
    <t>TK-MU413-K0-2XL</t>
  </si>
  <si>
    <t>B07GN8SKNJ</t>
  </si>
  <si>
    <t>TK-MU413-K0-L</t>
  </si>
  <si>
    <t>B07GN8L27Q</t>
  </si>
  <si>
    <t>TK-MU413-K0-M</t>
  </si>
  <si>
    <t>B07GNB5MT3</t>
  </si>
  <si>
    <t>TK-MU413-K0-XL</t>
  </si>
  <si>
    <t>B07GNBH8W5</t>
  </si>
  <si>
    <t>TK-MU413-SH-L</t>
  </si>
  <si>
    <t>B07GNBS85D</t>
  </si>
  <si>
    <t>TK-MU413-SH-M</t>
  </si>
  <si>
    <t>B07GNC898W</t>
  </si>
  <si>
    <t>TK-MU413-SH-XL</t>
  </si>
  <si>
    <t>B07GN9X8LZ</t>
  </si>
  <si>
    <t>TK-MU413SH-2XL</t>
  </si>
  <si>
    <t>B07GN918N1</t>
  </si>
  <si>
    <t>TX-7223-RB-3637</t>
  </si>
  <si>
    <t>B01M5LK630</t>
  </si>
  <si>
    <t>TX-7223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</si>
  <si>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</si>
  <si>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</si>
  <si>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</si>
  <si>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</si>
  <si>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</si>
  <si>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</si>
  <si>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</si>
  <si>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</si>
  <si>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</si>
  <si>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</si>
  <si>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</si>
  <si>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</si>
  <si>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</si>
  <si>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</si>
  <si>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</si>
  <si>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</si>
  <si>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WJ-MU650-C1</t>
  </si>
  <si>
    <t>B07GNJ476V</t>
  </si>
  <si>
    <t>WJ-MU650</t>
  </si>
  <si>
    <t>WJ-MU650-C10</t>
  </si>
  <si>
    <t>B07GNJCJNH</t>
  </si>
  <si>
    <t>WJ-MU650-C11</t>
  </si>
  <si>
    <t>B07GNFM3F9</t>
  </si>
  <si>
    <t>WJ-MU650-C3</t>
  </si>
  <si>
    <t>B07GNH93T8</t>
  </si>
  <si>
    <t>WJ-MU650-C4</t>
  </si>
  <si>
    <t>B07GNGJ6WZ</t>
  </si>
  <si>
    <t>WJ-MU650-C5</t>
  </si>
  <si>
    <t>B07GNGMZGZ</t>
  </si>
  <si>
    <t>WJ-MU650-C6</t>
  </si>
  <si>
    <t>B07GNG7YCP</t>
  </si>
  <si>
    <t>WJ-MU650-C7</t>
  </si>
  <si>
    <t>B07GNGJK83</t>
  </si>
  <si>
    <t>WJ-MU650-C8</t>
  </si>
  <si>
    <t>B07GNJFNTH</t>
  </si>
  <si>
    <t>WJ-MU650-C9</t>
  </si>
  <si>
    <t>B07GNHXGYP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</si>
  <si>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</si>
  <si>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</si>
  <si>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</si>
  <si>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</si>
  <si>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</si>
  <si>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</si>
  <si>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</si>
  <si>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</si>
  <si>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XZ-003B0S</t>
  </si>
  <si>
    <t>B016LTZC7E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</si>
  <si>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</si>
  <si>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</si>
  <si>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</si>
  <si>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</si>
  <si>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</si>
  <si>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</si>
  <si>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</si>
  <si>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</si>
  <si>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</si>
  <si>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</si>
  <si>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</si>
  <si>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</si>
  <si>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</si>
  <si>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</si>
  <si>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</si>
  <si>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</si>
  <si>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</si>
  <si>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XZ-013-GR2-4041</t>
  </si>
  <si>
    <t>B0191JT2KO</t>
  </si>
  <si>
    <t>XZ-013</t>
  </si>
  <si>
    <t>XZ-013-GR3-3536</t>
  </si>
  <si>
    <t>B0191K3ABK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</si>
  <si>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</si>
  <si>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</si>
  <si>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</si>
  <si>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</si>
  <si>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</si>
  <si>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</si>
  <si>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</si>
  <si>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</si>
  <si>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</si>
  <si>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</si>
  <si>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</si>
  <si>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</si>
  <si>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</si>
  <si>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</si>
  <si>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</si>
  <si>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</si>
  <si>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</si>
  <si>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</si>
  <si>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</si>
  <si>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</si>
  <si>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</si>
  <si>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</si>
  <si>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</si>
  <si>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</si>
  <si>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</si>
  <si>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</si>
  <si>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</si>
  <si>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</si>
  <si>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</si>
  <si>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</si>
  <si>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</si>
  <si>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</si>
  <si>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</si>
  <si>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</si>
  <si>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</si>
  <si>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</si>
  <si>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</si>
  <si>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</si>
  <si>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</si>
  <si>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</si>
  <si>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</si>
  <si>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</si>
  <si>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</si>
  <si>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</si>
  <si>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</si>
  <si>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B0191K3BWS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</si>
  <si>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</si>
  <si>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</si>
  <si>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</si>
  <si>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</si>
  <si>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</si>
  <si>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</si>
  <si>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</si>
  <si>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</si>
  <si>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</si>
  <si>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</si>
  <si>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</si>
  <si>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</si>
  <si>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</si>
  <si>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</si>
  <si>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</si>
  <si>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</si>
  <si>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</si>
  <si>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</si>
  <si>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</si>
  <si>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</si>
  <si>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</si>
  <si>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</si>
  <si>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</si>
  <si>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</si>
  <si>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</si>
  <si>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</si>
  <si>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</si>
  <si>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</si>
  <si>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</si>
  <si>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XZ-2116BR44</t>
  </si>
  <si>
    <t>B01M65222C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</si>
  <si>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</si>
  <si>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</si>
  <si>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</si>
  <si>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</si>
  <si>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</si>
  <si>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</si>
  <si>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</si>
  <si>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</si>
  <si>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</si>
  <si>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</si>
  <si>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</si>
  <si>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</si>
  <si>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</si>
  <si>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</si>
  <si>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</si>
  <si>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</si>
  <si>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</si>
  <si>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XZ-7178-CP0-42-43</t>
  </si>
  <si>
    <t>B01IOZ8J5U</t>
  </si>
  <si>
    <t>XZ-7178-CP0-42-43-1</t>
  </si>
  <si>
    <t>B01IOZL3LW</t>
  </si>
  <si>
    <t>XZ-7178-CP0-44-45</t>
  </si>
  <si>
    <t>B01IOZ8KSQ</t>
  </si>
  <si>
    <t>XZ-7178-CP0-44-45-1</t>
  </si>
  <si>
    <t>B01IOZL5VA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</si>
  <si>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</si>
  <si>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</si>
  <si>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</si>
  <si>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</si>
  <si>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</si>
  <si>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</si>
  <si>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</si>
  <si>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</si>
  <si>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</si>
  <si>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</si>
  <si>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</si>
  <si>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</si>
  <si>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</si>
  <si>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</si>
  <si>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</si>
  <si>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</si>
  <si>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</si>
  <si>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</si>
  <si>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</si>
  <si>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</si>
  <si>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</si>
  <si>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</si>
  <si>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</si>
  <si>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</si>
  <si>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</si>
  <si>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</si>
  <si>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</si>
  <si>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</si>
  <si>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</si>
  <si>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</si>
  <si>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</si>
  <si>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</si>
  <si>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</si>
  <si>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</si>
  <si>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</si>
  <si>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</si>
  <si>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</si>
  <si>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</si>
  <si>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</si>
  <si>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</si>
  <si>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</si>
  <si>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</si>
  <si>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</si>
  <si>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</si>
  <si>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</si>
  <si>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</si>
  <si>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</si>
  <si>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</si>
  <si>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</si>
  <si>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</si>
  <si>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</si>
  <si>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</si>
  <si>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</si>
  <si>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</si>
  <si>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</si>
  <si>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</si>
  <si>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</si>
  <si>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</si>
  <si>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</si>
  <si>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</si>
  <si>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</si>
  <si>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</si>
  <si>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</si>
  <si>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</si>
  <si>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</si>
  <si>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</si>
  <si>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</si>
  <si>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</si>
  <si>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</si>
  <si>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</si>
  <si>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</si>
  <si>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</si>
  <si>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</si>
  <si>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</si>
  <si>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</si>
  <si>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</si>
  <si>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</si>
  <si>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XZ-CLBH004-R6-L</t>
  </si>
  <si>
    <t>B075R7DFXM</t>
  </si>
  <si>
    <t>XZ-CLBH004</t>
  </si>
  <si>
    <t>XZ-CLBH004-R6-M</t>
  </si>
  <si>
    <t>B075R745TJ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</si>
  <si>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</si>
  <si>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</si>
  <si>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</si>
  <si>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</si>
  <si>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</si>
  <si>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</si>
  <si>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</si>
  <si>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</si>
  <si>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</si>
  <si>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</si>
  <si>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</si>
  <si>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</si>
  <si>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</si>
  <si>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</si>
  <si>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</si>
  <si>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</si>
  <si>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</si>
  <si>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</si>
  <si>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</si>
  <si>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</si>
  <si>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</si>
  <si>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</si>
  <si>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</si>
  <si>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</si>
  <si>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</si>
  <si>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</si>
  <si>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</si>
  <si>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</si>
  <si>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XZ-HM219-GR-40-43</t>
  </si>
  <si>
    <t>B01MRK7USM</t>
  </si>
  <si>
    <t>XZ-HM219</t>
  </si>
  <si>
    <t>XZ-HM219-PI-35-39</t>
  </si>
  <si>
    <t>B01MQISTBG</t>
  </si>
  <si>
    <t>XZ-HM229-R0-20</t>
  </si>
  <si>
    <t>B01M15LPIU</t>
  </si>
  <si>
    <t>XZ-HM229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</si>
  <si>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</si>
  <si>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</si>
  <si>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</si>
  <si>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</si>
  <si>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</si>
  <si>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</si>
  <si>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</si>
  <si>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</si>
  <si>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</si>
  <si>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</si>
  <si>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</si>
  <si>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</si>
  <si>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</si>
  <si>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</si>
  <si>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</si>
  <si>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</si>
  <si>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</si>
  <si>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XZ-HM8130-BR-4445</t>
  </si>
  <si>
    <t>B01MT6CS0W</t>
  </si>
  <si>
    <t>XZ-HM8130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</si>
  <si>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</si>
  <si>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</si>
  <si>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</si>
  <si>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</si>
  <si>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</si>
  <si>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</si>
  <si>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</si>
  <si>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</si>
  <si>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</si>
  <si>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</si>
  <si>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</si>
  <si>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</si>
  <si>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</si>
  <si>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</si>
  <si>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</si>
  <si>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</si>
  <si>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</si>
  <si>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</si>
  <si>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</si>
  <si>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</si>
  <si>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</si>
  <si>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XZ-HMA185-BE-3940</t>
  </si>
  <si>
    <t>B074FWCCK6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</si>
  <si>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</si>
  <si>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</si>
  <si>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</si>
  <si>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</si>
  <si>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</si>
  <si>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</si>
  <si>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</si>
  <si>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</si>
  <si>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</si>
  <si>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</si>
  <si>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</si>
  <si>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</si>
  <si>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</si>
  <si>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</si>
  <si>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</si>
  <si>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</si>
  <si>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</si>
  <si>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</si>
  <si>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</si>
  <si>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</si>
  <si>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</si>
  <si>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</si>
  <si>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</si>
  <si>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</si>
  <si>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</si>
  <si>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</si>
  <si>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</si>
  <si>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</si>
  <si>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</si>
  <si>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</si>
  <si>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</si>
  <si>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</si>
  <si>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</si>
  <si>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</si>
  <si>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</si>
  <si>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</si>
  <si>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</si>
  <si>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</si>
  <si>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</si>
  <si>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</si>
  <si>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</si>
  <si>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</si>
  <si>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</si>
  <si>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</si>
  <si>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</si>
  <si>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</si>
  <si>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</si>
  <si>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</si>
  <si>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</si>
  <si>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</si>
  <si>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</si>
  <si>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</si>
  <si>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</si>
  <si>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</si>
  <si>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</si>
  <si>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</si>
  <si>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</si>
  <si>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</si>
  <si>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</si>
  <si>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</si>
  <si>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</si>
  <si>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</si>
  <si>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</si>
  <si>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XZ-HMBH019-2829</t>
  </si>
  <si>
    <t>B07GJBL4PF</t>
  </si>
  <si>
    <t>XZ-HMBH019-30-31</t>
  </si>
  <si>
    <t>B01MTMRX2Z</t>
  </si>
  <si>
    <t>XZ-HMBH019-3031</t>
  </si>
  <si>
    <t>B07GJDDN83</t>
  </si>
  <si>
    <t>XZ-HMBH019-32-33</t>
  </si>
  <si>
    <t>B01MYM1UOI</t>
  </si>
  <si>
    <t>XZ-HMBH019-3233</t>
  </si>
  <si>
    <t>B07GJBNQ4M</t>
  </si>
  <si>
    <t>XZ-HMBH019-36-37</t>
  </si>
  <si>
    <t>B01MSLB8P2</t>
  </si>
  <si>
    <t>XZ-HMBH019-3637</t>
  </si>
  <si>
    <t>B07GJ9NKMH</t>
  </si>
  <si>
    <t>XZ-HMBH019-38-39</t>
  </si>
  <si>
    <t>B01N51O4TN</t>
  </si>
  <si>
    <t>XZ-HMBH019-3839</t>
  </si>
  <si>
    <t>B07GJJW1GN</t>
  </si>
  <si>
    <t>XZ-HMFox2200-B0-21</t>
  </si>
  <si>
    <t>B01MSITPJJ</t>
  </si>
  <si>
    <t>XZ-HMFox2200</t>
  </si>
  <si>
    <t>XZ-HMHX-QE004-GR-3738</t>
  </si>
  <si>
    <t>B01M8PFQ8M</t>
  </si>
  <si>
    <t>XZ-HMHX</t>
  </si>
  <si>
    <t>XZ-HMHX-QE004-GR-3940</t>
  </si>
  <si>
    <t>B01M2BNK8F</t>
  </si>
  <si>
    <t>XZ-HMHX-QE004-K0-3738</t>
  </si>
  <si>
    <t>B01M3X2B1A</t>
  </si>
  <si>
    <t>XZ-HMHX-QE004-K0-3940</t>
  </si>
  <si>
    <t>B01M6B56T6</t>
  </si>
  <si>
    <t>XZ-HMM311-KH-4445</t>
  </si>
  <si>
    <t>B01MCZDQGB</t>
  </si>
  <si>
    <t>XZ-HMM311</t>
  </si>
  <si>
    <t>XZ-HMMG60-GRH-34-35</t>
  </si>
  <si>
    <t>B01LY3MWVF</t>
  </si>
  <si>
    <t>XZ-HMMG60</t>
  </si>
  <si>
    <t>XZ-HMMX004-BR-L</t>
  </si>
  <si>
    <t>B01M1JYS1O</t>
  </si>
  <si>
    <t>XZ-HMMX004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</si>
  <si>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</si>
  <si>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</si>
  <si>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</si>
  <si>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</si>
  <si>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</si>
  <si>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</si>
  <si>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</si>
  <si>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</si>
  <si>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</si>
  <si>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</si>
  <si>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</si>
  <si>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</si>
  <si>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</si>
  <si>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</si>
  <si>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</si>
  <si>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</si>
  <si>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</si>
  <si>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</si>
  <si>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</si>
  <si>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</si>
  <si>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</si>
  <si>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</si>
  <si>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</si>
  <si>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</si>
  <si>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</si>
  <si>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</si>
  <si>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</si>
  <si>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</si>
  <si>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</si>
  <si>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</si>
  <si>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</si>
  <si>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</si>
  <si>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</si>
  <si>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</si>
  <si>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</si>
  <si>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</si>
  <si>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</si>
  <si>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</si>
  <si>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</si>
  <si>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</si>
  <si>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</si>
  <si>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</si>
  <si>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</si>
  <si>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</si>
  <si>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</si>
  <si>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</si>
  <si>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</si>
  <si>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</si>
  <si>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</si>
  <si>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</si>
  <si>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</si>
  <si>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</si>
  <si>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</si>
  <si>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</si>
  <si>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</si>
  <si>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</si>
  <si>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</si>
  <si>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</si>
  <si>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</si>
  <si>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</si>
  <si>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</si>
  <si>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</si>
  <si>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XZ-MC6002-CO-1415</t>
  </si>
  <si>
    <t>B07GJ5QSPR</t>
  </si>
  <si>
    <t>XZ-MC6002</t>
  </si>
  <si>
    <t>XZ-MC6002-CO-1617</t>
  </si>
  <si>
    <t>B07GJ9ZS7R</t>
  </si>
  <si>
    <t>XZ-MC6002-CO-1819</t>
  </si>
  <si>
    <t>B07GJG65SL</t>
  </si>
  <si>
    <t>XZ-MC6002-G0-1415</t>
  </si>
  <si>
    <t>B07GJBKV5C</t>
  </si>
  <si>
    <t>XZ-MC6002-G0-1617</t>
  </si>
  <si>
    <t>B07GJHTVJD</t>
  </si>
  <si>
    <t>XZ-MC6002-G0-1819</t>
  </si>
  <si>
    <t>B07GJGYJGG</t>
  </si>
  <si>
    <t>XZ-MC6002-GR-1415</t>
  </si>
  <si>
    <t>B07GJ3CG6Z</t>
  </si>
  <si>
    <t>XZ-MC6002-GR-1617</t>
  </si>
  <si>
    <t>B07GJ1B6VN</t>
  </si>
  <si>
    <t>XZ-MC6002-GR-1819</t>
  </si>
  <si>
    <t>B07GJ8M879</t>
  </si>
  <si>
    <t>XZ-MC6002-K0-1415</t>
  </si>
  <si>
    <t>B07GJLXVCJ</t>
  </si>
  <si>
    <t>XZ-MC6002-K0-1617</t>
  </si>
  <si>
    <t>B07GJCPCQ2</t>
  </si>
  <si>
    <t>XZ-MC6002-K0-1819</t>
  </si>
  <si>
    <t>B07GJJ3LGZ</t>
  </si>
  <si>
    <t>XZ-MC6002-Pi-1415</t>
  </si>
  <si>
    <t>B07GJFZKGH</t>
  </si>
  <si>
    <t>XZ-MC6002-Pi-1617</t>
  </si>
  <si>
    <t>B07GJNQHS5</t>
  </si>
  <si>
    <t>XZ-MC6002-Pi-1819</t>
  </si>
  <si>
    <t>B07GJDXM9Z</t>
  </si>
  <si>
    <t>XZ-MC6002-R2-1415</t>
  </si>
  <si>
    <t>B07GJCM7JH</t>
  </si>
  <si>
    <t>XZ-MC6002-R2-1617</t>
  </si>
  <si>
    <t>B07GJ2YL8R</t>
  </si>
  <si>
    <t>XZ-MC6002-R2-1819</t>
  </si>
  <si>
    <t>B07GJFGL8G</t>
  </si>
  <si>
    <t>XZ-MC6008-DGR-20</t>
  </si>
  <si>
    <t>B07GLN2QNP</t>
  </si>
  <si>
    <t>XZ-MC6008</t>
  </si>
  <si>
    <t>XZ-MC6008-DGR-21</t>
  </si>
  <si>
    <t>B07GKTZ67X</t>
  </si>
  <si>
    <t>XZ-MC6008-DGR-22</t>
  </si>
  <si>
    <t>B07GKYXPKG</t>
  </si>
  <si>
    <t>XZ-MC6008-N5-20</t>
  </si>
  <si>
    <t>B07GLF9SKP</t>
  </si>
  <si>
    <t>XZ-MC6008-N5-21</t>
  </si>
  <si>
    <t>B07GKYFYQ3</t>
  </si>
  <si>
    <t>XZ-MC6008-N5-22</t>
  </si>
  <si>
    <t>B07GKZFSBK</t>
  </si>
  <si>
    <t>XZ-MC6008-P0-20</t>
  </si>
  <si>
    <t>B07GL6VQ86</t>
  </si>
  <si>
    <t>XZ-MC6008-P0-21</t>
  </si>
  <si>
    <t>B07GKYFGDG</t>
  </si>
  <si>
    <t>XZ-MC6008-P0-22</t>
  </si>
  <si>
    <t>B07GL125Q5</t>
  </si>
  <si>
    <t>XZ-MC6008-PI-20</t>
  </si>
  <si>
    <t>B07GKVDGDY</t>
  </si>
  <si>
    <t>XZ-MC6008-PI-21</t>
  </si>
  <si>
    <t>B07GKWLKZ8</t>
  </si>
  <si>
    <t>XZ-MC6008-PI-22</t>
  </si>
  <si>
    <t>B07GL443WB</t>
  </si>
  <si>
    <t>XZ-MC6008-WI-20</t>
  </si>
  <si>
    <t>B07GKVDHF8</t>
  </si>
  <si>
    <t>XZ-MC6008-WI-21</t>
  </si>
  <si>
    <t>B07GKYKKFG</t>
  </si>
  <si>
    <t>XZ-MC6008-WI-22</t>
  </si>
  <si>
    <t>B07GKZBR7S</t>
  </si>
  <si>
    <t>XZ-MC6008-Y0-20</t>
  </si>
  <si>
    <t>B07GKZVVTM</t>
  </si>
  <si>
    <t>XZ-MC6008-Y0-21</t>
  </si>
  <si>
    <t>B07GL1ZW7K</t>
  </si>
  <si>
    <t>XZ-MC6008-Y0-22</t>
  </si>
  <si>
    <t>B07GKVN57M</t>
  </si>
  <si>
    <t>XZ-MC6031-DGR-20</t>
  </si>
  <si>
    <t>B07GKZ871T</t>
  </si>
  <si>
    <t>XZ-MC6031</t>
  </si>
  <si>
    <t>XZ-MC6031-DGR-21</t>
  </si>
  <si>
    <t>B07GKVYMMK</t>
  </si>
  <si>
    <t>XZ-MC6031-DGR-22</t>
  </si>
  <si>
    <t>B07GKX58W4</t>
  </si>
  <si>
    <t>XZ-MC6031-G0-20</t>
  </si>
  <si>
    <t>B07GKYT264</t>
  </si>
  <si>
    <t>XZ-MC6031-G0-21</t>
  </si>
  <si>
    <t>B07GKWGDKC</t>
  </si>
  <si>
    <t>XZ-MC6031-G0-22</t>
  </si>
  <si>
    <t>B07GKV49SZ</t>
  </si>
  <si>
    <t>XZ-MC6031-N5-20</t>
  </si>
  <si>
    <t>B07GKYDKK5</t>
  </si>
  <si>
    <t>XZ-MC6031-N5-21</t>
  </si>
  <si>
    <t>B07GKXXN7D</t>
  </si>
  <si>
    <t>XZ-MC6031-N5-22</t>
  </si>
  <si>
    <t>B07GLL1T94</t>
  </si>
  <si>
    <t>XZ-MC6031-PI-20</t>
  </si>
  <si>
    <t>B07GKXY1WQ</t>
  </si>
  <si>
    <t>XZ-MC6031-PI-21</t>
  </si>
  <si>
    <t>B07GLHXD8B</t>
  </si>
  <si>
    <t>XZ-MC6031-PI-22</t>
  </si>
  <si>
    <t>B07GKWSNMH</t>
  </si>
  <si>
    <t>XZ-MC6031-WI-20</t>
  </si>
  <si>
    <t>B07GKW2XC7</t>
  </si>
  <si>
    <t>XZ-MC6031-WI-21</t>
  </si>
  <si>
    <t>B07GKX62WZ</t>
  </si>
  <si>
    <t>XZ-MC6031-WI-22</t>
  </si>
  <si>
    <t>B07GKYBP2M</t>
  </si>
  <si>
    <t>XZ-MCC713-BE-36/37</t>
  </si>
  <si>
    <t>B07GB37FS2</t>
  </si>
  <si>
    <t>XZ-MCC713</t>
  </si>
  <si>
    <t>XZ-MCC713-BE-38/39</t>
  </si>
  <si>
    <t>B07GB5DRWB</t>
  </si>
  <si>
    <t>XZ-MCC713-BE-40/41</t>
  </si>
  <si>
    <t>B07GB3L1FT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</si>
  <si>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</si>
  <si>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</si>
  <si>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</si>
  <si>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</si>
  <si>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</si>
  <si>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</si>
  <si>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</si>
  <si>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</si>
  <si>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</si>
  <si>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</si>
  <si>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</si>
  <si>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</si>
  <si>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</si>
  <si>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</si>
  <si>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</si>
  <si>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</si>
  <si>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</si>
  <si>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</si>
  <si>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</si>
  <si>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</si>
  <si>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</si>
  <si>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</si>
  <si>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</si>
  <si>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</si>
  <si>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</si>
  <si>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</si>
  <si>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XZ-MU0066-B0-40/41</t>
  </si>
  <si>
    <t>B07GDKLPFX</t>
  </si>
  <si>
    <t>XZ-MU0066</t>
  </si>
  <si>
    <t>XZ-MU0066-B0-42/43</t>
  </si>
  <si>
    <t>B07GDM2CHM</t>
  </si>
  <si>
    <t>XZ-MU0066-B0-44/45</t>
  </si>
  <si>
    <t>B07GDNDFNH</t>
  </si>
  <si>
    <t>XZ-MU0066-BE-36/37</t>
  </si>
  <si>
    <t>B07GDNNYJF</t>
  </si>
  <si>
    <t>XZ-MU0066-BE-38/39</t>
  </si>
  <si>
    <t>B07GDN7T53</t>
  </si>
  <si>
    <t>XZ-MU0066-BE-40/41</t>
  </si>
  <si>
    <t>B07GDM2BWM</t>
  </si>
  <si>
    <t>XZ-MU0066-C0-40/41</t>
  </si>
  <si>
    <t>B07GDN7DGL</t>
  </si>
  <si>
    <t>XZ-MU0066-C0-42/43</t>
  </si>
  <si>
    <t>B07GDMFXLK</t>
  </si>
  <si>
    <t>XZ-MU0066-C0-44/45</t>
  </si>
  <si>
    <t>B07GDM4X98</t>
  </si>
  <si>
    <t>XZ-MU0066-KQ-36/37</t>
  </si>
  <si>
    <t>B07GDNW35K</t>
  </si>
  <si>
    <t>XZ-MU0066-KQ-38/39</t>
  </si>
  <si>
    <t>B07GDN7VDZ</t>
  </si>
  <si>
    <t>XZ-MU0066-KQ-40/41</t>
  </si>
  <si>
    <t>B07GDLR2N5</t>
  </si>
  <si>
    <t>XZ-MU0066-KQ-42/43</t>
  </si>
  <si>
    <t>B07GDNL1VF</t>
  </si>
  <si>
    <t>XZ-MU0066-KQ-44/45</t>
  </si>
  <si>
    <t>B07GDMP1NN</t>
  </si>
  <si>
    <t>XZ-MU0066-PI-36/37</t>
  </si>
  <si>
    <t>B07GDNN69L</t>
  </si>
  <si>
    <t>XZ-MU0066-PI-38/39</t>
  </si>
  <si>
    <t>B07GDM2G75</t>
  </si>
  <si>
    <t>XZ-MU0066-PI-40/41</t>
  </si>
  <si>
    <t>B07GDLQHFS</t>
  </si>
  <si>
    <t>XZ-MU0813-GR-L</t>
  </si>
  <si>
    <t>B07GD7D54N</t>
  </si>
  <si>
    <t>XZ-MU0813</t>
  </si>
  <si>
    <t>XZ-MU0813-GR-M</t>
  </si>
  <si>
    <t>B07GD9C4KZ</t>
  </si>
  <si>
    <t>XZ-MU0813-GR-S</t>
  </si>
  <si>
    <t>B07GD8WQPY</t>
  </si>
  <si>
    <t>XZ-MU0814-R0-L</t>
  </si>
  <si>
    <t>B07GDDPM9J</t>
  </si>
  <si>
    <t>XZ-MU0814</t>
  </si>
  <si>
    <t>XZ-MU0814-R0-M</t>
  </si>
  <si>
    <t>B07GDD7TNB</t>
  </si>
  <si>
    <t>XZ-MU0814-R0-S</t>
  </si>
  <si>
    <t>B07GDFKGFZ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</si>
  <si>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</si>
  <si>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</si>
  <si>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</si>
  <si>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</si>
  <si>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</si>
  <si>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</si>
  <si>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</si>
  <si>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</si>
  <si>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</si>
  <si>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</si>
  <si>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</si>
  <si>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</si>
  <si>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</si>
  <si>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XZ-MU1841-BR-41</t>
  </si>
  <si>
    <t>B07GDKGTB6</t>
  </si>
  <si>
    <t>XZ-MU1841</t>
  </si>
  <si>
    <t>XZ-MU1841-BR-43</t>
  </si>
  <si>
    <t>B07GDJR2HY</t>
  </si>
  <si>
    <t>XZ-MU1841-BR-45</t>
  </si>
  <si>
    <t>B07GDH11TS</t>
  </si>
  <si>
    <t>XZ-MU1841-DG-41</t>
  </si>
  <si>
    <t>B07GDGCV9G</t>
  </si>
  <si>
    <t>XZ-MU1841-DG-43</t>
  </si>
  <si>
    <t>B07GDJW7JJ</t>
  </si>
  <si>
    <t>XZ-MU1841-DG-45</t>
  </si>
  <si>
    <t>B07GDG89M6</t>
  </si>
  <si>
    <t>XZ-MU1841-LG-36</t>
  </si>
  <si>
    <t>B07GDGCYRJ</t>
  </si>
  <si>
    <t>XZ-MU1841-LG-38</t>
  </si>
  <si>
    <t>B07GDHTFYG</t>
  </si>
  <si>
    <t>XZ-MU1841-LG-40</t>
  </si>
  <si>
    <t>B07GDKCCX5</t>
  </si>
  <si>
    <t>XZ-MU1841-Pi-36</t>
  </si>
  <si>
    <t>B07GDJLQHK</t>
  </si>
  <si>
    <t>XZ-MU1841-Pi-38</t>
  </si>
  <si>
    <t>B07GDG4Y7D</t>
  </si>
  <si>
    <t>XZ-MU1841-Pi-40</t>
  </si>
  <si>
    <t>B07GDKDCW6</t>
  </si>
  <si>
    <t>XZ-MU1841-R2-36</t>
  </si>
  <si>
    <t>B07GDKM8X6</t>
  </si>
  <si>
    <t>XZ-MU1841-R2-38</t>
  </si>
  <si>
    <t>B07GDGFGL2</t>
  </si>
  <si>
    <t>XZ-MU1841-R2-40</t>
  </si>
  <si>
    <t>B07GDGFKP4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</si>
  <si>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</si>
  <si>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</si>
  <si>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</si>
  <si>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</si>
  <si>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</si>
  <si>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</si>
  <si>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</si>
  <si>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</si>
  <si>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</si>
  <si>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</si>
  <si>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</si>
  <si>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</si>
  <si>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</si>
  <si>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</si>
  <si>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</si>
  <si>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</si>
  <si>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</si>
  <si>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</si>
  <si>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</si>
  <si>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</si>
  <si>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</si>
  <si>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</si>
  <si>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</si>
  <si>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</si>
  <si>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</si>
  <si>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</si>
  <si>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</si>
  <si>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</si>
  <si>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</si>
  <si>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</si>
  <si>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</si>
  <si>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</si>
  <si>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</si>
  <si>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</si>
  <si>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</si>
  <si>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</si>
  <si>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</si>
  <si>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</si>
  <si>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</si>
  <si>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</si>
  <si>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</si>
  <si>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</si>
  <si>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</si>
  <si>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</si>
  <si>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</si>
  <si>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</si>
  <si>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</si>
  <si>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</si>
  <si>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</si>
  <si>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</si>
  <si>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</si>
  <si>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</si>
  <si>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</si>
  <si>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</si>
  <si>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</si>
  <si>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</si>
  <si>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</si>
  <si>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</si>
  <si>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</si>
  <si>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</si>
  <si>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</si>
  <si>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</si>
  <si>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</si>
  <si>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</si>
  <si>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</si>
  <si>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</si>
  <si>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</si>
  <si>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</si>
  <si>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</si>
  <si>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</si>
  <si>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</si>
  <si>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</si>
  <si>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</si>
  <si>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XZ-MU2182-C0-270</t>
  </si>
  <si>
    <t>B07GKR1TJR</t>
  </si>
  <si>
    <t>XZ-MU2182</t>
  </si>
  <si>
    <t>XZ-MU2182-C0-280</t>
  </si>
  <si>
    <t>B07GLN4RKD</t>
  </si>
  <si>
    <t>XZ-MU2182-C0-290</t>
  </si>
  <si>
    <t>B07GL4DLR5</t>
  </si>
  <si>
    <t>XZ-MU2182-PI-3637</t>
  </si>
  <si>
    <t>B07GKZDVGP</t>
  </si>
  <si>
    <t>XZ-MU2182-PI-3839</t>
  </si>
  <si>
    <t>B07GKZS22M</t>
  </si>
  <si>
    <t>XZ-MU2182-R0-3637</t>
  </si>
  <si>
    <t>B07GKNF91X</t>
  </si>
  <si>
    <t>XZ-MU2182-R0-3839</t>
  </si>
  <si>
    <t>B07GKVYR6J</t>
  </si>
  <si>
    <t>XZ-MU2376-AE-L</t>
  </si>
  <si>
    <t>B07GBSJLN4</t>
  </si>
  <si>
    <t>XZ-MU2376</t>
  </si>
  <si>
    <t>XZ-MU2376-AE-M</t>
  </si>
  <si>
    <t>B07GBS5NVQ</t>
  </si>
  <si>
    <t>XZ-MU2376-AE-XL</t>
  </si>
  <si>
    <t>B07GBV6QS7</t>
  </si>
  <si>
    <t>XZ-MU2376-BR-L</t>
  </si>
  <si>
    <t>B07GBRWBSZ</t>
  </si>
  <si>
    <t>XZ-MU2376-BR-M</t>
  </si>
  <si>
    <t>B07GBSDLXH</t>
  </si>
  <si>
    <t>XZ-MU2376-BR-XL</t>
  </si>
  <si>
    <t>B07GBR8BT7</t>
  </si>
  <si>
    <t>XZ-MU2376-GR-L</t>
  </si>
  <si>
    <t>B07GBSLJ91</t>
  </si>
  <si>
    <t>XZ-MU2376-GR-M</t>
  </si>
  <si>
    <t>B07GBSZ2VG</t>
  </si>
  <si>
    <t>XZ-MU2376-GR-XL</t>
  </si>
  <si>
    <t>B07GBT5S8P</t>
  </si>
  <si>
    <t>XZ-MU245-B0-L</t>
  </si>
  <si>
    <t>B07GRQSSG7</t>
  </si>
  <si>
    <t>XZ-MU245</t>
  </si>
  <si>
    <t>XZ-MU245-B0-M</t>
  </si>
  <si>
    <t>B07GRL2FPP</t>
  </si>
  <si>
    <t>XZ-MU245-B0-XL</t>
  </si>
  <si>
    <t>B07GRRLBMD</t>
  </si>
  <si>
    <t>XZ-MU245-B0-XXL</t>
  </si>
  <si>
    <t>B07GRMZPPY</t>
  </si>
  <si>
    <t>XZ-MU245-E0-L</t>
  </si>
  <si>
    <t>B07GRQVZ4V</t>
  </si>
  <si>
    <t>XZ-MU245-E0-M</t>
  </si>
  <si>
    <t>B07GRN668V</t>
  </si>
  <si>
    <t>XZ-MU245-E0-XL</t>
  </si>
  <si>
    <t>B07GS5WHP2</t>
  </si>
  <si>
    <t>XZ-MU245-E0-XXL</t>
  </si>
  <si>
    <t>B07GRKG11X</t>
  </si>
  <si>
    <t>XZ-MU245-K0-L</t>
  </si>
  <si>
    <t>B07GRPP62Z</t>
  </si>
  <si>
    <t>XZ-MU245-K0-M</t>
  </si>
  <si>
    <t>B07GRLMGLQ</t>
  </si>
  <si>
    <t>XZ-MU245-K0-XL</t>
  </si>
  <si>
    <t>B07GRP5KDB</t>
  </si>
  <si>
    <t>XZ-MU245-K0-XXL</t>
  </si>
  <si>
    <t>B07GRNLG46</t>
  </si>
  <si>
    <t>XZ-MU6002-CO-1415</t>
  </si>
  <si>
    <t>B07GJHHTQC</t>
  </si>
  <si>
    <t>XZ-MU6002</t>
  </si>
  <si>
    <t>XZ-MU6002-CO-1617</t>
  </si>
  <si>
    <t>B07GJ9TXMF</t>
  </si>
  <si>
    <t>XZ-MU6002-CO-1819</t>
  </si>
  <si>
    <t>B07GJ25Q4Y</t>
  </si>
  <si>
    <t>XZ-MU6002-G0-1415</t>
  </si>
  <si>
    <t>B07GJLVKMC</t>
  </si>
  <si>
    <t>XZ-MU6002-G0-1617</t>
  </si>
  <si>
    <t>B07GJ9NDZN</t>
  </si>
  <si>
    <t>XZ-MU6002-G0-1819</t>
  </si>
  <si>
    <t>B07GJ9TXMC</t>
  </si>
  <si>
    <t>XZ-MU6002-GR-1415</t>
  </si>
  <si>
    <t>B07GJJKB9V</t>
  </si>
  <si>
    <t>XZ-MU6002-GR-1617</t>
  </si>
  <si>
    <t>B07GK2ZYK2</t>
  </si>
  <si>
    <t>XZ-MU6002-GR-1819</t>
  </si>
  <si>
    <t>B07GJ8BW4T</t>
  </si>
  <si>
    <t>XZ-MU6002-K0-1415</t>
  </si>
  <si>
    <t>B07GJBD3YS</t>
  </si>
  <si>
    <t>XZ-MU6002-K0-1617</t>
  </si>
  <si>
    <t>B07GJJ626Z</t>
  </si>
  <si>
    <t>XZ-MU6002-K0-1819</t>
  </si>
  <si>
    <t>B07GJ74X5F</t>
  </si>
  <si>
    <t>XZ-MU6002-Pi-1415</t>
  </si>
  <si>
    <t>B07GJNTB8X</t>
  </si>
  <si>
    <t>XZ-MU6002-Pi-1617</t>
  </si>
  <si>
    <t>B07GJC6LYD</t>
  </si>
  <si>
    <t>XZ-MU6002-Pi-1819</t>
  </si>
  <si>
    <t>B07GJ8M8RD</t>
  </si>
  <si>
    <t>XZ-MU6002-R2-1415</t>
  </si>
  <si>
    <t>B07GJ2KFQR</t>
  </si>
  <si>
    <t>XZ-MU6002-R2-1617</t>
  </si>
  <si>
    <t>B07GJ2YVG6</t>
  </si>
  <si>
    <t>XZ-MU6002-R2-1819</t>
  </si>
  <si>
    <t>B07GJ5L4Z1</t>
  </si>
  <si>
    <t>XZ-MU6008-DGR-20</t>
  </si>
  <si>
    <t>B07GKYB9VL</t>
  </si>
  <si>
    <t>XZ-MU6008</t>
  </si>
  <si>
    <t>XZ-MU6008-DGR-21</t>
  </si>
  <si>
    <t>B07GKY36K5</t>
  </si>
  <si>
    <t>XZ-MU6008-DGR-22</t>
  </si>
  <si>
    <t>B07GLGZK88</t>
  </si>
  <si>
    <t>XZ-MU6008-N5-20</t>
  </si>
  <si>
    <t>B07GKZPPQS</t>
  </si>
  <si>
    <t>XZ-MU6008-N5-21</t>
  </si>
  <si>
    <t>B07GKV5Q28</t>
  </si>
  <si>
    <t>XZ-MU6008-N5-22</t>
  </si>
  <si>
    <t>B07GKXB1JN</t>
  </si>
  <si>
    <t>XZ-MU6008-P0-20</t>
  </si>
  <si>
    <t>B07GLQ1NKX</t>
  </si>
  <si>
    <t>XZ-MU6008-P0-21</t>
  </si>
  <si>
    <t>B07GL1L91L</t>
  </si>
  <si>
    <t>XZ-MU6008-P0-22</t>
  </si>
  <si>
    <t>B07GKXYFT3</t>
  </si>
  <si>
    <t>XZ-MU6008-PI-20</t>
  </si>
  <si>
    <t>B07GL3SFHL</t>
  </si>
  <si>
    <t>XZ-MU6008-PI-21</t>
  </si>
  <si>
    <t>B07GKV247G</t>
  </si>
  <si>
    <t>XZ-MU6008-PI-22</t>
  </si>
  <si>
    <t>B07GKYGF16</t>
  </si>
  <si>
    <t>XZ-MU6008-WI-20</t>
  </si>
  <si>
    <t>B07GKZ4G6V</t>
  </si>
  <si>
    <t>XZ-MU6008-WI-21</t>
  </si>
  <si>
    <t>B07GKVL4GG</t>
  </si>
  <si>
    <t>XZ-MU6008-WI-22</t>
  </si>
  <si>
    <t>B07GL8S96D</t>
  </si>
  <si>
    <t>XZ-MU6008-Y0-20</t>
  </si>
  <si>
    <t>B07GKYGF14</t>
  </si>
  <si>
    <t>XZ-MU6008-Y0-21</t>
  </si>
  <si>
    <t>B07GKTSK9S</t>
  </si>
  <si>
    <t>XZ-MU6008-Y0-22</t>
  </si>
  <si>
    <t>B07GLG58HV</t>
  </si>
  <si>
    <t>XZ-MU6031-DGR-20</t>
  </si>
  <si>
    <t>B07GKW6K1L</t>
  </si>
  <si>
    <t>XZ-MU6031</t>
  </si>
  <si>
    <t>XZ-MU6031-DGR-21</t>
  </si>
  <si>
    <t>B07GLQ1NXX</t>
  </si>
  <si>
    <t>XZ-MU6031-DGR-22</t>
  </si>
  <si>
    <t>B07GKW6JLN</t>
  </si>
  <si>
    <t>XZ-MU6031-G0-20</t>
  </si>
  <si>
    <t>B07GLN7VKL</t>
  </si>
  <si>
    <t>XZ-MU6031-G0-21</t>
  </si>
  <si>
    <t>B07GLBVZDG</t>
  </si>
  <si>
    <t>XZ-MU6031-G0-22</t>
  </si>
  <si>
    <t>B07GKY6LW8</t>
  </si>
  <si>
    <t>XZ-MU6031-N5-20</t>
  </si>
  <si>
    <t>B07GLF71SC</t>
  </si>
  <si>
    <t>XZ-MU6031-N5-21</t>
  </si>
  <si>
    <t>B07GKY6R6X</t>
  </si>
  <si>
    <t>XZ-MU6031-N5-22</t>
  </si>
  <si>
    <t>B07GKXJCZQ</t>
  </si>
  <si>
    <t>XZ-MU6031-PI-20</t>
  </si>
  <si>
    <t>B07GKX8CT8</t>
  </si>
  <si>
    <t>XZ-MU6031-PI-21</t>
  </si>
  <si>
    <t>B07GKYNKLG</t>
  </si>
  <si>
    <t>XZ-MU6031-PI-22</t>
  </si>
  <si>
    <t>B07GKYLYMN</t>
  </si>
  <si>
    <t>XZ-MU6031-WI-20</t>
  </si>
  <si>
    <t>B07GL36J18</t>
  </si>
  <si>
    <t>XZ-MU6031-WI-21</t>
  </si>
  <si>
    <t>B07GKWRCSG</t>
  </si>
  <si>
    <t>XZ-MU6031-WI-22</t>
  </si>
  <si>
    <t>B07GLJ1HPM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</si>
  <si>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</si>
  <si>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</si>
  <si>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</si>
  <si>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</si>
  <si>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</si>
  <si>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</si>
  <si>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</si>
  <si>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</si>
  <si>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</si>
  <si>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</si>
  <si>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</si>
  <si>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</si>
  <si>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</si>
  <si>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</si>
  <si>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</si>
  <si>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</si>
  <si>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</si>
  <si>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</si>
  <si>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</si>
  <si>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</si>
  <si>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</si>
  <si>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</si>
  <si>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</si>
  <si>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</si>
  <si>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</si>
  <si>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</si>
  <si>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</si>
  <si>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</si>
  <si>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</si>
  <si>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</si>
  <si>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</si>
  <si>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</si>
  <si>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</si>
  <si>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</si>
  <si>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</si>
  <si>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XZ-MU9666-B0-270</t>
  </si>
  <si>
    <t>B07GDK9BST</t>
  </si>
  <si>
    <t>XZ-MU9666</t>
  </si>
  <si>
    <t>XZ-MU9666-B0-280</t>
  </si>
  <si>
    <t>B07GDJZ83X</t>
  </si>
  <si>
    <t>XZ-MU9666-B0-290</t>
  </si>
  <si>
    <t>B07GDJ8SXS</t>
  </si>
  <si>
    <t>XZ-MU9666-C0-270</t>
  </si>
  <si>
    <t>B07GDJ7NQG</t>
  </si>
  <si>
    <t>XZ-MU9666-C0-280</t>
  </si>
  <si>
    <t>B07GDHVRWS</t>
  </si>
  <si>
    <t>XZ-MU9666-C0-290</t>
  </si>
  <si>
    <t>B07GDJK631</t>
  </si>
  <si>
    <t>XZ-MU9666-KQ-250</t>
  </si>
  <si>
    <t>B07GDHVSHN</t>
  </si>
  <si>
    <t>XZ-MU9666-KQ-260</t>
  </si>
  <si>
    <t>B07GDGQ8KF</t>
  </si>
  <si>
    <t>XZ-MU9666-KQ-270</t>
  </si>
  <si>
    <t>B07GDJZ62W</t>
  </si>
  <si>
    <t>XZ-MU9666-KQ-280</t>
  </si>
  <si>
    <t>B07GDHLN8M</t>
  </si>
  <si>
    <t>XZ-MU9666-KQ-290</t>
  </si>
  <si>
    <t>B07GDHSS3H</t>
  </si>
  <si>
    <t>XZ-MU9666-PI-250</t>
  </si>
  <si>
    <t>B07GDHZWWL</t>
  </si>
  <si>
    <t>XZ-MU9666-PI-260</t>
  </si>
  <si>
    <t>B07GDJG4BC</t>
  </si>
  <si>
    <t>XZ-MU9666-PI-270</t>
  </si>
  <si>
    <t>B07GDK9FJM</t>
  </si>
  <si>
    <t>XZ-MU9666-PU-250</t>
  </si>
  <si>
    <t>B07GDJMY1X</t>
  </si>
  <si>
    <t>XZ-MU9666-PU-260</t>
  </si>
  <si>
    <t>B07GDGD28V</t>
  </si>
  <si>
    <t>XZ-MU9666-PU-270</t>
  </si>
  <si>
    <t>B07GDJLC1J</t>
  </si>
  <si>
    <t>XZ-MUA185-CO-4142</t>
  </si>
  <si>
    <t>B07GNX7HRS</t>
  </si>
  <si>
    <t>XZ-MUA185</t>
  </si>
  <si>
    <t>XZ-MUA185-CO-4344</t>
  </si>
  <si>
    <t>B07GP15WZ6</t>
  </si>
  <si>
    <t>XZ-MUA185-GR-4142</t>
  </si>
  <si>
    <t>B07GP1KLCR</t>
  </si>
  <si>
    <t>XZ-MUA185-GR-4344</t>
  </si>
  <si>
    <t>B07GNXGTYT</t>
  </si>
  <si>
    <t>XZ-MUA185-P0-3738</t>
  </si>
  <si>
    <t>B07GNZ3V9H</t>
  </si>
  <si>
    <t>XZ-MUA185-Pi-3738</t>
  </si>
  <si>
    <t>B07GNZF77D</t>
  </si>
  <si>
    <t>XZ-MUA190-B0-3738</t>
  </si>
  <si>
    <t>B07GKMLYXT</t>
  </si>
  <si>
    <t>XZ-MUA190</t>
  </si>
  <si>
    <t>XZ-MUA190-CO-4142</t>
  </si>
  <si>
    <t>B07GKSFXKD</t>
  </si>
  <si>
    <t>XZ-MUA190-CO-4344</t>
  </si>
  <si>
    <t>B07GKTBD9S</t>
  </si>
  <si>
    <t>XZ-MUA190-CPi-3132</t>
  </si>
  <si>
    <t>B07GKSHRWJ</t>
  </si>
  <si>
    <t>XZ-MUA190-MGR-4142</t>
  </si>
  <si>
    <t>B07GL2L5YN</t>
  </si>
  <si>
    <t>XZ-MUA190-MGR-4344</t>
  </si>
  <si>
    <t>B07GL4HD6B</t>
  </si>
  <si>
    <t>XZ-MUA190-P0-3738</t>
  </si>
  <si>
    <t>B07GLCYRMC</t>
  </si>
  <si>
    <t>XZ-MUA190-Pi-3738</t>
  </si>
  <si>
    <t>B07GKZPMVD</t>
  </si>
  <si>
    <t>XZ-MUA190-W0-3132</t>
  </si>
  <si>
    <t>B07GKQ8KNS</t>
  </si>
  <si>
    <t>XZ-MUA190-W0-3334</t>
  </si>
  <si>
    <t>B07GKW42NW</t>
  </si>
  <si>
    <t>XZ-MUA190-W0-3536</t>
  </si>
  <si>
    <t>B07GKNMVXD</t>
  </si>
  <si>
    <t>XZ-MUA195-B0-3738</t>
  </si>
  <si>
    <t>B07GP1F1SP</t>
  </si>
  <si>
    <t>XZ-MUA195</t>
  </si>
  <si>
    <t>XZ-MUA195-Pi-3940</t>
  </si>
  <si>
    <t>B07GNZDPCY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</si>
  <si>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</si>
  <si>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</si>
  <si>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</si>
  <si>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</si>
  <si>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</si>
  <si>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</si>
  <si>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</si>
  <si>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</si>
  <si>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</si>
  <si>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</si>
  <si>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</si>
  <si>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</si>
  <si>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</si>
  <si>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</si>
  <si>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</si>
  <si>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</si>
  <si>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</si>
  <si>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</si>
  <si>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</si>
  <si>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</si>
  <si>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</si>
  <si>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</si>
  <si>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</si>
  <si>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</si>
  <si>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</si>
  <si>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</si>
  <si>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</si>
  <si>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</si>
  <si>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</si>
  <si>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</si>
  <si>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</si>
  <si>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</si>
  <si>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</si>
  <si>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</si>
  <si>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</si>
  <si>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</si>
  <si>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</si>
  <si>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</si>
  <si>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XZ-MUC713-BE-36/37</t>
  </si>
  <si>
    <t>B07GB2BMM9</t>
  </si>
  <si>
    <t>XZ-MUC713</t>
  </si>
  <si>
    <t>XZ-MUC713-BE-38/39</t>
  </si>
  <si>
    <t>B07GB1X77H</t>
  </si>
  <si>
    <t>XZ-MUC713-BE-40/41</t>
  </si>
  <si>
    <t>B07GB2RF9W</t>
  </si>
  <si>
    <t>XZ-MUCB1001-C0-42</t>
  </si>
  <si>
    <t>B07GKV97ZF</t>
  </si>
  <si>
    <t>XZ-MUCB1001</t>
  </si>
  <si>
    <t>XZ-MUCB1001-C0-44</t>
  </si>
  <si>
    <t>B07GKVF2R3</t>
  </si>
  <si>
    <t>XZ-MUCB1001-K0-44</t>
  </si>
  <si>
    <t>B07GLQ1LNJ</t>
  </si>
  <si>
    <t>XZ-MUCB1001-R1-38</t>
  </si>
  <si>
    <t>B07GKZLNYN</t>
  </si>
  <si>
    <t>XZ-MUCB1001-R1-40</t>
  </si>
  <si>
    <t>B07GKV6Y12</t>
  </si>
  <si>
    <t>XZ-MUCB1001-R2-36</t>
  </si>
  <si>
    <t>B07GL8DGTN</t>
  </si>
  <si>
    <t>XZ-MUCB1001-R2-40</t>
  </si>
  <si>
    <t>B07GKZL8BN</t>
  </si>
  <si>
    <t>XZ-MUCB2002-C0-42</t>
  </si>
  <si>
    <t>B07GKQLHWJ</t>
  </si>
  <si>
    <t>XZ-MUCB2002</t>
  </si>
  <si>
    <t>XZ-MUCB2002-C0-44</t>
  </si>
  <si>
    <t>B07GKNGFYQ</t>
  </si>
  <si>
    <t>XZ-MUCB2002-K0-44</t>
  </si>
  <si>
    <t>B07GKRTTDH</t>
  </si>
  <si>
    <t>XZ-MUCB2002-R1-38</t>
  </si>
  <si>
    <t>B07GL2MY4Y</t>
  </si>
  <si>
    <t>XZ-MUCB2002-R1-40</t>
  </si>
  <si>
    <t>B07GKWQMHD</t>
  </si>
  <si>
    <t>XZ-MUCB2002-R2-38</t>
  </si>
  <si>
    <t>B07GKNKHWS</t>
  </si>
  <si>
    <t>XZ-MUCB2002-R2-40</t>
  </si>
  <si>
    <t>B07GL2D6MY</t>
  </si>
  <si>
    <t>XZ-MUDJS235-P0-35/36</t>
  </si>
  <si>
    <t>B07G7ZDXSD</t>
  </si>
  <si>
    <t>XZ-MUDJS235</t>
  </si>
  <si>
    <t>XZ-MUDJS235-P0-3536</t>
  </si>
  <si>
    <t>B07GRL4LXY</t>
  </si>
  <si>
    <t>XZ-MUDJS235-P0-37/38</t>
  </si>
  <si>
    <t>B07G82XF84</t>
  </si>
  <si>
    <t>XZ-MUDJS235-P0-3738</t>
  </si>
  <si>
    <t>B07GRPXTX4</t>
  </si>
  <si>
    <t>XZ-MUDJS235-P0-39/40</t>
  </si>
  <si>
    <t>B07G7ZY1L6</t>
  </si>
  <si>
    <t>XZ-MUDJS235-P0-3940</t>
  </si>
  <si>
    <t>B07GRNZGCY</t>
  </si>
  <si>
    <t>XZ-MUDJS235-Pi-35/36</t>
  </si>
  <si>
    <t>B07G827DXP</t>
  </si>
  <si>
    <t>XZ-MUDJS235-Pi-3536</t>
  </si>
  <si>
    <t>B07GRMVCT8</t>
  </si>
  <si>
    <t>XZ-MUDJS235-Pi-37/38</t>
  </si>
  <si>
    <t>B07G829YLC</t>
  </si>
  <si>
    <t>XZ-MUDJS235-Pi-3738</t>
  </si>
  <si>
    <t>B07GRMCMXL</t>
  </si>
  <si>
    <t>XZ-MUDJS235-Pi-39/40</t>
  </si>
  <si>
    <t>B07G81636M</t>
  </si>
  <si>
    <t>XZ-MUDJS235-Pi-3940</t>
  </si>
  <si>
    <t>B07GRN4HYH</t>
  </si>
  <si>
    <t>XZ-MUM002-BE-36/37</t>
  </si>
  <si>
    <t>B07GDHFB5Y</t>
  </si>
  <si>
    <t>XZ-MUM002</t>
  </si>
  <si>
    <t>XZ-MUM002-BE-38/39</t>
  </si>
  <si>
    <t>B07GDHVYCM</t>
  </si>
  <si>
    <t>XZ-MUM002-BE-40/41</t>
  </si>
  <si>
    <t>B07GDHTWMH</t>
  </si>
  <si>
    <t>XZ-MUM002-E0-40/41</t>
  </si>
  <si>
    <t>B07GDHTDW5</t>
  </si>
  <si>
    <t>XZ-MUM002-E0-42/43</t>
  </si>
  <si>
    <t>B07GDHX6Z8</t>
  </si>
  <si>
    <t>XZ-MUM002-E0-44/45</t>
  </si>
  <si>
    <t>B07GDKPLJV</t>
  </si>
  <si>
    <t>XZ-MUM002-PI-36/37</t>
  </si>
  <si>
    <t>B07GDHMQTR</t>
  </si>
  <si>
    <t>XZ-MUM002-PI-38/39</t>
  </si>
  <si>
    <t>B07GDJDRBK</t>
  </si>
  <si>
    <t>XZ-MUM002-PI-40/41</t>
  </si>
  <si>
    <t>B07GDJQT6M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</si>
  <si>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</si>
  <si>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</si>
  <si>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</si>
  <si>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</si>
  <si>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</si>
  <si>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</si>
  <si>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</si>
  <si>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</si>
  <si>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</si>
  <si>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</si>
  <si>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</si>
  <si>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</si>
  <si>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</si>
  <si>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</si>
  <si>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</si>
  <si>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</si>
  <si>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</si>
  <si>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</si>
  <si>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</si>
  <si>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</si>
  <si>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</si>
  <si>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</si>
  <si>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</si>
  <si>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</si>
  <si>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</si>
  <si>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</si>
  <si>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</si>
  <si>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</si>
  <si>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</si>
  <si>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</si>
  <si>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</si>
  <si>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</si>
  <si>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</si>
  <si>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</si>
  <si>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</si>
  <si>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</si>
  <si>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</si>
  <si>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</si>
  <si>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</si>
  <si>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</si>
  <si>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</si>
  <si>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</si>
  <si>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</si>
  <si>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</si>
  <si>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</si>
  <si>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</si>
  <si>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</si>
  <si>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</si>
  <si>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</si>
  <si>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</si>
  <si>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</si>
  <si>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</si>
  <si>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</si>
  <si>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</si>
  <si>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</si>
  <si>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</si>
  <si>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</si>
  <si>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</si>
  <si>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</si>
  <si>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</si>
  <si>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</si>
  <si>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</si>
  <si>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</si>
  <si>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</si>
  <si>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</si>
  <si>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</si>
  <si>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</si>
  <si>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</si>
  <si>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</si>
  <si>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</si>
  <si>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</si>
  <si>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</si>
  <si>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</si>
  <si>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</si>
  <si>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</si>
  <si>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</si>
  <si>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</si>
  <si>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</si>
  <si>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</si>
  <si>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</si>
  <si>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</si>
  <si>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</si>
  <si>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</si>
  <si>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</si>
  <si>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</si>
  <si>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</si>
  <si>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</si>
  <si>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</si>
  <si>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</si>
  <si>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</si>
  <si>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</si>
  <si>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XZ-MUS071-OR-L</t>
  </si>
  <si>
    <t>B07GBYT777</t>
  </si>
  <si>
    <t>XZ-MUS071</t>
  </si>
  <si>
    <t>XZ-MUS071-OR-M</t>
  </si>
  <si>
    <t>B07GBXWMG5</t>
  </si>
  <si>
    <t>XZ-MUS071-OR-S</t>
  </si>
  <si>
    <t>B07GBWB16F</t>
  </si>
  <si>
    <t>XZ-MUXX018-E0-5</t>
  </si>
  <si>
    <t>B07G46JP9J</t>
  </si>
  <si>
    <t>XZ-MUXX018</t>
  </si>
  <si>
    <t>XZ-MUXX018-E0-56</t>
  </si>
  <si>
    <t>B07GRMW4QK</t>
  </si>
  <si>
    <t>XZ-MUXX018-E0-7</t>
  </si>
  <si>
    <t>B07G44NSPJ</t>
  </si>
  <si>
    <t>XZ-MUXX018-E0-78</t>
  </si>
  <si>
    <t>B07GRQ2QGK</t>
  </si>
  <si>
    <t>XZ-MUXX018-E0-9</t>
  </si>
  <si>
    <t>B07G43HYFJ</t>
  </si>
  <si>
    <t>XZ-MUXX018-E0-910</t>
  </si>
  <si>
    <t>B07GRMDNSX</t>
  </si>
  <si>
    <t>XZ-MUXX018-GR-5</t>
  </si>
  <si>
    <t>B07FNK2DJP</t>
  </si>
  <si>
    <t>XZ-MUXX018-GR-56</t>
  </si>
  <si>
    <t>B07GRM6GK7</t>
  </si>
  <si>
    <t>XZ-MUXX018-GR-7</t>
  </si>
  <si>
    <t>B07FNKMNW4</t>
  </si>
  <si>
    <t>XZ-MUXX018-GR-78</t>
  </si>
  <si>
    <t>B07GRNSNLZ</t>
  </si>
  <si>
    <t>XZ-MUXX018-GR-9</t>
  </si>
  <si>
    <t>B07FNJ9CT1</t>
  </si>
  <si>
    <t>XZ-MUXX018-GR-910</t>
  </si>
  <si>
    <t>B07GRL9G3K</t>
  </si>
  <si>
    <t>XZ-MUXX018-K0-5</t>
  </si>
  <si>
    <t>B07FNL4FBB</t>
  </si>
  <si>
    <t>XZ-MUXX018-K0-56</t>
  </si>
  <si>
    <t>B07GRNP9W3</t>
  </si>
  <si>
    <t>XZ-MUXX018-K0-7</t>
  </si>
  <si>
    <t>B07FNJJ3R1</t>
  </si>
  <si>
    <t>XZ-MUXX018-K0-78</t>
  </si>
  <si>
    <t>B07GRKGV75</t>
  </si>
  <si>
    <t>XZ-MUXX018-K0-9</t>
  </si>
  <si>
    <t>B07FNL5CLK</t>
  </si>
  <si>
    <t>XZ-MUXX018-K0-910</t>
  </si>
  <si>
    <t>B07GRM1ZQQ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</si>
  <si>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</si>
  <si>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</si>
  <si>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</si>
  <si>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</si>
  <si>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</si>
  <si>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</si>
  <si>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</si>
  <si>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</si>
  <si>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</si>
  <si>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</si>
  <si>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</si>
  <si>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</si>
  <si>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</si>
  <si>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</si>
  <si>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</si>
  <si>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</si>
  <si>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</si>
  <si>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</si>
  <si>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</si>
  <si>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</si>
  <si>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</si>
  <si>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</si>
  <si>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</si>
  <si>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</si>
  <si>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</si>
  <si>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</si>
  <si>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</si>
  <si>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</si>
  <si>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</si>
  <si>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</si>
  <si>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</si>
  <si>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</si>
  <si>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</si>
  <si>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</si>
  <si>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</si>
  <si>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</si>
  <si>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</si>
  <si>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</si>
  <si>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</si>
  <si>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</si>
  <si>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</si>
  <si>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</si>
  <si>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</si>
  <si>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</si>
  <si>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</si>
  <si>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</si>
  <si>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</si>
  <si>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</si>
  <si>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</si>
  <si>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</si>
  <si>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</si>
  <si>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</si>
  <si>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</si>
  <si>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</si>
  <si>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</si>
  <si>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</si>
  <si>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</si>
  <si>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</si>
  <si>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</si>
  <si>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</si>
  <si>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</si>
  <si>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</si>
  <si>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</si>
  <si>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</si>
  <si>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</si>
  <si>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</si>
  <si>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</si>
  <si>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</si>
  <si>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</si>
  <si>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</si>
  <si>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</si>
  <si>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</si>
  <si>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</si>
  <si>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</si>
  <si>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</si>
  <si>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</si>
  <si>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</si>
  <si>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</si>
  <si>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</si>
  <si>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</si>
  <si>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</si>
  <si>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</si>
  <si>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</si>
  <si>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</si>
  <si>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</si>
  <si>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</si>
  <si>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</si>
  <si>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</si>
  <si>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</si>
  <si>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</si>
  <si>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</si>
  <si>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</si>
  <si>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</si>
  <si>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</si>
  <si>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XZ-ZQ2176-E0-20</t>
  </si>
  <si>
    <t>B074W4B84B</t>
  </si>
  <si>
    <t>XZ-ZQ2176-E0-21</t>
  </si>
  <si>
    <t>B074W5TLBF</t>
  </si>
  <si>
    <t>XZ-ZQ2176-K0-20</t>
  </si>
  <si>
    <t>B074W7K5S7</t>
  </si>
  <si>
    <t>XZ-ZQ2176-KQ-20</t>
  </si>
  <si>
    <t>B074W779WG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</si>
  <si>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</si>
  <si>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</si>
  <si>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</si>
  <si>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</si>
  <si>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</si>
  <si>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</si>
  <si>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</si>
  <si>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</si>
  <si>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</si>
  <si>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</si>
  <si>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</si>
  <si>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</si>
  <si>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</si>
  <si>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</si>
  <si>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</si>
  <si>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</si>
  <si>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</si>
  <si>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</si>
  <si>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</si>
  <si>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</si>
  <si>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</si>
  <si>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</si>
  <si>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</si>
  <si>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</si>
  <si>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</si>
  <si>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</si>
  <si>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</si>
  <si>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</si>
  <si>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</si>
  <si>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</si>
  <si>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</si>
  <si>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</si>
  <si>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</si>
  <si>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</si>
  <si>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</si>
  <si>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</si>
  <si>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</si>
  <si>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</si>
  <si>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</si>
  <si>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</si>
  <si>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</si>
  <si>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</si>
  <si>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</si>
  <si>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</si>
  <si>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</si>
  <si>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</si>
  <si>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</si>
  <si>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</si>
  <si>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</si>
  <si>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</si>
  <si>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</si>
  <si>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</si>
  <si>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</si>
  <si>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</si>
  <si>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XZ-ZQ2256-K0-1617</t>
  </si>
  <si>
    <t>B076VHK5QY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</si>
  <si>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</si>
  <si>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</si>
  <si>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</si>
  <si>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</si>
  <si>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</si>
  <si>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</si>
  <si>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</si>
  <si>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</si>
  <si>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</si>
  <si>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</si>
  <si>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</si>
  <si>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</si>
  <si>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</si>
  <si>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</si>
  <si>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</si>
  <si>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</si>
  <si>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</si>
  <si>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</si>
  <si>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</si>
  <si>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</si>
  <si>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</si>
  <si>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</si>
  <si>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</si>
  <si>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</si>
  <si>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</si>
  <si>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</si>
  <si>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</si>
  <si>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</si>
  <si>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</si>
  <si>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</si>
  <si>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</si>
  <si>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</si>
  <si>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</si>
  <si>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</si>
  <si>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</si>
  <si>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</si>
  <si>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</si>
  <si>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</si>
  <si>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</si>
  <si>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</si>
  <si>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</si>
  <si>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</si>
  <si>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</si>
  <si>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</si>
  <si>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</si>
  <si>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</si>
  <si>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</si>
  <si>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</si>
  <si>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</si>
  <si>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</si>
  <si>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</si>
  <si>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</si>
  <si>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</si>
  <si>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</si>
  <si>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</si>
  <si>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</si>
  <si>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</si>
  <si>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</si>
  <si>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</si>
  <si>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</si>
  <si>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</si>
  <si>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</si>
  <si>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</si>
  <si>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</si>
  <si>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</si>
  <si>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</si>
  <si>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</si>
  <si>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</si>
  <si>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</si>
  <si>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</si>
  <si>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</si>
  <si>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</si>
  <si>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</si>
  <si>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</si>
  <si>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</si>
  <si>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</si>
  <si>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XZ-ZQ7032-K0-28</t>
  </si>
  <si>
    <t>B01M4QAPMQ</t>
  </si>
  <si>
    <t>XZ-ZQ7032</t>
  </si>
  <si>
    <t>XZ-ZQ8032-B0-1617</t>
  </si>
  <si>
    <t>B01MG7900P</t>
  </si>
  <si>
    <t>XZ-ZQ8032-B0-20</t>
  </si>
  <si>
    <t>B01M5LK73L</t>
  </si>
  <si>
    <t>XZ-ZQ8032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</si>
  <si>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</si>
  <si>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</si>
  <si>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</si>
  <si>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</si>
  <si>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</si>
  <si>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</si>
  <si>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</si>
  <si>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</si>
  <si>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</si>
  <si>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</si>
  <si>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</si>
  <si>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</si>
  <si>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</si>
  <si>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</si>
  <si>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</si>
  <si>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</si>
  <si>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</si>
  <si>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</si>
  <si>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</si>
  <si>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</si>
  <si>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</si>
  <si>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</si>
  <si>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</si>
  <si>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</si>
  <si>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</si>
  <si>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</si>
  <si>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</si>
  <si>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</si>
  <si>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</si>
  <si>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</si>
  <si>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</si>
  <si>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</si>
  <si>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</si>
  <si>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</si>
  <si>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</si>
  <si>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</si>
  <si>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</si>
  <si>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</si>
  <si>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</si>
  <si>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</si>
  <si>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XZ-ZQ8812-B0-1415</t>
  </si>
  <si>
    <t>B075V28C4Y</t>
  </si>
  <si>
    <t>XZ-ZQ8812</t>
  </si>
  <si>
    <t>XZ-ZQ8812-B0-1617</t>
  </si>
  <si>
    <t>B075V2G3N8</t>
  </si>
  <si>
    <t>XZ-ZQ8812-B0-1819</t>
  </si>
  <si>
    <t>B075V49ZX9</t>
  </si>
  <si>
    <t>XZ-ZQ8812-B0-20</t>
  </si>
  <si>
    <t>B075V3K7ML</t>
  </si>
  <si>
    <t>XZ-ZQ8812-B0-21</t>
  </si>
  <si>
    <t>B075V2HR16</t>
  </si>
  <si>
    <t>XZ-ZQ8812-B0-22</t>
  </si>
  <si>
    <t>B075V3MJ44</t>
  </si>
  <si>
    <t>XZ-ZQ8812-K0-1415</t>
  </si>
  <si>
    <t>B075V131MD</t>
  </si>
  <si>
    <t>XZ-ZQ8812-KW-1415</t>
  </si>
  <si>
    <t>B075V17WKQ</t>
  </si>
  <si>
    <t>XZ-ZQ8812-KW-1617</t>
  </si>
  <si>
    <t>B075V131M7</t>
  </si>
  <si>
    <t>XZ-ZQ8812-KW-1819</t>
  </si>
  <si>
    <t>B075V3JQ4Z</t>
  </si>
  <si>
    <t>XZ-ZQ8812-KW-20</t>
  </si>
  <si>
    <t>B075V2CQ92</t>
  </si>
  <si>
    <t>XZ-ZQ8812-KW-21</t>
  </si>
  <si>
    <t>B075V24J65</t>
  </si>
  <si>
    <t>XZ-ZQ8812-KW-22</t>
  </si>
  <si>
    <t>B075V3KVRM</t>
  </si>
  <si>
    <t>XZ-ZQ8812-R1-20</t>
  </si>
  <si>
    <t>B075V3GJBV</t>
  </si>
  <si>
    <t>XZ-ZQ8812-R2-1415</t>
  </si>
  <si>
    <t>B075V357XS</t>
  </si>
  <si>
    <t>XZ-ZQ8812N-K0-260</t>
  </si>
  <si>
    <t>B01N99GRIC</t>
  </si>
  <si>
    <t>XZ-ZQCB1001-C0-42</t>
  </si>
  <si>
    <t>B01N2YJBRN</t>
  </si>
  <si>
    <t>XZ-ZQCB1001</t>
  </si>
  <si>
    <t>XZ-ZQCB1001-C0-44</t>
  </si>
  <si>
    <t>B01MS20OJO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</si>
  <si>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</si>
  <si>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</si>
  <si>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</si>
  <si>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</si>
  <si>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</si>
  <si>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</si>
  <si>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</si>
  <si>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</si>
  <si>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</si>
  <si>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</si>
  <si>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</si>
  <si>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</t>
  </si>
  <si>
    <t>XZ-ZQCB2002-C0-44</t>
  </si>
  <si>
    <t>XZ-ZQCB2002-K0-36</t>
  </si>
  <si>
    <t>B01NBEB5YT</t>
  </si>
  <si>
    <t>XZ-ZQCB2002-K0-44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</si>
  <si>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</si>
  <si>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</si>
  <si>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</si>
  <si>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</si>
  <si>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</si>
  <si>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</si>
  <si>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</si>
  <si>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</si>
  <si>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</si>
  <si>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</si>
  <si>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</si>
  <si>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</si>
  <si>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</si>
  <si>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</si>
  <si>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</si>
  <si>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</si>
  <si>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</si>
  <si>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</si>
  <si>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</si>
  <si>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</si>
  <si>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XZ-ZQCB2056-R1-1819</t>
  </si>
  <si>
    <t>B01M6B47GD</t>
  </si>
  <si>
    <t>XZ-ZQCB2056-R1-21</t>
  </si>
  <si>
    <t>B01M73W4XZ</t>
  </si>
  <si>
    <t>XZ-ZQCB2056-R1-22</t>
  </si>
  <si>
    <t>B01M3X1MA4</t>
  </si>
  <si>
    <t>XZ-ZQCB2056-R1-23</t>
  </si>
  <si>
    <t>B01MFER5DS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</si>
  <si>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</si>
  <si>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</si>
  <si>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</si>
  <si>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</si>
  <si>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</si>
  <si>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</si>
  <si>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</si>
  <si>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</si>
  <si>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</si>
  <si>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</si>
  <si>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</si>
  <si>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</si>
  <si>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</si>
  <si>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</si>
  <si>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</si>
  <si>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</si>
  <si>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</si>
  <si>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</si>
  <si>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</si>
  <si>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</si>
  <si>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</si>
  <si>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</si>
  <si>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</si>
  <si>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</si>
  <si>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</si>
  <si>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</si>
  <si>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</si>
  <si>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</si>
  <si>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</si>
  <si>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</si>
  <si>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</si>
  <si>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</si>
  <si>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</si>
  <si>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</si>
  <si>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</si>
  <si>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</si>
  <si>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</si>
  <si>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</si>
  <si>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</si>
  <si>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</si>
  <si>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</si>
  <si>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</si>
  <si>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</si>
  <si>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</si>
  <si>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</si>
  <si>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</si>
  <si>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</si>
  <si>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</si>
  <si>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</si>
  <si>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</si>
  <si>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</si>
  <si>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</si>
  <si>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</si>
  <si>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</si>
  <si>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</si>
  <si>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</si>
  <si>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</si>
  <si>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</si>
  <si>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</si>
  <si>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</si>
  <si>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</si>
  <si>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</si>
  <si>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</si>
  <si>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XZ-ZQJZ120-PE-250</t>
  </si>
  <si>
    <t>B074TD1KWN</t>
  </si>
  <si>
    <t>XZ-ZQJZ120-PE-260</t>
  </si>
  <si>
    <t>B074TB7QRV</t>
  </si>
  <si>
    <t>XZ-ZQJZ120-PI-250</t>
  </si>
  <si>
    <t>B07GJHFZHV</t>
  </si>
  <si>
    <t>XZ-ZQJZ120-PI-260</t>
  </si>
  <si>
    <t>B07GJM9JRJ</t>
  </si>
  <si>
    <t>XZ-ZQJZ120-PK-250</t>
  </si>
  <si>
    <t>B07GJ1BHVY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</si>
  <si>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</si>
  <si>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</si>
  <si>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</si>
  <si>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</si>
  <si>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</si>
  <si>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</si>
  <si>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</si>
  <si>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</si>
  <si>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</si>
  <si>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</si>
  <si>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</si>
  <si>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</si>
  <si>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</si>
  <si>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</si>
  <si>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</si>
  <si>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</si>
  <si>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</si>
  <si>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</si>
  <si>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</si>
  <si>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</si>
  <si>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</si>
  <si>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</si>
  <si>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</si>
  <si>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</si>
  <si>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</si>
  <si>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</si>
  <si>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</si>
  <si>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</si>
  <si>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</si>
  <si>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</si>
  <si>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</si>
  <si>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</si>
  <si>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</si>
  <si>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</si>
  <si>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</si>
  <si>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</si>
  <si>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</si>
  <si>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</si>
  <si>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</si>
  <si>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</si>
  <si>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</si>
  <si>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</si>
  <si>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</si>
  <si>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</si>
  <si>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</si>
  <si>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</si>
  <si>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</si>
  <si>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</si>
  <si>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</si>
  <si>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</si>
  <si>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</si>
  <si>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</si>
  <si>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</si>
  <si>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</si>
  <si>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</si>
  <si>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</si>
  <si>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</si>
  <si>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</si>
  <si>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</si>
  <si>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</si>
  <si>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</si>
  <si>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</si>
  <si>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</si>
  <si>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</si>
  <si>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</si>
  <si>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</si>
  <si>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</si>
  <si>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</si>
  <si>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</si>
  <si>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</si>
  <si>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</si>
  <si>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</si>
  <si>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</si>
  <si>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</si>
  <si>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</si>
  <si>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</si>
  <si>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</si>
  <si>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</si>
  <si>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</si>
  <si>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</si>
  <si>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</si>
  <si>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</si>
  <si>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</si>
  <si>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</si>
  <si>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</si>
  <si>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</si>
  <si>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</si>
  <si>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</si>
  <si>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</si>
  <si>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</si>
  <si>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</si>
  <si>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</si>
  <si>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</si>
  <si>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</si>
  <si>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</si>
  <si>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</si>
  <si>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</si>
  <si>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</si>
  <si>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</si>
  <si>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</si>
  <si>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</si>
  <si>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</si>
  <si>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</si>
  <si>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</si>
  <si>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</si>
  <si>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</si>
  <si>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</si>
  <si>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</si>
  <si>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</si>
  <si>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</si>
  <si>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</si>
  <si>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</si>
  <si>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</si>
  <si>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</si>
  <si>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</si>
  <si>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</si>
  <si>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</si>
  <si>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</si>
  <si>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</si>
  <si>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</si>
  <si>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</si>
  <si>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</si>
  <si>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</si>
  <si>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</si>
  <si>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</si>
  <si>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</si>
  <si>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</si>
  <si>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</si>
  <si>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</si>
  <si>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</si>
  <si>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</si>
  <si>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</si>
  <si>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</si>
  <si>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</si>
  <si>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</si>
  <si>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</si>
  <si>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</si>
  <si>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</si>
  <si>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</si>
  <si>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</si>
  <si>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</si>
  <si>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</si>
  <si>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</si>
  <si>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</si>
  <si>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</si>
  <si>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</si>
  <si>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</si>
  <si>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</si>
  <si>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</si>
  <si>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</si>
  <si>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</si>
  <si>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</si>
  <si>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</si>
  <si>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</si>
  <si>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</si>
  <si>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</si>
  <si>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</si>
  <si>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</si>
  <si>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</si>
  <si>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</si>
  <si>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</si>
  <si>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</si>
  <si>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</si>
  <si>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</si>
  <si>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</si>
  <si>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</si>
  <si>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</si>
  <si>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</si>
  <si>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</si>
  <si>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</si>
  <si>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</si>
  <si>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</si>
  <si>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</si>
  <si>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</si>
  <si>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</si>
  <si>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</si>
  <si>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</si>
  <si>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</si>
  <si>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</si>
  <si>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</si>
  <si>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</si>
  <si>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</si>
  <si>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</si>
  <si>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</si>
  <si>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</si>
  <si>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</si>
  <si>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</si>
  <si>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</si>
  <si>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</si>
  <si>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</si>
  <si>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</si>
  <si>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</si>
  <si>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</si>
  <si>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</si>
  <si>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</si>
  <si>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</si>
  <si>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</si>
  <si>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</si>
  <si>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</si>
  <si>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</si>
  <si>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</si>
  <si>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</si>
  <si>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</si>
  <si>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</si>
  <si>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</si>
  <si>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</si>
  <si>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</si>
  <si>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</si>
  <si>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</si>
  <si>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</si>
  <si>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</si>
  <si>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</si>
  <si>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</si>
  <si>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</si>
  <si>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</si>
  <si>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</si>
  <si>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</si>
  <si>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</si>
  <si>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YZ-CAY97Z3M</t>
  </si>
  <si>
    <t>YZ-CAY97Z3XL</t>
  </si>
  <si>
    <t>YZ-FQ008G1M</t>
  </si>
  <si>
    <t>B0191EHOXG</t>
  </si>
  <si>
    <t>YZ-FQ008G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</si>
  <si>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</si>
  <si>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</si>
  <si>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</si>
  <si>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</si>
  <si>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</si>
  <si>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</si>
  <si>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</si>
  <si>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</si>
  <si>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</si>
  <si>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</si>
  <si>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</si>
  <si>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</si>
  <si>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</si>
  <si>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</si>
  <si>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</si>
  <si>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</si>
  <si>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</si>
  <si>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</si>
  <si>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</si>
  <si>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</si>
  <si>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</si>
  <si>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</si>
  <si>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</si>
  <si>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</si>
  <si>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</si>
  <si>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</si>
  <si>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</si>
  <si>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</si>
  <si>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</si>
  <si>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</si>
  <si>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</si>
  <si>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</si>
  <si>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</si>
  <si>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</si>
  <si>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</si>
  <si>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</si>
  <si>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</si>
  <si>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</si>
  <si>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</si>
  <si>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</si>
  <si>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</si>
  <si>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</si>
  <si>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</si>
  <si>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</si>
  <si>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</si>
  <si>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</si>
  <si>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</si>
  <si>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</si>
  <si>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</si>
  <si>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</si>
  <si>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</si>
  <si>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</si>
  <si>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</si>
  <si>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</si>
  <si>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</si>
  <si>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</si>
  <si>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</si>
  <si>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</si>
  <si>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</si>
  <si>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</si>
  <si>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</si>
  <si>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</si>
  <si>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</si>
  <si>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</si>
  <si>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</si>
  <si>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</si>
  <si>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</si>
  <si>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</si>
  <si>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</si>
  <si>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</si>
  <si>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</si>
  <si>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</si>
  <si>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</si>
  <si>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</si>
  <si>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</si>
  <si>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</si>
  <si>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</si>
  <si>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</si>
  <si>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</si>
  <si>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</si>
  <si>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</si>
  <si>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</si>
  <si>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</si>
  <si>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</si>
  <si>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</si>
  <si>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</si>
  <si>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</si>
  <si>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</si>
  <si>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</si>
  <si>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</si>
  <si>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</si>
  <si>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</si>
  <si>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</si>
  <si>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</si>
  <si>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</si>
  <si>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</si>
  <si>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</si>
  <si>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</si>
  <si>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</si>
  <si>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</si>
  <si>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</si>
  <si>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</si>
  <si>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</si>
  <si>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</si>
  <si>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</si>
  <si>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</si>
  <si>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</si>
  <si>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</si>
  <si>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</si>
  <si>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</si>
  <si>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</si>
  <si>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</si>
  <si>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</si>
  <si>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</si>
  <si>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</si>
  <si>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</si>
  <si>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</si>
  <si>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</si>
  <si>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</si>
  <si>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</si>
  <si>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</si>
  <si>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</si>
  <si>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</si>
  <si>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</si>
  <si>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</si>
  <si>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</si>
  <si>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</si>
  <si>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</si>
  <si>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</si>
  <si>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</si>
  <si>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</si>
  <si>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</si>
  <si>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</si>
  <si>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</si>
  <si>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</si>
  <si>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</si>
  <si>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</si>
  <si>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</si>
  <si>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</si>
  <si>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</si>
  <si>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</si>
  <si>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</si>
  <si>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</si>
  <si>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</si>
  <si>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</si>
  <si>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</si>
  <si>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</si>
  <si>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</si>
  <si>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</si>
  <si>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</si>
  <si>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</si>
  <si>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</si>
  <si>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</si>
  <si>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</si>
  <si>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</si>
  <si>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</si>
  <si>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YZ-HM0007-B0-L</t>
  </si>
  <si>
    <t>B06ZYLNNZG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</si>
  <si>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</si>
  <si>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</si>
  <si>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</si>
  <si>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</si>
  <si>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</si>
  <si>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</si>
  <si>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</si>
  <si>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</si>
  <si>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</si>
  <si>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</si>
  <si>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</si>
  <si>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</si>
  <si>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</si>
  <si>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</si>
  <si>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</si>
  <si>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</si>
  <si>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</si>
  <si>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</si>
  <si>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</si>
  <si>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</si>
  <si>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</si>
  <si>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</si>
  <si>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</si>
  <si>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</si>
  <si>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</si>
  <si>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</si>
  <si>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</si>
  <si>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</si>
  <si>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</si>
  <si>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</si>
  <si>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</si>
  <si>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</si>
  <si>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</si>
  <si>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</si>
  <si>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</si>
  <si>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</si>
  <si>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</si>
  <si>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</si>
  <si>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</si>
  <si>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</si>
  <si>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</si>
  <si>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</si>
  <si>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</si>
  <si>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</si>
  <si>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</si>
  <si>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</si>
  <si>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</si>
  <si>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</si>
  <si>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</si>
  <si>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</si>
  <si>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</si>
  <si>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</si>
  <si>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</si>
  <si>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</si>
  <si>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</si>
  <si>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</si>
  <si>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</si>
  <si>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</si>
  <si>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</si>
  <si>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</si>
  <si>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</si>
  <si>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</si>
  <si>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</si>
  <si>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</si>
  <si>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</si>
  <si>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</si>
  <si>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</si>
  <si>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</si>
  <si>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</si>
  <si>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</si>
  <si>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</si>
  <si>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</si>
  <si>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</si>
  <si>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</si>
  <si>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</si>
  <si>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</si>
  <si>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</si>
  <si>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</si>
  <si>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</si>
  <si>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</si>
  <si>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</si>
  <si>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</si>
  <si>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</si>
  <si>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</si>
  <si>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</si>
  <si>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</si>
  <si>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</si>
  <si>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</si>
  <si>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</si>
  <si>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</si>
  <si>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</si>
  <si>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</si>
  <si>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</si>
  <si>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</si>
  <si>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</si>
  <si>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</si>
  <si>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</si>
  <si>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</si>
  <si>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</si>
  <si>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</si>
  <si>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</si>
  <si>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</si>
  <si>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</si>
  <si>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</si>
  <si>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</si>
  <si>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</si>
  <si>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</si>
  <si>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</si>
  <si>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</si>
  <si>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</si>
  <si>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</si>
  <si>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</si>
  <si>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</si>
  <si>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</si>
  <si>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</si>
  <si>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</si>
  <si>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</si>
  <si>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</si>
  <si>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</si>
  <si>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</si>
  <si>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</si>
  <si>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</si>
  <si>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</si>
  <si>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</si>
  <si>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</si>
  <si>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</si>
  <si>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</si>
  <si>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</si>
  <si>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</si>
  <si>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</si>
  <si>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</si>
  <si>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</si>
  <si>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</si>
  <si>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</si>
  <si>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</si>
  <si>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</si>
  <si>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</si>
  <si>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</si>
  <si>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</si>
  <si>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</si>
  <si>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</si>
  <si>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</si>
  <si>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</si>
  <si>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</si>
  <si>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</si>
  <si>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</si>
  <si>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</si>
  <si>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</si>
  <si>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</si>
  <si>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</si>
  <si>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</si>
  <si>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</si>
  <si>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</si>
  <si>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</si>
  <si>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</si>
  <si>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</si>
  <si>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</si>
  <si>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</si>
  <si>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</si>
  <si>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</si>
  <si>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</si>
  <si>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</si>
  <si>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</si>
  <si>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</si>
  <si>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</si>
  <si>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</si>
  <si>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</si>
  <si>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</si>
  <si>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</si>
  <si>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</si>
  <si>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</si>
  <si>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</si>
  <si>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</si>
  <si>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</si>
  <si>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</si>
  <si>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</si>
  <si>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</si>
  <si>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</si>
  <si>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</si>
  <si>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</si>
  <si>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</si>
  <si>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</si>
  <si>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</si>
  <si>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</si>
  <si>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</si>
  <si>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</si>
  <si>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</si>
  <si>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</si>
  <si>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</si>
  <si>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</si>
  <si>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</si>
  <si>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</si>
  <si>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</si>
  <si>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</si>
  <si>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</si>
  <si>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</si>
  <si>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</si>
  <si>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</si>
  <si>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</si>
  <si>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</si>
  <si>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</si>
  <si>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</si>
  <si>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</si>
  <si>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</si>
  <si>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</si>
  <si>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</si>
  <si>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</si>
  <si>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</si>
  <si>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</si>
  <si>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</si>
  <si>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</si>
  <si>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</si>
  <si>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</si>
  <si>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</si>
  <si>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</si>
  <si>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</si>
  <si>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</si>
  <si>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</si>
  <si>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</si>
  <si>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</si>
  <si>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</si>
  <si>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</si>
  <si>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</si>
  <si>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</si>
  <si>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</si>
  <si>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</si>
  <si>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</si>
  <si>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</si>
  <si>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</si>
  <si>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</si>
  <si>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</si>
  <si>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</si>
  <si>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</si>
  <si>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</si>
  <si>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</si>
  <si>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</si>
  <si>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</si>
  <si>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</si>
  <si>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</si>
  <si>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</si>
  <si>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</si>
  <si>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</si>
  <si>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</si>
  <si>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</si>
  <si>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</si>
  <si>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</si>
  <si>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</si>
  <si>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</si>
  <si>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</si>
  <si>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</si>
  <si>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</si>
  <si>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</si>
  <si>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</si>
  <si>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</si>
  <si>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</si>
  <si>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</si>
  <si>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</si>
  <si>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</si>
  <si>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</si>
  <si>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</si>
  <si>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</si>
  <si>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</si>
  <si>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</si>
  <si>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</si>
  <si>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</si>
  <si>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</si>
  <si>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</si>
  <si>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</si>
  <si>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</si>
  <si>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</si>
  <si>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</si>
  <si>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</si>
  <si>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</si>
  <si>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</si>
  <si>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</si>
  <si>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</si>
  <si>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</si>
  <si>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</si>
  <si>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</si>
  <si>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</si>
  <si>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</si>
  <si>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</si>
  <si>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</si>
  <si>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</si>
  <si>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</si>
  <si>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</si>
  <si>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</si>
  <si>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</si>
  <si>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</si>
  <si>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</si>
  <si>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</si>
  <si>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</si>
  <si>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</si>
  <si>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</si>
  <si>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</si>
  <si>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</si>
  <si>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</si>
  <si>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</si>
  <si>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</si>
  <si>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</si>
  <si>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</si>
  <si>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</si>
  <si>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</si>
  <si>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</si>
  <si>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</si>
  <si>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</si>
  <si>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</si>
  <si>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</si>
  <si>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</si>
  <si>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</si>
  <si>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</si>
  <si>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</si>
  <si>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</si>
  <si>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</si>
  <si>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</si>
  <si>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</si>
  <si>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</si>
  <si>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</si>
  <si>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</si>
  <si>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</si>
  <si>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</si>
  <si>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</si>
  <si>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</si>
  <si>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</si>
  <si>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</si>
  <si>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</si>
  <si>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</si>
  <si>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</si>
  <si>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</si>
  <si>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</si>
  <si>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</si>
  <si>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</si>
  <si>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</si>
  <si>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</si>
  <si>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</si>
  <si>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</si>
  <si>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</si>
  <si>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</si>
  <si>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</si>
  <si>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</si>
  <si>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</si>
  <si>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</si>
  <si>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</si>
  <si>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</si>
  <si>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</si>
  <si>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</si>
  <si>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</si>
  <si>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</si>
  <si>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</si>
  <si>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</si>
  <si>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</si>
  <si>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</si>
  <si>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</si>
  <si>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</si>
  <si>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</si>
  <si>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</si>
  <si>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</si>
  <si>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</si>
  <si>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</si>
  <si>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</si>
  <si>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</si>
  <si>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</si>
  <si>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</si>
  <si>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</si>
  <si>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</si>
  <si>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</si>
  <si>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</si>
  <si>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</si>
  <si>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</si>
  <si>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</si>
  <si>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</si>
  <si>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</si>
  <si>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</si>
  <si>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YZ-MC5119-GL-2XL</t>
  </si>
  <si>
    <t>B07GGVK3N5</t>
  </si>
  <si>
    <t>YZ-MC5119</t>
  </si>
  <si>
    <t>YZ-MC5119-GL-3XL</t>
  </si>
  <si>
    <t>B07GH81LJF</t>
  </si>
  <si>
    <t>YZ-MC5119-GL-L</t>
  </si>
  <si>
    <t>B07GGTWZCT</t>
  </si>
  <si>
    <t>YZ-MC5119-GL-M</t>
  </si>
  <si>
    <t>B07GGWNJYP</t>
  </si>
  <si>
    <t>YZ-MC5119-GL-XL</t>
  </si>
  <si>
    <t>B07GGYKZYF</t>
  </si>
  <si>
    <t>YZ-MC5119-K0BD-2XL</t>
  </si>
  <si>
    <t>B07BHJG457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</si>
  <si>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</si>
  <si>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</si>
  <si>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</si>
  <si>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</si>
  <si>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</si>
  <si>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</si>
  <si>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</si>
  <si>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</si>
  <si>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YZ-MC5119-WB-2XL</t>
  </si>
  <si>
    <t>B07GGVTT33</t>
  </si>
  <si>
    <t>YZ-MC5119-WB-3XL</t>
  </si>
  <si>
    <t>B07GH21J4Z</t>
  </si>
  <si>
    <t>YZ-MC5119-WB-L</t>
  </si>
  <si>
    <t>B07GGX5NS1</t>
  </si>
  <si>
    <t>YZ-MC5119-WB-M</t>
  </si>
  <si>
    <t>B07GGW4PHS</t>
  </si>
  <si>
    <t>YZ-MC5119-WB-XL</t>
  </si>
  <si>
    <t>B07GGVZHVM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</si>
  <si>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</si>
  <si>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</si>
  <si>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</si>
  <si>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</si>
  <si>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</si>
  <si>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</si>
  <si>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</si>
  <si>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</si>
  <si>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</si>
  <si>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</si>
  <si>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</si>
  <si>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</si>
  <si>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</si>
  <si>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</si>
  <si>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</si>
  <si>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</si>
  <si>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</si>
  <si>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</si>
  <si>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</si>
  <si>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</si>
  <si>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</si>
  <si>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</si>
  <si>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</si>
  <si>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</si>
  <si>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</si>
  <si>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</si>
  <si>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</si>
  <si>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</si>
  <si>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</si>
  <si>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</si>
  <si>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</si>
  <si>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</si>
  <si>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</si>
  <si>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</si>
  <si>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</si>
  <si>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</si>
  <si>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</si>
  <si>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</si>
  <si>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</si>
  <si>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</si>
  <si>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</si>
  <si>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</si>
  <si>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</si>
  <si>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</si>
  <si>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</si>
  <si>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</si>
  <si>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</si>
  <si>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</si>
  <si>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</si>
  <si>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</si>
  <si>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</si>
  <si>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</si>
  <si>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</si>
  <si>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</si>
  <si>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</si>
  <si>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</si>
  <si>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</si>
  <si>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</si>
  <si>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</si>
  <si>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</si>
  <si>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</si>
  <si>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</si>
  <si>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</si>
  <si>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</si>
  <si>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</si>
  <si>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</si>
  <si>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</si>
  <si>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</si>
  <si>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</si>
  <si>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</si>
  <si>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</si>
  <si>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</si>
  <si>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</si>
  <si>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</si>
  <si>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</si>
  <si>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</si>
  <si>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</si>
  <si>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</si>
  <si>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</si>
  <si>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</si>
  <si>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</si>
  <si>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</si>
  <si>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</si>
  <si>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</si>
  <si>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</si>
  <si>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</si>
  <si>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</si>
  <si>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</si>
  <si>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</si>
  <si>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</si>
  <si>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</si>
  <si>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</si>
  <si>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</si>
  <si>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</si>
  <si>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</si>
  <si>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</si>
  <si>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</si>
  <si>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</si>
  <si>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</si>
  <si>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</si>
  <si>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</si>
  <si>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</si>
  <si>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</si>
  <si>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</si>
  <si>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</si>
  <si>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</si>
  <si>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</si>
  <si>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YZ-MC666-P0-S</t>
  </si>
  <si>
    <t>B01DXWQ208</t>
  </si>
  <si>
    <t>YZ-MC666-P0-XL</t>
  </si>
  <si>
    <t>B01DXWQ86Q</t>
  </si>
  <si>
    <t>YZ-MCBD01-R0-L</t>
  </si>
  <si>
    <t>B07B7KFRHD</t>
  </si>
  <si>
    <t>YZ-MCBD01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</si>
  <si>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</si>
  <si>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</si>
  <si>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</si>
  <si>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</si>
  <si>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</si>
  <si>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</si>
  <si>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</si>
  <si>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</si>
  <si>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</si>
  <si>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</si>
  <si>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</si>
  <si>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</si>
  <si>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</si>
  <si>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</si>
  <si>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</si>
  <si>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</si>
  <si>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</si>
  <si>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</si>
  <si>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</si>
  <si>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</si>
  <si>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</si>
  <si>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</si>
  <si>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</si>
  <si>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</si>
  <si>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</si>
  <si>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</si>
  <si>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</si>
  <si>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</si>
  <si>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</si>
  <si>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</si>
  <si>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</si>
  <si>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</si>
  <si>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</si>
  <si>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</si>
  <si>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</si>
  <si>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</si>
  <si>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</si>
  <si>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</si>
  <si>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</si>
  <si>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</si>
  <si>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</si>
  <si>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</si>
  <si>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</si>
  <si>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</si>
  <si>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</si>
  <si>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</si>
  <si>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</si>
  <si>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</si>
  <si>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</si>
  <si>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</si>
  <si>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</si>
  <si>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</si>
  <si>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</si>
  <si>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</si>
  <si>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</si>
  <si>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</si>
  <si>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</si>
  <si>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</si>
  <si>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</si>
  <si>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</si>
  <si>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</si>
  <si>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</si>
  <si>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</si>
  <si>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</si>
  <si>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</si>
  <si>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</si>
  <si>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</si>
  <si>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</si>
  <si>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</si>
  <si>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</si>
  <si>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</si>
  <si>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</si>
  <si>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</si>
  <si>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</si>
  <si>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</si>
  <si>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</si>
  <si>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</si>
  <si>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</si>
  <si>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</si>
  <si>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</si>
  <si>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</si>
  <si>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</si>
  <si>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</si>
  <si>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</si>
  <si>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</si>
  <si>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</si>
  <si>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</si>
  <si>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</si>
  <si>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</si>
  <si>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</si>
  <si>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</si>
  <si>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</si>
  <si>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</si>
  <si>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</si>
  <si>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</si>
  <si>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</si>
  <si>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</si>
  <si>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</si>
  <si>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</si>
  <si>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</si>
  <si>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</si>
  <si>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</si>
  <si>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</si>
  <si>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</si>
  <si>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</si>
  <si>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</si>
  <si>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</si>
  <si>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</si>
  <si>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</si>
  <si>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</si>
  <si>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</si>
  <si>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</si>
  <si>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</si>
  <si>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</si>
  <si>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</si>
  <si>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</si>
  <si>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</si>
  <si>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</si>
  <si>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</si>
  <si>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</si>
  <si>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</si>
  <si>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</si>
  <si>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</si>
  <si>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</si>
  <si>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</si>
  <si>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</si>
  <si>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</si>
  <si>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</si>
  <si>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</si>
  <si>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</si>
  <si>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</si>
  <si>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</si>
  <si>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</si>
  <si>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</si>
  <si>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</si>
  <si>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</si>
  <si>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</si>
  <si>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</si>
  <si>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</si>
  <si>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</si>
  <si>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</si>
  <si>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</si>
  <si>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</si>
  <si>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</si>
  <si>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</si>
  <si>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</si>
  <si>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</si>
  <si>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</si>
  <si>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</si>
  <si>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</si>
  <si>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</si>
  <si>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</si>
  <si>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</si>
  <si>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</si>
  <si>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</si>
  <si>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</si>
  <si>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</si>
  <si>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</si>
  <si>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</si>
  <si>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</si>
  <si>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</si>
  <si>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</si>
  <si>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</si>
  <si>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</si>
  <si>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</si>
  <si>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</si>
  <si>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</si>
  <si>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</si>
  <si>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</si>
  <si>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</si>
  <si>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</si>
  <si>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</si>
  <si>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</si>
  <si>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</si>
  <si>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</si>
  <si>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</si>
  <si>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</si>
  <si>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</si>
  <si>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</si>
  <si>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</si>
  <si>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</si>
  <si>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</si>
  <si>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</si>
  <si>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</si>
  <si>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</si>
  <si>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</si>
  <si>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</si>
  <si>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</si>
  <si>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</si>
  <si>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</si>
  <si>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</si>
  <si>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</si>
  <si>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</si>
  <si>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</si>
  <si>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</si>
  <si>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</si>
  <si>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</si>
  <si>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</si>
  <si>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</si>
  <si>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</si>
  <si>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</si>
  <si>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</si>
  <si>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</si>
  <si>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</si>
  <si>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</si>
  <si>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</si>
  <si>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</si>
  <si>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</si>
  <si>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</si>
  <si>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</si>
  <si>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</si>
  <si>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</si>
  <si>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</si>
  <si>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</si>
  <si>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</si>
  <si>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</si>
  <si>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</si>
  <si>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</si>
  <si>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</si>
  <si>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</si>
  <si>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</si>
  <si>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</si>
  <si>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</si>
  <si>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</si>
  <si>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</si>
  <si>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</si>
  <si>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</si>
  <si>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</si>
  <si>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</si>
  <si>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</si>
  <si>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</si>
  <si>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</si>
  <si>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</si>
  <si>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</si>
  <si>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</si>
  <si>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</si>
  <si>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</si>
  <si>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</si>
  <si>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</si>
  <si>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</si>
  <si>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</si>
  <si>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</si>
  <si>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</si>
  <si>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</si>
  <si>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</si>
  <si>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</si>
  <si>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</si>
  <si>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</si>
  <si>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</si>
  <si>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</si>
  <si>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</si>
  <si>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</si>
  <si>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</si>
  <si>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</si>
  <si>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</si>
  <si>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</si>
  <si>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</si>
  <si>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</si>
  <si>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</si>
  <si>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</si>
  <si>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</si>
  <si>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</si>
  <si>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</si>
  <si>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</si>
  <si>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YZ-MCHM241-DS-2XL</t>
  </si>
  <si>
    <t>B07C33BP26</t>
  </si>
  <si>
    <t>YZ-MCHM241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</si>
  <si>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</si>
  <si>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</si>
  <si>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</si>
  <si>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</si>
  <si>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</si>
  <si>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</si>
  <si>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</si>
  <si>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</si>
  <si>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</si>
  <si>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</si>
  <si>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</si>
  <si>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</si>
  <si>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</si>
  <si>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</si>
  <si>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</si>
  <si>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</si>
  <si>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</si>
  <si>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</si>
  <si>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</si>
  <si>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</si>
  <si>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</si>
  <si>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</si>
  <si>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</si>
  <si>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</si>
  <si>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</si>
  <si>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</si>
  <si>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</si>
  <si>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</si>
  <si>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</si>
  <si>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</si>
  <si>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</si>
  <si>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</si>
  <si>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</si>
  <si>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</si>
  <si>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</si>
  <si>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</si>
  <si>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</si>
  <si>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</si>
  <si>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</si>
  <si>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</si>
  <si>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</si>
  <si>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</si>
  <si>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</si>
  <si>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</si>
  <si>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</si>
  <si>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</si>
  <si>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</si>
  <si>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</si>
  <si>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</si>
  <si>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</si>
  <si>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</si>
  <si>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</si>
  <si>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</si>
  <si>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</si>
  <si>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</si>
  <si>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</si>
  <si>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</si>
  <si>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</si>
  <si>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</si>
  <si>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</si>
  <si>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</si>
  <si>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</si>
  <si>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</si>
  <si>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</si>
  <si>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</si>
  <si>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</si>
  <si>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</si>
  <si>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</si>
  <si>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</si>
  <si>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</si>
  <si>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</si>
  <si>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</si>
  <si>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</si>
  <si>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</si>
  <si>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</si>
  <si>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</si>
  <si>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</si>
  <si>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</si>
  <si>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</si>
  <si>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</si>
  <si>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</si>
  <si>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</si>
  <si>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</si>
  <si>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</si>
  <si>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</si>
  <si>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</si>
  <si>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</si>
  <si>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</si>
  <si>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</si>
  <si>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</si>
  <si>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</si>
  <si>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</si>
  <si>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</si>
  <si>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</si>
  <si>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</si>
  <si>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</si>
  <si>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</si>
  <si>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</si>
  <si>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</si>
  <si>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</si>
  <si>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</si>
  <si>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</si>
  <si>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</si>
  <si>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</si>
  <si>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</si>
  <si>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</si>
  <si>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</si>
  <si>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</si>
  <si>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</si>
  <si>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</si>
  <si>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</si>
  <si>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</si>
  <si>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</si>
  <si>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</si>
  <si>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</si>
  <si>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</si>
  <si>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</si>
  <si>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</si>
  <si>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</si>
  <si>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</si>
  <si>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</si>
  <si>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</si>
  <si>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</si>
  <si>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</si>
  <si>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</si>
  <si>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</si>
  <si>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</si>
  <si>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</si>
  <si>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</si>
  <si>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</si>
  <si>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</si>
  <si>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</si>
  <si>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</si>
  <si>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</si>
  <si>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</si>
  <si>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</si>
  <si>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</si>
  <si>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</si>
  <si>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</si>
  <si>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</si>
  <si>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</si>
  <si>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</si>
  <si>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</si>
  <si>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</si>
  <si>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</si>
  <si>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</si>
  <si>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</si>
  <si>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</si>
  <si>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</si>
  <si>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</si>
  <si>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</si>
  <si>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</si>
  <si>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</si>
  <si>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</si>
  <si>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</si>
  <si>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</si>
  <si>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</si>
  <si>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</si>
  <si>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</si>
  <si>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</si>
  <si>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</si>
  <si>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</si>
  <si>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</si>
  <si>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</si>
  <si>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</si>
  <si>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</si>
  <si>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</si>
  <si>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</si>
  <si>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</si>
  <si>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</si>
  <si>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</si>
  <si>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</si>
  <si>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</si>
  <si>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</si>
  <si>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</si>
  <si>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</si>
  <si>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</si>
  <si>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</si>
  <si>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</si>
  <si>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</si>
  <si>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</si>
  <si>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</si>
  <si>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</si>
  <si>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</si>
  <si>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</si>
  <si>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</si>
  <si>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</si>
  <si>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</si>
  <si>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</si>
  <si>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</si>
  <si>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</si>
  <si>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</si>
  <si>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</si>
  <si>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</si>
  <si>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</si>
  <si>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</si>
  <si>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</si>
  <si>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</si>
  <si>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</si>
  <si>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</si>
  <si>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</si>
  <si>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</si>
  <si>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</si>
  <si>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</si>
  <si>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</si>
  <si>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</si>
  <si>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</si>
  <si>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</si>
  <si>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</si>
  <si>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</si>
  <si>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</si>
  <si>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</si>
  <si>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</si>
  <si>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</si>
  <si>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</si>
  <si>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</si>
  <si>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</si>
  <si>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</si>
  <si>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</si>
  <si>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</si>
  <si>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</si>
  <si>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</si>
  <si>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</si>
  <si>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</si>
  <si>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</si>
  <si>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</si>
  <si>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</si>
  <si>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</si>
  <si>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</si>
  <si>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</si>
  <si>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</si>
  <si>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</si>
  <si>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</si>
  <si>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</si>
  <si>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</si>
  <si>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</si>
  <si>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</si>
  <si>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</si>
  <si>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</si>
  <si>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</si>
  <si>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</si>
  <si>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</si>
  <si>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</si>
  <si>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</si>
  <si>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</si>
  <si>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</si>
  <si>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</si>
  <si>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</si>
  <si>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</si>
  <si>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</si>
  <si>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</si>
  <si>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</si>
  <si>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</si>
  <si>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</si>
  <si>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</si>
  <si>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</si>
  <si>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</si>
  <si>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</si>
  <si>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</si>
  <si>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</si>
  <si>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</si>
  <si>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</si>
  <si>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</si>
  <si>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</si>
  <si>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</si>
  <si>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</si>
  <si>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</si>
  <si>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</si>
  <si>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</si>
  <si>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</si>
  <si>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</si>
  <si>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</si>
  <si>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</si>
  <si>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</si>
  <si>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</si>
  <si>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</si>
  <si>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</si>
  <si>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</si>
  <si>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</si>
  <si>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</si>
  <si>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</si>
  <si>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</si>
  <si>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</si>
  <si>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</si>
  <si>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</si>
  <si>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</si>
  <si>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</si>
  <si>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</si>
  <si>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</si>
  <si>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</si>
  <si>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</si>
  <si>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</si>
  <si>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</si>
  <si>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</si>
  <si>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</si>
  <si>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</si>
  <si>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</si>
  <si>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</si>
  <si>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</si>
  <si>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</si>
  <si>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</si>
  <si>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</si>
  <si>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</si>
  <si>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</si>
  <si>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</si>
  <si>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</si>
  <si>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</si>
  <si>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</si>
  <si>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</si>
  <si>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</si>
  <si>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</si>
  <si>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</si>
  <si>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</si>
  <si>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</si>
  <si>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</si>
  <si>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</si>
  <si>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</si>
  <si>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</si>
  <si>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</si>
  <si>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</si>
  <si>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</si>
  <si>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</si>
  <si>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</si>
  <si>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</si>
  <si>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</si>
  <si>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</si>
  <si>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</si>
  <si>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</si>
  <si>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</si>
  <si>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</si>
  <si>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</si>
  <si>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</si>
  <si>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</si>
  <si>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</si>
  <si>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</si>
  <si>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</si>
  <si>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</si>
  <si>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</si>
  <si>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</si>
  <si>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</si>
  <si>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</si>
  <si>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</si>
  <si>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</si>
  <si>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</si>
  <si>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</si>
  <si>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</si>
  <si>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</si>
  <si>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</si>
  <si>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</si>
  <si>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</si>
  <si>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</si>
  <si>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</si>
  <si>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</si>
  <si>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</si>
  <si>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</si>
  <si>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</si>
  <si>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</si>
  <si>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</si>
  <si>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</si>
  <si>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</si>
  <si>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</si>
  <si>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</si>
  <si>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</si>
  <si>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</si>
  <si>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</si>
  <si>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</si>
  <si>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</si>
  <si>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</si>
  <si>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</si>
  <si>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</si>
  <si>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</si>
  <si>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</si>
  <si>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</si>
  <si>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</si>
  <si>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</si>
  <si>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</si>
  <si>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</si>
  <si>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</si>
  <si>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</si>
  <si>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</si>
  <si>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</si>
  <si>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</si>
  <si>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</si>
  <si>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</si>
  <si>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</si>
  <si>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</si>
  <si>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</si>
  <si>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</si>
  <si>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</si>
  <si>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</si>
  <si>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</si>
  <si>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</si>
  <si>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</si>
  <si>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</si>
  <si>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</si>
  <si>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</si>
  <si>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</si>
  <si>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</si>
  <si>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</si>
  <si>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</si>
  <si>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</si>
  <si>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</si>
  <si>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</si>
  <si>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</si>
  <si>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</si>
  <si>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</si>
  <si>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</si>
  <si>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</si>
  <si>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</si>
  <si>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</si>
  <si>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</si>
  <si>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</si>
  <si>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</si>
  <si>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</si>
  <si>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</si>
  <si>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</si>
  <si>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</si>
  <si>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</si>
  <si>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</si>
  <si>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</si>
  <si>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</si>
  <si>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</si>
  <si>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</si>
  <si>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</si>
  <si>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</si>
  <si>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</si>
  <si>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</si>
  <si>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</si>
  <si>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</si>
  <si>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</si>
  <si>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</si>
  <si>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</si>
  <si>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</si>
  <si>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</si>
  <si>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</si>
  <si>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</si>
  <si>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</si>
  <si>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</si>
  <si>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</si>
  <si>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</si>
  <si>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</si>
  <si>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</si>
  <si>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</si>
  <si>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</si>
  <si>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</si>
  <si>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</si>
  <si>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</si>
  <si>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</si>
  <si>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</si>
  <si>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YZ-MCZQ161-BH-4XL</t>
  </si>
  <si>
    <t>B0791Z16F4</t>
  </si>
  <si>
    <t>YZ-MCZQ161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</si>
  <si>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</si>
  <si>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</si>
  <si>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</si>
  <si>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</si>
  <si>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</si>
  <si>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</si>
  <si>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</si>
  <si>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</si>
  <si>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</si>
  <si>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</si>
  <si>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</si>
  <si>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</si>
  <si>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</si>
  <si>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</si>
  <si>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</si>
  <si>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</si>
  <si>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</si>
  <si>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</si>
  <si>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</si>
  <si>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</si>
  <si>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</si>
  <si>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</si>
  <si>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</si>
  <si>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</si>
  <si>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</si>
  <si>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</si>
  <si>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</si>
  <si>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</si>
  <si>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</si>
  <si>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</si>
  <si>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</si>
  <si>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</si>
  <si>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</si>
  <si>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</si>
  <si>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YZ-MCZQ298BR4XL</t>
  </si>
  <si>
    <t>B078XC6LYJ</t>
  </si>
  <si>
    <t>YZ-MCZQ298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</si>
  <si>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</si>
  <si>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</si>
  <si>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</si>
  <si>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</si>
  <si>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</si>
  <si>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</si>
  <si>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</si>
  <si>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</si>
  <si>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</si>
  <si>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</si>
  <si>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</si>
  <si>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</si>
  <si>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</si>
  <si>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</si>
  <si>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</si>
  <si>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</si>
  <si>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</si>
  <si>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</si>
  <si>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</si>
  <si>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</si>
  <si>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</si>
  <si>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</si>
  <si>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</si>
  <si>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</si>
  <si>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</si>
  <si>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</si>
  <si>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</si>
  <si>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</si>
  <si>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</si>
  <si>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</si>
  <si>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</si>
  <si>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</si>
  <si>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</si>
  <si>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</si>
  <si>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</si>
  <si>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</si>
  <si>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</si>
  <si>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</si>
  <si>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</si>
  <si>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</si>
  <si>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</si>
  <si>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</si>
  <si>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</si>
  <si>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</si>
  <si>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</si>
  <si>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</si>
  <si>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</si>
  <si>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</si>
  <si>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</si>
  <si>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</si>
  <si>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</si>
  <si>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</si>
  <si>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</si>
  <si>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</si>
  <si>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</si>
  <si>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</si>
  <si>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</si>
  <si>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</si>
  <si>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</si>
  <si>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</si>
  <si>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</si>
  <si>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</si>
  <si>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</si>
  <si>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</si>
  <si>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</si>
  <si>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</si>
  <si>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</si>
  <si>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</si>
  <si>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</si>
  <si>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</si>
  <si>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</si>
  <si>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</si>
  <si>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</si>
  <si>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</si>
  <si>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</si>
  <si>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</si>
  <si>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</si>
  <si>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</si>
  <si>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</si>
  <si>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</si>
  <si>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</si>
  <si>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</si>
  <si>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</si>
  <si>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</si>
  <si>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</si>
  <si>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</si>
  <si>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</si>
  <si>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</si>
  <si>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</si>
  <si>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</si>
  <si>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</si>
  <si>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</si>
  <si>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</si>
  <si>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</si>
  <si>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</si>
  <si>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</si>
  <si>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</si>
  <si>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</si>
  <si>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</si>
  <si>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</si>
  <si>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</si>
  <si>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</si>
  <si>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</si>
  <si>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</si>
  <si>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</si>
  <si>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</si>
  <si>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</si>
  <si>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</si>
  <si>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</si>
  <si>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</si>
  <si>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</si>
  <si>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</si>
  <si>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</si>
  <si>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</si>
  <si>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</si>
  <si>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</si>
  <si>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</si>
  <si>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</si>
  <si>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</si>
  <si>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</si>
  <si>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</si>
  <si>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</si>
  <si>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</si>
  <si>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</si>
  <si>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</si>
  <si>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</si>
  <si>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</si>
  <si>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</si>
  <si>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</si>
  <si>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</si>
  <si>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</si>
  <si>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</si>
  <si>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</si>
  <si>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</si>
  <si>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</si>
  <si>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</si>
  <si>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</si>
  <si>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</si>
  <si>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</si>
  <si>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</si>
  <si>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</si>
  <si>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</si>
  <si>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</si>
  <si>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</si>
  <si>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</si>
  <si>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</si>
  <si>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</si>
  <si>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</si>
  <si>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</si>
  <si>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</si>
  <si>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</si>
  <si>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</si>
  <si>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</si>
  <si>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</si>
  <si>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</si>
  <si>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</si>
  <si>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</si>
  <si>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</si>
  <si>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</si>
  <si>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</si>
  <si>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</si>
  <si>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</si>
  <si>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</si>
  <si>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</si>
  <si>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</si>
  <si>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</si>
  <si>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</si>
  <si>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</si>
  <si>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</si>
  <si>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</si>
  <si>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</si>
  <si>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</si>
  <si>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</si>
  <si>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</si>
  <si>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</si>
  <si>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</si>
  <si>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</si>
  <si>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</si>
  <si>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</si>
  <si>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</si>
  <si>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</si>
  <si>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</si>
  <si>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</si>
  <si>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</si>
  <si>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</si>
  <si>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</si>
  <si>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</si>
  <si>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</si>
  <si>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</si>
  <si>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</si>
  <si>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</si>
  <si>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</si>
  <si>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</si>
  <si>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</si>
  <si>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</si>
  <si>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</si>
  <si>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</si>
  <si>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</si>
  <si>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</si>
  <si>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</si>
  <si>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</si>
  <si>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</si>
  <si>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</si>
  <si>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</si>
  <si>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</si>
  <si>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</si>
  <si>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</si>
  <si>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</si>
  <si>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</si>
  <si>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</si>
  <si>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</si>
  <si>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</si>
  <si>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</si>
  <si>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</si>
  <si>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</si>
  <si>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</si>
  <si>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</si>
  <si>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</si>
  <si>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</si>
  <si>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</si>
  <si>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</si>
  <si>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</si>
  <si>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</si>
  <si>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</si>
  <si>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</si>
  <si>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</si>
  <si>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</si>
  <si>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</si>
  <si>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</si>
  <si>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</si>
  <si>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</si>
  <si>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</si>
  <si>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</si>
  <si>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</si>
  <si>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</si>
  <si>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</si>
  <si>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</si>
  <si>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</si>
  <si>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</si>
  <si>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</si>
  <si>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</si>
  <si>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</si>
  <si>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</si>
  <si>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</si>
  <si>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</si>
  <si>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</si>
  <si>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</si>
  <si>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</si>
  <si>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</si>
  <si>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</si>
  <si>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</si>
  <si>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</si>
  <si>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</si>
  <si>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</si>
  <si>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</si>
  <si>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</si>
  <si>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</si>
  <si>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</si>
  <si>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YZ-MU5119-GL-2XL</t>
  </si>
  <si>
    <t>YZ-MU5119-GL-3XL</t>
  </si>
  <si>
    <t>YZ-MU5119-GL-L</t>
  </si>
  <si>
    <t>YZ-MU5119-GL-M</t>
  </si>
  <si>
    <t>YZ-MU5119-GL-XL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</si>
  <si>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</si>
  <si>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</si>
  <si>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</si>
  <si>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</si>
  <si>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</si>
  <si>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</si>
  <si>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</si>
  <si>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</si>
  <si>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</si>
  <si>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</si>
  <si>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YZ-MU5119-WB-2XL</t>
  </si>
  <si>
    <t>YZ-MU5119-WB-3XL</t>
  </si>
  <si>
    <t>YZ-MU5119-WB-L</t>
  </si>
  <si>
    <t>YZ-MU5119-WB-M</t>
  </si>
  <si>
    <t>YZ-MU5119-WB-XL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</si>
  <si>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</si>
  <si>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</si>
  <si>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</si>
  <si>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</si>
  <si>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</si>
  <si>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</si>
  <si>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</si>
  <si>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</si>
  <si>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</si>
  <si>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</si>
  <si>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</si>
  <si>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</si>
  <si>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</si>
  <si>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</si>
  <si>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</si>
  <si>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</si>
  <si>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</si>
  <si>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</si>
  <si>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</si>
  <si>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</si>
  <si>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</si>
  <si>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</si>
  <si>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</si>
  <si>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</si>
  <si>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</si>
  <si>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</si>
  <si>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</si>
  <si>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</si>
  <si>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</si>
  <si>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</si>
  <si>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</si>
  <si>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</si>
  <si>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</si>
  <si>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</si>
  <si>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</si>
  <si>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</si>
  <si>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</si>
  <si>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</si>
  <si>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</si>
  <si>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</si>
  <si>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</si>
  <si>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</si>
  <si>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</si>
  <si>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</si>
  <si>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</si>
  <si>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</si>
  <si>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</si>
  <si>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</si>
  <si>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</si>
  <si>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</si>
  <si>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</si>
  <si>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</si>
  <si>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</si>
  <si>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</si>
  <si>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</si>
  <si>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</si>
  <si>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</si>
  <si>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</si>
  <si>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</si>
  <si>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</si>
  <si>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</si>
  <si>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</si>
  <si>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</si>
  <si>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</si>
  <si>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</si>
  <si>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</si>
  <si>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</si>
  <si>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</si>
  <si>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</si>
  <si>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</si>
  <si>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</si>
  <si>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</si>
  <si>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</si>
  <si>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</si>
  <si>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</si>
  <si>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</si>
  <si>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</si>
  <si>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</si>
  <si>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</si>
  <si>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</si>
  <si>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</si>
  <si>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</si>
  <si>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</si>
  <si>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</si>
  <si>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</si>
  <si>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</si>
  <si>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</si>
  <si>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</si>
  <si>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</si>
  <si>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</si>
  <si>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</si>
  <si>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</si>
  <si>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</si>
  <si>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</si>
  <si>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</si>
  <si>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</si>
  <si>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</si>
  <si>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</si>
  <si>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</si>
  <si>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</si>
  <si>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</si>
  <si>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</si>
  <si>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</si>
  <si>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</si>
  <si>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</si>
  <si>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</si>
  <si>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</si>
  <si>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</si>
  <si>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</si>
  <si>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</si>
  <si>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</si>
  <si>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</si>
  <si>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</si>
  <si>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</si>
  <si>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</si>
  <si>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</si>
  <si>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</si>
  <si>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</si>
  <si>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</si>
  <si>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</si>
  <si>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</si>
  <si>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</si>
  <si>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</si>
  <si>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</si>
  <si>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</si>
  <si>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</si>
  <si>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</si>
  <si>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</si>
  <si>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</si>
  <si>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</si>
  <si>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</si>
  <si>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</si>
  <si>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</si>
  <si>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</si>
  <si>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</si>
  <si>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</si>
  <si>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</si>
  <si>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</si>
  <si>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</si>
  <si>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</si>
  <si>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</si>
  <si>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</si>
  <si>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</si>
  <si>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</si>
  <si>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</si>
  <si>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</si>
  <si>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</si>
  <si>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</si>
  <si>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</si>
  <si>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</si>
  <si>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</si>
  <si>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</si>
  <si>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</si>
  <si>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</si>
  <si>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</si>
  <si>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</si>
  <si>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</si>
  <si>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</si>
  <si>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</si>
  <si>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</si>
  <si>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</si>
  <si>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</si>
  <si>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</si>
  <si>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</si>
  <si>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</si>
  <si>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</si>
  <si>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</si>
  <si>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</si>
  <si>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</si>
  <si>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</si>
  <si>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</si>
  <si>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</si>
  <si>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</si>
  <si>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</si>
  <si>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</si>
  <si>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</si>
  <si>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</si>
  <si>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</si>
  <si>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</si>
  <si>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</si>
  <si>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</si>
  <si>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</si>
  <si>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</si>
  <si>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</si>
  <si>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</si>
  <si>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</si>
  <si>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</si>
  <si>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</si>
  <si>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</si>
  <si>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</si>
  <si>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</si>
  <si>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</si>
  <si>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</si>
  <si>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</si>
  <si>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</si>
  <si>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</si>
  <si>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</si>
  <si>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</si>
  <si>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</si>
  <si>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</si>
  <si>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</si>
  <si>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</si>
  <si>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</si>
  <si>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</si>
  <si>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</si>
  <si>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</si>
  <si>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</si>
  <si>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</si>
  <si>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</si>
  <si>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</si>
  <si>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</si>
  <si>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</si>
  <si>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</si>
  <si>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</si>
  <si>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</si>
  <si>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</si>
  <si>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</si>
  <si>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</si>
  <si>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</si>
  <si>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</si>
  <si>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</si>
  <si>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</si>
  <si>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</si>
  <si>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</si>
  <si>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</si>
  <si>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</si>
  <si>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</si>
  <si>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</si>
  <si>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</si>
  <si>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</si>
  <si>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</si>
  <si>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</si>
  <si>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</si>
  <si>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</si>
  <si>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</si>
  <si>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</si>
  <si>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</si>
  <si>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</si>
  <si>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</si>
  <si>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</si>
  <si>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</si>
  <si>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</si>
  <si>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</si>
  <si>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</si>
  <si>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</si>
  <si>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</si>
  <si>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</si>
  <si>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</si>
  <si>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</si>
  <si>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</si>
  <si>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</si>
  <si>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</si>
  <si>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</si>
  <si>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</si>
  <si>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</si>
  <si>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</si>
  <si>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</si>
  <si>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</si>
  <si>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</si>
  <si>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</si>
  <si>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</si>
  <si>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</si>
  <si>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</si>
  <si>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</si>
  <si>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</si>
  <si>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</si>
  <si>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</si>
  <si>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</si>
  <si>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</si>
  <si>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</si>
  <si>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</si>
  <si>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</si>
  <si>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</si>
  <si>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</si>
  <si>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</si>
  <si>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</si>
  <si>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</si>
  <si>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</si>
  <si>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</si>
  <si>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</si>
  <si>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</si>
  <si>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</si>
  <si>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</si>
  <si>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</si>
  <si>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</si>
  <si>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</si>
  <si>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</si>
  <si>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</si>
  <si>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</si>
  <si>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</si>
  <si>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</si>
  <si>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</si>
  <si>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</si>
  <si>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</si>
  <si>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</si>
  <si>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</si>
  <si>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</si>
  <si>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</si>
  <si>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</si>
  <si>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</si>
  <si>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</si>
  <si>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</si>
  <si>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</si>
  <si>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</si>
  <si>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</si>
  <si>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</si>
  <si>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</si>
  <si>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</si>
  <si>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</si>
  <si>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</si>
  <si>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</si>
  <si>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</si>
  <si>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</si>
  <si>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</si>
  <si>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</si>
  <si>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</si>
  <si>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</si>
  <si>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</si>
  <si>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</si>
  <si>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</si>
  <si>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</si>
  <si>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</si>
  <si>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</si>
  <si>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</si>
  <si>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</si>
  <si>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</si>
  <si>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</si>
  <si>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</si>
  <si>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</si>
  <si>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</si>
  <si>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</si>
  <si>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</si>
  <si>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</si>
  <si>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</si>
  <si>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</si>
  <si>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</si>
  <si>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</si>
  <si>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</si>
  <si>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</si>
  <si>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</si>
  <si>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</si>
  <si>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</si>
  <si>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</si>
  <si>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</si>
  <si>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</si>
  <si>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</si>
  <si>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</si>
  <si>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</si>
  <si>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</si>
  <si>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</si>
  <si>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</si>
  <si>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</si>
  <si>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</si>
  <si>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</si>
  <si>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</si>
  <si>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</si>
  <si>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</si>
  <si>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</si>
  <si>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</si>
  <si>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</si>
  <si>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</si>
  <si>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</si>
  <si>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</si>
  <si>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</si>
  <si>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</si>
  <si>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</si>
  <si>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</si>
  <si>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</si>
  <si>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</si>
  <si>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</si>
  <si>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</si>
  <si>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</si>
  <si>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</si>
  <si>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</si>
  <si>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</si>
  <si>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</si>
  <si>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</si>
  <si>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</si>
  <si>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</si>
  <si>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</si>
  <si>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</si>
  <si>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</si>
  <si>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</si>
  <si>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</si>
  <si>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</si>
  <si>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</si>
  <si>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</si>
  <si>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</si>
  <si>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</si>
  <si>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</si>
  <si>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</si>
  <si>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</si>
  <si>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</si>
  <si>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</si>
  <si>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</si>
  <si>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</si>
  <si>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</si>
  <si>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</si>
  <si>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</si>
  <si>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</si>
  <si>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</si>
  <si>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</si>
  <si>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</si>
  <si>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</si>
  <si>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</si>
  <si>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</si>
  <si>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</si>
  <si>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</si>
  <si>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</si>
  <si>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</si>
  <si>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</si>
  <si>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</si>
  <si>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</si>
  <si>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</si>
  <si>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</si>
  <si>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</si>
  <si>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</si>
  <si>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</si>
  <si>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</si>
  <si>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</si>
  <si>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</si>
  <si>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</si>
  <si>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</si>
  <si>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</si>
  <si>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</si>
  <si>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</si>
  <si>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</si>
  <si>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</si>
  <si>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</si>
  <si>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</si>
  <si>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</si>
  <si>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</si>
  <si>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</si>
  <si>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</si>
  <si>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</si>
  <si>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</si>
  <si>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</si>
  <si>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</si>
  <si>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</si>
  <si>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</si>
  <si>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</si>
  <si>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</si>
  <si>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</si>
  <si>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</si>
  <si>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</si>
  <si>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</si>
  <si>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</si>
  <si>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</si>
  <si>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</si>
  <si>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</si>
  <si>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</si>
  <si>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</si>
  <si>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</si>
  <si>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</si>
  <si>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</si>
  <si>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</si>
  <si>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</si>
  <si>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</si>
  <si>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</si>
  <si>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</si>
  <si>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</si>
  <si>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</si>
  <si>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</si>
  <si>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</si>
  <si>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</si>
  <si>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</si>
  <si>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</si>
  <si>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</si>
  <si>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</si>
  <si>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</si>
  <si>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</si>
  <si>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</si>
  <si>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</si>
  <si>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</si>
  <si>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</si>
  <si>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</si>
  <si>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</si>
  <si>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</si>
  <si>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</si>
  <si>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</si>
  <si>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</si>
  <si>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</si>
  <si>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</si>
  <si>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</si>
  <si>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</si>
  <si>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</si>
  <si>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</si>
  <si>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</si>
  <si>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</si>
  <si>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</si>
  <si>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</si>
  <si>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</si>
  <si>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</si>
  <si>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</si>
  <si>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</si>
  <si>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</si>
  <si>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</si>
  <si>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</si>
  <si>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</si>
  <si>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</si>
  <si>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</si>
  <si>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</si>
  <si>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</si>
  <si>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</si>
  <si>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</si>
  <si>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</si>
  <si>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</si>
  <si>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</si>
  <si>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</si>
  <si>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</si>
  <si>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</si>
  <si>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</si>
  <si>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</si>
  <si>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</si>
  <si>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YZ-MY1701-KO-XS</t>
  </si>
  <si>
    <t>B06XCTTS4X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</si>
  <si>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</si>
  <si>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</si>
  <si>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</si>
  <si>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</si>
  <si>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</si>
  <si>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</si>
  <si>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</si>
  <si>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</si>
  <si>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</si>
  <si>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</si>
  <si>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</si>
  <si>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</si>
  <si>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</si>
  <si>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</si>
  <si>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</si>
  <si>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</si>
  <si>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</si>
  <si>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</si>
  <si>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</si>
  <si>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</si>
  <si>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</si>
  <si>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</si>
  <si>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</si>
  <si>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</si>
  <si>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</si>
  <si>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</si>
  <si>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</si>
  <si>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</si>
  <si>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</si>
  <si>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</si>
  <si>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</si>
  <si>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</si>
  <si>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</si>
  <si>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</si>
  <si>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</si>
  <si>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</si>
  <si>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</si>
  <si>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</si>
  <si>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</si>
  <si>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</si>
  <si>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</si>
  <si>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</si>
  <si>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</si>
  <si>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</si>
  <si>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</si>
  <si>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YZ-MYSJ1708-R0-2XL</t>
  </si>
  <si>
    <t>YZ-MYSJ1708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</si>
  <si>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</si>
  <si>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</si>
  <si>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</si>
  <si>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</si>
  <si>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</si>
  <si>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</si>
  <si>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</si>
  <si>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</si>
  <si>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</si>
  <si>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</si>
  <si>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</si>
  <si>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</si>
  <si>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</si>
  <si>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</si>
  <si>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</si>
  <si>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</si>
  <si>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</si>
  <si>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</si>
  <si>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</si>
  <si>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</si>
  <si>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</si>
  <si>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</si>
  <si>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</si>
  <si>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</si>
  <si>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</si>
  <si>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</si>
  <si>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</si>
  <si>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</si>
  <si>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</si>
  <si>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</si>
  <si>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</si>
  <si>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</si>
  <si>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</si>
  <si>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</si>
  <si>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</si>
  <si>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</si>
  <si>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</si>
  <si>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</si>
  <si>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</si>
  <si>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</si>
  <si>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</si>
  <si>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</si>
  <si>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</si>
  <si>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</si>
  <si>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</si>
  <si>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</si>
  <si>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</si>
  <si>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</si>
  <si>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</si>
  <si>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</si>
  <si>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</si>
  <si>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</si>
  <si>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</si>
  <si>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</si>
  <si>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</si>
  <si>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</si>
  <si>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</si>
  <si>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</si>
  <si>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</si>
  <si>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</si>
  <si>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</si>
  <si>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</si>
  <si>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</si>
  <si>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</si>
  <si>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</si>
  <si>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</si>
  <si>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</si>
  <si>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</si>
  <si>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</si>
  <si>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</si>
  <si>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</si>
  <si>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</si>
  <si>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</si>
  <si>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</si>
  <si>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</si>
  <si>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</si>
  <si>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</si>
  <si>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</si>
  <si>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</si>
  <si>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</si>
  <si>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</si>
  <si>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</si>
  <si>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</si>
  <si>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</si>
  <si>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</si>
  <si>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</si>
  <si>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</si>
  <si>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</si>
  <si>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</si>
  <si>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</si>
  <si>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</si>
  <si>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</si>
  <si>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</si>
  <si>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</si>
  <si>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</si>
  <si>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</si>
  <si>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</si>
  <si>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</si>
  <si>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</si>
  <si>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</si>
  <si>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</si>
  <si>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</si>
  <si>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</si>
  <si>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</si>
  <si>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</si>
  <si>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</si>
  <si>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</si>
  <si>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</si>
  <si>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</si>
  <si>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</si>
  <si>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</si>
  <si>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</si>
  <si>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</si>
  <si>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</si>
  <si>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</si>
  <si>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</si>
  <si>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</si>
  <si>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</si>
  <si>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</si>
  <si>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</si>
  <si>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</si>
  <si>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</si>
  <si>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</si>
  <si>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</si>
  <si>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</si>
  <si>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</si>
  <si>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</si>
  <si>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</si>
  <si>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</si>
  <si>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</si>
  <si>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</si>
  <si>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</si>
  <si>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</si>
  <si>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</si>
  <si>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</si>
  <si>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</si>
  <si>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</si>
  <si>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</si>
  <si>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</si>
  <si>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</si>
  <si>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</si>
  <si>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</si>
  <si>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</si>
  <si>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</si>
  <si>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</si>
  <si>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</si>
  <si>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</si>
  <si>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</si>
  <si>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</si>
  <si>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</si>
  <si>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</si>
  <si>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</si>
  <si>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</si>
  <si>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</si>
  <si>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</si>
  <si>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</si>
  <si>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</si>
  <si>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</si>
  <si>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</si>
  <si>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</si>
  <si>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</si>
  <si>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</si>
  <si>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</si>
  <si>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</si>
  <si>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</si>
  <si>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</si>
  <si>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</si>
  <si>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</si>
  <si>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</si>
  <si>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</si>
  <si>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</si>
  <si>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</si>
  <si>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</si>
  <si>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</si>
  <si>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</si>
  <si>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</si>
  <si>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</si>
  <si>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</si>
  <si>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</si>
  <si>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</si>
  <si>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</si>
  <si>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</si>
  <si>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</si>
  <si>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</si>
  <si>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</si>
  <si>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</si>
  <si>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</si>
  <si>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</si>
  <si>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</si>
  <si>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</si>
  <si>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</si>
  <si>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</si>
  <si>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</si>
  <si>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</si>
  <si>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</si>
  <si>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</si>
  <si>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</si>
  <si>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</si>
  <si>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</si>
  <si>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</si>
  <si>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</si>
  <si>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</si>
  <si>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</si>
  <si>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</si>
  <si>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</si>
  <si>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</si>
  <si>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</si>
  <si>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</si>
  <si>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</si>
  <si>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</si>
  <si>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</si>
  <si>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</si>
  <si>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</si>
  <si>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</si>
  <si>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</si>
  <si>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</si>
  <si>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</si>
  <si>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</si>
  <si>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</si>
  <si>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</si>
  <si>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</si>
  <si>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</si>
  <si>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</si>
  <si>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</si>
  <si>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</si>
  <si>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</si>
  <si>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</si>
  <si>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</si>
  <si>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</si>
  <si>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</si>
  <si>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</si>
  <si>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</si>
  <si>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</si>
  <si>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</si>
  <si>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</si>
  <si>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</si>
  <si>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</si>
  <si>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</si>
  <si>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</si>
  <si>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</si>
  <si>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</si>
  <si>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</si>
  <si>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</si>
  <si>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</si>
  <si>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</si>
  <si>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</si>
  <si>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</si>
  <si>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</si>
  <si>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</si>
  <si>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</si>
  <si>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</si>
  <si>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</si>
  <si>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</si>
  <si>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</si>
  <si>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</si>
  <si>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</si>
  <si>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</si>
  <si>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</si>
  <si>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</si>
  <si>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</si>
  <si>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</si>
  <si>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</si>
  <si>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</si>
  <si>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</si>
  <si>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</si>
  <si>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</si>
  <si>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</si>
  <si>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</si>
  <si>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</si>
  <si>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</si>
  <si>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</si>
  <si>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</si>
  <si>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</si>
  <si>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</si>
  <si>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</si>
  <si>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</si>
  <si>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</si>
  <si>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</si>
  <si>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</si>
  <si>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</si>
  <si>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</si>
  <si>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</si>
  <si>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</si>
  <si>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</si>
  <si>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</si>
  <si>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</si>
  <si>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</si>
  <si>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</si>
  <si>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</si>
  <si>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</si>
  <si>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</si>
  <si>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</si>
  <si>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</si>
  <si>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</si>
  <si>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</si>
  <si>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</si>
  <si>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</si>
  <si>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</si>
  <si>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</si>
  <si>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</si>
  <si>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</si>
  <si>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</si>
  <si>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</si>
  <si>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</si>
  <si>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</si>
  <si>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</si>
  <si>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</si>
  <si>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</si>
  <si>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</si>
  <si>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</si>
  <si>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</si>
  <si>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</si>
  <si>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</si>
  <si>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</si>
  <si>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</si>
  <si>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</si>
  <si>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</si>
  <si>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</si>
  <si>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</si>
  <si>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</si>
  <si>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</si>
  <si>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</si>
  <si>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</si>
  <si>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</si>
  <si>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</si>
  <si>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</si>
  <si>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</si>
  <si>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</si>
  <si>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</si>
  <si>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</si>
  <si>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</si>
  <si>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</si>
  <si>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</si>
  <si>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</si>
  <si>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</si>
  <si>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</si>
  <si>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</si>
  <si>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</si>
  <si>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</si>
  <si>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</si>
  <si>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</si>
  <si>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</si>
  <si>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</si>
  <si>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</si>
  <si>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</si>
  <si>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</si>
  <si>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</si>
  <si>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</si>
  <si>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</si>
  <si>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</si>
  <si>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</si>
  <si>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</si>
  <si>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</si>
  <si>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</si>
  <si>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</si>
  <si>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</si>
  <si>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</si>
  <si>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</si>
  <si>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YZ-NALLHT4XL</t>
  </si>
  <si>
    <t>YZ-NALLHTL</t>
  </si>
  <si>
    <t>YZ-NALLHTM</t>
  </si>
  <si>
    <t>YZ-NALLHTXL</t>
  </si>
  <si>
    <t>YZ-NALLIT2XL</t>
  </si>
  <si>
    <t>YZ-NALLIT</t>
  </si>
  <si>
    <t>YZ-NALLIT3XL</t>
  </si>
  <si>
    <t>YZ-NALLIT4XL</t>
  </si>
  <si>
    <t>YZ-NALLITL</t>
  </si>
  <si>
    <t>YZ-NALLITM</t>
  </si>
  <si>
    <t>YZ-NALLITXL</t>
  </si>
  <si>
    <t>B01G8H8Z4Q</t>
  </si>
  <si>
    <t>YZ-NALLK03XL</t>
  </si>
  <si>
    <t>YZ-NALLK0</t>
  </si>
  <si>
    <t>YZ-NALLK04XL</t>
  </si>
  <si>
    <t>YZ-NALLK0L</t>
  </si>
  <si>
    <t>YZ-NALLK0M</t>
  </si>
  <si>
    <t>YZ-NALLK0XL</t>
  </si>
  <si>
    <t>YZ-PP1705-K0-L</t>
  </si>
  <si>
    <t>YZ-PP1705</t>
  </si>
  <si>
    <t>YZ-PP1705-K0-M</t>
  </si>
  <si>
    <t>YZ-RF1123-B0-2X</t>
  </si>
  <si>
    <t>YZ-RF1123</t>
  </si>
  <si>
    <t>YZ-RF1123-B0-XL</t>
  </si>
  <si>
    <t>B01MQMSXN9</t>
  </si>
  <si>
    <t>YZ-RF1123-K0-M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</si>
  <si>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</si>
  <si>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</si>
  <si>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</si>
  <si>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</si>
  <si>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</si>
  <si>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</si>
  <si>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</si>
  <si>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</si>
  <si>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</si>
  <si>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</si>
  <si>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</si>
  <si>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</si>
  <si>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</si>
  <si>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</si>
  <si>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</si>
  <si>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</si>
  <si>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</si>
  <si>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</si>
  <si>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</si>
  <si>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</si>
  <si>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</si>
  <si>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</si>
  <si>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</si>
  <si>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</si>
  <si>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</si>
  <si>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</si>
  <si>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</si>
  <si>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</si>
  <si>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</si>
  <si>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</t>
  </si>
  <si>
    <t>YZ-XQ1443K03XL</t>
  </si>
  <si>
    <t>B0144J8RNO</t>
  </si>
  <si>
    <t>YZ-XQ1443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</si>
  <si>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</si>
  <si>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</si>
  <si>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</si>
  <si>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</si>
  <si>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</si>
  <si>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</si>
  <si>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</si>
  <si>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</si>
  <si>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</si>
  <si>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</si>
  <si>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</si>
  <si>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</si>
  <si>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YZ-YO1521-GW-XL</t>
  </si>
  <si>
    <t>YZ-YO1521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</si>
  <si>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</si>
  <si>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</si>
  <si>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</si>
  <si>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</si>
  <si>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</si>
  <si>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</si>
  <si>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</si>
  <si>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</si>
  <si>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</si>
  <si>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</si>
  <si>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</si>
  <si>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</si>
  <si>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</si>
  <si>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</si>
  <si>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</si>
  <si>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</si>
  <si>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</si>
  <si>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</si>
  <si>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</si>
  <si>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</si>
  <si>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</si>
  <si>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</si>
  <si>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</si>
  <si>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</si>
  <si>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</si>
  <si>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</si>
  <si>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</si>
  <si>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</si>
  <si>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</si>
  <si>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</si>
  <si>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</si>
  <si>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</si>
  <si>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</si>
  <si>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</si>
  <si>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</si>
  <si>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</si>
  <si>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</si>
  <si>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</si>
  <si>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</si>
  <si>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</si>
  <si>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</si>
  <si>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</si>
  <si>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</si>
  <si>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</si>
  <si>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</si>
  <si>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</si>
  <si>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</si>
  <si>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</si>
  <si>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</si>
  <si>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</si>
  <si>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</si>
  <si>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</si>
  <si>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</si>
  <si>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</si>
  <si>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</si>
  <si>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</si>
  <si>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</si>
  <si>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</si>
  <si>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</si>
  <si>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</si>
  <si>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</si>
  <si>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</si>
  <si>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</si>
  <si>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</si>
  <si>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</si>
  <si>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</si>
  <si>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</si>
  <si>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</si>
  <si>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</si>
  <si>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</si>
  <si>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</si>
  <si>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</si>
  <si>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YZ5505-DAL</t>
  </si>
  <si>
    <t>B07GVZW2WW</t>
  </si>
  <si>
    <t>YZ5505</t>
  </si>
  <si>
    <t>YZ5505-DAM</t>
  </si>
  <si>
    <t>B07GWDXGNQ</t>
  </si>
  <si>
    <t>YZ5505-DAS</t>
  </si>
  <si>
    <t>B07GW4LDVD</t>
  </si>
  <si>
    <t>YZ5505-DAXL</t>
  </si>
  <si>
    <t>B07GWNVCDJ</t>
  </si>
  <si>
    <t>YZ5505-DAXS</t>
  </si>
  <si>
    <t>B07GWB9434</t>
  </si>
  <si>
    <t>YZ5505-DAXXL</t>
  </si>
  <si>
    <t>B07GW8KK8B</t>
  </si>
  <si>
    <t>YZ5505-DAXXXL</t>
  </si>
  <si>
    <t>B07GWBHF2V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</si>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</sst>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1" fillId="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8" fillId="6" borderId="2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9" fillId="7" borderId="3" applyNumberFormat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B06XXC71R7</v>
          </cell>
          <cell r="B2">
            <v>73</v>
          </cell>
          <cell r="C2">
            <v>91</v>
          </cell>
          <cell r="D2">
            <v>131</v>
          </cell>
          <cell r="E2">
            <v>153</v>
          </cell>
        </row>
        <row r="3">
          <cell r="A3" t="str">
            <v>B06XXFGJ5Z</v>
          </cell>
          <cell r="B3">
            <v>70</v>
          </cell>
          <cell r="C3">
            <v>74</v>
          </cell>
          <cell r="D3">
            <v>73</v>
          </cell>
          <cell r="E3">
            <v>95</v>
          </cell>
        </row>
        <row r="4">
          <cell r="A4" t="str">
            <v>B079NXJ2WX</v>
          </cell>
          <cell r="B4">
            <v>37</v>
          </cell>
          <cell r="C4">
            <v>146</v>
          </cell>
          <cell r="D4">
            <v>139</v>
          </cell>
          <cell r="E4">
            <v>108</v>
          </cell>
        </row>
        <row r="5">
          <cell r="A5" t="str">
            <v>B079NTDSPB</v>
          </cell>
          <cell r="B5">
            <v>83</v>
          </cell>
          <cell r="C5">
            <v>169</v>
          </cell>
          <cell r="D5">
            <v>172</v>
          </cell>
          <cell r="E5">
            <v>154</v>
          </cell>
        </row>
        <row r="6">
          <cell r="A6" t="str">
            <v>B06XXD5D68</v>
          </cell>
          <cell r="B6">
            <v>85</v>
          </cell>
          <cell r="C6">
            <v>69</v>
          </cell>
          <cell r="D6">
            <v>183</v>
          </cell>
          <cell r="E6">
            <v>113</v>
          </cell>
        </row>
        <row r="7">
          <cell r="A7" t="str">
            <v>B06XWZDQBF</v>
          </cell>
          <cell r="B7">
            <v>103</v>
          </cell>
          <cell r="C7">
            <v>134</v>
          </cell>
          <cell r="D7">
            <v>153</v>
          </cell>
          <cell r="E7">
            <v>98</v>
          </cell>
        </row>
        <row r="8">
          <cell r="A8" t="str">
            <v>B078X7FL96</v>
          </cell>
          <cell r="B8">
            <v>4</v>
          </cell>
          <cell r="C8">
            <v>0</v>
          </cell>
          <cell r="D8">
            <v>0</v>
          </cell>
          <cell r="E8">
            <v>35</v>
          </cell>
        </row>
        <row r="9">
          <cell r="A9" t="str">
            <v>B06XXBMK3H</v>
          </cell>
          <cell r="B9">
            <v>44</v>
          </cell>
          <cell r="C9">
            <v>2</v>
          </cell>
          <cell r="D9">
            <v>0</v>
          </cell>
          <cell r="E9">
            <v>54</v>
          </cell>
        </row>
        <row r="10">
          <cell r="A10" t="str">
            <v>B01N30QQDJ</v>
          </cell>
          <cell r="B10">
            <v>19</v>
          </cell>
          <cell r="C10">
            <v>27</v>
          </cell>
          <cell r="D10">
            <v>0</v>
          </cell>
          <cell r="E10">
            <v>59</v>
          </cell>
        </row>
        <row r="11">
          <cell r="A11" t="str">
            <v>B079NSKLJX</v>
          </cell>
          <cell r="B11">
            <v>39</v>
          </cell>
          <cell r="C11">
            <v>105</v>
          </cell>
          <cell r="D11">
            <v>130</v>
          </cell>
          <cell r="E11">
            <v>95</v>
          </cell>
        </row>
        <row r="12">
          <cell r="A12" t="str">
            <v>B01EJ5VT60</v>
          </cell>
          <cell r="B12">
            <v>33</v>
          </cell>
          <cell r="C12">
            <v>24</v>
          </cell>
          <cell r="D12">
            <v>0</v>
          </cell>
          <cell r="E12">
            <v>45</v>
          </cell>
        </row>
        <row r="13">
          <cell r="A13" t="str">
            <v>B01NAQ17N0</v>
          </cell>
          <cell r="B13">
            <v>0</v>
          </cell>
          <cell r="C13">
            <v>0</v>
          </cell>
          <cell r="D13">
            <v>168</v>
          </cell>
          <cell r="E13">
            <v>126</v>
          </cell>
        </row>
        <row r="14">
          <cell r="A14" t="str">
            <v>B06XXCD9RY</v>
          </cell>
          <cell r="B14">
            <v>10</v>
          </cell>
          <cell r="C14">
            <v>3</v>
          </cell>
          <cell r="D14">
            <v>0</v>
          </cell>
          <cell r="E14">
            <v>36</v>
          </cell>
        </row>
        <row r="15">
          <cell r="A15" t="str">
            <v>B078X8HY72</v>
          </cell>
          <cell r="B15">
            <v>31</v>
          </cell>
          <cell r="C15">
            <v>55</v>
          </cell>
          <cell r="D15">
            <v>0</v>
          </cell>
          <cell r="E15">
            <v>17</v>
          </cell>
        </row>
        <row r="16">
          <cell r="A16" t="str">
            <v>B079NVD55S</v>
          </cell>
          <cell r="B16">
            <v>56</v>
          </cell>
          <cell r="C16">
            <v>103</v>
          </cell>
          <cell r="D16">
            <v>80</v>
          </cell>
          <cell r="E16">
            <v>94</v>
          </cell>
        </row>
        <row r="17">
          <cell r="A17" t="str">
            <v>B01N1Z5YOP</v>
          </cell>
          <cell r="B17">
            <v>21</v>
          </cell>
          <cell r="C17">
            <v>4</v>
          </cell>
          <cell r="D17">
            <v>0</v>
          </cell>
          <cell r="E17">
            <v>45</v>
          </cell>
        </row>
        <row r="18">
          <cell r="A18" t="str">
            <v>B06XWZJ94M</v>
          </cell>
          <cell r="B18">
            <v>45</v>
          </cell>
          <cell r="C18">
            <v>63</v>
          </cell>
          <cell r="D18">
            <v>52</v>
          </cell>
          <cell r="E18">
            <v>26</v>
          </cell>
        </row>
        <row r="19">
          <cell r="A19" t="str">
            <v>B078X77CMG</v>
          </cell>
          <cell r="B19">
            <v>35</v>
          </cell>
          <cell r="C19">
            <v>48</v>
          </cell>
          <cell r="D19">
            <v>39</v>
          </cell>
          <cell r="E19">
            <v>28</v>
          </cell>
        </row>
        <row r="20">
          <cell r="A20" t="str">
            <v>B07BDGBXYG</v>
          </cell>
          <cell r="B20">
            <v>0</v>
          </cell>
          <cell r="C20">
            <v>28</v>
          </cell>
          <cell r="D20">
            <v>124</v>
          </cell>
          <cell r="E20">
            <v>56</v>
          </cell>
        </row>
        <row r="21">
          <cell r="A21" t="str">
            <v>B07BHM9Y4H</v>
          </cell>
          <cell r="B21">
            <v>14</v>
          </cell>
          <cell r="C21">
            <v>0</v>
          </cell>
          <cell r="D21">
            <v>0</v>
          </cell>
          <cell r="E21">
            <v>42</v>
          </cell>
        </row>
        <row r="22">
          <cell r="A22" t="str">
            <v>B07DFFCKTM</v>
          </cell>
          <cell r="B22">
            <v>31</v>
          </cell>
          <cell r="C22">
            <v>56</v>
          </cell>
          <cell r="D22">
            <v>71</v>
          </cell>
          <cell r="E22">
            <v>58</v>
          </cell>
        </row>
        <row r="23">
          <cell r="A23" t="str">
            <v>B079NRPFMR</v>
          </cell>
          <cell r="B23">
            <v>25</v>
          </cell>
          <cell r="C23">
            <v>61</v>
          </cell>
          <cell r="D23">
            <v>0</v>
          </cell>
          <cell r="E23">
            <v>58</v>
          </cell>
        </row>
        <row r="24">
          <cell r="A24" t="str">
            <v>B07BDHGV81</v>
          </cell>
          <cell r="B24">
            <v>23</v>
          </cell>
          <cell r="C24">
            <v>26</v>
          </cell>
          <cell r="D24">
            <v>0</v>
          </cell>
          <cell r="E24">
            <v>23</v>
          </cell>
        </row>
        <row r="25">
          <cell r="A25" t="str">
            <v>B07BMXFVDM</v>
          </cell>
          <cell r="B25">
            <v>10</v>
          </cell>
          <cell r="C25">
            <v>30</v>
          </cell>
          <cell r="D25">
            <v>0</v>
          </cell>
          <cell r="E25">
            <v>18</v>
          </cell>
        </row>
        <row r="26">
          <cell r="A26" t="str">
            <v>B07BMXG39H</v>
          </cell>
          <cell r="B26">
            <v>16</v>
          </cell>
          <cell r="C26">
            <v>8</v>
          </cell>
          <cell r="D26">
            <v>0</v>
          </cell>
          <cell r="E26">
            <v>24</v>
          </cell>
        </row>
        <row r="27">
          <cell r="A27" t="str">
            <v>B07BMYFH4T</v>
          </cell>
          <cell r="B27">
            <v>20</v>
          </cell>
          <cell r="C27">
            <v>27</v>
          </cell>
          <cell r="D27">
            <v>0</v>
          </cell>
          <cell r="E27">
            <v>32</v>
          </cell>
        </row>
        <row r="28">
          <cell r="A28" t="str">
            <v>B07DFG942Y</v>
          </cell>
          <cell r="B28">
            <v>17</v>
          </cell>
          <cell r="C28">
            <v>14</v>
          </cell>
          <cell r="D28">
            <v>0</v>
          </cell>
          <cell r="E28">
            <v>41</v>
          </cell>
        </row>
        <row r="29">
          <cell r="A29" t="str">
            <v>B01EJ5VUNW</v>
          </cell>
          <cell r="B29">
            <v>46</v>
          </cell>
          <cell r="C29">
            <v>31</v>
          </cell>
          <cell r="D29">
            <v>36</v>
          </cell>
          <cell r="E29">
            <v>49</v>
          </cell>
        </row>
        <row r="30">
          <cell r="A30" t="str">
            <v>B01HFYMXUI</v>
          </cell>
          <cell r="B30">
            <v>21</v>
          </cell>
          <cell r="C30">
            <v>13</v>
          </cell>
          <cell r="D30">
            <v>0</v>
          </cell>
          <cell r="E30">
            <v>27</v>
          </cell>
        </row>
        <row r="31">
          <cell r="A31" t="str">
            <v>B078X7KB91</v>
          </cell>
          <cell r="B31">
            <v>42</v>
          </cell>
          <cell r="C31">
            <v>44</v>
          </cell>
          <cell r="D31">
            <v>0</v>
          </cell>
          <cell r="E31">
            <v>28</v>
          </cell>
        </row>
        <row r="32">
          <cell r="A32" t="str">
            <v>B079NR6CSY</v>
          </cell>
          <cell r="B32">
            <v>43</v>
          </cell>
          <cell r="C32">
            <v>68</v>
          </cell>
          <cell r="D32">
            <v>100</v>
          </cell>
          <cell r="E32">
            <v>52</v>
          </cell>
        </row>
        <row r="33">
          <cell r="A33" t="str">
            <v>B07C1PPZ4L</v>
          </cell>
          <cell r="B33">
            <v>0</v>
          </cell>
          <cell r="C33">
            <v>0</v>
          </cell>
          <cell r="D33">
            <v>0</v>
          </cell>
          <cell r="E33">
            <v>7</v>
          </cell>
        </row>
        <row r="34">
          <cell r="A34" t="str">
            <v>B07DFB3XMF</v>
          </cell>
          <cell r="B34">
            <v>23</v>
          </cell>
          <cell r="C34">
            <v>63</v>
          </cell>
          <cell r="D34">
            <v>0</v>
          </cell>
          <cell r="E34">
            <v>49</v>
          </cell>
        </row>
        <row r="35">
          <cell r="A35" t="str">
            <v>B013OSTKN2</v>
          </cell>
          <cell r="B35">
            <v>16</v>
          </cell>
          <cell r="C35">
            <v>0</v>
          </cell>
          <cell r="D35">
            <v>19</v>
          </cell>
          <cell r="E35">
            <v>23</v>
          </cell>
        </row>
        <row r="36">
          <cell r="A36" t="str">
            <v>B01A6BXN24</v>
          </cell>
          <cell r="B36">
            <v>0</v>
          </cell>
          <cell r="C36">
            <v>0</v>
          </cell>
          <cell r="D36">
            <v>0</v>
          </cell>
          <cell r="E36">
            <v>5</v>
          </cell>
        </row>
        <row r="37">
          <cell r="A37" t="str">
            <v>B01EJ5VO38</v>
          </cell>
          <cell r="B37">
            <v>19</v>
          </cell>
          <cell r="C37">
            <v>16</v>
          </cell>
          <cell r="D37">
            <v>0</v>
          </cell>
          <cell r="E37">
            <v>40</v>
          </cell>
        </row>
        <row r="38">
          <cell r="A38" t="str">
            <v>B01EJ5VRJE</v>
          </cell>
          <cell r="B38">
            <v>64</v>
          </cell>
          <cell r="C38">
            <v>91</v>
          </cell>
          <cell r="D38">
            <v>106</v>
          </cell>
          <cell r="E38">
            <v>108</v>
          </cell>
        </row>
        <row r="39">
          <cell r="A39" t="str">
            <v>B01HFYMTRK</v>
          </cell>
          <cell r="B39">
            <v>23</v>
          </cell>
          <cell r="C39">
            <v>53</v>
          </cell>
          <cell r="D39">
            <v>0</v>
          </cell>
          <cell r="E39">
            <v>64</v>
          </cell>
        </row>
        <row r="40">
          <cell r="A40" t="str">
            <v>B01MQJOXH7</v>
          </cell>
          <cell r="B40">
            <v>20</v>
          </cell>
          <cell r="C40">
            <v>11</v>
          </cell>
          <cell r="D40">
            <v>0</v>
          </cell>
          <cell r="E40">
            <v>9</v>
          </cell>
        </row>
        <row r="41">
          <cell r="A41" t="str">
            <v>B01MXLWZ7S</v>
          </cell>
          <cell r="B41">
            <v>4</v>
          </cell>
          <cell r="C41">
            <v>2</v>
          </cell>
          <cell r="D41">
            <v>0</v>
          </cell>
          <cell r="E41">
            <v>14</v>
          </cell>
        </row>
        <row r="42">
          <cell r="A42" t="str">
            <v>B01N64GDNS</v>
          </cell>
          <cell r="B42">
            <v>20</v>
          </cell>
          <cell r="C42">
            <v>5</v>
          </cell>
          <cell r="D42">
            <v>0</v>
          </cell>
          <cell r="E42">
            <v>10</v>
          </cell>
        </row>
        <row r="43">
          <cell r="A43" t="str">
            <v>B06X9L9FDK</v>
          </cell>
          <cell r="B43">
            <v>29</v>
          </cell>
          <cell r="C43">
            <v>0</v>
          </cell>
          <cell r="D43">
            <v>0</v>
          </cell>
          <cell r="E43">
            <v>34</v>
          </cell>
        </row>
        <row r="44">
          <cell r="A44" t="str">
            <v>B06XXBRM57</v>
          </cell>
          <cell r="B44">
            <v>0</v>
          </cell>
          <cell r="C44">
            <v>0</v>
          </cell>
          <cell r="D44">
            <v>0</v>
          </cell>
          <cell r="E44">
            <v>23</v>
          </cell>
        </row>
        <row r="45">
          <cell r="A45" t="str">
            <v>B06XXCVW4M</v>
          </cell>
          <cell r="B45">
            <v>6</v>
          </cell>
          <cell r="C45">
            <v>0</v>
          </cell>
          <cell r="D45">
            <v>0</v>
          </cell>
          <cell r="E45">
            <v>34</v>
          </cell>
        </row>
        <row r="46">
          <cell r="A46" t="str">
            <v>B06XXCZS9G</v>
          </cell>
          <cell r="B46">
            <v>36</v>
          </cell>
          <cell r="C46">
            <v>71</v>
          </cell>
          <cell r="D46">
            <v>0</v>
          </cell>
          <cell r="E46">
            <v>29</v>
          </cell>
        </row>
        <row r="47">
          <cell r="A47" t="str">
            <v>B06XXDYCFP</v>
          </cell>
          <cell r="B47">
            <v>19</v>
          </cell>
          <cell r="C47">
            <v>29</v>
          </cell>
          <cell r="D47">
            <v>0</v>
          </cell>
          <cell r="E47">
            <v>16</v>
          </cell>
        </row>
        <row r="48">
          <cell r="A48" t="str">
            <v>B06XXFXC2B</v>
          </cell>
          <cell r="B48">
            <v>8</v>
          </cell>
          <cell r="C48">
            <v>19</v>
          </cell>
          <cell r="D48">
            <v>0</v>
          </cell>
          <cell r="E48">
            <v>28</v>
          </cell>
        </row>
        <row r="49">
          <cell r="A49" t="str">
            <v>B079NSVLXQ</v>
          </cell>
          <cell r="B49">
            <v>48</v>
          </cell>
          <cell r="C49">
            <v>107</v>
          </cell>
          <cell r="D49">
            <v>0</v>
          </cell>
          <cell r="E49">
            <v>37</v>
          </cell>
        </row>
        <row r="50">
          <cell r="A50" t="str">
            <v>B079NWXH51</v>
          </cell>
          <cell r="B50">
            <v>17</v>
          </cell>
          <cell r="C50">
            <v>118</v>
          </cell>
          <cell r="D50">
            <v>0</v>
          </cell>
          <cell r="E50">
            <v>107</v>
          </cell>
        </row>
        <row r="51">
          <cell r="A51" t="str">
            <v>B079NWXNZ7</v>
          </cell>
          <cell r="B51">
            <v>22</v>
          </cell>
          <cell r="C51">
            <v>121</v>
          </cell>
          <cell r="D51">
            <v>113</v>
          </cell>
          <cell r="E51">
            <v>29</v>
          </cell>
        </row>
        <row r="52">
          <cell r="A52" t="str">
            <v>B079NXTDDF</v>
          </cell>
          <cell r="B52">
            <v>7</v>
          </cell>
          <cell r="C52">
            <v>47</v>
          </cell>
          <cell r="D52">
            <v>0</v>
          </cell>
          <cell r="E52">
            <v>64</v>
          </cell>
        </row>
        <row r="53">
          <cell r="A53" t="str">
            <v>B079P1TSLZ</v>
          </cell>
          <cell r="B53">
            <v>66</v>
          </cell>
          <cell r="C53">
            <v>98</v>
          </cell>
          <cell r="D53">
            <v>0</v>
          </cell>
          <cell r="E53">
            <v>104</v>
          </cell>
        </row>
        <row r="54">
          <cell r="A54" t="str">
            <v>B07BDJ6B11</v>
          </cell>
          <cell r="B54">
            <v>35</v>
          </cell>
          <cell r="C54">
            <v>34</v>
          </cell>
          <cell r="D54">
            <v>75</v>
          </cell>
          <cell r="E54">
            <v>22</v>
          </cell>
        </row>
        <row r="55">
          <cell r="A55" t="str">
            <v>B07BHJMT22</v>
          </cell>
          <cell r="B55">
            <v>13</v>
          </cell>
          <cell r="C55">
            <v>8</v>
          </cell>
          <cell r="D55">
            <v>0</v>
          </cell>
          <cell r="E55">
            <v>14</v>
          </cell>
        </row>
        <row r="56">
          <cell r="A56" t="str">
            <v>B07BHLTFSJ</v>
          </cell>
          <cell r="B56">
            <v>7</v>
          </cell>
          <cell r="C56">
            <v>0</v>
          </cell>
          <cell r="D56">
            <v>0</v>
          </cell>
          <cell r="E56">
            <v>36</v>
          </cell>
        </row>
        <row r="57">
          <cell r="A57" t="str">
            <v>B07BMX27C9</v>
          </cell>
          <cell r="B57">
            <v>22</v>
          </cell>
          <cell r="C57">
            <v>0</v>
          </cell>
          <cell r="D57">
            <v>0</v>
          </cell>
          <cell r="E57">
            <v>33</v>
          </cell>
        </row>
        <row r="58">
          <cell r="A58" t="str">
            <v>B07BQT2Q5Z</v>
          </cell>
          <cell r="B58">
            <v>4</v>
          </cell>
          <cell r="C58">
            <v>5</v>
          </cell>
          <cell r="D58">
            <v>0</v>
          </cell>
          <cell r="E58">
            <v>7</v>
          </cell>
        </row>
        <row r="59">
          <cell r="A59" t="str">
            <v>B07DFJ57WK</v>
          </cell>
          <cell r="B59">
            <v>22</v>
          </cell>
          <cell r="C59">
            <v>47</v>
          </cell>
          <cell r="D59">
            <v>0</v>
          </cell>
          <cell r="E59">
            <v>26</v>
          </cell>
        </row>
        <row r="60">
          <cell r="A60" t="str">
            <v>B07DJ1ZF5L</v>
          </cell>
          <cell r="B60">
            <v>0</v>
          </cell>
          <cell r="C60">
            <v>0</v>
          </cell>
          <cell r="D60">
            <v>0</v>
          </cell>
          <cell r="E60">
            <v>15</v>
          </cell>
        </row>
        <row r="61">
          <cell r="A61" t="str">
            <v>B07DKD8QPX</v>
          </cell>
          <cell r="B61">
            <v>0</v>
          </cell>
          <cell r="C61">
            <v>0</v>
          </cell>
          <cell r="D61">
            <v>0</v>
          </cell>
          <cell r="E61">
            <v>3</v>
          </cell>
        </row>
        <row r="62">
          <cell r="A62" t="str">
            <v>B0136OUD6C</v>
          </cell>
          <cell r="B62">
            <v>5</v>
          </cell>
          <cell r="C62">
            <v>9</v>
          </cell>
          <cell r="D62">
            <v>0</v>
          </cell>
          <cell r="E62">
            <v>3</v>
          </cell>
        </row>
        <row r="63">
          <cell r="A63" t="str">
            <v>B0136OUFHO</v>
          </cell>
          <cell r="B63">
            <v>1</v>
          </cell>
          <cell r="C63">
            <v>1</v>
          </cell>
          <cell r="D63">
            <v>0</v>
          </cell>
          <cell r="E63">
            <v>7</v>
          </cell>
        </row>
        <row r="64">
          <cell r="A64" t="str">
            <v>B0154PQBZ8</v>
          </cell>
          <cell r="B64">
            <v>2</v>
          </cell>
          <cell r="C64">
            <v>8</v>
          </cell>
          <cell r="D64">
            <v>0</v>
          </cell>
          <cell r="E64">
            <v>8</v>
          </cell>
        </row>
        <row r="65">
          <cell r="A65" t="str">
            <v>B01AXSDE2E</v>
          </cell>
          <cell r="B65">
            <v>16</v>
          </cell>
          <cell r="C65">
            <v>0</v>
          </cell>
          <cell r="D65">
            <v>0</v>
          </cell>
          <cell r="E65">
            <v>4</v>
          </cell>
        </row>
        <row r="66">
          <cell r="A66" t="str">
            <v>B01EJ5VPSW</v>
          </cell>
          <cell r="B66">
            <v>23</v>
          </cell>
          <cell r="C66">
            <v>41</v>
          </cell>
          <cell r="D66">
            <v>0</v>
          </cell>
          <cell r="E66">
            <v>30</v>
          </cell>
        </row>
        <row r="67">
          <cell r="A67" t="str">
            <v>B01F3E3GAI</v>
          </cell>
          <cell r="B67">
            <v>11</v>
          </cell>
          <cell r="C67">
            <v>19</v>
          </cell>
          <cell r="D67">
            <v>0</v>
          </cell>
          <cell r="E67">
            <v>1</v>
          </cell>
        </row>
        <row r="68">
          <cell r="A68" t="str">
            <v>B01F3E3MCK</v>
          </cell>
          <cell r="B68">
            <v>0</v>
          </cell>
          <cell r="C68">
            <v>0</v>
          </cell>
          <cell r="D68">
            <v>0</v>
          </cell>
          <cell r="E68">
            <v>3</v>
          </cell>
        </row>
        <row r="69">
          <cell r="A69" t="str">
            <v>B01F78AWZW</v>
          </cell>
          <cell r="B69">
            <v>7</v>
          </cell>
          <cell r="C69">
            <v>1</v>
          </cell>
          <cell r="D69">
            <v>0</v>
          </cell>
          <cell r="E69">
            <v>2</v>
          </cell>
        </row>
        <row r="70">
          <cell r="A70" t="str">
            <v>B01G8H8UUU</v>
          </cell>
          <cell r="B70">
            <v>3</v>
          </cell>
          <cell r="C70">
            <v>44</v>
          </cell>
          <cell r="D70">
            <v>0</v>
          </cell>
          <cell r="E70">
            <v>22</v>
          </cell>
        </row>
        <row r="71">
          <cell r="A71" t="str">
            <v>B01LAURKNS</v>
          </cell>
          <cell r="B71">
            <v>5</v>
          </cell>
          <cell r="C71">
            <v>6</v>
          </cell>
          <cell r="D71">
            <v>0</v>
          </cell>
          <cell r="E71">
            <v>1</v>
          </cell>
        </row>
        <row r="72">
          <cell r="A72" t="str">
            <v>B01MXLWU2D</v>
          </cell>
          <cell r="B72">
            <v>12</v>
          </cell>
          <cell r="C72">
            <v>0</v>
          </cell>
          <cell r="D72">
            <v>0</v>
          </cell>
          <cell r="E72">
            <v>0</v>
          </cell>
        </row>
        <row r="73">
          <cell r="A73" t="str">
            <v>B01MXLWXE3</v>
          </cell>
          <cell r="B73">
            <v>11</v>
          </cell>
          <cell r="C73">
            <v>8</v>
          </cell>
          <cell r="D73">
            <v>0</v>
          </cell>
          <cell r="E73">
            <v>15</v>
          </cell>
        </row>
        <row r="74">
          <cell r="A74" t="str">
            <v>B01NCSVUOC</v>
          </cell>
          <cell r="B74">
            <v>18</v>
          </cell>
          <cell r="C74">
            <v>38</v>
          </cell>
          <cell r="D74">
            <v>55</v>
          </cell>
          <cell r="E74">
            <v>45</v>
          </cell>
        </row>
        <row r="75">
          <cell r="A75" t="str">
            <v>B06X9GFQ7H</v>
          </cell>
          <cell r="B75">
            <v>11</v>
          </cell>
          <cell r="C75">
            <v>27</v>
          </cell>
          <cell r="D75">
            <v>0</v>
          </cell>
          <cell r="E75">
            <v>13</v>
          </cell>
        </row>
        <row r="76">
          <cell r="A76" t="str">
            <v>B06X9M7ZJG</v>
          </cell>
          <cell r="B76">
            <v>0</v>
          </cell>
          <cell r="C76">
            <v>0</v>
          </cell>
          <cell r="D76">
            <v>0</v>
          </cell>
          <cell r="E76">
            <v>3</v>
          </cell>
        </row>
        <row r="77">
          <cell r="A77" t="str">
            <v>B06X9QF7DK</v>
          </cell>
          <cell r="B77">
            <v>15</v>
          </cell>
          <cell r="C77">
            <v>42</v>
          </cell>
          <cell r="D77">
            <v>0</v>
          </cell>
          <cell r="E77">
            <v>9</v>
          </cell>
        </row>
        <row r="78">
          <cell r="A78" t="str">
            <v>B06XWZLBXL</v>
          </cell>
          <cell r="B78">
            <v>28</v>
          </cell>
          <cell r="C78">
            <v>22</v>
          </cell>
          <cell r="D78">
            <v>0</v>
          </cell>
          <cell r="E78">
            <v>17</v>
          </cell>
        </row>
        <row r="79">
          <cell r="A79" t="str">
            <v>B06XXBSFVK</v>
          </cell>
          <cell r="B79">
            <v>12</v>
          </cell>
          <cell r="C79">
            <v>12</v>
          </cell>
          <cell r="D79">
            <v>0</v>
          </cell>
          <cell r="E79">
            <v>28</v>
          </cell>
        </row>
        <row r="80">
          <cell r="A80" t="str">
            <v>B06XXDTB6S</v>
          </cell>
          <cell r="B80">
            <v>5</v>
          </cell>
          <cell r="C80">
            <v>3</v>
          </cell>
          <cell r="D80">
            <v>0</v>
          </cell>
          <cell r="E80">
            <v>2</v>
          </cell>
        </row>
        <row r="81">
          <cell r="A81" t="str">
            <v>B07B2TFFFX</v>
          </cell>
          <cell r="B81">
            <v>0</v>
          </cell>
          <cell r="C81">
            <v>0</v>
          </cell>
          <cell r="D81">
            <v>0</v>
          </cell>
          <cell r="E81">
            <v>13</v>
          </cell>
        </row>
        <row r="82">
          <cell r="A82" t="str">
            <v>B07B7L7K48</v>
          </cell>
          <cell r="B82">
            <v>21</v>
          </cell>
          <cell r="C82">
            <v>32</v>
          </cell>
          <cell r="D82">
            <v>0</v>
          </cell>
          <cell r="E82">
            <v>10</v>
          </cell>
        </row>
        <row r="83">
          <cell r="A83" t="str">
            <v>B07BDD7LMG</v>
          </cell>
          <cell r="B83">
            <v>9</v>
          </cell>
          <cell r="C83">
            <v>11</v>
          </cell>
          <cell r="D83">
            <v>0</v>
          </cell>
          <cell r="E83">
            <v>7</v>
          </cell>
        </row>
        <row r="84">
          <cell r="A84" t="str">
            <v>B07BDFBQY8</v>
          </cell>
          <cell r="B84">
            <v>0</v>
          </cell>
          <cell r="C84">
            <v>122</v>
          </cell>
          <cell r="D84">
            <v>0</v>
          </cell>
          <cell r="E84">
            <v>23</v>
          </cell>
        </row>
        <row r="85">
          <cell r="A85" t="str">
            <v>B07BDM7YRZ</v>
          </cell>
          <cell r="B85">
            <v>46</v>
          </cell>
          <cell r="C85">
            <v>34</v>
          </cell>
          <cell r="D85">
            <v>0</v>
          </cell>
          <cell r="E85">
            <v>14</v>
          </cell>
        </row>
        <row r="86">
          <cell r="A86" t="str">
            <v>B07BHJ3QCC</v>
          </cell>
          <cell r="B86">
            <v>12</v>
          </cell>
          <cell r="C86">
            <v>21</v>
          </cell>
          <cell r="D86">
            <v>0</v>
          </cell>
          <cell r="E86">
            <v>29</v>
          </cell>
        </row>
        <row r="87">
          <cell r="A87" t="str">
            <v>B07BHJG457</v>
          </cell>
          <cell r="B87">
            <v>7</v>
          </cell>
          <cell r="C87">
            <v>12</v>
          </cell>
          <cell r="D87">
            <v>0</v>
          </cell>
          <cell r="E87">
            <v>7</v>
          </cell>
        </row>
        <row r="88">
          <cell r="A88" t="str">
            <v>B07BHJMB51</v>
          </cell>
          <cell r="B88">
            <v>11</v>
          </cell>
          <cell r="C88">
            <v>11</v>
          </cell>
          <cell r="D88">
            <v>0</v>
          </cell>
          <cell r="E88">
            <v>23</v>
          </cell>
        </row>
        <row r="89">
          <cell r="A89" t="str">
            <v>B07BHJSQGX</v>
          </cell>
          <cell r="B89">
            <v>30</v>
          </cell>
          <cell r="C89">
            <v>27</v>
          </cell>
          <cell r="D89">
            <v>0</v>
          </cell>
          <cell r="E89">
            <v>16</v>
          </cell>
        </row>
        <row r="90">
          <cell r="A90" t="str">
            <v>B07BHL8PRT</v>
          </cell>
          <cell r="B90">
            <v>9</v>
          </cell>
          <cell r="C90">
            <v>8</v>
          </cell>
          <cell r="D90">
            <v>0</v>
          </cell>
          <cell r="E90">
            <v>15</v>
          </cell>
        </row>
        <row r="91">
          <cell r="A91" t="str">
            <v>B07BK1FYJV</v>
          </cell>
          <cell r="B91">
            <v>7</v>
          </cell>
          <cell r="C91">
            <v>2</v>
          </cell>
          <cell r="D91">
            <v>0</v>
          </cell>
          <cell r="E91">
            <v>5</v>
          </cell>
        </row>
        <row r="92">
          <cell r="A92" t="str">
            <v>B07BMTV49H</v>
          </cell>
          <cell r="B92">
            <v>11</v>
          </cell>
          <cell r="C92">
            <v>54</v>
          </cell>
          <cell r="D92">
            <v>0</v>
          </cell>
          <cell r="E92">
            <v>37</v>
          </cell>
        </row>
        <row r="93">
          <cell r="A93" t="str">
            <v>B07BQR9LPP</v>
          </cell>
          <cell r="B93">
            <v>9</v>
          </cell>
          <cell r="C93">
            <v>0</v>
          </cell>
          <cell r="D93">
            <v>0</v>
          </cell>
          <cell r="E93">
            <v>6</v>
          </cell>
        </row>
        <row r="94">
          <cell r="A94" t="str">
            <v>B07BR1PP15</v>
          </cell>
          <cell r="B94">
            <v>2</v>
          </cell>
          <cell r="C94">
            <v>1</v>
          </cell>
          <cell r="D94">
            <v>0</v>
          </cell>
          <cell r="E94">
            <v>6</v>
          </cell>
        </row>
        <row r="95">
          <cell r="A95" t="str">
            <v>B07C5PVKL5</v>
          </cell>
          <cell r="B95">
            <v>10</v>
          </cell>
          <cell r="C95">
            <v>0</v>
          </cell>
          <cell r="D95">
            <v>0</v>
          </cell>
          <cell r="E95">
            <v>16</v>
          </cell>
        </row>
        <row r="96">
          <cell r="A96" t="str">
            <v>B07C8H1946</v>
          </cell>
          <cell r="B96">
            <v>26</v>
          </cell>
          <cell r="C96">
            <v>0</v>
          </cell>
          <cell r="D96">
            <v>0</v>
          </cell>
          <cell r="E96">
            <v>13</v>
          </cell>
        </row>
        <row r="97">
          <cell r="A97" t="str">
            <v>B07CKPKB3S</v>
          </cell>
          <cell r="B97">
            <v>10</v>
          </cell>
          <cell r="C97">
            <v>0</v>
          </cell>
          <cell r="D97">
            <v>0</v>
          </cell>
          <cell r="E97">
            <v>19</v>
          </cell>
        </row>
        <row r="98">
          <cell r="A98" t="str">
            <v>B07CKVX4V7</v>
          </cell>
          <cell r="B98">
            <v>2</v>
          </cell>
          <cell r="C98">
            <v>21</v>
          </cell>
          <cell r="D98">
            <v>0</v>
          </cell>
          <cell r="E98">
            <v>4</v>
          </cell>
        </row>
        <row r="99">
          <cell r="A99" t="str">
            <v>B07CL3MCZ9</v>
          </cell>
          <cell r="B99">
            <v>26</v>
          </cell>
          <cell r="C99">
            <v>10</v>
          </cell>
          <cell r="D99">
            <v>0</v>
          </cell>
          <cell r="E99">
            <v>15</v>
          </cell>
        </row>
        <row r="100">
          <cell r="A100" t="str">
            <v>B07CLSQFGC</v>
          </cell>
          <cell r="B100">
            <v>5</v>
          </cell>
          <cell r="C100">
            <v>1</v>
          </cell>
          <cell r="D100">
            <v>0</v>
          </cell>
          <cell r="E100">
            <v>17</v>
          </cell>
        </row>
        <row r="101">
          <cell r="A101" t="str">
            <v>B07CM2GRP6</v>
          </cell>
          <cell r="B101">
            <v>0</v>
          </cell>
          <cell r="C101">
            <v>0</v>
          </cell>
          <cell r="D101">
            <v>0</v>
          </cell>
          <cell r="E101">
            <v>3</v>
          </cell>
        </row>
        <row r="102">
          <cell r="A102" t="str">
            <v>B07CM32VDZ</v>
          </cell>
          <cell r="B102">
            <v>0</v>
          </cell>
          <cell r="C102">
            <v>6</v>
          </cell>
          <cell r="D102">
            <v>0</v>
          </cell>
          <cell r="E102">
            <v>15</v>
          </cell>
        </row>
        <row r="103">
          <cell r="A103" t="str">
            <v>B07CM4NBHV</v>
          </cell>
          <cell r="B103">
            <v>1</v>
          </cell>
          <cell r="C103">
            <v>4</v>
          </cell>
          <cell r="D103">
            <v>0</v>
          </cell>
          <cell r="E103">
            <v>6</v>
          </cell>
        </row>
        <row r="104">
          <cell r="A104" t="str">
            <v>B07CND7JQ1</v>
          </cell>
          <cell r="B104">
            <v>0</v>
          </cell>
          <cell r="C104">
            <v>0</v>
          </cell>
          <cell r="D104">
            <v>0</v>
          </cell>
          <cell r="E104">
            <v>4</v>
          </cell>
        </row>
        <row r="105">
          <cell r="A105" t="str">
            <v>B07CXN5PQM</v>
          </cell>
          <cell r="B105">
            <v>8</v>
          </cell>
          <cell r="C105">
            <v>5</v>
          </cell>
          <cell r="D105">
            <v>0</v>
          </cell>
          <cell r="E105">
            <v>4</v>
          </cell>
        </row>
        <row r="106">
          <cell r="A106" t="str">
            <v>B07CXNKJSY</v>
          </cell>
          <cell r="B106">
            <v>17</v>
          </cell>
          <cell r="C106">
            <v>11</v>
          </cell>
          <cell r="D106">
            <v>0</v>
          </cell>
          <cell r="E106">
            <v>5</v>
          </cell>
        </row>
        <row r="107">
          <cell r="A107" t="str">
            <v>B07CYR8LNW</v>
          </cell>
          <cell r="B107">
            <v>13</v>
          </cell>
          <cell r="C107">
            <v>30</v>
          </cell>
          <cell r="D107">
            <v>0</v>
          </cell>
          <cell r="E107">
            <v>7</v>
          </cell>
        </row>
        <row r="108">
          <cell r="A108" t="str">
            <v>B07D3KY2D9</v>
          </cell>
          <cell r="B108">
            <v>19</v>
          </cell>
          <cell r="C108">
            <v>2</v>
          </cell>
          <cell r="D108">
            <v>0</v>
          </cell>
          <cell r="E108">
            <v>17</v>
          </cell>
        </row>
        <row r="109">
          <cell r="A109" t="str">
            <v>B07DFFZFR9</v>
          </cell>
          <cell r="B109">
            <v>7</v>
          </cell>
          <cell r="C109">
            <v>23</v>
          </cell>
          <cell r="D109">
            <v>0</v>
          </cell>
          <cell r="E109">
            <v>30</v>
          </cell>
        </row>
        <row r="110">
          <cell r="A110" t="str">
            <v>B07DHZXJH9</v>
          </cell>
          <cell r="B110">
            <v>0</v>
          </cell>
          <cell r="C110">
            <v>0</v>
          </cell>
          <cell r="D110">
            <v>0</v>
          </cell>
          <cell r="E110">
            <v>3</v>
          </cell>
        </row>
        <row r="111">
          <cell r="A111" t="str">
            <v>B07F8R93W5</v>
          </cell>
          <cell r="B111">
            <v>0</v>
          </cell>
          <cell r="C111">
            <v>0</v>
          </cell>
          <cell r="D111">
            <v>0</v>
          </cell>
          <cell r="E111">
            <v>14</v>
          </cell>
        </row>
        <row r="112">
          <cell r="A112" t="str">
            <v>B07FDRQ8SQ</v>
          </cell>
          <cell r="B112">
            <v>5</v>
          </cell>
          <cell r="C112">
            <v>2</v>
          </cell>
          <cell r="D112">
            <v>0</v>
          </cell>
          <cell r="E112">
            <v>4</v>
          </cell>
        </row>
        <row r="113">
          <cell r="A113" t="str">
            <v>B07FMQZMN2</v>
          </cell>
          <cell r="B113">
            <v>0</v>
          </cell>
          <cell r="C113">
            <v>14</v>
          </cell>
          <cell r="D113">
            <v>0</v>
          </cell>
          <cell r="E113">
            <v>5</v>
          </cell>
        </row>
        <row r="114">
          <cell r="A114" t="str">
            <v>B07FMS1LNH</v>
          </cell>
          <cell r="B114">
            <v>0</v>
          </cell>
          <cell r="C114">
            <v>0</v>
          </cell>
          <cell r="D114">
            <v>0</v>
          </cell>
          <cell r="E114">
            <v>5</v>
          </cell>
        </row>
        <row r="115">
          <cell r="A115" t="str">
            <v>B07FMWDCPZ</v>
          </cell>
          <cell r="B115">
            <v>20</v>
          </cell>
          <cell r="C115">
            <v>11</v>
          </cell>
          <cell r="D115">
            <v>0</v>
          </cell>
          <cell r="E115">
            <v>9</v>
          </cell>
        </row>
        <row r="116">
          <cell r="A116" t="str">
            <v>B07FMWQBRT</v>
          </cell>
          <cell r="B116">
            <v>0</v>
          </cell>
          <cell r="C116">
            <v>5</v>
          </cell>
          <cell r="D116">
            <v>0</v>
          </cell>
          <cell r="E116">
            <v>9</v>
          </cell>
        </row>
        <row r="117">
          <cell r="A117" t="str">
            <v>B07FNBL17V</v>
          </cell>
          <cell r="B117">
            <v>15</v>
          </cell>
          <cell r="C117">
            <v>0</v>
          </cell>
          <cell r="D117">
            <v>0</v>
          </cell>
          <cell r="E117">
            <v>7</v>
          </cell>
        </row>
        <row r="118">
          <cell r="A118" t="str">
            <v>B00YAI9GWG</v>
          </cell>
          <cell r="B118">
            <v>0</v>
          </cell>
          <cell r="C118">
            <v>18</v>
          </cell>
          <cell r="D118">
            <v>0</v>
          </cell>
          <cell r="E118">
            <v>12</v>
          </cell>
        </row>
        <row r="119">
          <cell r="A119" t="str">
            <v>B00YAIA008</v>
          </cell>
          <cell r="B119">
            <v>13</v>
          </cell>
          <cell r="C119">
            <v>2</v>
          </cell>
          <cell r="D119">
            <v>0</v>
          </cell>
          <cell r="E119">
            <v>6</v>
          </cell>
        </row>
        <row r="120">
          <cell r="A120" t="str">
            <v>B00YMGUZQC</v>
          </cell>
          <cell r="B120">
            <v>1</v>
          </cell>
          <cell r="C120">
            <v>7</v>
          </cell>
          <cell r="D120">
            <v>0</v>
          </cell>
          <cell r="E120">
            <v>2</v>
          </cell>
        </row>
        <row r="121">
          <cell r="A121" t="str">
            <v>B010SPP3UI</v>
          </cell>
          <cell r="B121">
            <v>2</v>
          </cell>
          <cell r="C121">
            <v>2</v>
          </cell>
          <cell r="D121">
            <v>0</v>
          </cell>
          <cell r="E121">
            <v>1</v>
          </cell>
        </row>
        <row r="122">
          <cell r="A122" t="str">
            <v>B0136OUBO6</v>
          </cell>
          <cell r="B122">
            <v>0</v>
          </cell>
          <cell r="C122">
            <v>3</v>
          </cell>
          <cell r="D122">
            <v>0</v>
          </cell>
          <cell r="E122">
            <v>9</v>
          </cell>
        </row>
        <row r="123">
          <cell r="A123" t="str">
            <v>B0136OUHKY</v>
          </cell>
          <cell r="B123">
            <v>0</v>
          </cell>
          <cell r="C123">
            <v>2</v>
          </cell>
          <cell r="D123">
            <v>0</v>
          </cell>
          <cell r="E123">
            <v>0</v>
          </cell>
        </row>
        <row r="124">
          <cell r="A124" t="str">
            <v>B013OSTFTG</v>
          </cell>
          <cell r="B124">
            <v>4</v>
          </cell>
          <cell r="C124">
            <v>13</v>
          </cell>
          <cell r="D124">
            <v>0</v>
          </cell>
          <cell r="E124">
            <v>3</v>
          </cell>
        </row>
        <row r="125">
          <cell r="A125" t="str">
            <v>B013OSTFWS</v>
          </cell>
          <cell r="B125">
            <v>5</v>
          </cell>
          <cell r="C125">
            <v>12</v>
          </cell>
          <cell r="D125">
            <v>0</v>
          </cell>
          <cell r="E125">
            <v>13</v>
          </cell>
        </row>
        <row r="126">
          <cell r="A126" t="str">
            <v>B0154PQ95K</v>
          </cell>
          <cell r="B126">
            <v>7</v>
          </cell>
          <cell r="C126">
            <v>27</v>
          </cell>
          <cell r="D126">
            <v>32</v>
          </cell>
          <cell r="E126">
            <v>10</v>
          </cell>
        </row>
        <row r="127">
          <cell r="A127" t="str">
            <v>B015QZNXXO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</row>
        <row r="128">
          <cell r="A128" t="str">
            <v>B015QZRXB2</v>
          </cell>
          <cell r="B128">
            <v>2</v>
          </cell>
          <cell r="C128">
            <v>3</v>
          </cell>
          <cell r="D128">
            <v>0</v>
          </cell>
          <cell r="E128">
            <v>3</v>
          </cell>
        </row>
        <row r="129">
          <cell r="A129" t="str">
            <v>B017JO0OBE</v>
          </cell>
          <cell r="B129">
            <v>11</v>
          </cell>
          <cell r="C129">
            <v>9</v>
          </cell>
          <cell r="D129">
            <v>0</v>
          </cell>
          <cell r="E129">
            <v>4</v>
          </cell>
        </row>
        <row r="130">
          <cell r="A130" t="str">
            <v>B01A6WFX9Y</v>
          </cell>
          <cell r="B130">
            <v>4</v>
          </cell>
          <cell r="C130">
            <v>6</v>
          </cell>
          <cell r="D130">
            <v>0</v>
          </cell>
          <cell r="E130">
            <v>1</v>
          </cell>
        </row>
        <row r="131">
          <cell r="A131" t="str">
            <v>B01A6WG2QM</v>
          </cell>
          <cell r="B131">
            <v>1</v>
          </cell>
          <cell r="C131">
            <v>0</v>
          </cell>
          <cell r="D131">
            <v>0</v>
          </cell>
          <cell r="E131">
            <v>0</v>
          </cell>
        </row>
        <row r="132">
          <cell r="A132" t="str">
            <v>B01AXSD3V6</v>
          </cell>
          <cell r="B132">
            <v>11</v>
          </cell>
          <cell r="C132">
            <v>15</v>
          </cell>
          <cell r="D132">
            <v>0</v>
          </cell>
          <cell r="E132">
            <v>5</v>
          </cell>
        </row>
        <row r="133">
          <cell r="A133" t="str">
            <v>B01AXSD47E</v>
          </cell>
          <cell r="B133">
            <v>6</v>
          </cell>
          <cell r="C133">
            <v>9</v>
          </cell>
          <cell r="D133">
            <v>0</v>
          </cell>
          <cell r="E133">
            <v>13</v>
          </cell>
        </row>
        <row r="134">
          <cell r="A134" t="str">
            <v>B01AXSD5KU</v>
          </cell>
          <cell r="B134">
            <v>4</v>
          </cell>
          <cell r="C134">
            <v>2</v>
          </cell>
          <cell r="D134">
            <v>0</v>
          </cell>
          <cell r="E134">
            <v>6</v>
          </cell>
        </row>
        <row r="135">
          <cell r="A135" t="str">
            <v>B01AXSDCDK</v>
          </cell>
          <cell r="B135">
            <v>12</v>
          </cell>
          <cell r="C135">
            <v>9</v>
          </cell>
          <cell r="D135">
            <v>0</v>
          </cell>
          <cell r="E135">
            <v>9</v>
          </cell>
        </row>
        <row r="136">
          <cell r="A136" t="str">
            <v>B01AXSDGPY</v>
          </cell>
          <cell r="B136">
            <v>0</v>
          </cell>
          <cell r="C136">
            <v>15</v>
          </cell>
          <cell r="D136">
            <v>0</v>
          </cell>
          <cell r="E136">
            <v>7</v>
          </cell>
        </row>
        <row r="137">
          <cell r="A137" t="str">
            <v>B01D42ED8K</v>
          </cell>
          <cell r="B137">
            <v>1</v>
          </cell>
          <cell r="C137">
            <v>2</v>
          </cell>
          <cell r="D137">
            <v>0</v>
          </cell>
          <cell r="E137">
            <v>3</v>
          </cell>
        </row>
        <row r="138">
          <cell r="A138" t="str">
            <v>B01DLSNB76</v>
          </cell>
          <cell r="B138">
            <v>3</v>
          </cell>
          <cell r="C138">
            <v>3</v>
          </cell>
          <cell r="D138">
            <v>0</v>
          </cell>
          <cell r="E138">
            <v>3</v>
          </cell>
        </row>
        <row r="139">
          <cell r="A139" t="str">
            <v>B01DLSNDZG</v>
          </cell>
          <cell r="B139">
            <v>1</v>
          </cell>
          <cell r="C139">
            <v>0</v>
          </cell>
          <cell r="D139">
            <v>0</v>
          </cell>
          <cell r="E139">
            <v>2</v>
          </cell>
        </row>
        <row r="140">
          <cell r="A140" t="str">
            <v>B01DLSNF6I</v>
          </cell>
          <cell r="B140">
            <v>0</v>
          </cell>
          <cell r="C140">
            <v>0</v>
          </cell>
          <cell r="D140">
            <v>0</v>
          </cell>
          <cell r="E140">
            <v>29</v>
          </cell>
        </row>
        <row r="141">
          <cell r="A141" t="str">
            <v>B01E89VIYA</v>
          </cell>
          <cell r="B141">
            <v>3</v>
          </cell>
          <cell r="C141">
            <v>11</v>
          </cell>
          <cell r="D141">
            <v>0</v>
          </cell>
          <cell r="E141">
            <v>5</v>
          </cell>
        </row>
        <row r="142">
          <cell r="A142" t="str">
            <v>B01EN7V1LW</v>
          </cell>
          <cell r="B142">
            <v>17</v>
          </cell>
          <cell r="C142">
            <v>14</v>
          </cell>
          <cell r="D142">
            <v>0</v>
          </cell>
          <cell r="E142">
            <v>19</v>
          </cell>
        </row>
        <row r="143">
          <cell r="A143" t="str">
            <v>B01F4YO5Y8</v>
          </cell>
          <cell r="B143">
            <v>6</v>
          </cell>
          <cell r="C143">
            <v>9</v>
          </cell>
          <cell r="D143">
            <v>0</v>
          </cell>
          <cell r="E143">
            <v>10</v>
          </cell>
        </row>
        <row r="144">
          <cell r="A144" t="str">
            <v>B01F4YO9U8</v>
          </cell>
          <cell r="B144">
            <v>14</v>
          </cell>
          <cell r="C144">
            <v>0</v>
          </cell>
          <cell r="D144">
            <v>0</v>
          </cell>
          <cell r="E144">
            <v>8</v>
          </cell>
        </row>
        <row r="145">
          <cell r="A145" t="str">
            <v>B01F4YODTU</v>
          </cell>
          <cell r="B145">
            <v>0</v>
          </cell>
          <cell r="C145">
            <v>0</v>
          </cell>
          <cell r="D145">
            <v>0</v>
          </cell>
          <cell r="E145">
            <v>6</v>
          </cell>
        </row>
        <row r="146">
          <cell r="A146" t="str">
            <v>B01F78AQYY</v>
          </cell>
          <cell r="B146">
            <v>10</v>
          </cell>
          <cell r="C146">
            <v>13</v>
          </cell>
          <cell r="D146">
            <v>0</v>
          </cell>
          <cell r="E146">
            <v>5</v>
          </cell>
        </row>
        <row r="147">
          <cell r="A147" t="str">
            <v>B01F78AU72</v>
          </cell>
          <cell r="B147">
            <v>7</v>
          </cell>
          <cell r="C147">
            <v>1</v>
          </cell>
          <cell r="D147">
            <v>0</v>
          </cell>
          <cell r="E147">
            <v>5</v>
          </cell>
        </row>
        <row r="148">
          <cell r="A148" t="str">
            <v>B01F78AVEO</v>
          </cell>
          <cell r="B148">
            <v>15</v>
          </cell>
          <cell r="C148">
            <v>0</v>
          </cell>
          <cell r="D148">
            <v>0</v>
          </cell>
          <cell r="E148">
            <v>11</v>
          </cell>
        </row>
        <row r="149">
          <cell r="A149" t="str">
            <v>B01F78AYQY</v>
          </cell>
          <cell r="B149">
            <v>8</v>
          </cell>
          <cell r="C149">
            <v>12</v>
          </cell>
          <cell r="D149">
            <v>0</v>
          </cell>
          <cell r="E149">
            <v>1</v>
          </cell>
        </row>
        <row r="150">
          <cell r="A150" t="str">
            <v>B01FTOGVWM</v>
          </cell>
          <cell r="B150">
            <v>0</v>
          </cell>
          <cell r="C150">
            <v>0</v>
          </cell>
          <cell r="D150">
            <v>0</v>
          </cell>
          <cell r="E150">
            <v>7</v>
          </cell>
        </row>
        <row r="151">
          <cell r="A151" t="str">
            <v>B01FTOGZDW</v>
          </cell>
          <cell r="B151">
            <v>3</v>
          </cell>
          <cell r="C151">
            <v>2</v>
          </cell>
          <cell r="D151">
            <v>0</v>
          </cell>
          <cell r="E151">
            <v>1</v>
          </cell>
        </row>
        <row r="152">
          <cell r="A152" t="str">
            <v>B01FXAQNIO</v>
          </cell>
          <cell r="B152">
            <v>12</v>
          </cell>
          <cell r="C152">
            <v>14</v>
          </cell>
          <cell r="D152">
            <v>0</v>
          </cell>
          <cell r="E152">
            <v>9</v>
          </cell>
        </row>
        <row r="153">
          <cell r="A153" t="str">
            <v>B01FXAQRNK</v>
          </cell>
          <cell r="B153">
            <v>35</v>
          </cell>
          <cell r="C153">
            <v>29</v>
          </cell>
          <cell r="D153">
            <v>0</v>
          </cell>
          <cell r="E153">
            <v>37</v>
          </cell>
        </row>
        <row r="154">
          <cell r="A154" t="str">
            <v>B01FXAQVH2</v>
          </cell>
          <cell r="B154">
            <v>26</v>
          </cell>
          <cell r="C154">
            <v>29</v>
          </cell>
          <cell r="D154">
            <v>0</v>
          </cell>
          <cell r="E154">
            <v>35</v>
          </cell>
        </row>
        <row r="155">
          <cell r="A155" t="str">
            <v>B01G3JEPKM</v>
          </cell>
          <cell r="B155">
            <v>5</v>
          </cell>
          <cell r="C155">
            <v>6</v>
          </cell>
          <cell r="D155">
            <v>0</v>
          </cell>
          <cell r="E155">
            <v>1</v>
          </cell>
        </row>
        <row r="156">
          <cell r="A156" t="str">
            <v>B01G3MA2TC</v>
          </cell>
          <cell r="B156">
            <v>1</v>
          </cell>
          <cell r="C156">
            <v>7</v>
          </cell>
          <cell r="D156">
            <v>0</v>
          </cell>
          <cell r="E156">
            <v>8</v>
          </cell>
        </row>
        <row r="157">
          <cell r="A157" t="str">
            <v>B01G8H8T42</v>
          </cell>
          <cell r="B157">
            <v>0</v>
          </cell>
          <cell r="C157">
            <v>10</v>
          </cell>
          <cell r="D157">
            <v>0</v>
          </cell>
          <cell r="E157">
            <v>0</v>
          </cell>
        </row>
        <row r="158">
          <cell r="A158" t="str">
            <v>B01G8H8WRG</v>
          </cell>
          <cell r="B158">
            <v>2</v>
          </cell>
          <cell r="C158">
            <v>0</v>
          </cell>
          <cell r="D158">
            <v>0</v>
          </cell>
          <cell r="E158">
            <v>1</v>
          </cell>
        </row>
        <row r="159">
          <cell r="A159" t="str">
            <v>B01HFYMWA4</v>
          </cell>
          <cell r="B159">
            <v>9</v>
          </cell>
          <cell r="C159">
            <v>33</v>
          </cell>
          <cell r="D159">
            <v>0</v>
          </cell>
          <cell r="E159">
            <v>18</v>
          </cell>
        </row>
        <row r="160">
          <cell r="A160" t="str">
            <v>B01HPQQF6Y</v>
          </cell>
          <cell r="B160">
            <v>0</v>
          </cell>
          <cell r="C160">
            <v>0</v>
          </cell>
          <cell r="D160">
            <v>0</v>
          </cell>
          <cell r="E160">
            <v>3</v>
          </cell>
        </row>
        <row r="161">
          <cell r="A161" t="str">
            <v>B01IOEHRBS</v>
          </cell>
          <cell r="B161">
            <v>0</v>
          </cell>
          <cell r="C161">
            <v>0</v>
          </cell>
          <cell r="D161">
            <v>0</v>
          </cell>
          <cell r="E161">
            <v>1</v>
          </cell>
        </row>
        <row r="162">
          <cell r="A162" t="str">
            <v>B01IOEHSWQ</v>
          </cell>
          <cell r="B162">
            <v>5</v>
          </cell>
          <cell r="C162">
            <v>7</v>
          </cell>
          <cell r="D162">
            <v>0</v>
          </cell>
          <cell r="E162">
            <v>5</v>
          </cell>
        </row>
        <row r="163">
          <cell r="A163" t="str">
            <v>B01IOEHVCS</v>
          </cell>
          <cell r="B163">
            <v>11</v>
          </cell>
          <cell r="C163">
            <v>19</v>
          </cell>
          <cell r="D163">
            <v>0</v>
          </cell>
          <cell r="E163">
            <v>21</v>
          </cell>
        </row>
        <row r="164">
          <cell r="A164" t="str">
            <v>B01M4GEPS6</v>
          </cell>
          <cell r="B164">
            <v>0</v>
          </cell>
          <cell r="C164">
            <v>0</v>
          </cell>
          <cell r="D164">
            <v>0</v>
          </cell>
          <cell r="E164">
            <v>2</v>
          </cell>
        </row>
        <row r="165">
          <cell r="A165" t="str">
            <v>B01M5JCF70</v>
          </cell>
          <cell r="B165">
            <v>1</v>
          </cell>
          <cell r="C165">
            <v>7</v>
          </cell>
          <cell r="D165">
            <v>0</v>
          </cell>
          <cell r="E165">
            <v>0</v>
          </cell>
        </row>
        <row r="166">
          <cell r="A166" t="str">
            <v>B01MRL29E0</v>
          </cell>
          <cell r="B166">
            <v>17</v>
          </cell>
          <cell r="C166">
            <v>14</v>
          </cell>
          <cell r="D166">
            <v>0</v>
          </cell>
          <cell r="E166">
            <v>17</v>
          </cell>
        </row>
        <row r="167">
          <cell r="A167" t="str">
            <v>B01MRL2GKJ</v>
          </cell>
          <cell r="B167">
            <v>0</v>
          </cell>
          <cell r="C167">
            <v>0</v>
          </cell>
          <cell r="D167">
            <v>0</v>
          </cell>
          <cell r="E167">
            <v>3</v>
          </cell>
        </row>
        <row r="168">
          <cell r="A168" t="str">
            <v>B01MTO5KOB</v>
          </cell>
          <cell r="B168">
            <v>33</v>
          </cell>
          <cell r="C168">
            <v>59</v>
          </cell>
          <cell r="D168">
            <v>0</v>
          </cell>
          <cell r="E168">
            <v>8</v>
          </cell>
        </row>
        <row r="169">
          <cell r="A169" t="str">
            <v>B01MYWR3ET</v>
          </cell>
          <cell r="B169">
            <v>0</v>
          </cell>
          <cell r="C169">
            <v>3</v>
          </cell>
          <cell r="D169">
            <v>0</v>
          </cell>
          <cell r="E169">
            <v>8</v>
          </cell>
        </row>
        <row r="170">
          <cell r="A170" t="str">
            <v>B01N1X1M4J</v>
          </cell>
          <cell r="B170">
            <v>2</v>
          </cell>
          <cell r="C170">
            <v>2</v>
          </cell>
          <cell r="D170">
            <v>0</v>
          </cell>
          <cell r="E170">
            <v>0</v>
          </cell>
        </row>
        <row r="171">
          <cell r="A171" t="str">
            <v>B01N2HHCOA</v>
          </cell>
          <cell r="B171">
            <v>6</v>
          </cell>
          <cell r="C171">
            <v>2</v>
          </cell>
          <cell r="D171">
            <v>0</v>
          </cell>
          <cell r="E171">
            <v>0</v>
          </cell>
        </row>
        <row r="172">
          <cell r="A172" t="str">
            <v>B01N2YLI1M</v>
          </cell>
          <cell r="B172">
            <v>1</v>
          </cell>
          <cell r="C172">
            <v>1</v>
          </cell>
          <cell r="D172">
            <v>0</v>
          </cell>
          <cell r="E172">
            <v>0</v>
          </cell>
        </row>
        <row r="173">
          <cell r="A173" t="str">
            <v>B01N531UTZ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</row>
        <row r="174">
          <cell r="A174" t="str">
            <v>B01NBN4NKM</v>
          </cell>
          <cell r="B174">
            <v>2</v>
          </cell>
          <cell r="C174">
            <v>10</v>
          </cell>
          <cell r="D174">
            <v>0</v>
          </cell>
          <cell r="E174">
            <v>3</v>
          </cell>
        </row>
        <row r="175">
          <cell r="A175" t="str">
            <v>B06WWRHVCC</v>
          </cell>
          <cell r="B175">
            <v>25</v>
          </cell>
          <cell r="C175">
            <v>40</v>
          </cell>
          <cell r="D175">
            <v>0</v>
          </cell>
          <cell r="E175">
            <v>17</v>
          </cell>
        </row>
        <row r="176">
          <cell r="A176" t="str">
            <v>B06X9GNHK9</v>
          </cell>
          <cell r="B176">
            <v>10</v>
          </cell>
          <cell r="C176">
            <v>17</v>
          </cell>
          <cell r="D176">
            <v>0</v>
          </cell>
          <cell r="E176">
            <v>19</v>
          </cell>
        </row>
        <row r="177">
          <cell r="A177" t="str">
            <v>B06X9H8P1F</v>
          </cell>
          <cell r="B177">
            <v>47</v>
          </cell>
          <cell r="C177">
            <v>34</v>
          </cell>
          <cell r="D177">
            <v>0</v>
          </cell>
          <cell r="E177">
            <v>17</v>
          </cell>
        </row>
        <row r="178">
          <cell r="A178" t="str">
            <v>B06X9M7NXQ</v>
          </cell>
          <cell r="B178">
            <v>3</v>
          </cell>
          <cell r="C178">
            <v>5</v>
          </cell>
          <cell r="D178">
            <v>0</v>
          </cell>
          <cell r="E178">
            <v>0</v>
          </cell>
        </row>
        <row r="179">
          <cell r="A179" t="str">
            <v>B06X9N2LD5</v>
          </cell>
          <cell r="B179">
            <v>1</v>
          </cell>
          <cell r="C179">
            <v>0</v>
          </cell>
          <cell r="D179">
            <v>0</v>
          </cell>
          <cell r="E179">
            <v>6</v>
          </cell>
        </row>
        <row r="180">
          <cell r="A180" t="str">
            <v>B06X9N8R16</v>
          </cell>
          <cell r="B180">
            <v>4</v>
          </cell>
          <cell r="C180">
            <v>9</v>
          </cell>
          <cell r="D180">
            <v>0</v>
          </cell>
          <cell r="E180">
            <v>2</v>
          </cell>
        </row>
        <row r="181">
          <cell r="A181" t="str">
            <v>B06X9R23M1</v>
          </cell>
          <cell r="B181">
            <v>1</v>
          </cell>
          <cell r="C181">
            <v>0</v>
          </cell>
          <cell r="D181">
            <v>0</v>
          </cell>
          <cell r="E181">
            <v>30</v>
          </cell>
        </row>
        <row r="182">
          <cell r="A182" t="str">
            <v>B06XSG4Z8B</v>
          </cell>
          <cell r="B182">
            <v>5</v>
          </cell>
          <cell r="C182">
            <v>11</v>
          </cell>
          <cell r="D182">
            <v>0</v>
          </cell>
          <cell r="E182">
            <v>5</v>
          </cell>
        </row>
        <row r="183">
          <cell r="A183" t="str">
            <v>B06XT2533W</v>
          </cell>
          <cell r="B183">
            <v>0</v>
          </cell>
          <cell r="C183">
            <v>11</v>
          </cell>
          <cell r="D183">
            <v>0</v>
          </cell>
          <cell r="E183">
            <v>3</v>
          </cell>
        </row>
        <row r="184">
          <cell r="A184" t="str">
            <v>B06XWTXLNW</v>
          </cell>
          <cell r="B184">
            <v>0</v>
          </cell>
          <cell r="C184">
            <v>0</v>
          </cell>
          <cell r="D184">
            <v>0</v>
          </cell>
          <cell r="E184">
            <v>6</v>
          </cell>
        </row>
        <row r="185">
          <cell r="A185" t="str">
            <v>B06XWVLPRH</v>
          </cell>
          <cell r="B185">
            <v>11</v>
          </cell>
          <cell r="C185">
            <v>0</v>
          </cell>
          <cell r="D185">
            <v>0</v>
          </cell>
          <cell r="E185">
            <v>22</v>
          </cell>
        </row>
        <row r="186">
          <cell r="A186" t="str">
            <v>B06XWVQKJC</v>
          </cell>
          <cell r="B186">
            <v>48</v>
          </cell>
          <cell r="C186">
            <v>23</v>
          </cell>
          <cell r="D186">
            <v>0</v>
          </cell>
          <cell r="E186">
            <v>17</v>
          </cell>
        </row>
        <row r="187">
          <cell r="A187" t="str">
            <v>B06XWWR5DN</v>
          </cell>
          <cell r="B187">
            <v>2</v>
          </cell>
          <cell r="C187">
            <v>5</v>
          </cell>
          <cell r="D187">
            <v>0</v>
          </cell>
          <cell r="E187">
            <v>9</v>
          </cell>
        </row>
        <row r="188">
          <cell r="A188" t="str">
            <v>B06XWWSHKS</v>
          </cell>
          <cell r="B188">
            <v>6</v>
          </cell>
          <cell r="C188">
            <v>15</v>
          </cell>
          <cell r="D188">
            <v>0</v>
          </cell>
          <cell r="E188">
            <v>20</v>
          </cell>
        </row>
        <row r="189">
          <cell r="A189" t="str">
            <v>B06XWZPCD4</v>
          </cell>
          <cell r="B189">
            <v>23</v>
          </cell>
          <cell r="C189">
            <v>34</v>
          </cell>
          <cell r="D189">
            <v>0</v>
          </cell>
          <cell r="E189">
            <v>20</v>
          </cell>
        </row>
        <row r="190">
          <cell r="A190" t="str">
            <v>B06XXD8SKQ</v>
          </cell>
          <cell r="B190">
            <v>20</v>
          </cell>
          <cell r="C190">
            <v>11</v>
          </cell>
          <cell r="D190">
            <v>0</v>
          </cell>
          <cell r="E190">
            <v>20</v>
          </cell>
        </row>
        <row r="191">
          <cell r="A191" t="str">
            <v>B06XXDMBLP</v>
          </cell>
          <cell r="B191">
            <v>19</v>
          </cell>
          <cell r="C191">
            <v>9</v>
          </cell>
          <cell r="D191">
            <v>0</v>
          </cell>
          <cell r="E191">
            <v>14</v>
          </cell>
        </row>
        <row r="192">
          <cell r="A192" t="str">
            <v>B06XXDTLKL</v>
          </cell>
          <cell r="B192">
            <v>26</v>
          </cell>
          <cell r="C192">
            <v>20</v>
          </cell>
          <cell r="D192">
            <v>0</v>
          </cell>
          <cell r="E192">
            <v>50</v>
          </cell>
        </row>
        <row r="193">
          <cell r="A193" t="str">
            <v>B06XXF89VM</v>
          </cell>
          <cell r="B193">
            <v>61</v>
          </cell>
          <cell r="C193">
            <v>85</v>
          </cell>
          <cell r="D193">
            <v>0</v>
          </cell>
          <cell r="E193">
            <v>26</v>
          </cell>
        </row>
        <row r="194">
          <cell r="A194" t="str">
            <v>B06XXFPXMZ</v>
          </cell>
          <cell r="B194">
            <v>9</v>
          </cell>
          <cell r="C194">
            <v>7</v>
          </cell>
          <cell r="D194">
            <v>0</v>
          </cell>
          <cell r="E194">
            <v>11</v>
          </cell>
        </row>
        <row r="195">
          <cell r="A195" t="str">
            <v>B06XXFTJ3Y</v>
          </cell>
          <cell r="B195">
            <v>7</v>
          </cell>
          <cell r="C195">
            <v>6</v>
          </cell>
          <cell r="D195">
            <v>0</v>
          </cell>
          <cell r="E195">
            <v>9</v>
          </cell>
        </row>
        <row r="196">
          <cell r="A196" t="str">
            <v>B06XZ3CHRY</v>
          </cell>
          <cell r="B196">
            <v>13</v>
          </cell>
          <cell r="C196">
            <v>5</v>
          </cell>
          <cell r="D196">
            <v>0</v>
          </cell>
          <cell r="E196">
            <v>5</v>
          </cell>
        </row>
        <row r="197">
          <cell r="A197" t="str">
            <v>B06ZXST69F</v>
          </cell>
          <cell r="B197">
            <v>8</v>
          </cell>
          <cell r="C197">
            <v>4</v>
          </cell>
          <cell r="D197">
            <v>0</v>
          </cell>
          <cell r="E197">
            <v>3</v>
          </cell>
        </row>
        <row r="198">
          <cell r="A198" t="str">
            <v>B06ZYNCWFN</v>
          </cell>
          <cell r="B198">
            <v>9</v>
          </cell>
          <cell r="C198">
            <v>0</v>
          </cell>
          <cell r="D198">
            <v>0</v>
          </cell>
          <cell r="E198">
            <v>6</v>
          </cell>
        </row>
        <row r="199">
          <cell r="A199" t="str">
            <v>B06ZZRTC23</v>
          </cell>
          <cell r="B199">
            <v>0</v>
          </cell>
          <cell r="C199">
            <v>0</v>
          </cell>
          <cell r="D199">
            <v>0</v>
          </cell>
          <cell r="E199">
            <v>2</v>
          </cell>
        </row>
        <row r="200">
          <cell r="A200" t="str">
            <v>B06ZZSRM9K</v>
          </cell>
          <cell r="B200">
            <v>33</v>
          </cell>
          <cell r="C200">
            <v>40</v>
          </cell>
          <cell r="D200">
            <v>0</v>
          </cell>
          <cell r="E200">
            <v>30</v>
          </cell>
        </row>
        <row r="201">
          <cell r="A201" t="str">
            <v>B071F8K78X</v>
          </cell>
          <cell r="B201">
            <v>2</v>
          </cell>
          <cell r="C201">
            <v>7</v>
          </cell>
          <cell r="D201">
            <v>0</v>
          </cell>
          <cell r="E201">
            <v>1</v>
          </cell>
        </row>
        <row r="202">
          <cell r="A202" t="str">
            <v>B071VS9Y2M</v>
          </cell>
          <cell r="B202">
            <v>11</v>
          </cell>
          <cell r="C202">
            <v>6</v>
          </cell>
          <cell r="D202">
            <v>0</v>
          </cell>
          <cell r="E202">
            <v>13</v>
          </cell>
        </row>
        <row r="203">
          <cell r="A203" t="str">
            <v>B071XP6PNQ</v>
          </cell>
          <cell r="B203">
            <v>4</v>
          </cell>
          <cell r="C203">
            <v>0</v>
          </cell>
          <cell r="D203">
            <v>0</v>
          </cell>
          <cell r="E203">
            <v>1</v>
          </cell>
        </row>
        <row r="204">
          <cell r="A204" t="str">
            <v>B078X8H4W9</v>
          </cell>
          <cell r="B204">
            <v>13</v>
          </cell>
          <cell r="C204">
            <v>32</v>
          </cell>
          <cell r="D204">
            <v>0</v>
          </cell>
          <cell r="E204">
            <v>33</v>
          </cell>
        </row>
        <row r="205">
          <cell r="A205" t="str">
            <v>B078X8J5CV</v>
          </cell>
          <cell r="B205">
            <v>0</v>
          </cell>
          <cell r="C205">
            <v>0</v>
          </cell>
          <cell r="D205">
            <v>0</v>
          </cell>
          <cell r="E205">
            <v>12</v>
          </cell>
        </row>
        <row r="206">
          <cell r="A206" t="str">
            <v>B078XC6LYJ</v>
          </cell>
          <cell r="B206">
            <v>0</v>
          </cell>
          <cell r="C206">
            <v>0</v>
          </cell>
          <cell r="D206">
            <v>0</v>
          </cell>
          <cell r="E206">
            <v>51</v>
          </cell>
        </row>
        <row r="207">
          <cell r="A207" t="str">
            <v>B078Z58KKV</v>
          </cell>
          <cell r="B207">
            <v>4</v>
          </cell>
          <cell r="C207">
            <v>3</v>
          </cell>
          <cell r="D207">
            <v>0</v>
          </cell>
          <cell r="E207">
            <v>11</v>
          </cell>
        </row>
        <row r="208">
          <cell r="A208" t="str">
            <v>B078Z5C7DK</v>
          </cell>
          <cell r="B208">
            <v>10</v>
          </cell>
          <cell r="C208">
            <v>29</v>
          </cell>
          <cell r="D208">
            <v>0</v>
          </cell>
          <cell r="E208">
            <v>9</v>
          </cell>
        </row>
        <row r="209">
          <cell r="A209" t="str">
            <v>B078Z5YVZF</v>
          </cell>
          <cell r="B209">
            <v>7</v>
          </cell>
          <cell r="C209">
            <v>8</v>
          </cell>
          <cell r="D209">
            <v>0</v>
          </cell>
          <cell r="E209">
            <v>12</v>
          </cell>
        </row>
        <row r="210">
          <cell r="A210" t="str">
            <v>B078Z6JW2L</v>
          </cell>
          <cell r="B210">
            <v>2</v>
          </cell>
          <cell r="C210">
            <v>8</v>
          </cell>
          <cell r="D210">
            <v>0</v>
          </cell>
          <cell r="E210">
            <v>8</v>
          </cell>
        </row>
        <row r="211">
          <cell r="A211" t="str">
            <v>B0791VZF27</v>
          </cell>
          <cell r="B211">
            <v>4</v>
          </cell>
          <cell r="C211">
            <v>9</v>
          </cell>
          <cell r="D211">
            <v>0</v>
          </cell>
          <cell r="E211">
            <v>0</v>
          </cell>
        </row>
        <row r="212">
          <cell r="A212" t="str">
            <v>B07922VJ74</v>
          </cell>
          <cell r="B212">
            <v>1</v>
          </cell>
          <cell r="C212">
            <v>6</v>
          </cell>
          <cell r="D212">
            <v>0</v>
          </cell>
          <cell r="E212">
            <v>8</v>
          </cell>
        </row>
        <row r="213">
          <cell r="A213" t="str">
            <v>B079NTGNH4</v>
          </cell>
          <cell r="B213">
            <v>18</v>
          </cell>
          <cell r="C213">
            <v>74</v>
          </cell>
          <cell r="D213">
            <v>0</v>
          </cell>
          <cell r="E213">
            <v>4</v>
          </cell>
        </row>
        <row r="214">
          <cell r="A214" t="str">
            <v>B079NZBJYS</v>
          </cell>
          <cell r="B214">
            <v>45</v>
          </cell>
          <cell r="C214">
            <v>89</v>
          </cell>
          <cell r="D214">
            <v>0</v>
          </cell>
          <cell r="E214">
            <v>72</v>
          </cell>
        </row>
        <row r="215">
          <cell r="A215" t="str">
            <v>B07B2TPKZS</v>
          </cell>
          <cell r="B215">
            <v>15</v>
          </cell>
          <cell r="C215">
            <v>19</v>
          </cell>
          <cell r="D215">
            <v>0</v>
          </cell>
          <cell r="E215">
            <v>10</v>
          </cell>
        </row>
        <row r="216">
          <cell r="A216" t="str">
            <v>B07B3RF9GF</v>
          </cell>
          <cell r="B216">
            <v>0</v>
          </cell>
          <cell r="C216">
            <v>0</v>
          </cell>
          <cell r="D216">
            <v>0</v>
          </cell>
          <cell r="E216">
            <v>13</v>
          </cell>
        </row>
        <row r="217">
          <cell r="A217" t="str">
            <v>B07BBM9P4Q</v>
          </cell>
          <cell r="B217">
            <v>0</v>
          </cell>
          <cell r="C217">
            <v>0</v>
          </cell>
          <cell r="D217">
            <v>0</v>
          </cell>
          <cell r="E217">
            <v>5</v>
          </cell>
        </row>
        <row r="218">
          <cell r="A218" t="str">
            <v>B07BBPQYN5</v>
          </cell>
          <cell r="B218">
            <v>40</v>
          </cell>
          <cell r="C218">
            <v>54</v>
          </cell>
          <cell r="D218">
            <v>0</v>
          </cell>
          <cell r="E218">
            <v>33</v>
          </cell>
        </row>
        <row r="219">
          <cell r="A219" t="str">
            <v>B07BDCH6TS</v>
          </cell>
          <cell r="B219">
            <v>22</v>
          </cell>
          <cell r="C219">
            <v>49</v>
          </cell>
          <cell r="D219">
            <v>0</v>
          </cell>
          <cell r="E219">
            <v>8</v>
          </cell>
        </row>
        <row r="220">
          <cell r="A220" t="str">
            <v>B07BDGSQ6W</v>
          </cell>
          <cell r="B220">
            <v>11</v>
          </cell>
          <cell r="C220">
            <v>34</v>
          </cell>
          <cell r="D220">
            <v>0</v>
          </cell>
          <cell r="E220">
            <v>19</v>
          </cell>
        </row>
        <row r="221">
          <cell r="A221" t="str">
            <v>B07BDHNDG1</v>
          </cell>
          <cell r="B221">
            <v>11</v>
          </cell>
          <cell r="C221">
            <v>17</v>
          </cell>
          <cell r="D221">
            <v>0</v>
          </cell>
          <cell r="E221">
            <v>17</v>
          </cell>
        </row>
        <row r="222">
          <cell r="A222" t="str">
            <v>B07BDJKGSS</v>
          </cell>
          <cell r="B222">
            <v>26</v>
          </cell>
          <cell r="C222">
            <v>68</v>
          </cell>
          <cell r="D222">
            <v>0</v>
          </cell>
          <cell r="E222">
            <v>21</v>
          </cell>
        </row>
        <row r="223">
          <cell r="A223" t="str">
            <v>B07BDJL36J</v>
          </cell>
          <cell r="B223">
            <v>5</v>
          </cell>
          <cell r="C223">
            <v>60</v>
          </cell>
          <cell r="D223">
            <v>0</v>
          </cell>
          <cell r="E223">
            <v>9</v>
          </cell>
        </row>
        <row r="224">
          <cell r="A224" t="str">
            <v>B07BDJW7N7</v>
          </cell>
          <cell r="B224">
            <v>15</v>
          </cell>
          <cell r="C224">
            <v>25</v>
          </cell>
          <cell r="D224">
            <v>0</v>
          </cell>
          <cell r="E224">
            <v>7</v>
          </cell>
        </row>
        <row r="225">
          <cell r="A225" t="str">
            <v>B07BDK27LB</v>
          </cell>
          <cell r="B225">
            <v>10</v>
          </cell>
          <cell r="C225">
            <v>21</v>
          </cell>
          <cell r="D225">
            <v>0</v>
          </cell>
          <cell r="E225">
            <v>7</v>
          </cell>
        </row>
        <row r="226">
          <cell r="A226" t="str">
            <v>B07BHJBZHH</v>
          </cell>
          <cell r="B226">
            <v>10</v>
          </cell>
          <cell r="C226">
            <v>13</v>
          </cell>
          <cell r="D226">
            <v>0</v>
          </cell>
          <cell r="E226">
            <v>22</v>
          </cell>
        </row>
        <row r="227">
          <cell r="A227" t="str">
            <v>B07BHJHX4N</v>
          </cell>
          <cell r="B227">
            <v>15</v>
          </cell>
          <cell r="C227">
            <v>11</v>
          </cell>
          <cell r="D227">
            <v>0</v>
          </cell>
          <cell r="E227">
            <v>26</v>
          </cell>
        </row>
        <row r="228">
          <cell r="A228" t="str">
            <v>B07BHJLJCW</v>
          </cell>
          <cell r="B228">
            <v>39</v>
          </cell>
          <cell r="C228">
            <v>51</v>
          </cell>
          <cell r="D228">
            <v>0</v>
          </cell>
          <cell r="E228">
            <v>63</v>
          </cell>
        </row>
        <row r="229">
          <cell r="A229" t="str">
            <v>B07BHJNXF7</v>
          </cell>
          <cell r="B229">
            <v>19</v>
          </cell>
          <cell r="C229">
            <v>17</v>
          </cell>
          <cell r="D229">
            <v>0</v>
          </cell>
          <cell r="E229">
            <v>17</v>
          </cell>
        </row>
        <row r="230">
          <cell r="A230" t="str">
            <v>B07BHK9VDD</v>
          </cell>
          <cell r="B230">
            <v>16</v>
          </cell>
          <cell r="C230">
            <v>28</v>
          </cell>
          <cell r="D230">
            <v>0</v>
          </cell>
          <cell r="E230">
            <v>34</v>
          </cell>
        </row>
        <row r="231">
          <cell r="A231" t="str">
            <v>B07BHLXX2Z</v>
          </cell>
          <cell r="B231">
            <v>12</v>
          </cell>
          <cell r="C231">
            <v>0</v>
          </cell>
          <cell r="D231">
            <v>0</v>
          </cell>
          <cell r="E231">
            <v>8</v>
          </cell>
        </row>
        <row r="232">
          <cell r="A232" t="str">
            <v>B07BHMDF7S</v>
          </cell>
          <cell r="B232">
            <v>13</v>
          </cell>
          <cell r="C232">
            <v>0</v>
          </cell>
          <cell r="D232">
            <v>0</v>
          </cell>
          <cell r="E232">
            <v>7</v>
          </cell>
        </row>
        <row r="233">
          <cell r="A233" t="str">
            <v>B07BHMP7JD</v>
          </cell>
          <cell r="B233">
            <v>38</v>
          </cell>
          <cell r="C233">
            <v>0</v>
          </cell>
          <cell r="D233">
            <v>0</v>
          </cell>
          <cell r="E233">
            <v>8</v>
          </cell>
        </row>
        <row r="234">
          <cell r="A234" t="str">
            <v>B07BK3GHBK</v>
          </cell>
          <cell r="B234">
            <v>0</v>
          </cell>
          <cell r="C234">
            <v>0</v>
          </cell>
          <cell r="D234">
            <v>0</v>
          </cell>
          <cell r="E234">
            <v>1</v>
          </cell>
        </row>
        <row r="235">
          <cell r="A235" t="str">
            <v>B07BLQHPLB</v>
          </cell>
          <cell r="B235">
            <v>3</v>
          </cell>
          <cell r="C235">
            <v>1</v>
          </cell>
          <cell r="D235">
            <v>0</v>
          </cell>
          <cell r="E235">
            <v>6</v>
          </cell>
        </row>
        <row r="236">
          <cell r="A236" t="str">
            <v>B07BLSQ9D2</v>
          </cell>
          <cell r="B236">
            <v>0</v>
          </cell>
          <cell r="C236">
            <v>0</v>
          </cell>
          <cell r="D236">
            <v>0</v>
          </cell>
          <cell r="E236">
            <v>3</v>
          </cell>
        </row>
        <row r="237">
          <cell r="A237" t="str">
            <v>B07BLYPYRD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</row>
        <row r="238">
          <cell r="A238" t="str">
            <v>B07BLZPY3D</v>
          </cell>
          <cell r="B238">
            <v>0</v>
          </cell>
          <cell r="C238">
            <v>0</v>
          </cell>
          <cell r="D238">
            <v>0</v>
          </cell>
          <cell r="E238">
            <v>1</v>
          </cell>
        </row>
        <row r="239">
          <cell r="A239" t="str">
            <v>B07BMT64GD</v>
          </cell>
          <cell r="B239">
            <v>10</v>
          </cell>
          <cell r="C239">
            <v>6</v>
          </cell>
          <cell r="D239">
            <v>0</v>
          </cell>
          <cell r="E239">
            <v>1</v>
          </cell>
        </row>
        <row r="240">
          <cell r="A240" t="str">
            <v>B07BMTVWV2</v>
          </cell>
          <cell r="B240">
            <v>17</v>
          </cell>
          <cell r="C240">
            <v>0</v>
          </cell>
          <cell r="D240">
            <v>0</v>
          </cell>
          <cell r="E240">
            <v>18</v>
          </cell>
        </row>
        <row r="241">
          <cell r="A241" t="str">
            <v>B07BMVN76D</v>
          </cell>
          <cell r="B241">
            <v>14</v>
          </cell>
          <cell r="C241">
            <v>18</v>
          </cell>
          <cell r="D241">
            <v>0</v>
          </cell>
          <cell r="E241">
            <v>4</v>
          </cell>
        </row>
        <row r="242">
          <cell r="A242" t="str">
            <v>B07BMWXP6M</v>
          </cell>
          <cell r="B242">
            <v>8</v>
          </cell>
          <cell r="C242">
            <v>0</v>
          </cell>
          <cell r="D242">
            <v>0</v>
          </cell>
          <cell r="E242">
            <v>16</v>
          </cell>
        </row>
        <row r="243">
          <cell r="A243" t="str">
            <v>B07BMZHNZJ</v>
          </cell>
          <cell r="B243">
            <v>16</v>
          </cell>
          <cell r="C243">
            <v>17</v>
          </cell>
          <cell r="D243">
            <v>0</v>
          </cell>
          <cell r="E243">
            <v>36</v>
          </cell>
        </row>
        <row r="244">
          <cell r="A244" t="str">
            <v>B07BQTLGKH</v>
          </cell>
          <cell r="B244">
            <v>0</v>
          </cell>
          <cell r="C244">
            <v>0</v>
          </cell>
          <cell r="D244">
            <v>0</v>
          </cell>
          <cell r="E244">
            <v>3</v>
          </cell>
        </row>
        <row r="245">
          <cell r="A245" t="str">
            <v>B07C1KXY7B</v>
          </cell>
          <cell r="B245">
            <v>0</v>
          </cell>
          <cell r="C245">
            <v>0</v>
          </cell>
          <cell r="D245">
            <v>0</v>
          </cell>
          <cell r="E245">
            <v>1</v>
          </cell>
        </row>
        <row r="246">
          <cell r="A246" t="str">
            <v>B07C21SJ3Y</v>
          </cell>
          <cell r="B246">
            <v>0</v>
          </cell>
          <cell r="C246">
            <v>0</v>
          </cell>
          <cell r="D246">
            <v>0</v>
          </cell>
          <cell r="E246">
            <v>4</v>
          </cell>
        </row>
        <row r="247">
          <cell r="A247" t="str">
            <v>B07C229DTQ</v>
          </cell>
          <cell r="B247">
            <v>8</v>
          </cell>
          <cell r="C247">
            <v>29</v>
          </cell>
          <cell r="D247">
            <v>0</v>
          </cell>
          <cell r="E247">
            <v>14</v>
          </cell>
        </row>
        <row r="248">
          <cell r="A248" t="str">
            <v>B07C22FDG6</v>
          </cell>
          <cell r="B248">
            <v>16</v>
          </cell>
          <cell r="C248">
            <v>25</v>
          </cell>
          <cell r="D248">
            <v>0</v>
          </cell>
          <cell r="E248">
            <v>22</v>
          </cell>
        </row>
        <row r="249">
          <cell r="A249" t="str">
            <v>B07C5P42N1</v>
          </cell>
          <cell r="B249">
            <v>10</v>
          </cell>
          <cell r="C249">
            <v>5</v>
          </cell>
          <cell r="D249">
            <v>0</v>
          </cell>
          <cell r="E249">
            <v>7</v>
          </cell>
        </row>
        <row r="250">
          <cell r="A250" t="str">
            <v>B07C5TT7JK</v>
          </cell>
          <cell r="B250">
            <v>4</v>
          </cell>
          <cell r="C250">
            <v>0</v>
          </cell>
          <cell r="D250">
            <v>0</v>
          </cell>
          <cell r="E250">
            <v>10</v>
          </cell>
        </row>
        <row r="251">
          <cell r="A251" t="str">
            <v>B07C8FX8VC</v>
          </cell>
          <cell r="B251">
            <v>34</v>
          </cell>
          <cell r="C251">
            <v>0</v>
          </cell>
          <cell r="D251">
            <v>0</v>
          </cell>
          <cell r="E251">
            <v>2</v>
          </cell>
        </row>
        <row r="252">
          <cell r="A252" t="str">
            <v>B07C8N48RB</v>
          </cell>
          <cell r="B252">
            <v>8</v>
          </cell>
          <cell r="C252">
            <v>20</v>
          </cell>
          <cell r="D252">
            <v>0</v>
          </cell>
          <cell r="E252">
            <v>5</v>
          </cell>
        </row>
        <row r="253">
          <cell r="A253" t="str">
            <v>B07CBQ6VQH</v>
          </cell>
          <cell r="B253">
            <v>10</v>
          </cell>
          <cell r="C253">
            <v>0</v>
          </cell>
          <cell r="D253">
            <v>0</v>
          </cell>
          <cell r="E253">
            <v>8</v>
          </cell>
        </row>
        <row r="254">
          <cell r="A254" t="str">
            <v>B07CBS7R5J</v>
          </cell>
          <cell r="B254">
            <v>0</v>
          </cell>
          <cell r="C254">
            <v>0</v>
          </cell>
          <cell r="D254">
            <v>0</v>
          </cell>
          <cell r="E254">
            <v>4</v>
          </cell>
        </row>
        <row r="255">
          <cell r="A255" t="str">
            <v>B07CKVWVXT</v>
          </cell>
          <cell r="B255">
            <v>3</v>
          </cell>
          <cell r="C255">
            <v>4</v>
          </cell>
          <cell r="D255">
            <v>0</v>
          </cell>
          <cell r="E255">
            <v>4</v>
          </cell>
        </row>
        <row r="256">
          <cell r="A256" t="str">
            <v>B07CKVX5SF</v>
          </cell>
          <cell r="B256">
            <v>26</v>
          </cell>
          <cell r="C256">
            <v>54</v>
          </cell>
          <cell r="D256">
            <v>0</v>
          </cell>
          <cell r="E256">
            <v>30</v>
          </cell>
        </row>
        <row r="257">
          <cell r="A257" t="str">
            <v>B07CL1M4FH</v>
          </cell>
          <cell r="B257">
            <v>16</v>
          </cell>
          <cell r="C257">
            <v>0</v>
          </cell>
          <cell r="D257">
            <v>0</v>
          </cell>
          <cell r="E257">
            <v>24</v>
          </cell>
        </row>
        <row r="258">
          <cell r="A258" t="str">
            <v>B07CLLW7XW</v>
          </cell>
          <cell r="B258">
            <v>23</v>
          </cell>
          <cell r="C258">
            <v>27</v>
          </cell>
          <cell r="D258">
            <v>0</v>
          </cell>
          <cell r="E258">
            <v>10</v>
          </cell>
        </row>
        <row r="259">
          <cell r="A259" t="str">
            <v>B07CLM12L1</v>
          </cell>
          <cell r="B259">
            <v>16</v>
          </cell>
          <cell r="C259">
            <v>14</v>
          </cell>
          <cell r="D259">
            <v>0</v>
          </cell>
          <cell r="E259">
            <v>11</v>
          </cell>
        </row>
        <row r="260">
          <cell r="A260" t="str">
            <v>B07CLZVBF5</v>
          </cell>
          <cell r="B260">
            <v>4</v>
          </cell>
          <cell r="C260">
            <v>0</v>
          </cell>
          <cell r="D260">
            <v>0</v>
          </cell>
          <cell r="E260">
            <v>1</v>
          </cell>
        </row>
        <row r="261">
          <cell r="A261" t="str">
            <v>B07CM2GHW7</v>
          </cell>
          <cell r="B261">
            <v>4</v>
          </cell>
          <cell r="C261">
            <v>1</v>
          </cell>
          <cell r="D261">
            <v>0</v>
          </cell>
          <cell r="E261">
            <v>9</v>
          </cell>
        </row>
        <row r="262">
          <cell r="A262" t="str">
            <v>B07CM2S4JB</v>
          </cell>
          <cell r="B262">
            <v>0</v>
          </cell>
          <cell r="C262">
            <v>0</v>
          </cell>
          <cell r="D262">
            <v>0</v>
          </cell>
          <cell r="E262">
            <v>4</v>
          </cell>
        </row>
        <row r="263">
          <cell r="A263" t="str">
            <v>B07CM4FRTZ</v>
          </cell>
          <cell r="B263">
            <v>0</v>
          </cell>
          <cell r="C263">
            <v>1</v>
          </cell>
          <cell r="D263">
            <v>0</v>
          </cell>
          <cell r="E263">
            <v>2</v>
          </cell>
        </row>
        <row r="264">
          <cell r="A264" t="str">
            <v>B07CM5PNSY</v>
          </cell>
          <cell r="B264">
            <v>15</v>
          </cell>
          <cell r="C264">
            <v>4</v>
          </cell>
          <cell r="D264">
            <v>0</v>
          </cell>
          <cell r="E264">
            <v>16</v>
          </cell>
        </row>
        <row r="265">
          <cell r="A265" t="str">
            <v>B07CNM2LT8</v>
          </cell>
          <cell r="B265">
            <v>1</v>
          </cell>
          <cell r="C265">
            <v>1</v>
          </cell>
          <cell r="D265">
            <v>0</v>
          </cell>
          <cell r="E265">
            <v>9</v>
          </cell>
        </row>
        <row r="266">
          <cell r="A266" t="str">
            <v>B07CNMCGYF</v>
          </cell>
          <cell r="B266">
            <v>0</v>
          </cell>
          <cell r="C266">
            <v>1</v>
          </cell>
          <cell r="D266">
            <v>0</v>
          </cell>
          <cell r="E266">
            <v>3</v>
          </cell>
        </row>
        <row r="267">
          <cell r="A267" t="str">
            <v>B07CXQ2LY9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</row>
        <row r="268">
          <cell r="A268" t="str">
            <v>B07CXSJLZJ</v>
          </cell>
          <cell r="B268">
            <v>5</v>
          </cell>
          <cell r="C268">
            <v>11</v>
          </cell>
          <cell r="D268">
            <v>0</v>
          </cell>
          <cell r="E268">
            <v>7</v>
          </cell>
        </row>
        <row r="269">
          <cell r="A269" t="str">
            <v>B07CY27DW9</v>
          </cell>
          <cell r="B269">
            <v>23</v>
          </cell>
          <cell r="C269">
            <v>7</v>
          </cell>
          <cell r="D269">
            <v>0</v>
          </cell>
          <cell r="E269">
            <v>3</v>
          </cell>
        </row>
        <row r="270">
          <cell r="A270" t="str">
            <v>B07CYJDL3T</v>
          </cell>
          <cell r="B270">
            <v>10</v>
          </cell>
          <cell r="C270">
            <v>0</v>
          </cell>
          <cell r="D270">
            <v>0</v>
          </cell>
          <cell r="E270">
            <v>4</v>
          </cell>
        </row>
        <row r="271">
          <cell r="A271" t="str">
            <v>B07D35D1KR</v>
          </cell>
          <cell r="B271">
            <v>2</v>
          </cell>
          <cell r="C271">
            <v>0</v>
          </cell>
          <cell r="D271">
            <v>0</v>
          </cell>
          <cell r="E271">
            <v>0</v>
          </cell>
        </row>
        <row r="272">
          <cell r="A272" t="str">
            <v>B07D3KSWQX</v>
          </cell>
          <cell r="B272">
            <v>3</v>
          </cell>
          <cell r="C272">
            <v>5</v>
          </cell>
          <cell r="D272">
            <v>0</v>
          </cell>
          <cell r="E272">
            <v>2</v>
          </cell>
        </row>
        <row r="273">
          <cell r="A273" t="str">
            <v>B07DHZNT31</v>
          </cell>
          <cell r="B273">
            <v>0</v>
          </cell>
          <cell r="C273">
            <v>3</v>
          </cell>
          <cell r="D273">
            <v>0</v>
          </cell>
          <cell r="E273">
            <v>2</v>
          </cell>
        </row>
        <row r="274">
          <cell r="A274" t="str">
            <v>B07F7SMRS7</v>
          </cell>
          <cell r="B274">
            <v>10</v>
          </cell>
          <cell r="C274">
            <v>6</v>
          </cell>
          <cell r="D274">
            <v>0</v>
          </cell>
          <cell r="E274">
            <v>0</v>
          </cell>
        </row>
        <row r="275">
          <cell r="A275" t="str">
            <v>B07F9NZHT1</v>
          </cell>
          <cell r="B275">
            <v>1</v>
          </cell>
          <cell r="C275">
            <v>4</v>
          </cell>
          <cell r="D275">
            <v>0</v>
          </cell>
          <cell r="E275">
            <v>5</v>
          </cell>
        </row>
        <row r="276">
          <cell r="A276" t="str">
            <v>B07FDVWQ4P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</row>
        <row r="277">
          <cell r="A277" t="str">
            <v>B07FKLW619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</row>
        <row r="278">
          <cell r="A278" t="str">
            <v>B07FKLXNCM</v>
          </cell>
          <cell r="B278">
            <v>7</v>
          </cell>
          <cell r="C278">
            <v>0</v>
          </cell>
          <cell r="D278">
            <v>0</v>
          </cell>
          <cell r="E278">
            <v>0</v>
          </cell>
        </row>
        <row r="279">
          <cell r="A279" t="str">
            <v>B07FKS1NF1</v>
          </cell>
          <cell r="B279">
            <v>9</v>
          </cell>
          <cell r="C279">
            <v>4</v>
          </cell>
          <cell r="D279">
            <v>0</v>
          </cell>
          <cell r="E279">
            <v>1</v>
          </cell>
        </row>
        <row r="280">
          <cell r="A280" t="str">
            <v>B07FMWC1WR</v>
          </cell>
          <cell r="B280">
            <v>18</v>
          </cell>
          <cell r="C280">
            <v>17</v>
          </cell>
          <cell r="D280">
            <v>0</v>
          </cell>
          <cell r="E280">
            <v>3</v>
          </cell>
        </row>
        <row r="281">
          <cell r="A281" t="str">
            <v>B07FQK7926</v>
          </cell>
          <cell r="B281">
            <v>0</v>
          </cell>
          <cell r="C281">
            <v>0</v>
          </cell>
          <cell r="D281">
            <v>0</v>
          </cell>
          <cell r="E281">
            <v>3</v>
          </cell>
        </row>
        <row r="282">
          <cell r="A282" t="str">
            <v>B00V3NA5CG</v>
          </cell>
          <cell r="B282">
            <v>9</v>
          </cell>
          <cell r="C282">
            <v>22</v>
          </cell>
          <cell r="D282">
            <v>0</v>
          </cell>
          <cell r="E282">
            <v>8</v>
          </cell>
        </row>
        <row r="283">
          <cell r="A283" t="str">
            <v>B00YAI9KJK</v>
          </cell>
          <cell r="B283">
            <v>14</v>
          </cell>
          <cell r="C283">
            <v>27</v>
          </cell>
          <cell r="D283">
            <v>0</v>
          </cell>
          <cell r="E283">
            <v>24</v>
          </cell>
        </row>
        <row r="284">
          <cell r="A284" t="str">
            <v>B00YAI9MGQ</v>
          </cell>
          <cell r="B284">
            <v>6</v>
          </cell>
          <cell r="C284">
            <v>16</v>
          </cell>
          <cell r="D284">
            <v>0</v>
          </cell>
          <cell r="E284">
            <v>8</v>
          </cell>
        </row>
        <row r="285">
          <cell r="A285" t="str">
            <v>B00YAIA20G</v>
          </cell>
          <cell r="B285">
            <v>0</v>
          </cell>
          <cell r="C285">
            <v>10</v>
          </cell>
          <cell r="D285">
            <v>0</v>
          </cell>
          <cell r="E285">
            <v>4</v>
          </cell>
        </row>
        <row r="286">
          <cell r="A286" t="str">
            <v>B00YMGUX6Y</v>
          </cell>
          <cell r="B286">
            <v>0</v>
          </cell>
          <cell r="C286">
            <v>8</v>
          </cell>
          <cell r="D286">
            <v>0</v>
          </cell>
          <cell r="E286">
            <v>5</v>
          </cell>
        </row>
        <row r="287">
          <cell r="A287" t="str">
            <v>B00YMGV4MG</v>
          </cell>
          <cell r="B287">
            <v>1</v>
          </cell>
          <cell r="C287">
            <v>2</v>
          </cell>
          <cell r="D287">
            <v>0</v>
          </cell>
          <cell r="E287">
            <v>1</v>
          </cell>
        </row>
        <row r="288">
          <cell r="A288" t="str">
            <v>B00YMGV72S</v>
          </cell>
          <cell r="B288">
            <v>2</v>
          </cell>
          <cell r="C288">
            <v>1</v>
          </cell>
          <cell r="D288">
            <v>0</v>
          </cell>
          <cell r="E288">
            <v>6</v>
          </cell>
        </row>
        <row r="289">
          <cell r="A289" t="str">
            <v>B00YMGVEV2</v>
          </cell>
          <cell r="B289">
            <v>0</v>
          </cell>
          <cell r="C289">
            <v>2</v>
          </cell>
          <cell r="D289">
            <v>0</v>
          </cell>
          <cell r="E289">
            <v>7</v>
          </cell>
        </row>
        <row r="290">
          <cell r="A290" t="str">
            <v>B00YMGVH4Q</v>
          </cell>
          <cell r="B290">
            <v>6</v>
          </cell>
          <cell r="C290">
            <v>11</v>
          </cell>
          <cell r="D290">
            <v>0</v>
          </cell>
          <cell r="E290">
            <v>3</v>
          </cell>
        </row>
        <row r="291">
          <cell r="A291" t="str">
            <v>B010SPNUJ4</v>
          </cell>
          <cell r="B291">
            <v>4</v>
          </cell>
          <cell r="C291">
            <v>3</v>
          </cell>
          <cell r="D291">
            <v>0</v>
          </cell>
          <cell r="E291">
            <v>3</v>
          </cell>
        </row>
        <row r="292">
          <cell r="A292" t="str">
            <v>B010SPPG3W</v>
          </cell>
          <cell r="B292">
            <v>3</v>
          </cell>
          <cell r="C292">
            <v>11</v>
          </cell>
          <cell r="D292">
            <v>0</v>
          </cell>
          <cell r="E292">
            <v>3</v>
          </cell>
        </row>
        <row r="293">
          <cell r="A293" t="str">
            <v>B0136OUA60</v>
          </cell>
          <cell r="B293">
            <v>0</v>
          </cell>
          <cell r="C293">
            <v>2</v>
          </cell>
          <cell r="D293">
            <v>0</v>
          </cell>
          <cell r="E293">
            <v>3</v>
          </cell>
        </row>
        <row r="294">
          <cell r="A294" t="str">
            <v>B0136OUC9K</v>
          </cell>
          <cell r="B294">
            <v>1</v>
          </cell>
          <cell r="C294">
            <v>7</v>
          </cell>
          <cell r="D294">
            <v>0</v>
          </cell>
          <cell r="E294">
            <v>7</v>
          </cell>
        </row>
        <row r="295">
          <cell r="A295" t="str">
            <v>B0136OUEKW</v>
          </cell>
          <cell r="B295">
            <v>11</v>
          </cell>
          <cell r="C295">
            <v>5</v>
          </cell>
          <cell r="D295">
            <v>0</v>
          </cell>
          <cell r="E295">
            <v>4</v>
          </cell>
        </row>
        <row r="296">
          <cell r="A296" t="str">
            <v>B0136OUG1E</v>
          </cell>
          <cell r="B296">
            <v>0</v>
          </cell>
          <cell r="C296">
            <v>0</v>
          </cell>
          <cell r="D296">
            <v>0</v>
          </cell>
          <cell r="E296">
            <v>78</v>
          </cell>
        </row>
        <row r="297">
          <cell r="A297" t="str">
            <v>B0136OUGWS</v>
          </cell>
          <cell r="B297">
            <v>2</v>
          </cell>
          <cell r="C297">
            <v>3</v>
          </cell>
          <cell r="D297">
            <v>0</v>
          </cell>
          <cell r="E297">
            <v>2</v>
          </cell>
        </row>
        <row r="298">
          <cell r="A298" t="str">
            <v>B0136OUJ2K</v>
          </cell>
          <cell r="B298">
            <v>0</v>
          </cell>
          <cell r="C298">
            <v>0</v>
          </cell>
          <cell r="D298">
            <v>0</v>
          </cell>
          <cell r="E298">
            <v>3</v>
          </cell>
        </row>
        <row r="299">
          <cell r="A299" t="str">
            <v>B0136OUKGU</v>
          </cell>
          <cell r="B299">
            <v>0</v>
          </cell>
          <cell r="C299">
            <v>10</v>
          </cell>
          <cell r="D299">
            <v>0</v>
          </cell>
          <cell r="E299">
            <v>3</v>
          </cell>
        </row>
        <row r="300">
          <cell r="A300" t="str">
            <v>B013OSTD48</v>
          </cell>
          <cell r="B300">
            <v>9</v>
          </cell>
          <cell r="C300">
            <v>14</v>
          </cell>
          <cell r="D300">
            <v>24</v>
          </cell>
          <cell r="E300">
            <v>4</v>
          </cell>
        </row>
        <row r="301">
          <cell r="A301" t="str">
            <v>B013OSTD70</v>
          </cell>
          <cell r="B301">
            <v>1</v>
          </cell>
          <cell r="C301">
            <v>8</v>
          </cell>
          <cell r="D301">
            <v>0</v>
          </cell>
          <cell r="E301">
            <v>6</v>
          </cell>
        </row>
        <row r="302">
          <cell r="A302" t="str">
            <v>B015QZRO7K</v>
          </cell>
          <cell r="B302">
            <v>0</v>
          </cell>
          <cell r="C302">
            <v>1</v>
          </cell>
          <cell r="D302">
            <v>0</v>
          </cell>
          <cell r="E302">
            <v>3</v>
          </cell>
        </row>
        <row r="303">
          <cell r="A303" t="str">
            <v>B015QZROTS</v>
          </cell>
          <cell r="B303">
            <v>2</v>
          </cell>
          <cell r="C303">
            <v>0</v>
          </cell>
          <cell r="D303">
            <v>0</v>
          </cell>
          <cell r="E303">
            <v>4</v>
          </cell>
        </row>
        <row r="304">
          <cell r="A304" t="str">
            <v>B015QZRPHO</v>
          </cell>
          <cell r="B304">
            <v>0</v>
          </cell>
          <cell r="C304">
            <v>3</v>
          </cell>
          <cell r="D304">
            <v>0</v>
          </cell>
          <cell r="E304">
            <v>1</v>
          </cell>
        </row>
        <row r="305">
          <cell r="A305" t="str">
            <v>B015QZRSF8</v>
          </cell>
          <cell r="B305">
            <v>1</v>
          </cell>
          <cell r="C305">
            <v>2</v>
          </cell>
          <cell r="D305">
            <v>0</v>
          </cell>
          <cell r="E305">
            <v>6</v>
          </cell>
        </row>
        <row r="306">
          <cell r="A306" t="str">
            <v>B015QZRTVG</v>
          </cell>
          <cell r="B306">
            <v>3</v>
          </cell>
          <cell r="C306">
            <v>1</v>
          </cell>
          <cell r="D306">
            <v>0</v>
          </cell>
          <cell r="E306">
            <v>1</v>
          </cell>
        </row>
        <row r="307">
          <cell r="A307" t="str">
            <v>B015QZRUJM</v>
          </cell>
          <cell r="B307">
            <v>0</v>
          </cell>
          <cell r="C307">
            <v>2</v>
          </cell>
          <cell r="D307">
            <v>0</v>
          </cell>
          <cell r="E307">
            <v>1</v>
          </cell>
        </row>
        <row r="308">
          <cell r="A308" t="str">
            <v>B015QZRV0U</v>
          </cell>
          <cell r="B308">
            <v>0</v>
          </cell>
          <cell r="C308">
            <v>2</v>
          </cell>
          <cell r="D308">
            <v>0</v>
          </cell>
          <cell r="E308">
            <v>1</v>
          </cell>
        </row>
        <row r="309">
          <cell r="A309" t="str">
            <v>B015QZRVFK</v>
          </cell>
          <cell r="B309">
            <v>0</v>
          </cell>
          <cell r="C309">
            <v>2</v>
          </cell>
          <cell r="D309">
            <v>0</v>
          </cell>
          <cell r="E309">
            <v>1</v>
          </cell>
        </row>
        <row r="310">
          <cell r="A310" t="str">
            <v>B015QZRWKO</v>
          </cell>
          <cell r="B310">
            <v>7</v>
          </cell>
          <cell r="C310">
            <v>10</v>
          </cell>
          <cell r="D310">
            <v>0</v>
          </cell>
          <cell r="E310">
            <v>4</v>
          </cell>
        </row>
        <row r="311">
          <cell r="A311" t="str">
            <v>B017X47TA4</v>
          </cell>
          <cell r="B311">
            <v>8</v>
          </cell>
          <cell r="C311">
            <v>4</v>
          </cell>
          <cell r="D311">
            <v>0</v>
          </cell>
          <cell r="E311">
            <v>2</v>
          </cell>
        </row>
        <row r="312">
          <cell r="A312" t="str">
            <v>B019O6JIL2</v>
          </cell>
          <cell r="B312">
            <v>10</v>
          </cell>
          <cell r="C312">
            <v>17</v>
          </cell>
          <cell r="D312">
            <v>0</v>
          </cell>
          <cell r="E312">
            <v>8</v>
          </cell>
        </row>
        <row r="313">
          <cell r="A313" t="str">
            <v>B019O6JLG4</v>
          </cell>
          <cell r="B313">
            <v>2</v>
          </cell>
          <cell r="C313">
            <v>5</v>
          </cell>
          <cell r="D313">
            <v>0</v>
          </cell>
          <cell r="E313">
            <v>4</v>
          </cell>
        </row>
        <row r="314">
          <cell r="A314" t="str">
            <v>B01A6WG1V8</v>
          </cell>
          <cell r="B314">
            <v>2</v>
          </cell>
          <cell r="C314">
            <v>1</v>
          </cell>
          <cell r="D314">
            <v>0</v>
          </cell>
          <cell r="E314">
            <v>1</v>
          </cell>
        </row>
        <row r="315">
          <cell r="A315" t="str">
            <v>B01A6WG3RA</v>
          </cell>
          <cell r="B315">
            <v>3</v>
          </cell>
          <cell r="C315">
            <v>1</v>
          </cell>
          <cell r="D315">
            <v>0</v>
          </cell>
          <cell r="E315">
            <v>2</v>
          </cell>
        </row>
        <row r="316">
          <cell r="A316" t="str">
            <v>B01AXSD1OK</v>
          </cell>
          <cell r="B316">
            <v>11</v>
          </cell>
          <cell r="C316">
            <v>14</v>
          </cell>
          <cell r="D316">
            <v>0</v>
          </cell>
          <cell r="E316">
            <v>23</v>
          </cell>
        </row>
        <row r="317">
          <cell r="A317" t="str">
            <v>B01AXSD2IK</v>
          </cell>
          <cell r="B317">
            <v>23</v>
          </cell>
          <cell r="C317">
            <v>27</v>
          </cell>
          <cell r="D317">
            <v>0</v>
          </cell>
          <cell r="E317">
            <v>36</v>
          </cell>
        </row>
        <row r="318">
          <cell r="A318" t="str">
            <v>B01AXSD6KO</v>
          </cell>
          <cell r="B318">
            <v>9</v>
          </cell>
          <cell r="C318">
            <v>10</v>
          </cell>
          <cell r="D318">
            <v>0</v>
          </cell>
          <cell r="E318">
            <v>11</v>
          </cell>
        </row>
        <row r="319">
          <cell r="A319" t="str">
            <v>B01AXSD6QS</v>
          </cell>
          <cell r="B319">
            <v>7</v>
          </cell>
          <cell r="C319">
            <v>4</v>
          </cell>
          <cell r="D319">
            <v>0</v>
          </cell>
          <cell r="E319">
            <v>2</v>
          </cell>
        </row>
        <row r="320">
          <cell r="A320" t="str">
            <v>B01AXSD8PC</v>
          </cell>
          <cell r="B320">
            <v>28</v>
          </cell>
          <cell r="C320">
            <v>25</v>
          </cell>
          <cell r="D320">
            <v>0</v>
          </cell>
          <cell r="E320">
            <v>5</v>
          </cell>
        </row>
        <row r="321">
          <cell r="A321" t="str">
            <v>B01AXSDADC</v>
          </cell>
          <cell r="B321">
            <v>0</v>
          </cell>
          <cell r="C321">
            <v>0</v>
          </cell>
          <cell r="D321">
            <v>0</v>
          </cell>
          <cell r="E321">
            <v>40</v>
          </cell>
        </row>
        <row r="322">
          <cell r="A322" t="str">
            <v>B01AXSDB2C</v>
          </cell>
          <cell r="B322">
            <v>13</v>
          </cell>
          <cell r="C322">
            <v>20</v>
          </cell>
          <cell r="D322">
            <v>0</v>
          </cell>
          <cell r="E322">
            <v>26</v>
          </cell>
        </row>
        <row r="323">
          <cell r="A323" t="str">
            <v>B01AXSDC1C</v>
          </cell>
          <cell r="B323">
            <v>0</v>
          </cell>
          <cell r="C323">
            <v>18</v>
          </cell>
          <cell r="D323">
            <v>0</v>
          </cell>
          <cell r="E323">
            <v>18</v>
          </cell>
        </row>
        <row r="324">
          <cell r="A324" t="str">
            <v>B01AXSDEWO</v>
          </cell>
          <cell r="B324">
            <v>34</v>
          </cell>
          <cell r="C324">
            <v>11</v>
          </cell>
          <cell r="D324">
            <v>0</v>
          </cell>
          <cell r="E324">
            <v>8</v>
          </cell>
        </row>
        <row r="325">
          <cell r="A325" t="str">
            <v>B01AXSDFFU</v>
          </cell>
          <cell r="B325">
            <v>15</v>
          </cell>
          <cell r="C325">
            <v>27</v>
          </cell>
          <cell r="D325">
            <v>0</v>
          </cell>
          <cell r="E325">
            <v>9</v>
          </cell>
        </row>
        <row r="326">
          <cell r="A326" t="str">
            <v>B01AXSDGJ0</v>
          </cell>
          <cell r="B326">
            <v>12</v>
          </cell>
          <cell r="C326">
            <v>21</v>
          </cell>
          <cell r="D326">
            <v>0</v>
          </cell>
          <cell r="E326">
            <v>4</v>
          </cell>
        </row>
        <row r="327">
          <cell r="A327" t="str">
            <v>B01B184VYA</v>
          </cell>
          <cell r="B327">
            <v>6</v>
          </cell>
          <cell r="C327">
            <v>3</v>
          </cell>
          <cell r="D327">
            <v>0</v>
          </cell>
          <cell r="E327">
            <v>6</v>
          </cell>
        </row>
        <row r="328">
          <cell r="A328" t="str">
            <v>B01BCZBKJ6</v>
          </cell>
          <cell r="B328">
            <v>7</v>
          </cell>
          <cell r="C328">
            <v>6</v>
          </cell>
          <cell r="D328">
            <v>0</v>
          </cell>
          <cell r="E328">
            <v>1</v>
          </cell>
        </row>
        <row r="329">
          <cell r="A329" t="str">
            <v>B01C9TE2BW</v>
          </cell>
          <cell r="B329">
            <v>2</v>
          </cell>
          <cell r="C329">
            <v>7</v>
          </cell>
          <cell r="D329">
            <v>0</v>
          </cell>
          <cell r="E329">
            <v>5</v>
          </cell>
        </row>
        <row r="330">
          <cell r="A330" t="str">
            <v>B01D42EBLO</v>
          </cell>
          <cell r="B330">
            <v>1</v>
          </cell>
          <cell r="C330">
            <v>0</v>
          </cell>
          <cell r="D330">
            <v>0</v>
          </cell>
          <cell r="E330">
            <v>5</v>
          </cell>
        </row>
        <row r="331">
          <cell r="A331" t="str">
            <v>B01DLSNCJI</v>
          </cell>
          <cell r="B331">
            <v>3</v>
          </cell>
          <cell r="C331">
            <v>4</v>
          </cell>
          <cell r="D331">
            <v>0</v>
          </cell>
          <cell r="E331">
            <v>5</v>
          </cell>
        </row>
        <row r="332">
          <cell r="A332" t="str">
            <v>B01DLSNDLU</v>
          </cell>
          <cell r="B332">
            <v>0</v>
          </cell>
          <cell r="C332">
            <v>5</v>
          </cell>
          <cell r="D332">
            <v>0</v>
          </cell>
          <cell r="E332">
            <v>3</v>
          </cell>
        </row>
        <row r="333">
          <cell r="A333" t="str">
            <v>B01E89VKPM</v>
          </cell>
          <cell r="B333">
            <v>0</v>
          </cell>
          <cell r="C333">
            <v>0</v>
          </cell>
          <cell r="D333">
            <v>0</v>
          </cell>
          <cell r="E333">
            <v>1</v>
          </cell>
        </row>
        <row r="334">
          <cell r="A334" t="str">
            <v>B01EN7V4XM</v>
          </cell>
          <cell r="B334">
            <v>4</v>
          </cell>
          <cell r="C334">
            <v>5</v>
          </cell>
          <cell r="D334">
            <v>0</v>
          </cell>
          <cell r="E334">
            <v>4</v>
          </cell>
        </row>
        <row r="335">
          <cell r="A335" t="str">
            <v>B01EN7VPBI</v>
          </cell>
          <cell r="B335">
            <v>13</v>
          </cell>
          <cell r="C335">
            <v>4</v>
          </cell>
          <cell r="D335">
            <v>0</v>
          </cell>
          <cell r="E335">
            <v>8</v>
          </cell>
        </row>
        <row r="336">
          <cell r="A336" t="str">
            <v>B01F3E3964</v>
          </cell>
          <cell r="B336">
            <v>3</v>
          </cell>
          <cell r="C336">
            <v>1</v>
          </cell>
          <cell r="D336">
            <v>0</v>
          </cell>
          <cell r="E336">
            <v>3</v>
          </cell>
        </row>
        <row r="337">
          <cell r="A337" t="str">
            <v>B01F3E3AUY</v>
          </cell>
          <cell r="B337">
            <v>32</v>
          </cell>
          <cell r="C337">
            <v>0</v>
          </cell>
          <cell r="D337">
            <v>0</v>
          </cell>
          <cell r="E337">
            <v>25</v>
          </cell>
        </row>
        <row r="338">
          <cell r="A338" t="str">
            <v>B01F3E3RI4</v>
          </cell>
          <cell r="B338">
            <v>3</v>
          </cell>
          <cell r="C338">
            <v>38</v>
          </cell>
          <cell r="D338">
            <v>0</v>
          </cell>
          <cell r="E338">
            <v>21</v>
          </cell>
        </row>
        <row r="339">
          <cell r="A339" t="str">
            <v>B01F4P0S7A</v>
          </cell>
          <cell r="B339">
            <v>3</v>
          </cell>
          <cell r="C339">
            <v>12</v>
          </cell>
          <cell r="D339">
            <v>0</v>
          </cell>
          <cell r="E339">
            <v>11</v>
          </cell>
        </row>
        <row r="340">
          <cell r="A340" t="str">
            <v>B01F4P0SZ2</v>
          </cell>
          <cell r="B340">
            <v>3</v>
          </cell>
          <cell r="C340">
            <v>7</v>
          </cell>
          <cell r="D340">
            <v>0</v>
          </cell>
          <cell r="E340">
            <v>6</v>
          </cell>
        </row>
        <row r="341">
          <cell r="A341" t="str">
            <v>B01F4P0TJC</v>
          </cell>
          <cell r="B341">
            <v>4</v>
          </cell>
          <cell r="C341">
            <v>8</v>
          </cell>
          <cell r="D341">
            <v>0</v>
          </cell>
          <cell r="E341">
            <v>4</v>
          </cell>
        </row>
        <row r="342">
          <cell r="A342" t="str">
            <v>B01F4P0V4A</v>
          </cell>
          <cell r="B342">
            <v>2</v>
          </cell>
          <cell r="C342">
            <v>9</v>
          </cell>
          <cell r="D342">
            <v>0</v>
          </cell>
          <cell r="E342">
            <v>14</v>
          </cell>
        </row>
        <row r="343">
          <cell r="A343" t="str">
            <v>B01F4P0VTU</v>
          </cell>
          <cell r="B343">
            <v>3</v>
          </cell>
          <cell r="C343">
            <v>5</v>
          </cell>
          <cell r="D343">
            <v>0</v>
          </cell>
          <cell r="E343">
            <v>6</v>
          </cell>
        </row>
        <row r="344">
          <cell r="A344" t="str">
            <v>B01F4YOBQK</v>
          </cell>
          <cell r="B344">
            <v>6</v>
          </cell>
          <cell r="C344">
            <v>0</v>
          </cell>
          <cell r="D344">
            <v>0</v>
          </cell>
          <cell r="E344">
            <v>4</v>
          </cell>
        </row>
        <row r="345">
          <cell r="A345" t="str">
            <v>B01F78AVPI</v>
          </cell>
          <cell r="B345">
            <v>0</v>
          </cell>
          <cell r="C345">
            <v>0</v>
          </cell>
          <cell r="D345">
            <v>0</v>
          </cell>
          <cell r="E345">
            <v>2</v>
          </cell>
        </row>
        <row r="346">
          <cell r="A346" t="str">
            <v>B01F78AYPK</v>
          </cell>
          <cell r="B346">
            <v>0</v>
          </cell>
          <cell r="C346">
            <v>0</v>
          </cell>
          <cell r="D346">
            <v>0</v>
          </cell>
          <cell r="E346">
            <v>3</v>
          </cell>
        </row>
        <row r="347">
          <cell r="A347" t="str">
            <v>B01FTOGXHU</v>
          </cell>
          <cell r="B347">
            <v>2</v>
          </cell>
          <cell r="C347">
            <v>15</v>
          </cell>
          <cell r="D347">
            <v>0</v>
          </cell>
          <cell r="E347">
            <v>1</v>
          </cell>
        </row>
        <row r="348">
          <cell r="A348" t="str">
            <v>B01FTOGZ0A</v>
          </cell>
          <cell r="B348">
            <v>6</v>
          </cell>
          <cell r="C348">
            <v>9</v>
          </cell>
          <cell r="D348">
            <v>0</v>
          </cell>
          <cell r="E348">
            <v>10</v>
          </cell>
        </row>
        <row r="349">
          <cell r="A349" t="str">
            <v>B01FXAQPZK</v>
          </cell>
          <cell r="B349">
            <v>46</v>
          </cell>
          <cell r="C349">
            <v>62</v>
          </cell>
          <cell r="D349">
            <v>0</v>
          </cell>
          <cell r="E349">
            <v>56</v>
          </cell>
        </row>
        <row r="350">
          <cell r="A350" t="str">
            <v>B01FXAQTLK</v>
          </cell>
          <cell r="B350">
            <v>19</v>
          </cell>
          <cell r="C350">
            <v>42</v>
          </cell>
          <cell r="D350">
            <v>30</v>
          </cell>
          <cell r="E350">
            <v>23</v>
          </cell>
        </row>
        <row r="351">
          <cell r="A351" t="str">
            <v>B01G8H8Z4Q</v>
          </cell>
          <cell r="B351">
            <v>3</v>
          </cell>
          <cell r="C351">
            <v>3</v>
          </cell>
          <cell r="D351">
            <v>0</v>
          </cell>
          <cell r="E351">
            <v>0</v>
          </cell>
        </row>
        <row r="352">
          <cell r="A352" t="str">
            <v>B01GJ2ARXM</v>
          </cell>
          <cell r="B352">
            <v>7</v>
          </cell>
          <cell r="C352">
            <v>15</v>
          </cell>
          <cell r="D352">
            <v>0</v>
          </cell>
          <cell r="E352">
            <v>1</v>
          </cell>
        </row>
        <row r="353">
          <cell r="A353" t="str">
            <v>B01HFYMW04</v>
          </cell>
          <cell r="B353">
            <v>21</v>
          </cell>
          <cell r="C353">
            <v>17</v>
          </cell>
          <cell r="D353">
            <v>0</v>
          </cell>
          <cell r="E353">
            <v>32</v>
          </cell>
        </row>
        <row r="354">
          <cell r="A354" t="str">
            <v>B01IOEHKXS</v>
          </cell>
          <cell r="B354">
            <v>1</v>
          </cell>
          <cell r="C354">
            <v>0</v>
          </cell>
          <cell r="D354">
            <v>0</v>
          </cell>
          <cell r="E354">
            <v>1</v>
          </cell>
        </row>
        <row r="355">
          <cell r="A355" t="str">
            <v>B01IOEHNK8</v>
          </cell>
          <cell r="B355">
            <v>0</v>
          </cell>
          <cell r="C355">
            <v>1</v>
          </cell>
          <cell r="D355">
            <v>0</v>
          </cell>
          <cell r="E355">
            <v>3</v>
          </cell>
        </row>
        <row r="356">
          <cell r="A356" t="str">
            <v>B01IOEHTKC</v>
          </cell>
          <cell r="B356">
            <v>5</v>
          </cell>
          <cell r="C356">
            <v>5</v>
          </cell>
          <cell r="D356">
            <v>0</v>
          </cell>
          <cell r="E356">
            <v>8</v>
          </cell>
        </row>
        <row r="357">
          <cell r="A357" t="str">
            <v>B01J71HPMS</v>
          </cell>
          <cell r="B357">
            <v>0</v>
          </cell>
          <cell r="C357">
            <v>2</v>
          </cell>
          <cell r="D357">
            <v>0</v>
          </cell>
          <cell r="E357">
            <v>11</v>
          </cell>
        </row>
        <row r="358">
          <cell r="A358" t="str">
            <v>B01KO0SAIE</v>
          </cell>
          <cell r="B358">
            <v>1</v>
          </cell>
          <cell r="C358">
            <v>8</v>
          </cell>
          <cell r="D358">
            <v>0</v>
          </cell>
          <cell r="E358">
            <v>5</v>
          </cell>
        </row>
        <row r="359">
          <cell r="A359" t="str">
            <v>B01KO0SBKQ</v>
          </cell>
          <cell r="B359">
            <v>12</v>
          </cell>
          <cell r="C359">
            <v>8</v>
          </cell>
          <cell r="D359">
            <v>0</v>
          </cell>
          <cell r="E359">
            <v>8</v>
          </cell>
        </row>
        <row r="360">
          <cell r="A360" t="str">
            <v>B01KO0SCAA</v>
          </cell>
          <cell r="B360">
            <v>6</v>
          </cell>
          <cell r="C360">
            <v>9</v>
          </cell>
          <cell r="D360">
            <v>0</v>
          </cell>
          <cell r="E360">
            <v>4</v>
          </cell>
        </row>
        <row r="361">
          <cell r="A361" t="str">
            <v>B01KO0SCQE</v>
          </cell>
          <cell r="B361">
            <v>13</v>
          </cell>
          <cell r="C361">
            <v>5</v>
          </cell>
          <cell r="D361">
            <v>0</v>
          </cell>
          <cell r="E361">
            <v>4</v>
          </cell>
        </row>
        <row r="362">
          <cell r="A362" t="str">
            <v>B01KO0SDBI</v>
          </cell>
          <cell r="B362">
            <v>5</v>
          </cell>
          <cell r="C362">
            <v>4</v>
          </cell>
          <cell r="D362">
            <v>0</v>
          </cell>
          <cell r="E362">
            <v>2</v>
          </cell>
        </row>
        <row r="363">
          <cell r="A363" t="str">
            <v>B01KO0SDZY</v>
          </cell>
          <cell r="B363">
            <v>8</v>
          </cell>
          <cell r="C363">
            <v>7</v>
          </cell>
          <cell r="D363">
            <v>0</v>
          </cell>
          <cell r="E363">
            <v>6</v>
          </cell>
        </row>
        <row r="364">
          <cell r="A364" t="str">
            <v>B01LAURHU4</v>
          </cell>
          <cell r="B364">
            <v>4</v>
          </cell>
          <cell r="C364">
            <v>5</v>
          </cell>
          <cell r="D364">
            <v>0</v>
          </cell>
          <cell r="E364">
            <v>1</v>
          </cell>
        </row>
        <row r="365">
          <cell r="A365" t="str">
            <v>B01LX2T9AR</v>
          </cell>
          <cell r="B365">
            <v>55</v>
          </cell>
          <cell r="C365">
            <v>73</v>
          </cell>
          <cell r="D365">
            <v>0</v>
          </cell>
          <cell r="E365">
            <v>36</v>
          </cell>
        </row>
        <row r="366">
          <cell r="A366" t="str">
            <v>B01LY8R00U</v>
          </cell>
          <cell r="B366">
            <v>14</v>
          </cell>
          <cell r="C366">
            <v>46</v>
          </cell>
          <cell r="D366">
            <v>0</v>
          </cell>
          <cell r="E366">
            <v>31</v>
          </cell>
        </row>
        <row r="367">
          <cell r="A367" t="str">
            <v>B01LZ7UEO4</v>
          </cell>
          <cell r="B367">
            <v>3</v>
          </cell>
          <cell r="C367">
            <v>2</v>
          </cell>
          <cell r="D367">
            <v>0</v>
          </cell>
          <cell r="E367">
            <v>1</v>
          </cell>
        </row>
        <row r="368">
          <cell r="A368" t="str">
            <v>B01LZ7UJGB</v>
          </cell>
          <cell r="B368">
            <v>5</v>
          </cell>
          <cell r="C368">
            <v>8</v>
          </cell>
          <cell r="D368">
            <v>0</v>
          </cell>
          <cell r="E368">
            <v>5</v>
          </cell>
        </row>
        <row r="369">
          <cell r="A369" t="str">
            <v>B01LZNUF5M</v>
          </cell>
          <cell r="B369">
            <v>4</v>
          </cell>
          <cell r="C369">
            <v>2</v>
          </cell>
          <cell r="D369">
            <v>0</v>
          </cell>
          <cell r="E369">
            <v>1</v>
          </cell>
        </row>
        <row r="370">
          <cell r="A370" t="str">
            <v>B01M22DUD3</v>
          </cell>
          <cell r="B370">
            <v>6</v>
          </cell>
          <cell r="C370">
            <v>9</v>
          </cell>
          <cell r="D370">
            <v>0</v>
          </cell>
          <cell r="E370">
            <v>4</v>
          </cell>
        </row>
        <row r="371">
          <cell r="A371" t="str">
            <v>B01M256ILK</v>
          </cell>
          <cell r="B371">
            <v>167</v>
          </cell>
          <cell r="C371">
            <v>169</v>
          </cell>
          <cell r="D371">
            <v>0</v>
          </cell>
          <cell r="E371">
            <v>126</v>
          </cell>
        </row>
        <row r="372">
          <cell r="A372" t="str">
            <v>B01M2CJRHO</v>
          </cell>
          <cell r="B372">
            <v>11</v>
          </cell>
          <cell r="C372">
            <v>9</v>
          </cell>
          <cell r="D372">
            <v>0</v>
          </cell>
          <cell r="E372">
            <v>6</v>
          </cell>
        </row>
        <row r="373">
          <cell r="A373" t="str">
            <v>B01M3UDNNZ</v>
          </cell>
          <cell r="B373">
            <v>99</v>
          </cell>
          <cell r="C373">
            <v>201</v>
          </cell>
          <cell r="D373">
            <v>0</v>
          </cell>
          <cell r="E373">
            <v>113</v>
          </cell>
        </row>
        <row r="374">
          <cell r="A374" t="str">
            <v>B01M4LAA8J</v>
          </cell>
          <cell r="B374">
            <v>158</v>
          </cell>
          <cell r="C374">
            <v>184</v>
          </cell>
          <cell r="D374">
            <v>0</v>
          </cell>
          <cell r="E374">
            <v>256</v>
          </cell>
        </row>
        <row r="375">
          <cell r="A375" t="str">
            <v>B01M4LQZL4</v>
          </cell>
          <cell r="B375">
            <v>22</v>
          </cell>
          <cell r="C375">
            <v>50</v>
          </cell>
          <cell r="D375">
            <v>0</v>
          </cell>
          <cell r="E375">
            <v>47</v>
          </cell>
        </row>
        <row r="376">
          <cell r="A376" t="str">
            <v>B01M4NM99X</v>
          </cell>
          <cell r="B376">
            <v>512</v>
          </cell>
          <cell r="C376">
            <v>438</v>
          </cell>
          <cell r="D376">
            <v>0</v>
          </cell>
          <cell r="E376">
            <v>790</v>
          </cell>
        </row>
        <row r="377">
          <cell r="A377" t="str">
            <v>B01M59530X</v>
          </cell>
          <cell r="B377">
            <v>0</v>
          </cell>
          <cell r="C377">
            <v>3</v>
          </cell>
          <cell r="D377">
            <v>0</v>
          </cell>
          <cell r="E377">
            <v>3</v>
          </cell>
        </row>
        <row r="378">
          <cell r="A378" t="str">
            <v>B01M6UNN0N</v>
          </cell>
          <cell r="B378">
            <v>1</v>
          </cell>
          <cell r="C378">
            <v>2</v>
          </cell>
          <cell r="D378">
            <v>0</v>
          </cell>
          <cell r="E378">
            <v>2</v>
          </cell>
        </row>
        <row r="379">
          <cell r="A379" t="str">
            <v>B01M6WKAND</v>
          </cell>
          <cell r="B379">
            <v>126</v>
          </cell>
          <cell r="C379">
            <v>95</v>
          </cell>
          <cell r="D379">
            <v>0</v>
          </cell>
          <cell r="E379">
            <v>52</v>
          </cell>
        </row>
        <row r="380">
          <cell r="A380" t="str">
            <v>B01M7NHI4J</v>
          </cell>
          <cell r="B380">
            <v>2</v>
          </cell>
          <cell r="C380">
            <v>0</v>
          </cell>
          <cell r="D380">
            <v>0</v>
          </cell>
          <cell r="E380">
            <v>2</v>
          </cell>
        </row>
        <row r="381">
          <cell r="A381" t="str">
            <v>B01M7XMBP9</v>
          </cell>
          <cell r="B381">
            <v>7</v>
          </cell>
          <cell r="C381">
            <v>3</v>
          </cell>
          <cell r="D381">
            <v>0</v>
          </cell>
          <cell r="E381">
            <v>3</v>
          </cell>
        </row>
        <row r="382">
          <cell r="A382" t="str">
            <v>B01M8KNHIV</v>
          </cell>
          <cell r="B382">
            <v>36</v>
          </cell>
          <cell r="C382">
            <v>68</v>
          </cell>
          <cell r="D382">
            <v>0</v>
          </cell>
          <cell r="E382">
            <v>50</v>
          </cell>
        </row>
        <row r="383">
          <cell r="A383" t="str">
            <v>B01M8QW10I</v>
          </cell>
          <cell r="B383">
            <v>9</v>
          </cell>
          <cell r="C383">
            <v>6</v>
          </cell>
          <cell r="D383">
            <v>0</v>
          </cell>
          <cell r="E383">
            <v>6</v>
          </cell>
        </row>
        <row r="384">
          <cell r="A384" t="str">
            <v>B01M98IB8X</v>
          </cell>
          <cell r="B384">
            <v>43</v>
          </cell>
          <cell r="C384">
            <v>33</v>
          </cell>
          <cell r="D384">
            <v>0</v>
          </cell>
          <cell r="E384">
            <v>46</v>
          </cell>
        </row>
        <row r="385">
          <cell r="A385" t="str">
            <v>B01M9D35Z3</v>
          </cell>
          <cell r="B385">
            <v>51</v>
          </cell>
          <cell r="C385">
            <v>66</v>
          </cell>
          <cell r="D385">
            <v>0</v>
          </cell>
          <cell r="E385">
            <v>50</v>
          </cell>
        </row>
        <row r="386">
          <cell r="A386" t="str">
            <v>B01MA5NHKL</v>
          </cell>
          <cell r="B386">
            <v>0</v>
          </cell>
          <cell r="C386">
            <v>0</v>
          </cell>
          <cell r="D386">
            <v>0</v>
          </cell>
          <cell r="E386">
            <v>4</v>
          </cell>
        </row>
        <row r="387">
          <cell r="A387" t="str">
            <v>B01MAVV2R4</v>
          </cell>
          <cell r="B387">
            <v>26</v>
          </cell>
          <cell r="C387">
            <v>22</v>
          </cell>
          <cell r="D387">
            <v>0</v>
          </cell>
          <cell r="E387">
            <v>14</v>
          </cell>
        </row>
        <row r="388">
          <cell r="A388" t="str">
            <v>B01MDUC8WA</v>
          </cell>
          <cell r="B388">
            <v>3</v>
          </cell>
          <cell r="C388">
            <v>3</v>
          </cell>
          <cell r="D388">
            <v>0</v>
          </cell>
          <cell r="E388">
            <v>1</v>
          </cell>
        </row>
        <row r="389">
          <cell r="A389" t="str">
            <v>B01MDUDE2E</v>
          </cell>
          <cell r="B389">
            <v>0</v>
          </cell>
          <cell r="C389">
            <v>10</v>
          </cell>
          <cell r="D389">
            <v>0</v>
          </cell>
          <cell r="E389">
            <v>2</v>
          </cell>
        </row>
        <row r="390">
          <cell r="A390" t="str">
            <v>B01MDUDF3T</v>
          </cell>
          <cell r="B390">
            <v>6</v>
          </cell>
          <cell r="C390">
            <v>2</v>
          </cell>
          <cell r="D390">
            <v>0</v>
          </cell>
          <cell r="E390">
            <v>2</v>
          </cell>
        </row>
        <row r="391">
          <cell r="A391" t="str">
            <v>B01MECWEF9</v>
          </cell>
          <cell r="B391">
            <v>38</v>
          </cell>
          <cell r="C391">
            <v>60</v>
          </cell>
          <cell r="D391">
            <v>0</v>
          </cell>
          <cell r="E391">
            <v>44</v>
          </cell>
        </row>
        <row r="392">
          <cell r="A392" t="str">
            <v>B01MQPQALH</v>
          </cell>
          <cell r="B392">
            <v>7</v>
          </cell>
          <cell r="C392">
            <v>2</v>
          </cell>
          <cell r="D392">
            <v>0</v>
          </cell>
          <cell r="E392">
            <v>1</v>
          </cell>
        </row>
        <row r="393">
          <cell r="A393" t="str">
            <v>B01MQPQHB5</v>
          </cell>
          <cell r="B393">
            <v>8</v>
          </cell>
          <cell r="C393">
            <v>8</v>
          </cell>
          <cell r="D393">
            <v>0</v>
          </cell>
          <cell r="E393">
            <v>1</v>
          </cell>
        </row>
        <row r="394">
          <cell r="A394" t="str">
            <v>B01MR2UZI6</v>
          </cell>
          <cell r="B394">
            <v>25</v>
          </cell>
          <cell r="C394">
            <v>33</v>
          </cell>
          <cell r="D394">
            <v>0</v>
          </cell>
          <cell r="E394">
            <v>35</v>
          </cell>
        </row>
        <row r="395">
          <cell r="A395" t="str">
            <v>B01MRUFE10</v>
          </cell>
          <cell r="B395">
            <v>5</v>
          </cell>
          <cell r="C395">
            <v>12</v>
          </cell>
          <cell r="D395">
            <v>0</v>
          </cell>
          <cell r="E395">
            <v>2</v>
          </cell>
        </row>
        <row r="396">
          <cell r="A396" t="str">
            <v>B01MRY6935</v>
          </cell>
          <cell r="B396">
            <v>7</v>
          </cell>
          <cell r="C396">
            <v>5</v>
          </cell>
          <cell r="D396">
            <v>0</v>
          </cell>
          <cell r="E396">
            <v>3</v>
          </cell>
        </row>
        <row r="397">
          <cell r="A397" t="str">
            <v>B01MT2QB36</v>
          </cell>
          <cell r="B397">
            <v>0</v>
          </cell>
          <cell r="C397">
            <v>3</v>
          </cell>
          <cell r="D397">
            <v>0</v>
          </cell>
          <cell r="E397">
            <v>1</v>
          </cell>
        </row>
        <row r="398">
          <cell r="A398" t="str">
            <v>B01MT3RUVQ</v>
          </cell>
          <cell r="B398">
            <v>3</v>
          </cell>
          <cell r="C398">
            <v>3</v>
          </cell>
          <cell r="D398">
            <v>0</v>
          </cell>
          <cell r="E398">
            <v>1</v>
          </cell>
        </row>
        <row r="399">
          <cell r="A399" t="str">
            <v>B01MTO5MA8</v>
          </cell>
          <cell r="B399">
            <v>0</v>
          </cell>
          <cell r="C399">
            <v>15</v>
          </cell>
          <cell r="D399">
            <v>0</v>
          </cell>
          <cell r="E399">
            <v>10</v>
          </cell>
        </row>
        <row r="400">
          <cell r="A400" t="str">
            <v>B01MU1DQP5</v>
          </cell>
          <cell r="B400">
            <v>7</v>
          </cell>
          <cell r="C400">
            <v>4</v>
          </cell>
          <cell r="D400">
            <v>0</v>
          </cell>
          <cell r="E400">
            <v>1</v>
          </cell>
        </row>
        <row r="401">
          <cell r="A401" t="str">
            <v>B01MZ29NSU</v>
          </cell>
          <cell r="B401">
            <v>0</v>
          </cell>
          <cell r="C401">
            <v>3</v>
          </cell>
          <cell r="D401">
            <v>0</v>
          </cell>
          <cell r="E401">
            <v>5</v>
          </cell>
        </row>
        <row r="402">
          <cell r="A402" t="str">
            <v>B01MZ3GE8A</v>
          </cell>
          <cell r="B402">
            <v>1</v>
          </cell>
          <cell r="C402">
            <v>7</v>
          </cell>
          <cell r="D402">
            <v>0</v>
          </cell>
          <cell r="E402">
            <v>1</v>
          </cell>
        </row>
        <row r="403">
          <cell r="A403" t="str">
            <v>B01N0KISRL</v>
          </cell>
          <cell r="B403">
            <v>1</v>
          </cell>
          <cell r="C403">
            <v>6</v>
          </cell>
          <cell r="D403">
            <v>0</v>
          </cell>
          <cell r="E403">
            <v>1</v>
          </cell>
        </row>
        <row r="404">
          <cell r="A404" t="str">
            <v>B01N1FOQZS</v>
          </cell>
          <cell r="B404">
            <v>32</v>
          </cell>
          <cell r="C404">
            <v>36</v>
          </cell>
          <cell r="D404">
            <v>0</v>
          </cell>
          <cell r="E404">
            <v>16</v>
          </cell>
        </row>
        <row r="405">
          <cell r="A405" t="str">
            <v>B01N1FYCZQ</v>
          </cell>
          <cell r="B405">
            <v>6</v>
          </cell>
          <cell r="C405">
            <v>7</v>
          </cell>
          <cell r="D405">
            <v>0</v>
          </cell>
          <cell r="E405">
            <v>11</v>
          </cell>
        </row>
        <row r="406">
          <cell r="A406" t="str">
            <v>B01N1FYI99</v>
          </cell>
          <cell r="B406">
            <v>6</v>
          </cell>
          <cell r="C406">
            <v>9</v>
          </cell>
          <cell r="D406">
            <v>0</v>
          </cell>
          <cell r="E406">
            <v>5</v>
          </cell>
        </row>
        <row r="407">
          <cell r="A407" t="str">
            <v>B01N1FYJS2</v>
          </cell>
          <cell r="B407">
            <v>2</v>
          </cell>
          <cell r="C407">
            <v>2</v>
          </cell>
          <cell r="D407">
            <v>0</v>
          </cell>
          <cell r="E407">
            <v>1</v>
          </cell>
        </row>
        <row r="408">
          <cell r="A408" t="str">
            <v>B01N1FYKHR</v>
          </cell>
          <cell r="B408">
            <v>2</v>
          </cell>
          <cell r="C408">
            <v>0</v>
          </cell>
          <cell r="D408">
            <v>0</v>
          </cell>
          <cell r="E408">
            <v>2</v>
          </cell>
        </row>
        <row r="409">
          <cell r="A409" t="str">
            <v>B01N1FYKJE</v>
          </cell>
          <cell r="B409">
            <v>2</v>
          </cell>
          <cell r="C409">
            <v>3</v>
          </cell>
          <cell r="D409">
            <v>0</v>
          </cell>
          <cell r="E409">
            <v>3</v>
          </cell>
        </row>
        <row r="410">
          <cell r="A410" t="str">
            <v>B01N1J1BHL</v>
          </cell>
          <cell r="B410">
            <v>3</v>
          </cell>
          <cell r="C410">
            <v>2</v>
          </cell>
          <cell r="D410">
            <v>0</v>
          </cell>
          <cell r="E410">
            <v>3</v>
          </cell>
        </row>
        <row r="411">
          <cell r="A411" t="str">
            <v>B01N2IS7XJ</v>
          </cell>
          <cell r="B411">
            <v>501</v>
          </cell>
          <cell r="C411">
            <v>415</v>
          </cell>
          <cell r="D411">
            <v>0</v>
          </cell>
          <cell r="E411">
            <v>604</v>
          </cell>
        </row>
        <row r="412">
          <cell r="A412" t="str">
            <v>B01N2KK4NZ</v>
          </cell>
          <cell r="B412">
            <v>5</v>
          </cell>
          <cell r="C412">
            <v>3</v>
          </cell>
          <cell r="D412">
            <v>0</v>
          </cell>
          <cell r="E412">
            <v>1</v>
          </cell>
        </row>
        <row r="413">
          <cell r="A413" t="str">
            <v>B01N44N74S</v>
          </cell>
          <cell r="B413">
            <v>2</v>
          </cell>
          <cell r="C413">
            <v>0</v>
          </cell>
          <cell r="D413">
            <v>0</v>
          </cell>
          <cell r="E413">
            <v>1</v>
          </cell>
        </row>
        <row r="414">
          <cell r="A414" t="str">
            <v>B01N4ELXO2</v>
          </cell>
          <cell r="B414">
            <v>3</v>
          </cell>
          <cell r="C414">
            <v>2</v>
          </cell>
          <cell r="D414">
            <v>0</v>
          </cell>
          <cell r="E414">
            <v>2</v>
          </cell>
        </row>
        <row r="415">
          <cell r="A415" t="str">
            <v>B01N4EO5Q7</v>
          </cell>
          <cell r="B415">
            <v>3</v>
          </cell>
          <cell r="C415">
            <v>2</v>
          </cell>
          <cell r="D415">
            <v>0</v>
          </cell>
          <cell r="E415">
            <v>1</v>
          </cell>
        </row>
        <row r="416">
          <cell r="A416" t="str">
            <v>B01N4GHBB1</v>
          </cell>
          <cell r="B416">
            <v>0</v>
          </cell>
          <cell r="C416">
            <v>0</v>
          </cell>
          <cell r="D416">
            <v>0</v>
          </cell>
          <cell r="E416">
            <v>8</v>
          </cell>
        </row>
        <row r="417">
          <cell r="A417" t="str">
            <v>B01N563260</v>
          </cell>
          <cell r="B417">
            <v>2</v>
          </cell>
          <cell r="C417">
            <v>9</v>
          </cell>
          <cell r="D417">
            <v>0</v>
          </cell>
          <cell r="E417">
            <v>1</v>
          </cell>
        </row>
        <row r="418">
          <cell r="A418" t="str">
            <v>B01N56351Q</v>
          </cell>
          <cell r="B418">
            <v>1</v>
          </cell>
          <cell r="C418">
            <v>0</v>
          </cell>
          <cell r="D418">
            <v>0</v>
          </cell>
          <cell r="E418">
            <v>1</v>
          </cell>
        </row>
        <row r="419">
          <cell r="A419" t="str">
            <v>B01N6JCAQV</v>
          </cell>
          <cell r="B419">
            <v>1</v>
          </cell>
          <cell r="C419">
            <v>3</v>
          </cell>
          <cell r="D419">
            <v>0</v>
          </cell>
          <cell r="E419">
            <v>1</v>
          </cell>
        </row>
        <row r="420">
          <cell r="A420" t="str">
            <v>B01N7BWCPD</v>
          </cell>
          <cell r="B420">
            <v>3</v>
          </cell>
          <cell r="C420">
            <v>3</v>
          </cell>
          <cell r="D420">
            <v>0</v>
          </cell>
          <cell r="E420">
            <v>1</v>
          </cell>
        </row>
        <row r="421">
          <cell r="A421" t="str">
            <v>B01N7F779G</v>
          </cell>
          <cell r="B421">
            <v>0</v>
          </cell>
          <cell r="C421">
            <v>4</v>
          </cell>
          <cell r="D421">
            <v>0</v>
          </cell>
          <cell r="E421">
            <v>1</v>
          </cell>
        </row>
        <row r="422">
          <cell r="A422" t="str">
            <v>B01N98BSX7</v>
          </cell>
          <cell r="B422">
            <v>2</v>
          </cell>
          <cell r="C422">
            <v>2</v>
          </cell>
          <cell r="D422">
            <v>0</v>
          </cell>
          <cell r="E422">
            <v>2</v>
          </cell>
        </row>
        <row r="423">
          <cell r="A423" t="str">
            <v>B01N98BUDE</v>
          </cell>
          <cell r="B423">
            <v>4</v>
          </cell>
          <cell r="C423">
            <v>3</v>
          </cell>
          <cell r="D423">
            <v>0</v>
          </cell>
          <cell r="E423">
            <v>4</v>
          </cell>
        </row>
        <row r="424">
          <cell r="A424" t="str">
            <v>B01N9K3ZDT</v>
          </cell>
          <cell r="B424">
            <v>4</v>
          </cell>
          <cell r="C424">
            <v>4</v>
          </cell>
          <cell r="D424">
            <v>0</v>
          </cell>
          <cell r="E424">
            <v>3</v>
          </cell>
        </row>
        <row r="425">
          <cell r="A425" t="str">
            <v>B01N9T4PYF</v>
          </cell>
          <cell r="B425">
            <v>155</v>
          </cell>
          <cell r="C425">
            <v>210</v>
          </cell>
          <cell r="D425">
            <v>0</v>
          </cell>
          <cell r="E425">
            <v>242</v>
          </cell>
        </row>
        <row r="426">
          <cell r="A426" t="str">
            <v>B01NA9VZB9</v>
          </cell>
          <cell r="B426">
            <v>4</v>
          </cell>
          <cell r="C426">
            <v>3</v>
          </cell>
          <cell r="D426">
            <v>0</v>
          </cell>
          <cell r="E426">
            <v>1</v>
          </cell>
        </row>
        <row r="427">
          <cell r="A427" t="str">
            <v>B01NBBAK0K</v>
          </cell>
          <cell r="B427">
            <v>0</v>
          </cell>
          <cell r="C427">
            <v>0</v>
          </cell>
          <cell r="D427">
            <v>0</v>
          </cell>
          <cell r="E427">
            <v>1</v>
          </cell>
        </row>
        <row r="428">
          <cell r="A428" t="str">
            <v>B01NCACZ4V</v>
          </cell>
          <cell r="B428">
            <v>2</v>
          </cell>
          <cell r="C428">
            <v>0</v>
          </cell>
          <cell r="D428">
            <v>0</v>
          </cell>
          <cell r="E428">
            <v>1</v>
          </cell>
        </row>
        <row r="429">
          <cell r="A429" t="str">
            <v>B01NCAZQ1E</v>
          </cell>
          <cell r="B429">
            <v>1</v>
          </cell>
          <cell r="C429">
            <v>3</v>
          </cell>
          <cell r="D429">
            <v>0</v>
          </cell>
          <cell r="E429">
            <v>1</v>
          </cell>
        </row>
        <row r="430">
          <cell r="A430" t="str">
            <v>B01NCE22FH</v>
          </cell>
          <cell r="B430">
            <v>5</v>
          </cell>
          <cell r="C430">
            <v>7</v>
          </cell>
          <cell r="D430">
            <v>0</v>
          </cell>
          <cell r="E430">
            <v>5</v>
          </cell>
        </row>
        <row r="431">
          <cell r="A431" t="str">
            <v>B01NCIBC55</v>
          </cell>
          <cell r="B431">
            <v>3</v>
          </cell>
          <cell r="C431">
            <v>13</v>
          </cell>
          <cell r="D431">
            <v>0</v>
          </cell>
          <cell r="E431">
            <v>7</v>
          </cell>
        </row>
        <row r="432">
          <cell r="A432" t="str">
            <v>B01NCIQ2XY</v>
          </cell>
          <cell r="B432">
            <v>0</v>
          </cell>
          <cell r="C432">
            <v>4</v>
          </cell>
          <cell r="D432">
            <v>0</v>
          </cell>
          <cell r="E432">
            <v>3</v>
          </cell>
        </row>
        <row r="433">
          <cell r="A433" t="str">
            <v>B01NH0M9O4</v>
          </cell>
          <cell r="B433">
            <v>0</v>
          </cell>
          <cell r="C433">
            <v>1</v>
          </cell>
          <cell r="D433">
            <v>0</v>
          </cell>
          <cell r="E433">
            <v>1</v>
          </cell>
        </row>
        <row r="434">
          <cell r="A434" t="str">
            <v>B06W9P6JZT</v>
          </cell>
          <cell r="B434">
            <v>1</v>
          </cell>
          <cell r="C434">
            <v>7</v>
          </cell>
          <cell r="D434">
            <v>0</v>
          </cell>
          <cell r="E434">
            <v>4</v>
          </cell>
        </row>
        <row r="435">
          <cell r="A435" t="str">
            <v>B06WGVMBXD</v>
          </cell>
          <cell r="B435">
            <v>0</v>
          </cell>
          <cell r="C435">
            <v>3</v>
          </cell>
          <cell r="D435">
            <v>0</v>
          </cell>
          <cell r="E435">
            <v>6</v>
          </cell>
        </row>
        <row r="436">
          <cell r="A436" t="str">
            <v>B06WWLKZR5</v>
          </cell>
          <cell r="B436">
            <v>3</v>
          </cell>
          <cell r="C436">
            <v>17</v>
          </cell>
          <cell r="D436">
            <v>0</v>
          </cell>
          <cell r="E436">
            <v>5</v>
          </cell>
        </row>
        <row r="437">
          <cell r="A437" t="str">
            <v>B06WWPKW46</v>
          </cell>
          <cell r="B437">
            <v>0</v>
          </cell>
          <cell r="C437">
            <v>28</v>
          </cell>
          <cell r="D437">
            <v>0</v>
          </cell>
          <cell r="E437">
            <v>6</v>
          </cell>
        </row>
        <row r="438">
          <cell r="A438" t="str">
            <v>B06X96LMLS</v>
          </cell>
          <cell r="B438">
            <v>0</v>
          </cell>
          <cell r="C438">
            <v>2</v>
          </cell>
          <cell r="D438">
            <v>0</v>
          </cell>
          <cell r="E438">
            <v>5</v>
          </cell>
        </row>
        <row r="439">
          <cell r="A439" t="str">
            <v>B06X9FQ4JW</v>
          </cell>
          <cell r="B439">
            <v>3</v>
          </cell>
          <cell r="C439">
            <v>8</v>
          </cell>
          <cell r="D439">
            <v>0</v>
          </cell>
          <cell r="E439">
            <v>16</v>
          </cell>
        </row>
        <row r="440">
          <cell r="A440" t="str">
            <v>B06X9G7C3F</v>
          </cell>
          <cell r="B440">
            <v>3</v>
          </cell>
          <cell r="C440">
            <v>20</v>
          </cell>
          <cell r="D440">
            <v>0</v>
          </cell>
          <cell r="E440">
            <v>19</v>
          </cell>
        </row>
        <row r="441">
          <cell r="A441" t="str">
            <v>B06X9GFPPM</v>
          </cell>
          <cell r="B441">
            <v>2</v>
          </cell>
          <cell r="C441">
            <v>12</v>
          </cell>
          <cell r="D441">
            <v>0</v>
          </cell>
          <cell r="E441">
            <v>4</v>
          </cell>
        </row>
        <row r="442">
          <cell r="A442" t="str">
            <v>B06X9GHZBM</v>
          </cell>
          <cell r="B442">
            <v>7</v>
          </cell>
          <cell r="C442">
            <v>13</v>
          </cell>
          <cell r="D442">
            <v>0</v>
          </cell>
          <cell r="E442">
            <v>4</v>
          </cell>
        </row>
        <row r="443">
          <cell r="A443" t="str">
            <v>B06X9GM1TS</v>
          </cell>
          <cell r="B443">
            <v>4</v>
          </cell>
          <cell r="C443">
            <v>8</v>
          </cell>
          <cell r="D443">
            <v>0</v>
          </cell>
          <cell r="E443">
            <v>35</v>
          </cell>
        </row>
        <row r="444">
          <cell r="A444" t="str">
            <v>B06X9GSQGC</v>
          </cell>
          <cell r="B444">
            <v>4</v>
          </cell>
          <cell r="C444">
            <v>6</v>
          </cell>
          <cell r="D444">
            <v>0</v>
          </cell>
          <cell r="E444">
            <v>13</v>
          </cell>
        </row>
        <row r="445">
          <cell r="A445" t="str">
            <v>B06X9HFW1R</v>
          </cell>
          <cell r="B445">
            <v>4</v>
          </cell>
          <cell r="C445">
            <v>5</v>
          </cell>
          <cell r="D445">
            <v>0</v>
          </cell>
          <cell r="E445">
            <v>13</v>
          </cell>
        </row>
        <row r="446">
          <cell r="A446" t="str">
            <v>B06X9L9FDB</v>
          </cell>
          <cell r="B446">
            <v>20</v>
          </cell>
          <cell r="C446">
            <v>59</v>
          </cell>
          <cell r="D446">
            <v>0</v>
          </cell>
          <cell r="E446">
            <v>9</v>
          </cell>
        </row>
        <row r="447">
          <cell r="A447" t="str">
            <v>B06X9LB4RZ</v>
          </cell>
          <cell r="B447">
            <v>0</v>
          </cell>
          <cell r="C447">
            <v>7</v>
          </cell>
          <cell r="D447">
            <v>0</v>
          </cell>
          <cell r="E447">
            <v>9</v>
          </cell>
        </row>
        <row r="448">
          <cell r="A448" t="str">
            <v>B06X9LCD4W</v>
          </cell>
          <cell r="B448">
            <v>0</v>
          </cell>
          <cell r="C448">
            <v>8</v>
          </cell>
          <cell r="D448">
            <v>0</v>
          </cell>
          <cell r="E448">
            <v>2</v>
          </cell>
        </row>
        <row r="449">
          <cell r="A449" t="str">
            <v>B06X9LF74S</v>
          </cell>
          <cell r="B449">
            <v>5</v>
          </cell>
          <cell r="C449">
            <v>23</v>
          </cell>
          <cell r="D449">
            <v>0</v>
          </cell>
          <cell r="E449">
            <v>6</v>
          </cell>
        </row>
        <row r="450">
          <cell r="A450" t="str">
            <v>B06X9LFBFN</v>
          </cell>
          <cell r="B450">
            <v>13</v>
          </cell>
          <cell r="C450">
            <v>38</v>
          </cell>
          <cell r="D450">
            <v>0</v>
          </cell>
          <cell r="E450">
            <v>30</v>
          </cell>
        </row>
        <row r="451">
          <cell r="A451" t="str">
            <v>B06X9LFQWR</v>
          </cell>
          <cell r="B451">
            <v>5</v>
          </cell>
          <cell r="C451">
            <v>10</v>
          </cell>
          <cell r="D451">
            <v>0</v>
          </cell>
          <cell r="E451">
            <v>12</v>
          </cell>
        </row>
        <row r="452">
          <cell r="A452" t="str">
            <v>B06X9M725C</v>
          </cell>
          <cell r="B452">
            <v>1</v>
          </cell>
          <cell r="C452">
            <v>7</v>
          </cell>
          <cell r="D452">
            <v>0</v>
          </cell>
          <cell r="E452">
            <v>4</v>
          </cell>
        </row>
        <row r="453">
          <cell r="A453" t="str">
            <v>B06X9M7ZJZ</v>
          </cell>
          <cell r="B453">
            <v>9</v>
          </cell>
          <cell r="C453">
            <v>13</v>
          </cell>
          <cell r="D453">
            <v>0</v>
          </cell>
          <cell r="E453">
            <v>21</v>
          </cell>
        </row>
        <row r="454">
          <cell r="A454" t="str">
            <v>B06X9MW8XS</v>
          </cell>
          <cell r="B454">
            <v>0</v>
          </cell>
          <cell r="C454">
            <v>0</v>
          </cell>
          <cell r="D454">
            <v>0</v>
          </cell>
          <cell r="E454">
            <v>5</v>
          </cell>
        </row>
        <row r="455">
          <cell r="A455" t="str">
            <v>B06X9N1YP5</v>
          </cell>
          <cell r="B455">
            <v>6</v>
          </cell>
          <cell r="C455">
            <v>15</v>
          </cell>
          <cell r="D455">
            <v>0</v>
          </cell>
          <cell r="E455">
            <v>6</v>
          </cell>
        </row>
        <row r="456">
          <cell r="A456" t="str">
            <v>B06X9NCVM4</v>
          </cell>
          <cell r="B456">
            <v>12</v>
          </cell>
          <cell r="C456">
            <v>43</v>
          </cell>
          <cell r="D456">
            <v>0</v>
          </cell>
          <cell r="E456">
            <v>9</v>
          </cell>
        </row>
        <row r="457">
          <cell r="A457" t="str">
            <v>B06X9P1QZC</v>
          </cell>
          <cell r="B457">
            <v>5</v>
          </cell>
          <cell r="C457">
            <v>17</v>
          </cell>
          <cell r="D457">
            <v>0</v>
          </cell>
          <cell r="E457">
            <v>3</v>
          </cell>
        </row>
        <row r="458">
          <cell r="A458" t="str">
            <v>B06X9P1QZK</v>
          </cell>
          <cell r="B458">
            <v>6</v>
          </cell>
          <cell r="C458">
            <v>27</v>
          </cell>
          <cell r="D458">
            <v>0</v>
          </cell>
          <cell r="E458">
            <v>6</v>
          </cell>
        </row>
        <row r="459">
          <cell r="A459" t="str">
            <v>B06X9PDD7C</v>
          </cell>
          <cell r="B459">
            <v>0</v>
          </cell>
          <cell r="C459">
            <v>5</v>
          </cell>
          <cell r="D459">
            <v>0</v>
          </cell>
          <cell r="E459">
            <v>18</v>
          </cell>
        </row>
        <row r="460">
          <cell r="A460" t="str">
            <v>B06X9PYNJ7</v>
          </cell>
          <cell r="B460">
            <v>9</v>
          </cell>
          <cell r="C460">
            <v>39</v>
          </cell>
          <cell r="D460">
            <v>0</v>
          </cell>
          <cell r="E460">
            <v>26</v>
          </cell>
        </row>
        <row r="461">
          <cell r="A461" t="str">
            <v>B06XDKF3YC</v>
          </cell>
          <cell r="B461">
            <v>1</v>
          </cell>
          <cell r="C461">
            <v>1</v>
          </cell>
          <cell r="D461">
            <v>0</v>
          </cell>
          <cell r="E461">
            <v>1</v>
          </cell>
        </row>
        <row r="462">
          <cell r="A462" t="str">
            <v>B06XDKH1C7</v>
          </cell>
          <cell r="B462">
            <v>7</v>
          </cell>
          <cell r="C462">
            <v>1</v>
          </cell>
          <cell r="D462">
            <v>0</v>
          </cell>
          <cell r="E462">
            <v>3</v>
          </cell>
        </row>
        <row r="463">
          <cell r="A463" t="str">
            <v>B06XDKRX68</v>
          </cell>
          <cell r="B463">
            <v>7</v>
          </cell>
          <cell r="C463">
            <v>4</v>
          </cell>
          <cell r="D463">
            <v>0</v>
          </cell>
          <cell r="E463">
            <v>2</v>
          </cell>
        </row>
        <row r="464">
          <cell r="A464" t="str">
            <v>B06XDLBMCD</v>
          </cell>
          <cell r="B464">
            <v>0</v>
          </cell>
          <cell r="C464">
            <v>4</v>
          </cell>
          <cell r="D464">
            <v>0</v>
          </cell>
          <cell r="E464">
            <v>1</v>
          </cell>
        </row>
        <row r="465">
          <cell r="A465" t="str">
            <v>B06XDLHJ5Q</v>
          </cell>
          <cell r="B465">
            <v>2</v>
          </cell>
          <cell r="C465">
            <v>2</v>
          </cell>
          <cell r="D465">
            <v>0</v>
          </cell>
          <cell r="E465">
            <v>2</v>
          </cell>
        </row>
        <row r="466">
          <cell r="A466" t="str">
            <v>B06XDLY8K4</v>
          </cell>
          <cell r="B466">
            <v>2</v>
          </cell>
          <cell r="C466">
            <v>13</v>
          </cell>
          <cell r="D466">
            <v>0</v>
          </cell>
          <cell r="E466">
            <v>6</v>
          </cell>
        </row>
        <row r="467">
          <cell r="A467" t="str">
            <v>B06XDMHVBR</v>
          </cell>
          <cell r="B467">
            <v>0</v>
          </cell>
          <cell r="C467">
            <v>4</v>
          </cell>
          <cell r="D467">
            <v>0</v>
          </cell>
          <cell r="E467">
            <v>1</v>
          </cell>
        </row>
        <row r="468">
          <cell r="A468" t="str">
            <v>B06XDQ99QG</v>
          </cell>
          <cell r="B468">
            <v>5</v>
          </cell>
          <cell r="C468">
            <v>1</v>
          </cell>
          <cell r="D468">
            <v>0</v>
          </cell>
          <cell r="E468">
            <v>1</v>
          </cell>
        </row>
        <row r="469">
          <cell r="A469" t="str">
            <v>B06XKBP27V</v>
          </cell>
          <cell r="B469">
            <v>1</v>
          </cell>
          <cell r="C469">
            <v>4</v>
          </cell>
          <cell r="D469">
            <v>0</v>
          </cell>
          <cell r="E469">
            <v>4</v>
          </cell>
        </row>
        <row r="470">
          <cell r="A470" t="str">
            <v>B06XN5QMXT</v>
          </cell>
          <cell r="B470">
            <v>0</v>
          </cell>
          <cell r="C470">
            <v>0</v>
          </cell>
          <cell r="D470">
            <v>0</v>
          </cell>
          <cell r="E470">
            <v>1</v>
          </cell>
        </row>
        <row r="471">
          <cell r="A471" t="str">
            <v>B06XSRQBT7</v>
          </cell>
          <cell r="B471">
            <v>2</v>
          </cell>
          <cell r="C471">
            <v>2</v>
          </cell>
          <cell r="D471">
            <v>0</v>
          </cell>
          <cell r="E471">
            <v>1</v>
          </cell>
        </row>
        <row r="472">
          <cell r="A472" t="str">
            <v>B06XWWLKNP</v>
          </cell>
          <cell r="B472">
            <v>30</v>
          </cell>
          <cell r="C472">
            <v>19</v>
          </cell>
          <cell r="D472">
            <v>0</v>
          </cell>
          <cell r="E472">
            <v>10</v>
          </cell>
        </row>
        <row r="473">
          <cell r="A473" t="str">
            <v>B06XX1BZ9P</v>
          </cell>
          <cell r="B473">
            <v>19</v>
          </cell>
          <cell r="C473">
            <v>43</v>
          </cell>
          <cell r="D473">
            <v>0</v>
          </cell>
          <cell r="E473">
            <v>25</v>
          </cell>
        </row>
        <row r="474">
          <cell r="A474" t="str">
            <v>B06XX6QYT9</v>
          </cell>
          <cell r="B474">
            <v>25</v>
          </cell>
          <cell r="C474">
            <v>18</v>
          </cell>
          <cell r="D474">
            <v>0</v>
          </cell>
          <cell r="E474">
            <v>22</v>
          </cell>
        </row>
        <row r="475">
          <cell r="A475" t="str">
            <v>B06XXBRLF4</v>
          </cell>
          <cell r="B475">
            <v>8</v>
          </cell>
          <cell r="C475">
            <v>5</v>
          </cell>
          <cell r="D475">
            <v>0</v>
          </cell>
          <cell r="E475">
            <v>35</v>
          </cell>
        </row>
        <row r="476">
          <cell r="A476" t="str">
            <v>B06XXBTHN3</v>
          </cell>
          <cell r="B476">
            <v>15</v>
          </cell>
          <cell r="C476">
            <v>15</v>
          </cell>
          <cell r="D476">
            <v>0</v>
          </cell>
          <cell r="E476">
            <v>11</v>
          </cell>
        </row>
        <row r="477">
          <cell r="A477" t="str">
            <v>B06XXCMLCL</v>
          </cell>
          <cell r="B477">
            <v>8</v>
          </cell>
          <cell r="C477">
            <v>4</v>
          </cell>
          <cell r="D477">
            <v>0</v>
          </cell>
          <cell r="E477">
            <v>6</v>
          </cell>
        </row>
        <row r="478">
          <cell r="A478" t="str">
            <v>B06XXCT3RF</v>
          </cell>
          <cell r="B478">
            <v>0</v>
          </cell>
          <cell r="C478">
            <v>0</v>
          </cell>
          <cell r="D478">
            <v>0</v>
          </cell>
          <cell r="E478">
            <v>7</v>
          </cell>
        </row>
        <row r="479">
          <cell r="A479" t="str">
            <v>B06XXCWXDT</v>
          </cell>
          <cell r="B479">
            <v>4</v>
          </cell>
          <cell r="C479">
            <v>2</v>
          </cell>
          <cell r="D479">
            <v>0</v>
          </cell>
          <cell r="E479">
            <v>3</v>
          </cell>
        </row>
        <row r="480">
          <cell r="A480" t="str">
            <v>B06XXD8SKZ</v>
          </cell>
          <cell r="B480">
            <v>8</v>
          </cell>
          <cell r="C480">
            <v>13</v>
          </cell>
          <cell r="D480">
            <v>0</v>
          </cell>
          <cell r="E480">
            <v>9</v>
          </cell>
        </row>
        <row r="481">
          <cell r="A481" t="str">
            <v>B06XXDF459</v>
          </cell>
          <cell r="B481">
            <v>5</v>
          </cell>
          <cell r="C481">
            <v>44</v>
          </cell>
          <cell r="D481">
            <v>0</v>
          </cell>
          <cell r="E481">
            <v>22</v>
          </cell>
        </row>
        <row r="482">
          <cell r="A482" t="str">
            <v>B06XXDNKC5</v>
          </cell>
          <cell r="B482">
            <v>14</v>
          </cell>
          <cell r="C482">
            <v>18</v>
          </cell>
          <cell r="D482">
            <v>0</v>
          </cell>
          <cell r="E482">
            <v>10</v>
          </cell>
        </row>
        <row r="483">
          <cell r="A483" t="str">
            <v>B06XXDYCM1</v>
          </cell>
          <cell r="B483">
            <v>2</v>
          </cell>
          <cell r="C483">
            <v>3</v>
          </cell>
          <cell r="D483">
            <v>0</v>
          </cell>
          <cell r="E483">
            <v>2</v>
          </cell>
        </row>
        <row r="484">
          <cell r="A484" t="str">
            <v>B06XXDZVHV</v>
          </cell>
          <cell r="B484">
            <v>24</v>
          </cell>
          <cell r="C484">
            <v>20</v>
          </cell>
          <cell r="D484">
            <v>0</v>
          </cell>
          <cell r="E484">
            <v>41</v>
          </cell>
        </row>
        <row r="485">
          <cell r="A485" t="str">
            <v>B06XXF7D82</v>
          </cell>
          <cell r="B485">
            <v>23</v>
          </cell>
          <cell r="C485">
            <v>23</v>
          </cell>
          <cell r="D485">
            <v>0</v>
          </cell>
          <cell r="E485">
            <v>40</v>
          </cell>
        </row>
        <row r="486">
          <cell r="A486" t="str">
            <v>B06XXFWS3X</v>
          </cell>
          <cell r="B486">
            <v>7</v>
          </cell>
          <cell r="C486">
            <v>22</v>
          </cell>
          <cell r="D486">
            <v>0</v>
          </cell>
          <cell r="E486">
            <v>5</v>
          </cell>
        </row>
        <row r="487">
          <cell r="A487" t="str">
            <v>B06XXHHLLC</v>
          </cell>
          <cell r="B487">
            <v>6</v>
          </cell>
          <cell r="C487">
            <v>5</v>
          </cell>
          <cell r="D487">
            <v>0</v>
          </cell>
          <cell r="E487">
            <v>10</v>
          </cell>
        </row>
        <row r="488">
          <cell r="A488" t="str">
            <v>B06XYQKYNP</v>
          </cell>
          <cell r="B488">
            <v>0</v>
          </cell>
          <cell r="C488">
            <v>1</v>
          </cell>
          <cell r="D488">
            <v>0</v>
          </cell>
          <cell r="E488">
            <v>1</v>
          </cell>
        </row>
        <row r="489">
          <cell r="A489" t="str">
            <v>B06XYRGGZJ</v>
          </cell>
          <cell r="B489">
            <v>6</v>
          </cell>
          <cell r="C489">
            <v>2</v>
          </cell>
          <cell r="D489">
            <v>0</v>
          </cell>
          <cell r="E489">
            <v>1</v>
          </cell>
        </row>
        <row r="490">
          <cell r="A490" t="str">
            <v>B06XYSFCJV</v>
          </cell>
          <cell r="B490">
            <v>2</v>
          </cell>
          <cell r="C490">
            <v>2</v>
          </cell>
          <cell r="D490">
            <v>0</v>
          </cell>
          <cell r="E490">
            <v>2</v>
          </cell>
        </row>
        <row r="491">
          <cell r="A491" t="str">
            <v>B06XYZQ5HH</v>
          </cell>
          <cell r="B491">
            <v>1</v>
          </cell>
          <cell r="C491">
            <v>2</v>
          </cell>
          <cell r="D491">
            <v>0</v>
          </cell>
          <cell r="E491">
            <v>4</v>
          </cell>
        </row>
        <row r="492">
          <cell r="A492" t="str">
            <v>B06XYZS6NS</v>
          </cell>
          <cell r="B492">
            <v>0</v>
          </cell>
          <cell r="C492">
            <v>0</v>
          </cell>
          <cell r="D492">
            <v>0</v>
          </cell>
          <cell r="E492">
            <v>18</v>
          </cell>
        </row>
        <row r="493">
          <cell r="A493" t="str">
            <v>B06XZ2GBMX</v>
          </cell>
          <cell r="B493">
            <v>2</v>
          </cell>
          <cell r="C493">
            <v>7</v>
          </cell>
          <cell r="D493">
            <v>0</v>
          </cell>
          <cell r="E493">
            <v>1</v>
          </cell>
        </row>
        <row r="494">
          <cell r="A494" t="str">
            <v>B06XZ37ZL7</v>
          </cell>
          <cell r="B494">
            <v>2</v>
          </cell>
          <cell r="C494">
            <v>4</v>
          </cell>
          <cell r="D494">
            <v>0</v>
          </cell>
          <cell r="E494">
            <v>1</v>
          </cell>
        </row>
        <row r="495">
          <cell r="A495" t="str">
            <v>B06XZ3WZ4S</v>
          </cell>
          <cell r="B495">
            <v>0</v>
          </cell>
          <cell r="C495">
            <v>4</v>
          </cell>
          <cell r="D495">
            <v>0</v>
          </cell>
          <cell r="E495">
            <v>1</v>
          </cell>
        </row>
        <row r="496">
          <cell r="A496" t="str">
            <v>B06XZ42T58</v>
          </cell>
          <cell r="B496">
            <v>2</v>
          </cell>
          <cell r="C496">
            <v>2</v>
          </cell>
          <cell r="D496">
            <v>0</v>
          </cell>
          <cell r="E496">
            <v>1</v>
          </cell>
        </row>
        <row r="497">
          <cell r="A497" t="str">
            <v>B06XZ48M2X</v>
          </cell>
          <cell r="B497">
            <v>6</v>
          </cell>
          <cell r="C497">
            <v>7</v>
          </cell>
          <cell r="D497">
            <v>0</v>
          </cell>
          <cell r="E497">
            <v>3</v>
          </cell>
        </row>
        <row r="498">
          <cell r="A498" t="str">
            <v>B06XZ4THHH</v>
          </cell>
          <cell r="B498">
            <v>0</v>
          </cell>
          <cell r="C498">
            <v>0</v>
          </cell>
          <cell r="D498">
            <v>0</v>
          </cell>
          <cell r="E498">
            <v>1</v>
          </cell>
        </row>
        <row r="499">
          <cell r="A499" t="str">
            <v>B06XZ5SZS5</v>
          </cell>
          <cell r="B499">
            <v>24</v>
          </cell>
          <cell r="C499">
            <v>19</v>
          </cell>
          <cell r="D499">
            <v>0</v>
          </cell>
          <cell r="E499">
            <v>10</v>
          </cell>
        </row>
        <row r="500">
          <cell r="A500" t="str">
            <v>B06Y2Y9VT6</v>
          </cell>
          <cell r="B500">
            <v>0</v>
          </cell>
          <cell r="C500">
            <v>0</v>
          </cell>
          <cell r="D500">
            <v>0</v>
          </cell>
          <cell r="E500">
            <v>105</v>
          </cell>
        </row>
        <row r="501">
          <cell r="A501" t="str">
            <v>B06ZY2BYPX</v>
          </cell>
          <cell r="B501">
            <v>0</v>
          </cell>
          <cell r="C501">
            <v>7</v>
          </cell>
          <cell r="D501">
            <v>0</v>
          </cell>
          <cell r="E501">
            <v>5</v>
          </cell>
        </row>
        <row r="502">
          <cell r="A502" t="str">
            <v>B06ZYMFCVP</v>
          </cell>
          <cell r="B502">
            <v>0</v>
          </cell>
          <cell r="C502">
            <v>0</v>
          </cell>
          <cell r="D502">
            <v>0</v>
          </cell>
          <cell r="E502">
            <v>4</v>
          </cell>
        </row>
        <row r="503">
          <cell r="A503" t="str">
            <v>B06ZYNCM56</v>
          </cell>
          <cell r="B503">
            <v>10</v>
          </cell>
          <cell r="C503">
            <v>8</v>
          </cell>
          <cell r="D503">
            <v>0</v>
          </cell>
          <cell r="E503">
            <v>8</v>
          </cell>
        </row>
        <row r="504">
          <cell r="A504" t="str">
            <v>B06ZZRLK8R</v>
          </cell>
          <cell r="B504">
            <v>7</v>
          </cell>
          <cell r="C504">
            <v>5</v>
          </cell>
          <cell r="D504">
            <v>0</v>
          </cell>
          <cell r="E504">
            <v>5</v>
          </cell>
        </row>
        <row r="505">
          <cell r="A505" t="str">
            <v>B0711R9KHM</v>
          </cell>
          <cell r="B505">
            <v>7</v>
          </cell>
          <cell r="C505">
            <v>16</v>
          </cell>
          <cell r="D505">
            <v>0</v>
          </cell>
          <cell r="E505">
            <v>11</v>
          </cell>
        </row>
        <row r="506">
          <cell r="A506" t="str">
            <v>B071469FK1</v>
          </cell>
          <cell r="B506">
            <v>4</v>
          </cell>
          <cell r="C506">
            <v>0</v>
          </cell>
          <cell r="D506">
            <v>0</v>
          </cell>
          <cell r="E506">
            <v>3</v>
          </cell>
        </row>
        <row r="507">
          <cell r="A507" t="str">
            <v>B071D8QVJZ</v>
          </cell>
          <cell r="B507">
            <v>4</v>
          </cell>
          <cell r="C507">
            <v>7</v>
          </cell>
          <cell r="D507">
            <v>0</v>
          </cell>
          <cell r="E507">
            <v>5</v>
          </cell>
        </row>
        <row r="508">
          <cell r="A508" t="str">
            <v>B071L3J16X</v>
          </cell>
          <cell r="B508">
            <v>23</v>
          </cell>
          <cell r="C508">
            <v>20</v>
          </cell>
          <cell r="D508">
            <v>0</v>
          </cell>
          <cell r="E508">
            <v>3</v>
          </cell>
        </row>
        <row r="509">
          <cell r="A509" t="str">
            <v>B071LFK69M</v>
          </cell>
          <cell r="B509">
            <v>7</v>
          </cell>
          <cell r="C509">
            <v>15</v>
          </cell>
          <cell r="D509">
            <v>0</v>
          </cell>
          <cell r="E509">
            <v>3</v>
          </cell>
        </row>
        <row r="510">
          <cell r="A510" t="str">
            <v>B071N9PKF4</v>
          </cell>
          <cell r="B510">
            <v>29</v>
          </cell>
          <cell r="C510">
            <v>37</v>
          </cell>
          <cell r="D510">
            <v>0</v>
          </cell>
          <cell r="E510">
            <v>38</v>
          </cell>
        </row>
        <row r="511">
          <cell r="A511" t="str">
            <v>B071R725TZ</v>
          </cell>
          <cell r="B511">
            <v>6</v>
          </cell>
          <cell r="C511">
            <v>8</v>
          </cell>
          <cell r="D511">
            <v>0</v>
          </cell>
          <cell r="E511">
            <v>16</v>
          </cell>
        </row>
        <row r="512">
          <cell r="A512" t="str">
            <v>B071V6TFBN</v>
          </cell>
          <cell r="B512">
            <v>0</v>
          </cell>
          <cell r="C512">
            <v>0</v>
          </cell>
          <cell r="D512">
            <v>0</v>
          </cell>
          <cell r="E512">
            <v>1</v>
          </cell>
        </row>
        <row r="513">
          <cell r="A513" t="str">
            <v>B071VMPTFC</v>
          </cell>
          <cell r="B513">
            <v>1</v>
          </cell>
          <cell r="C513">
            <v>8</v>
          </cell>
          <cell r="D513">
            <v>0</v>
          </cell>
          <cell r="E513">
            <v>5</v>
          </cell>
        </row>
        <row r="514">
          <cell r="A514" t="str">
            <v>B07285NKX8</v>
          </cell>
          <cell r="B514">
            <v>4</v>
          </cell>
          <cell r="C514">
            <v>2</v>
          </cell>
          <cell r="D514">
            <v>0</v>
          </cell>
          <cell r="E514">
            <v>9</v>
          </cell>
        </row>
        <row r="515">
          <cell r="A515" t="str">
            <v>B0756WDC8R</v>
          </cell>
          <cell r="B515">
            <v>12</v>
          </cell>
          <cell r="C515">
            <v>14</v>
          </cell>
          <cell r="D515">
            <v>0</v>
          </cell>
          <cell r="E515">
            <v>6</v>
          </cell>
        </row>
        <row r="516">
          <cell r="A516" t="str">
            <v>B0756YM6MX</v>
          </cell>
          <cell r="B516">
            <v>5</v>
          </cell>
          <cell r="C516">
            <v>9</v>
          </cell>
          <cell r="D516">
            <v>0</v>
          </cell>
          <cell r="E516">
            <v>8</v>
          </cell>
        </row>
        <row r="517">
          <cell r="A517" t="str">
            <v>B0756ZM3FS</v>
          </cell>
          <cell r="B517">
            <v>5</v>
          </cell>
          <cell r="C517">
            <v>3</v>
          </cell>
          <cell r="D517">
            <v>0</v>
          </cell>
          <cell r="E517">
            <v>1</v>
          </cell>
        </row>
        <row r="518">
          <cell r="A518" t="str">
            <v>B0761FG333</v>
          </cell>
          <cell r="B518">
            <v>0</v>
          </cell>
          <cell r="C518">
            <v>1</v>
          </cell>
          <cell r="D518">
            <v>0</v>
          </cell>
          <cell r="E518">
            <v>1</v>
          </cell>
        </row>
        <row r="519">
          <cell r="A519" t="str">
            <v>B0761K63CJ</v>
          </cell>
          <cell r="B519">
            <v>0</v>
          </cell>
          <cell r="C519">
            <v>1</v>
          </cell>
          <cell r="D519">
            <v>0</v>
          </cell>
          <cell r="E519">
            <v>1</v>
          </cell>
        </row>
        <row r="520">
          <cell r="A520" t="str">
            <v>B0761LYXTF</v>
          </cell>
          <cell r="B520">
            <v>0</v>
          </cell>
          <cell r="C520">
            <v>0</v>
          </cell>
          <cell r="D520">
            <v>0</v>
          </cell>
          <cell r="E520">
            <v>1</v>
          </cell>
        </row>
        <row r="521">
          <cell r="A521" t="str">
            <v>B0761N6S5X</v>
          </cell>
          <cell r="B521">
            <v>0</v>
          </cell>
          <cell r="C521">
            <v>0</v>
          </cell>
          <cell r="D521">
            <v>0</v>
          </cell>
          <cell r="E521">
            <v>2</v>
          </cell>
        </row>
        <row r="522">
          <cell r="A522" t="str">
            <v>B07694KFC6</v>
          </cell>
          <cell r="B522">
            <v>3</v>
          </cell>
          <cell r="C522">
            <v>3</v>
          </cell>
          <cell r="D522">
            <v>0</v>
          </cell>
          <cell r="E522">
            <v>1</v>
          </cell>
        </row>
        <row r="523">
          <cell r="A523" t="str">
            <v>B076H1HT2H</v>
          </cell>
          <cell r="B523">
            <v>5</v>
          </cell>
          <cell r="C523">
            <v>12</v>
          </cell>
          <cell r="D523">
            <v>0</v>
          </cell>
          <cell r="E523">
            <v>2</v>
          </cell>
        </row>
        <row r="524">
          <cell r="A524" t="str">
            <v>B078X7DQS2</v>
          </cell>
          <cell r="B524">
            <v>203</v>
          </cell>
          <cell r="C524">
            <v>235</v>
          </cell>
          <cell r="D524">
            <v>0</v>
          </cell>
          <cell r="E524">
            <v>259</v>
          </cell>
        </row>
        <row r="525">
          <cell r="A525" t="str">
            <v>B078X81YSK</v>
          </cell>
          <cell r="B525">
            <v>0</v>
          </cell>
          <cell r="C525">
            <v>2</v>
          </cell>
          <cell r="D525">
            <v>0</v>
          </cell>
          <cell r="E525">
            <v>3</v>
          </cell>
        </row>
        <row r="526">
          <cell r="A526" t="str">
            <v>B078X8KW4X</v>
          </cell>
          <cell r="B526">
            <v>54</v>
          </cell>
          <cell r="C526">
            <v>122</v>
          </cell>
          <cell r="D526">
            <v>0</v>
          </cell>
          <cell r="E526">
            <v>78</v>
          </cell>
        </row>
        <row r="527">
          <cell r="A527" t="str">
            <v>B078X8LWL3</v>
          </cell>
          <cell r="B527">
            <v>0</v>
          </cell>
          <cell r="C527">
            <v>3</v>
          </cell>
          <cell r="D527">
            <v>0</v>
          </cell>
          <cell r="E527">
            <v>11</v>
          </cell>
        </row>
        <row r="528">
          <cell r="A528" t="str">
            <v>B078X8RHLV</v>
          </cell>
          <cell r="B528">
            <v>4</v>
          </cell>
          <cell r="C528">
            <v>9</v>
          </cell>
          <cell r="D528">
            <v>0</v>
          </cell>
          <cell r="E528">
            <v>6</v>
          </cell>
        </row>
        <row r="529">
          <cell r="A529" t="str">
            <v>B078X9SCBX</v>
          </cell>
          <cell r="B529">
            <v>3</v>
          </cell>
          <cell r="C529">
            <v>0</v>
          </cell>
          <cell r="D529">
            <v>0</v>
          </cell>
          <cell r="E529">
            <v>11</v>
          </cell>
        </row>
        <row r="530">
          <cell r="A530" t="str">
            <v>B078X9WW3H</v>
          </cell>
          <cell r="B530">
            <v>0</v>
          </cell>
          <cell r="C530">
            <v>0</v>
          </cell>
          <cell r="D530">
            <v>0</v>
          </cell>
          <cell r="E530">
            <v>1</v>
          </cell>
        </row>
        <row r="531">
          <cell r="A531" t="str">
            <v>B078XBZ5CK</v>
          </cell>
          <cell r="B531">
            <v>12</v>
          </cell>
          <cell r="C531">
            <v>12</v>
          </cell>
          <cell r="D531">
            <v>0</v>
          </cell>
          <cell r="E531">
            <v>27</v>
          </cell>
        </row>
        <row r="532">
          <cell r="A532" t="str">
            <v>B078Z5GDX8</v>
          </cell>
          <cell r="B532">
            <v>0</v>
          </cell>
          <cell r="C532">
            <v>0</v>
          </cell>
          <cell r="D532">
            <v>0</v>
          </cell>
          <cell r="E532">
            <v>1</v>
          </cell>
        </row>
        <row r="533">
          <cell r="A533" t="str">
            <v>B078Z5S35R</v>
          </cell>
          <cell r="B533">
            <v>0</v>
          </cell>
          <cell r="C533">
            <v>0</v>
          </cell>
          <cell r="D533">
            <v>0</v>
          </cell>
          <cell r="E533">
            <v>2</v>
          </cell>
        </row>
        <row r="534">
          <cell r="A534" t="str">
            <v>B078Z64ZP4</v>
          </cell>
          <cell r="B534">
            <v>51</v>
          </cell>
          <cell r="C534">
            <v>85</v>
          </cell>
          <cell r="D534">
            <v>0</v>
          </cell>
          <cell r="E534">
            <v>122</v>
          </cell>
        </row>
        <row r="535">
          <cell r="A535" t="str">
            <v>B0791Y9KTC</v>
          </cell>
          <cell r="B535">
            <v>4</v>
          </cell>
          <cell r="C535">
            <v>8</v>
          </cell>
          <cell r="D535">
            <v>0</v>
          </cell>
          <cell r="E535">
            <v>3</v>
          </cell>
        </row>
        <row r="536">
          <cell r="A536" t="str">
            <v>B079213PBY</v>
          </cell>
          <cell r="B536">
            <v>18</v>
          </cell>
          <cell r="C536">
            <v>29</v>
          </cell>
          <cell r="D536">
            <v>0</v>
          </cell>
          <cell r="E536">
            <v>3</v>
          </cell>
        </row>
        <row r="537">
          <cell r="A537" t="str">
            <v>B07922CC2M</v>
          </cell>
          <cell r="B537">
            <v>1</v>
          </cell>
          <cell r="C537">
            <v>5</v>
          </cell>
          <cell r="D537">
            <v>0</v>
          </cell>
          <cell r="E537">
            <v>10</v>
          </cell>
        </row>
        <row r="538">
          <cell r="A538" t="str">
            <v>B07923HVLY</v>
          </cell>
          <cell r="B538">
            <v>1</v>
          </cell>
          <cell r="C538">
            <v>4</v>
          </cell>
          <cell r="D538">
            <v>0</v>
          </cell>
          <cell r="E538">
            <v>5</v>
          </cell>
        </row>
        <row r="539">
          <cell r="A539" t="str">
            <v>B0795Q4525</v>
          </cell>
          <cell r="B539">
            <v>0</v>
          </cell>
          <cell r="C539">
            <v>1</v>
          </cell>
          <cell r="D539">
            <v>0</v>
          </cell>
          <cell r="E539">
            <v>6</v>
          </cell>
        </row>
        <row r="540">
          <cell r="A540" t="str">
            <v>B0798NP7DR</v>
          </cell>
          <cell r="B540">
            <v>1</v>
          </cell>
          <cell r="C540">
            <v>0</v>
          </cell>
          <cell r="D540">
            <v>0</v>
          </cell>
          <cell r="E540">
            <v>1</v>
          </cell>
        </row>
        <row r="541">
          <cell r="A541" t="str">
            <v>B0799KXWMN</v>
          </cell>
          <cell r="B541">
            <v>0</v>
          </cell>
          <cell r="C541">
            <v>0</v>
          </cell>
          <cell r="D541">
            <v>0</v>
          </cell>
          <cell r="E541">
            <v>1</v>
          </cell>
        </row>
        <row r="542">
          <cell r="A542" t="str">
            <v>B0799L4SQK</v>
          </cell>
          <cell r="B542">
            <v>7</v>
          </cell>
          <cell r="C542">
            <v>7</v>
          </cell>
          <cell r="D542">
            <v>0</v>
          </cell>
          <cell r="E542">
            <v>26</v>
          </cell>
        </row>
        <row r="543">
          <cell r="A543" t="str">
            <v>B0799M9ZJD</v>
          </cell>
          <cell r="B543">
            <v>3</v>
          </cell>
          <cell r="C543">
            <v>7</v>
          </cell>
          <cell r="D543">
            <v>0</v>
          </cell>
          <cell r="E543">
            <v>6</v>
          </cell>
        </row>
        <row r="544">
          <cell r="A544" t="str">
            <v>B079BC8T57</v>
          </cell>
          <cell r="B544">
            <v>1</v>
          </cell>
          <cell r="C544">
            <v>2</v>
          </cell>
          <cell r="D544">
            <v>0</v>
          </cell>
          <cell r="E544">
            <v>2</v>
          </cell>
        </row>
        <row r="545">
          <cell r="A545" t="str">
            <v>B079NDDD7J</v>
          </cell>
          <cell r="B545">
            <v>15</v>
          </cell>
          <cell r="C545">
            <v>29</v>
          </cell>
          <cell r="D545">
            <v>0</v>
          </cell>
          <cell r="E545">
            <v>36</v>
          </cell>
        </row>
        <row r="546">
          <cell r="A546" t="str">
            <v>B079NSM1XK</v>
          </cell>
          <cell r="B546">
            <v>22</v>
          </cell>
          <cell r="C546">
            <v>51</v>
          </cell>
          <cell r="D546">
            <v>0</v>
          </cell>
          <cell r="E546">
            <v>66</v>
          </cell>
        </row>
        <row r="547">
          <cell r="A547" t="str">
            <v>B079NTDB1K</v>
          </cell>
          <cell r="B547">
            <v>0</v>
          </cell>
          <cell r="C547">
            <v>0</v>
          </cell>
          <cell r="D547">
            <v>0</v>
          </cell>
          <cell r="E547">
            <v>429</v>
          </cell>
        </row>
        <row r="548">
          <cell r="A548" t="str">
            <v>B079PQZG5K</v>
          </cell>
          <cell r="B548">
            <v>17</v>
          </cell>
          <cell r="C548">
            <v>11</v>
          </cell>
          <cell r="D548">
            <v>0</v>
          </cell>
          <cell r="E548">
            <v>10</v>
          </cell>
        </row>
        <row r="549">
          <cell r="A549" t="str">
            <v>B07B2TN7SZ</v>
          </cell>
          <cell r="B549">
            <v>11</v>
          </cell>
          <cell r="C549">
            <v>10</v>
          </cell>
          <cell r="D549">
            <v>0</v>
          </cell>
          <cell r="E549">
            <v>9</v>
          </cell>
        </row>
        <row r="550">
          <cell r="A550" t="str">
            <v>B07B2VQW6G</v>
          </cell>
          <cell r="B550">
            <v>30</v>
          </cell>
          <cell r="C550">
            <v>53</v>
          </cell>
          <cell r="D550">
            <v>0</v>
          </cell>
          <cell r="E550">
            <v>35</v>
          </cell>
        </row>
        <row r="551">
          <cell r="A551" t="str">
            <v>B07B3T238X</v>
          </cell>
          <cell r="B551">
            <v>28</v>
          </cell>
          <cell r="C551">
            <v>61</v>
          </cell>
          <cell r="D551">
            <v>0</v>
          </cell>
          <cell r="E551">
            <v>50</v>
          </cell>
        </row>
        <row r="552">
          <cell r="A552" t="str">
            <v>B07B45SPRL</v>
          </cell>
          <cell r="B552">
            <v>1</v>
          </cell>
          <cell r="C552">
            <v>4</v>
          </cell>
          <cell r="D552">
            <v>0</v>
          </cell>
          <cell r="E552">
            <v>3</v>
          </cell>
        </row>
        <row r="553">
          <cell r="A553" t="str">
            <v>B07B479ZYX</v>
          </cell>
          <cell r="B553">
            <v>9</v>
          </cell>
          <cell r="C553">
            <v>8</v>
          </cell>
          <cell r="D553">
            <v>0</v>
          </cell>
          <cell r="E553">
            <v>3</v>
          </cell>
        </row>
        <row r="554">
          <cell r="A554" t="str">
            <v>B07B7JL2Q5</v>
          </cell>
          <cell r="B554">
            <v>22</v>
          </cell>
          <cell r="C554">
            <v>19</v>
          </cell>
          <cell r="D554">
            <v>0</v>
          </cell>
          <cell r="E554">
            <v>3</v>
          </cell>
        </row>
        <row r="555">
          <cell r="A555" t="str">
            <v>B07B7K21YT</v>
          </cell>
          <cell r="B555">
            <v>0</v>
          </cell>
          <cell r="C555">
            <v>4</v>
          </cell>
          <cell r="D555">
            <v>0</v>
          </cell>
          <cell r="E555">
            <v>4</v>
          </cell>
        </row>
        <row r="556">
          <cell r="A556" t="str">
            <v>B07B7KFRHB</v>
          </cell>
          <cell r="B556">
            <v>39</v>
          </cell>
          <cell r="C556">
            <v>47</v>
          </cell>
          <cell r="D556">
            <v>0</v>
          </cell>
          <cell r="E556">
            <v>6</v>
          </cell>
        </row>
        <row r="557">
          <cell r="A557" t="str">
            <v>B07B7L4RR4</v>
          </cell>
          <cell r="B557">
            <v>48</v>
          </cell>
          <cell r="C557">
            <v>50</v>
          </cell>
          <cell r="D557">
            <v>0</v>
          </cell>
          <cell r="E557">
            <v>10</v>
          </cell>
        </row>
        <row r="558">
          <cell r="A558" t="str">
            <v>B07B7LG5CH</v>
          </cell>
          <cell r="B558">
            <v>20</v>
          </cell>
          <cell r="C558">
            <v>34</v>
          </cell>
          <cell r="D558">
            <v>0</v>
          </cell>
          <cell r="E558">
            <v>3</v>
          </cell>
        </row>
        <row r="559">
          <cell r="A559" t="str">
            <v>B07BBJVB43</v>
          </cell>
          <cell r="B559">
            <v>0</v>
          </cell>
          <cell r="C559">
            <v>0</v>
          </cell>
          <cell r="D559">
            <v>0</v>
          </cell>
          <cell r="E559">
            <v>10</v>
          </cell>
        </row>
        <row r="560">
          <cell r="A560" t="str">
            <v>B07BBL7J1Q</v>
          </cell>
          <cell r="B560">
            <v>0</v>
          </cell>
          <cell r="C560">
            <v>11</v>
          </cell>
          <cell r="D560">
            <v>0</v>
          </cell>
          <cell r="E560">
            <v>23</v>
          </cell>
        </row>
        <row r="561">
          <cell r="A561" t="str">
            <v>B07BBLDSCV</v>
          </cell>
          <cell r="B561">
            <v>3</v>
          </cell>
          <cell r="C561">
            <v>22</v>
          </cell>
          <cell r="D561">
            <v>0</v>
          </cell>
          <cell r="E561">
            <v>12</v>
          </cell>
        </row>
        <row r="562">
          <cell r="A562" t="str">
            <v>B07BBM5ZSW</v>
          </cell>
          <cell r="B562">
            <v>11</v>
          </cell>
          <cell r="C562">
            <v>15</v>
          </cell>
          <cell r="D562">
            <v>0</v>
          </cell>
          <cell r="E562">
            <v>2</v>
          </cell>
        </row>
        <row r="563">
          <cell r="A563" t="str">
            <v>B07BBM63FG</v>
          </cell>
          <cell r="B563">
            <v>0</v>
          </cell>
          <cell r="C563">
            <v>2</v>
          </cell>
          <cell r="D563">
            <v>0</v>
          </cell>
          <cell r="E563">
            <v>4</v>
          </cell>
        </row>
        <row r="564">
          <cell r="A564" t="str">
            <v>B07BBNKCVN</v>
          </cell>
          <cell r="B564">
            <v>4</v>
          </cell>
          <cell r="C564">
            <v>9</v>
          </cell>
          <cell r="D564">
            <v>0</v>
          </cell>
          <cell r="E564">
            <v>2</v>
          </cell>
        </row>
        <row r="565">
          <cell r="A565" t="str">
            <v>B07BBP8RZC</v>
          </cell>
          <cell r="B565">
            <v>0</v>
          </cell>
          <cell r="C565">
            <v>2</v>
          </cell>
          <cell r="D565">
            <v>0</v>
          </cell>
          <cell r="E565">
            <v>7</v>
          </cell>
        </row>
        <row r="566">
          <cell r="A566" t="str">
            <v>B07BBPBJJB</v>
          </cell>
          <cell r="B566">
            <v>6</v>
          </cell>
          <cell r="C566">
            <v>9</v>
          </cell>
          <cell r="D566">
            <v>0</v>
          </cell>
          <cell r="E566">
            <v>6</v>
          </cell>
        </row>
        <row r="567">
          <cell r="A567" t="str">
            <v>B07BBPXFBQ</v>
          </cell>
          <cell r="B567">
            <v>4</v>
          </cell>
          <cell r="C567">
            <v>11</v>
          </cell>
          <cell r="D567">
            <v>0</v>
          </cell>
          <cell r="E567">
            <v>3</v>
          </cell>
        </row>
        <row r="568">
          <cell r="A568" t="str">
            <v>B07BC7NPT5</v>
          </cell>
          <cell r="B568">
            <v>1</v>
          </cell>
          <cell r="C568">
            <v>0</v>
          </cell>
          <cell r="D568">
            <v>0</v>
          </cell>
          <cell r="E568">
            <v>1</v>
          </cell>
        </row>
        <row r="569">
          <cell r="A569" t="str">
            <v>B07BDBTQQQ</v>
          </cell>
          <cell r="B569">
            <v>11</v>
          </cell>
          <cell r="C569">
            <v>26</v>
          </cell>
          <cell r="D569">
            <v>0</v>
          </cell>
          <cell r="E569">
            <v>6</v>
          </cell>
        </row>
        <row r="570">
          <cell r="A570" t="str">
            <v>B07BDCZJK4</v>
          </cell>
          <cell r="B570">
            <v>8</v>
          </cell>
          <cell r="C570">
            <v>20</v>
          </cell>
          <cell r="D570">
            <v>0</v>
          </cell>
          <cell r="E570">
            <v>7</v>
          </cell>
        </row>
        <row r="571">
          <cell r="A571" t="str">
            <v>B07BDCZNZ3</v>
          </cell>
          <cell r="B571">
            <v>0</v>
          </cell>
          <cell r="C571">
            <v>10</v>
          </cell>
          <cell r="D571">
            <v>0</v>
          </cell>
          <cell r="E571">
            <v>8</v>
          </cell>
        </row>
        <row r="572">
          <cell r="A572" t="str">
            <v>B07BDD8DG4</v>
          </cell>
          <cell r="B572">
            <v>9</v>
          </cell>
          <cell r="C572">
            <v>20</v>
          </cell>
          <cell r="D572">
            <v>0</v>
          </cell>
          <cell r="E572">
            <v>14</v>
          </cell>
        </row>
        <row r="573">
          <cell r="A573" t="str">
            <v>B07BDFZTJY</v>
          </cell>
          <cell r="B573">
            <v>8</v>
          </cell>
          <cell r="C573">
            <v>16</v>
          </cell>
          <cell r="D573">
            <v>0</v>
          </cell>
          <cell r="E573">
            <v>3</v>
          </cell>
        </row>
        <row r="574">
          <cell r="A574" t="str">
            <v>B07BDG9CZ9</v>
          </cell>
          <cell r="B574">
            <v>7</v>
          </cell>
          <cell r="C574">
            <v>8</v>
          </cell>
          <cell r="D574">
            <v>0</v>
          </cell>
          <cell r="E574">
            <v>5</v>
          </cell>
        </row>
        <row r="575">
          <cell r="A575" t="str">
            <v>B07BDHFQ67</v>
          </cell>
          <cell r="B575">
            <v>6</v>
          </cell>
          <cell r="C575">
            <v>10</v>
          </cell>
          <cell r="D575">
            <v>0</v>
          </cell>
          <cell r="E575">
            <v>18</v>
          </cell>
        </row>
        <row r="576">
          <cell r="A576" t="str">
            <v>B07BDHFQFR</v>
          </cell>
          <cell r="B576">
            <v>7</v>
          </cell>
          <cell r="C576">
            <v>36</v>
          </cell>
          <cell r="D576">
            <v>0</v>
          </cell>
          <cell r="E576">
            <v>23</v>
          </cell>
        </row>
        <row r="577">
          <cell r="A577" t="str">
            <v>B07BGR41XW</v>
          </cell>
          <cell r="B577">
            <v>0</v>
          </cell>
          <cell r="C577">
            <v>0</v>
          </cell>
          <cell r="D577">
            <v>0</v>
          </cell>
          <cell r="E577">
            <v>1</v>
          </cell>
        </row>
        <row r="578">
          <cell r="A578" t="str">
            <v>B07BGRSDDY</v>
          </cell>
          <cell r="B578">
            <v>1</v>
          </cell>
          <cell r="C578">
            <v>0</v>
          </cell>
          <cell r="D578">
            <v>0</v>
          </cell>
          <cell r="E578">
            <v>2</v>
          </cell>
        </row>
        <row r="579">
          <cell r="A579" t="str">
            <v>B07BGT52BQ</v>
          </cell>
          <cell r="B579">
            <v>2</v>
          </cell>
          <cell r="C579">
            <v>1</v>
          </cell>
          <cell r="D579">
            <v>0</v>
          </cell>
          <cell r="E579">
            <v>1</v>
          </cell>
        </row>
        <row r="580">
          <cell r="A580" t="str">
            <v>B07BGTD4GX</v>
          </cell>
          <cell r="B580">
            <v>0</v>
          </cell>
          <cell r="C580">
            <v>0</v>
          </cell>
          <cell r="D580">
            <v>0</v>
          </cell>
          <cell r="E580">
            <v>1</v>
          </cell>
        </row>
        <row r="581">
          <cell r="A581" t="str">
            <v>B07BGV6GF1</v>
          </cell>
          <cell r="B581">
            <v>0</v>
          </cell>
          <cell r="C581">
            <v>0</v>
          </cell>
          <cell r="D581">
            <v>0</v>
          </cell>
          <cell r="E581">
            <v>1</v>
          </cell>
        </row>
        <row r="582">
          <cell r="A582" t="str">
            <v>B07BGWRKWV</v>
          </cell>
          <cell r="B582">
            <v>8</v>
          </cell>
          <cell r="C582">
            <v>12</v>
          </cell>
          <cell r="D582">
            <v>0</v>
          </cell>
          <cell r="E582">
            <v>7</v>
          </cell>
        </row>
        <row r="583">
          <cell r="A583" t="str">
            <v>B07BGX8YX3</v>
          </cell>
          <cell r="B583">
            <v>1</v>
          </cell>
          <cell r="C583">
            <v>0</v>
          </cell>
          <cell r="D583">
            <v>0</v>
          </cell>
          <cell r="E583">
            <v>1</v>
          </cell>
        </row>
        <row r="584">
          <cell r="A584" t="str">
            <v>B07BGXBD9M</v>
          </cell>
          <cell r="B584">
            <v>1</v>
          </cell>
          <cell r="C584">
            <v>2</v>
          </cell>
          <cell r="D584">
            <v>0</v>
          </cell>
          <cell r="E584">
            <v>1</v>
          </cell>
        </row>
        <row r="585">
          <cell r="A585" t="str">
            <v>B07BGXBPYL</v>
          </cell>
          <cell r="B585">
            <v>0</v>
          </cell>
          <cell r="C585">
            <v>0</v>
          </cell>
          <cell r="D585">
            <v>0</v>
          </cell>
          <cell r="E585">
            <v>1</v>
          </cell>
        </row>
        <row r="586">
          <cell r="A586" t="str">
            <v>B07BGXQC65</v>
          </cell>
          <cell r="B586">
            <v>0</v>
          </cell>
          <cell r="C586">
            <v>0</v>
          </cell>
          <cell r="D586">
            <v>0</v>
          </cell>
          <cell r="E586">
            <v>1</v>
          </cell>
        </row>
        <row r="587">
          <cell r="A587" t="str">
            <v>B07BGY76L5</v>
          </cell>
          <cell r="B587">
            <v>5</v>
          </cell>
          <cell r="C587">
            <v>1</v>
          </cell>
          <cell r="D587">
            <v>0</v>
          </cell>
          <cell r="E587">
            <v>4</v>
          </cell>
        </row>
        <row r="588">
          <cell r="A588" t="str">
            <v>B07BGYKWPD</v>
          </cell>
          <cell r="B588">
            <v>0</v>
          </cell>
          <cell r="C588">
            <v>1</v>
          </cell>
          <cell r="D588">
            <v>0</v>
          </cell>
          <cell r="E588">
            <v>7</v>
          </cell>
        </row>
        <row r="589">
          <cell r="A589" t="str">
            <v>B07BHGY1VY</v>
          </cell>
          <cell r="B589">
            <v>4</v>
          </cell>
          <cell r="C589">
            <v>11</v>
          </cell>
          <cell r="D589">
            <v>0</v>
          </cell>
          <cell r="E589">
            <v>2</v>
          </cell>
        </row>
        <row r="590">
          <cell r="A590" t="str">
            <v>B07BHJ9892</v>
          </cell>
          <cell r="B590">
            <v>34</v>
          </cell>
          <cell r="C590">
            <v>34</v>
          </cell>
          <cell r="D590">
            <v>0</v>
          </cell>
          <cell r="E590">
            <v>6</v>
          </cell>
        </row>
        <row r="591">
          <cell r="A591" t="str">
            <v>B07BHJCSG3</v>
          </cell>
          <cell r="B591">
            <v>15</v>
          </cell>
          <cell r="C591">
            <v>15</v>
          </cell>
          <cell r="D591">
            <v>0</v>
          </cell>
          <cell r="E591">
            <v>19</v>
          </cell>
        </row>
        <row r="592">
          <cell r="A592" t="str">
            <v>B07BHJDC8B</v>
          </cell>
          <cell r="B592">
            <v>18</v>
          </cell>
          <cell r="C592">
            <v>15</v>
          </cell>
          <cell r="D592">
            <v>0</v>
          </cell>
          <cell r="E592">
            <v>41</v>
          </cell>
        </row>
        <row r="593">
          <cell r="A593" t="str">
            <v>B07BHJT4BC</v>
          </cell>
          <cell r="B593">
            <v>21</v>
          </cell>
          <cell r="C593">
            <v>29</v>
          </cell>
          <cell r="D593">
            <v>0</v>
          </cell>
          <cell r="E593">
            <v>5</v>
          </cell>
        </row>
        <row r="594">
          <cell r="A594" t="str">
            <v>B07BHKB36F</v>
          </cell>
          <cell r="B594">
            <v>22</v>
          </cell>
          <cell r="C594">
            <v>31</v>
          </cell>
          <cell r="D594">
            <v>0</v>
          </cell>
          <cell r="E594">
            <v>4</v>
          </cell>
        </row>
        <row r="595">
          <cell r="A595" t="str">
            <v>B07BHLKK45</v>
          </cell>
          <cell r="B595">
            <v>13</v>
          </cell>
          <cell r="C595">
            <v>30</v>
          </cell>
          <cell r="D595">
            <v>0</v>
          </cell>
          <cell r="E595">
            <v>13</v>
          </cell>
        </row>
        <row r="596">
          <cell r="A596" t="str">
            <v>B07BK2D7B1</v>
          </cell>
          <cell r="B596">
            <v>7</v>
          </cell>
          <cell r="C596">
            <v>6</v>
          </cell>
          <cell r="D596">
            <v>0</v>
          </cell>
          <cell r="E596">
            <v>2</v>
          </cell>
        </row>
        <row r="597">
          <cell r="A597" t="str">
            <v>B07BM1J5HY</v>
          </cell>
          <cell r="B597">
            <v>1</v>
          </cell>
          <cell r="C597">
            <v>2</v>
          </cell>
          <cell r="D597">
            <v>0</v>
          </cell>
          <cell r="E597">
            <v>3</v>
          </cell>
        </row>
        <row r="598">
          <cell r="A598" t="str">
            <v>B07BMS1GW2</v>
          </cell>
          <cell r="B598">
            <v>16</v>
          </cell>
          <cell r="C598">
            <v>0</v>
          </cell>
          <cell r="D598">
            <v>0</v>
          </cell>
          <cell r="E598">
            <v>19</v>
          </cell>
        </row>
        <row r="599">
          <cell r="A599" t="str">
            <v>B07BMVZS62</v>
          </cell>
          <cell r="B599">
            <v>4</v>
          </cell>
          <cell r="C599">
            <v>4</v>
          </cell>
          <cell r="D599">
            <v>0</v>
          </cell>
          <cell r="E599">
            <v>3</v>
          </cell>
        </row>
        <row r="600">
          <cell r="A600" t="str">
            <v>B07BQN7KM2</v>
          </cell>
          <cell r="B600">
            <v>0</v>
          </cell>
          <cell r="C600">
            <v>2</v>
          </cell>
          <cell r="D600">
            <v>0</v>
          </cell>
          <cell r="E600">
            <v>3</v>
          </cell>
        </row>
        <row r="601">
          <cell r="A601" t="str">
            <v>B07BQPVZ71</v>
          </cell>
          <cell r="B601">
            <v>0</v>
          </cell>
          <cell r="C601">
            <v>7</v>
          </cell>
          <cell r="D601">
            <v>0</v>
          </cell>
          <cell r="E601">
            <v>1</v>
          </cell>
        </row>
        <row r="602">
          <cell r="A602" t="str">
            <v>B07BQR63FV</v>
          </cell>
          <cell r="B602">
            <v>14</v>
          </cell>
          <cell r="C602">
            <v>21</v>
          </cell>
          <cell r="D602">
            <v>0</v>
          </cell>
          <cell r="E602">
            <v>10</v>
          </cell>
        </row>
        <row r="603">
          <cell r="A603" t="str">
            <v>B07BQRKF36</v>
          </cell>
          <cell r="B603">
            <v>5</v>
          </cell>
          <cell r="C603">
            <v>4</v>
          </cell>
          <cell r="D603">
            <v>0</v>
          </cell>
          <cell r="E603">
            <v>4</v>
          </cell>
        </row>
        <row r="604">
          <cell r="A604" t="str">
            <v>B07BQRQ22Y</v>
          </cell>
          <cell r="B604">
            <v>3</v>
          </cell>
          <cell r="C604">
            <v>2</v>
          </cell>
          <cell r="D604">
            <v>0</v>
          </cell>
          <cell r="E604">
            <v>1</v>
          </cell>
        </row>
        <row r="605">
          <cell r="A605" t="str">
            <v>B07BQS6XB8</v>
          </cell>
          <cell r="B605">
            <v>12</v>
          </cell>
          <cell r="C605">
            <v>9</v>
          </cell>
          <cell r="D605">
            <v>0</v>
          </cell>
          <cell r="E605">
            <v>14</v>
          </cell>
        </row>
        <row r="606">
          <cell r="A606" t="str">
            <v>B07BQS7TPW</v>
          </cell>
          <cell r="B606">
            <v>7</v>
          </cell>
          <cell r="C606">
            <v>3</v>
          </cell>
          <cell r="D606">
            <v>0</v>
          </cell>
          <cell r="E606">
            <v>16</v>
          </cell>
        </row>
        <row r="607">
          <cell r="A607" t="str">
            <v>B07BQTS416</v>
          </cell>
          <cell r="B607">
            <v>1</v>
          </cell>
          <cell r="C607">
            <v>2</v>
          </cell>
          <cell r="D607">
            <v>0</v>
          </cell>
          <cell r="E607">
            <v>1</v>
          </cell>
        </row>
        <row r="608">
          <cell r="A608" t="str">
            <v>B07BQWHZQ6</v>
          </cell>
          <cell r="B608">
            <v>1</v>
          </cell>
          <cell r="C608">
            <v>7</v>
          </cell>
          <cell r="D608">
            <v>0</v>
          </cell>
          <cell r="E608">
            <v>2</v>
          </cell>
        </row>
        <row r="609">
          <cell r="A609" t="str">
            <v>B07BQWTRKY</v>
          </cell>
          <cell r="B609">
            <v>37</v>
          </cell>
          <cell r="C609">
            <v>35</v>
          </cell>
          <cell r="D609">
            <v>0</v>
          </cell>
          <cell r="E609">
            <v>43</v>
          </cell>
        </row>
        <row r="610">
          <cell r="A610" t="str">
            <v>B07BQXGJWT</v>
          </cell>
          <cell r="B610">
            <v>4</v>
          </cell>
          <cell r="C610">
            <v>1</v>
          </cell>
          <cell r="D610">
            <v>0</v>
          </cell>
          <cell r="E610">
            <v>4</v>
          </cell>
        </row>
        <row r="611">
          <cell r="A611" t="str">
            <v>B07BQZCDQS</v>
          </cell>
          <cell r="B611">
            <v>0</v>
          </cell>
          <cell r="C611">
            <v>8</v>
          </cell>
          <cell r="D611">
            <v>0</v>
          </cell>
          <cell r="E611">
            <v>1</v>
          </cell>
        </row>
        <row r="612">
          <cell r="A612" t="str">
            <v>B07BR22GX5</v>
          </cell>
          <cell r="B612">
            <v>6</v>
          </cell>
          <cell r="C612">
            <v>9</v>
          </cell>
          <cell r="D612">
            <v>0</v>
          </cell>
          <cell r="E612">
            <v>4</v>
          </cell>
        </row>
        <row r="613">
          <cell r="A613" t="str">
            <v>B07BRH7489</v>
          </cell>
          <cell r="B613">
            <v>297</v>
          </cell>
          <cell r="C613">
            <v>475</v>
          </cell>
          <cell r="D613">
            <v>0</v>
          </cell>
          <cell r="E613">
            <v>34</v>
          </cell>
        </row>
        <row r="614">
          <cell r="A614" t="str">
            <v>B07BS9RSLR</v>
          </cell>
          <cell r="B614">
            <v>255</v>
          </cell>
          <cell r="C614">
            <v>388</v>
          </cell>
          <cell r="D614">
            <v>0</v>
          </cell>
          <cell r="E614">
            <v>311</v>
          </cell>
        </row>
        <row r="615">
          <cell r="A615" t="str">
            <v>B07C1Q5KPQ</v>
          </cell>
          <cell r="B615">
            <v>0</v>
          </cell>
          <cell r="C615">
            <v>0</v>
          </cell>
          <cell r="D615">
            <v>0</v>
          </cell>
          <cell r="E615">
            <v>9</v>
          </cell>
        </row>
        <row r="616">
          <cell r="A616" t="str">
            <v>B07C21SNB5</v>
          </cell>
          <cell r="B616">
            <v>0</v>
          </cell>
          <cell r="C616">
            <v>1</v>
          </cell>
          <cell r="D616">
            <v>0</v>
          </cell>
          <cell r="E616">
            <v>1</v>
          </cell>
        </row>
        <row r="617">
          <cell r="A617" t="str">
            <v>B07C21Y9V2</v>
          </cell>
          <cell r="B617">
            <v>1</v>
          </cell>
          <cell r="C617">
            <v>1</v>
          </cell>
          <cell r="D617">
            <v>0</v>
          </cell>
          <cell r="E617">
            <v>2</v>
          </cell>
        </row>
        <row r="618">
          <cell r="A618" t="str">
            <v>B07C229DD3</v>
          </cell>
          <cell r="B618">
            <v>0</v>
          </cell>
          <cell r="C618">
            <v>0</v>
          </cell>
          <cell r="D618">
            <v>0</v>
          </cell>
          <cell r="E618">
            <v>18</v>
          </cell>
        </row>
        <row r="619">
          <cell r="A619" t="str">
            <v>B07C259PRQ</v>
          </cell>
          <cell r="B619">
            <v>1</v>
          </cell>
          <cell r="C619">
            <v>1</v>
          </cell>
          <cell r="D619">
            <v>0</v>
          </cell>
          <cell r="E619">
            <v>1</v>
          </cell>
        </row>
        <row r="620">
          <cell r="A620" t="str">
            <v>B07C3FN21C</v>
          </cell>
          <cell r="B620">
            <v>0</v>
          </cell>
          <cell r="C620">
            <v>5</v>
          </cell>
          <cell r="D620">
            <v>0</v>
          </cell>
          <cell r="E620">
            <v>1</v>
          </cell>
        </row>
        <row r="621">
          <cell r="A621" t="str">
            <v>B07C3GTFTB</v>
          </cell>
          <cell r="B621">
            <v>3</v>
          </cell>
          <cell r="C621">
            <v>11</v>
          </cell>
          <cell r="D621">
            <v>0</v>
          </cell>
          <cell r="E621">
            <v>3</v>
          </cell>
        </row>
        <row r="622">
          <cell r="A622" t="str">
            <v>B07C3LCW8Q</v>
          </cell>
          <cell r="B622">
            <v>7</v>
          </cell>
          <cell r="C622">
            <v>17</v>
          </cell>
          <cell r="D622">
            <v>0</v>
          </cell>
          <cell r="E622">
            <v>6</v>
          </cell>
        </row>
        <row r="623">
          <cell r="A623" t="str">
            <v>B07C599Z82</v>
          </cell>
          <cell r="B623">
            <v>58</v>
          </cell>
          <cell r="C623">
            <v>81</v>
          </cell>
          <cell r="D623">
            <v>0</v>
          </cell>
          <cell r="E623">
            <v>83</v>
          </cell>
        </row>
        <row r="624">
          <cell r="A624" t="str">
            <v>B07C5GFBWL</v>
          </cell>
          <cell r="B624">
            <v>0</v>
          </cell>
          <cell r="C624">
            <v>0</v>
          </cell>
          <cell r="D624">
            <v>0</v>
          </cell>
          <cell r="E624">
            <v>1</v>
          </cell>
        </row>
        <row r="625">
          <cell r="A625" t="str">
            <v>B07C5JH52G</v>
          </cell>
          <cell r="B625">
            <v>0</v>
          </cell>
          <cell r="C625">
            <v>0</v>
          </cell>
          <cell r="D625">
            <v>0</v>
          </cell>
          <cell r="E625">
            <v>5</v>
          </cell>
        </row>
        <row r="626">
          <cell r="A626" t="str">
            <v>B07C5LBSRZ</v>
          </cell>
          <cell r="B626">
            <v>1</v>
          </cell>
          <cell r="C626">
            <v>6</v>
          </cell>
          <cell r="D626">
            <v>0</v>
          </cell>
          <cell r="E626">
            <v>4</v>
          </cell>
        </row>
        <row r="627">
          <cell r="A627" t="str">
            <v>B07C5LPTQB</v>
          </cell>
          <cell r="B627">
            <v>2</v>
          </cell>
          <cell r="C627">
            <v>0</v>
          </cell>
          <cell r="D627">
            <v>0</v>
          </cell>
          <cell r="E627">
            <v>2</v>
          </cell>
        </row>
        <row r="628">
          <cell r="A628" t="str">
            <v>B07C5PJLTZ</v>
          </cell>
          <cell r="B628">
            <v>1</v>
          </cell>
          <cell r="C628">
            <v>0</v>
          </cell>
          <cell r="D628">
            <v>0</v>
          </cell>
          <cell r="E628">
            <v>1</v>
          </cell>
        </row>
        <row r="629">
          <cell r="A629" t="str">
            <v>B07C5RJP16</v>
          </cell>
          <cell r="B629">
            <v>1</v>
          </cell>
          <cell r="C629">
            <v>2</v>
          </cell>
          <cell r="D629">
            <v>0</v>
          </cell>
          <cell r="E629">
            <v>1</v>
          </cell>
        </row>
        <row r="630">
          <cell r="A630" t="str">
            <v>B07C5TQHMT</v>
          </cell>
          <cell r="B630">
            <v>6</v>
          </cell>
          <cell r="C630">
            <v>1</v>
          </cell>
          <cell r="D630">
            <v>0</v>
          </cell>
          <cell r="E630">
            <v>4</v>
          </cell>
        </row>
        <row r="631">
          <cell r="A631" t="str">
            <v>B07C5WJ1M4</v>
          </cell>
          <cell r="B631">
            <v>1</v>
          </cell>
          <cell r="C631">
            <v>2</v>
          </cell>
          <cell r="D631">
            <v>0</v>
          </cell>
          <cell r="E631">
            <v>5</v>
          </cell>
        </row>
        <row r="632">
          <cell r="A632" t="str">
            <v>B07C5YJ8P4</v>
          </cell>
          <cell r="B632">
            <v>2</v>
          </cell>
          <cell r="C632">
            <v>0</v>
          </cell>
          <cell r="D632">
            <v>0</v>
          </cell>
          <cell r="E632">
            <v>2</v>
          </cell>
        </row>
        <row r="633">
          <cell r="A633" t="str">
            <v>B07C63C5T5</v>
          </cell>
          <cell r="B633">
            <v>9</v>
          </cell>
          <cell r="C633">
            <v>13</v>
          </cell>
          <cell r="D633">
            <v>0</v>
          </cell>
          <cell r="E633">
            <v>2</v>
          </cell>
        </row>
        <row r="634">
          <cell r="A634" t="str">
            <v>B07C8HSM5D</v>
          </cell>
          <cell r="B634">
            <v>11</v>
          </cell>
          <cell r="C634">
            <v>0</v>
          </cell>
          <cell r="D634">
            <v>0</v>
          </cell>
          <cell r="E634">
            <v>2</v>
          </cell>
        </row>
        <row r="635">
          <cell r="A635" t="str">
            <v>B07C8L8GT5</v>
          </cell>
          <cell r="B635">
            <v>0</v>
          </cell>
          <cell r="C635">
            <v>23</v>
          </cell>
          <cell r="D635">
            <v>0</v>
          </cell>
          <cell r="E635">
            <v>42</v>
          </cell>
        </row>
        <row r="636">
          <cell r="A636" t="str">
            <v>B07CBTBCFM</v>
          </cell>
          <cell r="B636">
            <v>0</v>
          </cell>
          <cell r="C636">
            <v>2</v>
          </cell>
          <cell r="D636">
            <v>0</v>
          </cell>
          <cell r="E636">
            <v>2</v>
          </cell>
        </row>
        <row r="637">
          <cell r="A637" t="str">
            <v>B07CF74521</v>
          </cell>
          <cell r="B637">
            <v>0</v>
          </cell>
          <cell r="C637">
            <v>0</v>
          </cell>
          <cell r="D637">
            <v>0</v>
          </cell>
          <cell r="E637">
            <v>1</v>
          </cell>
        </row>
        <row r="638">
          <cell r="A638" t="str">
            <v>B07CKPGYS1</v>
          </cell>
          <cell r="B638">
            <v>16</v>
          </cell>
          <cell r="C638">
            <v>29</v>
          </cell>
          <cell r="D638">
            <v>0</v>
          </cell>
          <cell r="E638">
            <v>20</v>
          </cell>
        </row>
        <row r="639">
          <cell r="A639" t="str">
            <v>B07CKPMDMB</v>
          </cell>
          <cell r="B639">
            <v>3</v>
          </cell>
          <cell r="C639">
            <v>13</v>
          </cell>
          <cell r="D639">
            <v>0</v>
          </cell>
          <cell r="E639">
            <v>12</v>
          </cell>
        </row>
        <row r="640">
          <cell r="A640" t="str">
            <v>B07CKTFTQ8</v>
          </cell>
          <cell r="B640">
            <v>10</v>
          </cell>
          <cell r="C640">
            <v>8</v>
          </cell>
          <cell r="D640">
            <v>0</v>
          </cell>
          <cell r="E640">
            <v>15</v>
          </cell>
        </row>
        <row r="641">
          <cell r="A641" t="str">
            <v>B07CKTGCD3</v>
          </cell>
          <cell r="B641">
            <v>0</v>
          </cell>
          <cell r="C641">
            <v>35</v>
          </cell>
          <cell r="D641">
            <v>0</v>
          </cell>
          <cell r="E641">
            <v>31</v>
          </cell>
        </row>
        <row r="642">
          <cell r="A642" t="str">
            <v>B07CKTKDNQ</v>
          </cell>
          <cell r="B642">
            <v>8</v>
          </cell>
          <cell r="C642">
            <v>15</v>
          </cell>
          <cell r="D642">
            <v>0</v>
          </cell>
          <cell r="E642">
            <v>15</v>
          </cell>
        </row>
        <row r="643">
          <cell r="A643" t="str">
            <v>B07CKTNMC5</v>
          </cell>
          <cell r="B643">
            <v>5</v>
          </cell>
          <cell r="C643">
            <v>14</v>
          </cell>
          <cell r="D643">
            <v>0</v>
          </cell>
          <cell r="E643">
            <v>9</v>
          </cell>
        </row>
        <row r="644">
          <cell r="A644" t="str">
            <v>B07CKW2DBN</v>
          </cell>
          <cell r="B644">
            <v>16</v>
          </cell>
          <cell r="C644">
            <v>30</v>
          </cell>
          <cell r="D644">
            <v>0</v>
          </cell>
          <cell r="E644">
            <v>14</v>
          </cell>
        </row>
        <row r="645">
          <cell r="A645" t="str">
            <v>B07CL1M3YM</v>
          </cell>
          <cell r="B645">
            <v>8</v>
          </cell>
          <cell r="C645">
            <v>13</v>
          </cell>
          <cell r="D645">
            <v>0</v>
          </cell>
          <cell r="E645">
            <v>11</v>
          </cell>
        </row>
        <row r="646">
          <cell r="A646" t="str">
            <v>B07CL1T9PR</v>
          </cell>
          <cell r="B646">
            <v>19</v>
          </cell>
          <cell r="C646">
            <v>31</v>
          </cell>
          <cell r="D646">
            <v>0</v>
          </cell>
          <cell r="E646">
            <v>13</v>
          </cell>
        </row>
        <row r="647">
          <cell r="A647" t="str">
            <v>B07CL1TBM5</v>
          </cell>
          <cell r="B647">
            <v>10</v>
          </cell>
          <cell r="C647">
            <v>21</v>
          </cell>
          <cell r="D647">
            <v>0</v>
          </cell>
          <cell r="E647">
            <v>9</v>
          </cell>
        </row>
        <row r="648">
          <cell r="A648" t="str">
            <v>B07CL1TFF9</v>
          </cell>
          <cell r="B648">
            <v>8</v>
          </cell>
          <cell r="C648">
            <v>20</v>
          </cell>
          <cell r="D648">
            <v>0</v>
          </cell>
          <cell r="E648">
            <v>17</v>
          </cell>
        </row>
        <row r="649">
          <cell r="A649" t="str">
            <v>B07CL3NM4L</v>
          </cell>
          <cell r="B649">
            <v>10</v>
          </cell>
          <cell r="C649">
            <v>12</v>
          </cell>
          <cell r="D649">
            <v>0</v>
          </cell>
          <cell r="E649">
            <v>3</v>
          </cell>
        </row>
        <row r="650">
          <cell r="A650" t="str">
            <v>B07CLHTTWD</v>
          </cell>
          <cell r="B650">
            <v>8</v>
          </cell>
          <cell r="C650">
            <v>34</v>
          </cell>
          <cell r="D650">
            <v>0</v>
          </cell>
          <cell r="E650">
            <v>25</v>
          </cell>
        </row>
        <row r="651">
          <cell r="A651" t="str">
            <v>B07CLLBFQB</v>
          </cell>
          <cell r="B651">
            <v>11</v>
          </cell>
          <cell r="C651">
            <v>0</v>
          </cell>
          <cell r="D651">
            <v>0</v>
          </cell>
          <cell r="E651">
            <v>25</v>
          </cell>
        </row>
        <row r="652">
          <cell r="A652" t="str">
            <v>B07CLMDRC1</v>
          </cell>
          <cell r="B652">
            <v>11</v>
          </cell>
          <cell r="C652">
            <v>22</v>
          </cell>
          <cell r="D652">
            <v>0</v>
          </cell>
          <cell r="E652">
            <v>17</v>
          </cell>
        </row>
        <row r="653">
          <cell r="A653" t="str">
            <v>B07CM1JPQ4</v>
          </cell>
          <cell r="B653">
            <v>0</v>
          </cell>
          <cell r="C653">
            <v>3</v>
          </cell>
          <cell r="D653">
            <v>0</v>
          </cell>
          <cell r="E653">
            <v>9</v>
          </cell>
        </row>
        <row r="654">
          <cell r="A654" t="str">
            <v>B07CM493VL</v>
          </cell>
          <cell r="B654">
            <v>0</v>
          </cell>
          <cell r="C654">
            <v>2</v>
          </cell>
          <cell r="D654">
            <v>0</v>
          </cell>
          <cell r="E654">
            <v>4</v>
          </cell>
        </row>
        <row r="655">
          <cell r="A655" t="str">
            <v>B07CM858TZ</v>
          </cell>
          <cell r="B655">
            <v>1</v>
          </cell>
          <cell r="C655">
            <v>4</v>
          </cell>
          <cell r="D655">
            <v>0</v>
          </cell>
          <cell r="E655">
            <v>1</v>
          </cell>
        </row>
        <row r="656">
          <cell r="A656" t="str">
            <v>B07CNDBB4J</v>
          </cell>
          <cell r="B656">
            <v>4</v>
          </cell>
          <cell r="C656">
            <v>1</v>
          </cell>
          <cell r="D656">
            <v>0</v>
          </cell>
          <cell r="E656">
            <v>1</v>
          </cell>
        </row>
        <row r="657">
          <cell r="A657" t="str">
            <v>B07CNDBH8F</v>
          </cell>
          <cell r="B657">
            <v>2</v>
          </cell>
          <cell r="C657">
            <v>0</v>
          </cell>
          <cell r="D657">
            <v>0</v>
          </cell>
          <cell r="E657">
            <v>1</v>
          </cell>
        </row>
        <row r="658">
          <cell r="A658" t="str">
            <v>B07CNHD4P3</v>
          </cell>
          <cell r="B658">
            <v>1</v>
          </cell>
          <cell r="C658">
            <v>0</v>
          </cell>
          <cell r="D658">
            <v>0</v>
          </cell>
          <cell r="E658">
            <v>9</v>
          </cell>
        </row>
        <row r="659">
          <cell r="A659" t="str">
            <v>B07CNHD4XR</v>
          </cell>
          <cell r="B659">
            <v>0</v>
          </cell>
          <cell r="C659">
            <v>0</v>
          </cell>
          <cell r="D659">
            <v>0</v>
          </cell>
          <cell r="E659">
            <v>2</v>
          </cell>
        </row>
        <row r="660">
          <cell r="A660" t="str">
            <v>B07CNHDD6P</v>
          </cell>
          <cell r="B660">
            <v>0</v>
          </cell>
          <cell r="C660">
            <v>0</v>
          </cell>
          <cell r="D660">
            <v>0</v>
          </cell>
          <cell r="E660">
            <v>1</v>
          </cell>
        </row>
        <row r="661">
          <cell r="A661" t="str">
            <v>B07CNHDJVY</v>
          </cell>
          <cell r="B661">
            <v>0</v>
          </cell>
          <cell r="C661">
            <v>0</v>
          </cell>
          <cell r="D661">
            <v>0</v>
          </cell>
          <cell r="E661">
            <v>1</v>
          </cell>
        </row>
        <row r="662">
          <cell r="A662" t="str">
            <v>B07CNHGT8G</v>
          </cell>
          <cell r="B662">
            <v>0</v>
          </cell>
          <cell r="C662">
            <v>2</v>
          </cell>
          <cell r="D662">
            <v>0</v>
          </cell>
          <cell r="E662">
            <v>4</v>
          </cell>
        </row>
        <row r="663">
          <cell r="A663" t="str">
            <v>B07CNHWLW8</v>
          </cell>
          <cell r="B663">
            <v>0</v>
          </cell>
          <cell r="C663">
            <v>0</v>
          </cell>
          <cell r="D663">
            <v>0</v>
          </cell>
          <cell r="E663">
            <v>1</v>
          </cell>
        </row>
        <row r="664">
          <cell r="A664" t="str">
            <v>B07CNJB855</v>
          </cell>
          <cell r="B664">
            <v>2</v>
          </cell>
          <cell r="C664">
            <v>2</v>
          </cell>
          <cell r="D664">
            <v>0</v>
          </cell>
          <cell r="E664">
            <v>7</v>
          </cell>
        </row>
        <row r="665">
          <cell r="A665" t="str">
            <v>B07CNMCSL3</v>
          </cell>
          <cell r="B665">
            <v>0</v>
          </cell>
          <cell r="C665">
            <v>0</v>
          </cell>
          <cell r="D665">
            <v>0</v>
          </cell>
          <cell r="E665">
            <v>4</v>
          </cell>
        </row>
        <row r="666">
          <cell r="A666" t="str">
            <v>B07CNZ8NTP</v>
          </cell>
          <cell r="B666">
            <v>2</v>
          </cell>
          <cell r="C666">
            <v>1</v>
          </cell>
          <cell r="D666">
            <v>0</v>
          </cell>
          <cell r="E666">
            <v>7</v>
          </cell>
        </row>
        <row r="667">
          <cell r="A667" t="str">
            <v>B07CNZMLZH</v>
          </cell>
          <cell r="B667">
            <v>0</v>
          </cell>
          <cell r="C667">
            <v>1</v>
          </cell>
          <cell r="D667">
            <v>0</v>
          </cell>
          <cell r="E667">
            <v>1</v>
          </cell>
        </row>
        <row r="668">
          <cell r="A668" t="str">
            <v>B07CSJTXGW</v>
          </cell>
          <cell r="B668">
            <v>13</v>
          </cell>
          <cell r="C668">
            <v>17</v>
          </cell>
          <cell r="D668">
            <v>0</v>
          </cell>
          <cell r="E668">
            <v>8</v>
          </cell>
        </row>
        <row r="669">
          <cell r="A669" t="str">
            <v>B07CXSX9Z8</v>
          </cell>
          <cell r="B669">
            <v>16</v>
          </cell>
          <cell r="C669">
            <v>4</v>
          </cell>
          <cell r="D669">
            <v>0</v>
          </cell>
          <cell r="E669">
            <v>6</v>
          </cell>
        </row>
        <row r="670">
          <cell r="A670" t="str">
            <v>B07CXT5NS2</v>
          </cell>
          <cell r="B670">
            <v>1</v>
          </cell>
          <cell r="C670">
            <v>3</v>
          </cell>
          <cell r="D670">
            <v>0</v>
          </cell>
          <cell r="E670">
            <v>1</v>
          </cell>
        </row>
        <row r="671">
          <cell r="A671" t="str">
            <v>B07CXT5NS7</v>
          </cell>
          <cell r="B671">
            <v>2</v>
          </cell>
          <cell r="C671">
            <v>3</v>
          </cell>
          <cell r="D671">
            <v>0</v>
          </cell>
          <cell r="E671">
            <v>3</v>
          </cell>
        </row>
        <row r="672">
          <cell r="A672" t="str">
            <v>B07CXX5C4H</v>
          </cell>
          <cell r="B672">
            <v>10</v>
          </cell>
          <cell r="C672">
            <v>4</v>
          </cell>
          <cell r="D672">
            <v>0</v>
          </cell>
          <cell r="E672">
            <v>2</v>
          </cell>
        </row>
        <row r="673">
          <cell r="A673" t="str">
            <v>B07CYJZZCR</v>
          </cell>
          <cell r="B673">
            <v>0</v>
          </cell>
          <cell r="C673">
            <v>0</v>
          </cell>
          <cell r="D673">
            <v>0</v>
          </cell>
          <cell r="E673">
            <v>29</v>
          </cell>
        </row>
        <row r="674">
          <cell r="A674" t="str">
            <v>B07CYMH8KZ</v>
          </cell>
          <cell r="B674">
            <v>12</v>
          </cell>
          <cell r="C674">
            <v>24</v>
          </cell>
          <cell r="D674">
            <v>0</v>
          </cell>
          <cell r="E674">
            <v>32</v>
          </cell>
        </row>
        <row r="675">
          <cell r="A675" t="str">
            <v>B07D356822</v>
          </cell>
          <cell r="B675">
            <v>11</v>
          </cell>
          <cell r="C675">
            <v>2</v>
          </cell>
          <cell r="D675">
            <v>0</v>
          </cell>
          <cell r="E675">
            <v>1</v>
          </cell>
        </row>
        <row r="676">
          <cell r="A676" t="str">
            <v>B07D36BVLH</v>
          </cell>
          <cell r="B676">
            <v>14</v>
          </cell>
          <cell r="C676">
            <v>5</v>
          </cell>
          <cell r="D676">
            <v>0</v>
          </cell>
          <cell r="E676">
            <v>2</v>
          </cell>
        </row>
        <row r="677">
          <cell r="A677" t="str">
            <v>B07D3KR92Z</v>
          </cell>
          <cell r="B677">
            <v>5</v>
          </cell>
          <cell r="C677">
            <v>5</v>
          </cell>
          <cell r="D677">
            <v>0</v>
          </cell>
          <cell r="E677">
            <v>2</v>
          </cell>
        </row>
        <row r="678">
          <cell r="A678" t="str">
            <v>B07DHM2XLR</v>
          </cell>
          <cell r="B678">
            <v>86</v>
          </cell>
          <cell r="C678">
            <v>53</v>
          </cell>
          <cell r="D678">
            <v>0</v>
          </cell>
          <cell r="E678">
            <v>51</v>
          </cell>
        </row>
        <row r="679">
          <cell r="A679" t="str">
            <v>B07DJ1GQY5</v>
          </cell>
          <cell r="B679">
            <v>3</v>
          </cell>
          <cell r="C679">
            <v>8</v>
          </cell>
          <cell r="D679">
            <v>0</v>
          </cell>
          <cell r="E679">
            <v>2</v>
          </cell>
        </row>
        <row r="680">
          <cell r="A680" t="str">
            <v>B07DJ1L77M</v>
          </cell>
          <cell r="B680">
            <v>0</v>
          </cell>
          <cell r="C680">
            <v>6</v>
          </cell>
          <cell r="D680">
            <v>0</v>
          </cell>
          <cell r="E680">
            <v>12</v>
          </cell>
        </row>
        <row r="681">
          <cell r="A681" t="str">
            <v>B07DK1VJ1S</v>
          </cell>
          <cell r="B681">
            <v>132</v>
          </cell>
          <cell r="C681">
            <v>175</v>
          </cell>
          <cell r="D681">
            <v>0</v>
          </cell>
          <cell r="E681">
            <v>135</v>
          </cell>
        </row>
        <row r="682">
          <cell r="A682" t="str">
            <v>B07DKD84MJ</v>
          </cell>
          <cell r="B682">
            <v>7</v>
          </cell>
          <cell r="C682">
            <v>4</v>
          </cell>
          <cell r="D682">
            <v>0</v>
          </cell>
          <cell r="E682">
            <v>4</v>
          </cell>
        </row>
        <row r="683">
          <cell r="A683" t="str">
            <v>B07DKGH17T</v>
          </cell>
          <cell r="B683">
            <v>0</v>
          </cell>
          <cell r="C683">
            <v>6</v>
          </cell>
          <cell r="D683">
            <v>0</v>
          </cell>
          <cell r="E683">
            <v>12</v>
          </cell>
        </row>
        <row r="684">
          <cell r="A684" t="str">
            <v>B07DKGQ2G5</v>
          </cell>
          <cell r="B684">
            <v>9</v>
          </cell>
          <cell r="C684">
            <v>1</v>
          </cell>
          <cell r="D684">
            <v>0</v>
          </cell>
          <cell r="E684">
            <v>3</v>
          </cell>
        </row>
        <row r="685">
          <cell r="A685" t="str">
            <v>B07DKGT38W</v>
          </cell>
          <cell r="B685">
            <v>5</v>
          </cell>
          <cell r="C685">
            <v>10</v>
          </cell>
          <cell r="D685">
            <v>0</v>
          </cell>
          <cell r="E685">
            <v>6</v>
          </cell>
        </row>
        <row r="686">
          <cell r="A686" t="str">
            <v>B07DNB1Z6B</v>
          </cell>
          <cell r="B686">
            <v>18</v>
          </cell>
          <cell r="C686">
            <v>16</v>
          </cell>
          <cell r="D686">
            <v>0</v>
          </cell>
          <cell r="E686">
            <v>12</v>
          </cell>
        </row>
        <row r="687">
          <cell r="A687" t="str">
            <v>B07DNDS8CF</v>
          </cell>
          <cell r="B687">
            <v>17</v>
          </cell>
          <cell r="C687">
            <v>10</v>
          </cell>
          <cell r="D687">
            <v>0</v>
          </cell>
          <cell r="E687">
            <v>18</v>
          </cell>
        </row>
        <row r="688">
          <cell r="A688" t="str">
            <v>B07DQLCSB7</v>
          </cell>
          <cell r="B688">
            <v>196</v>
          </cell>
          <cell r="C688">
            <v>384</v>
          </cell>
          <cell r="D688">
            <v>0</v>
          </cell>
          <cell r="E688">
            <v>305</v>
          </cell>
        </row>
        <row r="689">
          <cell r="A689" t="str">
            <v>B07DRG8FF1</v>
          </cell>
          <cell r="B689">
            <v>48</v>
          </cell>
          <cell r="C689">
            <v>41</v>
          </cell>
          <cell r="D689">
            <v>0</v>
          </cell>
          <cell r="E689">
            <v>29</v>
          </cell>
        </row>
        <row r="690">
          <cell r="A690" t="str">
            <v>B07F3VDWYV</v>
          </cell>
          <cell r="B690">
            <v>0</v>
          </cell>
          <cell r="C690">
            <v>0</v>
          </cell>
          <cell r="D690">
            <v>0</v>
          </cell>
          <cell r="E690">
            <v>5</v>
          </cell>
        </row>
        <row r="691">
          <cell r="A691" t="str">
            <v>B07F695Z5F</v>
          </cell>
          <cell r="B691">
            <v>25</v>
          </cell>
          <cell r="C691">
            <v>39</v>
          </cell>
          <cell r="D691">
            <v>0</v>
          </cell>
          <cell r="E691">
            <v>90</v>
          </cell>
        </row>
        <row r="692">
          <cell r="A692" t="str">
            <v>B07F71W6RH</v>
          </cell>
          <cell r="B692">
            <v>0</v>
          </cell>
          <cell r="C692">
            <v>5</v>
          </cell>
          <cell r="D692">
            <v>0</v>
          </cell>
          <cell r="E692">
            <v>102</v>
          </cell>
        </row>
        <row r="693">
          <cell r="A693" t="str">
            <v>B07F7SCJC8</v>
          </cell>
          <cell r="B693">
            <v>37</v>
          </cell>
          <cell r="C693">
            <v>26</v>
          </cell>
          <cell r="D693">
            <v>0</v>
          </cell>
          <cell r="E693">
            <v>3</v>
          </cell>
        </row>
        <row r="694">
          <cell r="A694" t="str">
            <v>B07F7SQZBG</v>
          </cell>
          <cell r="B694">
            <v>2</v>
          </cell>
          <cell r="C694">
            <v>5</v>
          </cell>
          <cell r="D694">
            <v>0</v>
          </cell>
          <cell r="E694">
            <v>2</v>
          </cell>
        </row>
        <row r="695">
          <cell r="A695" t="str">
            <v>B07F7SWCMF</v>
          </cell>
          <cell r="B695">
            <v>11</v>
          </cell>
          <cell r="C695">
            <v>7</v>
          </cell>
          <cell r="D695">
            <v>0</v>
          </cell>
          <cell r="E695">
            <v>1</v>
          </cell>
        </row>
        <row r="696">
          <cell r="A696" t="str">
            <v>B07F7T34HR</v>
          </cell>
          <cell r="B696">
            <v>7</v>
          </cell>
          <cell r="C696">
            <v>3</v>
          </cell>
          <cell r="D696">
            <v>0</v>
          </cell>
          <cell r="E696">
            <v>3</v>
          </cell>
        </row>
        <row r="697">
          <cell r="A697" t="str">
            <v>B07F7V1CQY</v>
          </cell>
          <cell r="B697">
            <v>20</v>
          </cell>
          <cell r="C697">
            <v>18</v>
          </cell>
          <cell r="D697">
            <v>0</v>
          </cell>
          <cell r="E697">
            <v>3</v>
          </cell>
        </row>
        <row r="698">
          <cell r="A698" t="str">
            <v>B07F7V3YD9</v>
          </cell>
          <cell r="B698">
            <v>17</v>
          </cell>
          <cell r="C698">
            <v>12</v>
          </cell>
          <cell r="D698">
            <v>0</v>
          </cell>
          <cell r="E698">
            <v>1</v>
          </cell>
        </row>
        <row r="699">
          <cell r="A699" t="str">
            <v>B07F8NZVVY</v>
          </cell>
          <cell r="B699">
            <v>0</v>
          </cell>
          <cell r="C699">
            <v>0</v>
          </cell>
          <cell r="D699">
            <v>0</v>
          </cell>
          <cell r="E699">
            <v>15</v>
          </cell>
        </row>
        <row r="700">
          <cell r="A700" t="str">
            <v>B07F8PZ5ZG</v>
          </cell>
          <cell r="B700">
            <v>0</v>
          </cell>
          <cell r="C700">
            <v>1</v>
          </cell>
          <cell r="D700">
            <v>0</v>
          </cell>
          <cell r="E700">
            <v>2</v>
          </cell>
        </row>
        <row r="701">
          <cell r="A701" t="str">
            <v>B07F8Q16K1</v>
          </cell>
          <cell r="B701">
            <v>1</v>
          </cell>
          <cell r="C701">
            <v>1</v>
          </cell>
          <cell r="D701">
            <v>0</v>
          </cell>
          <cell r="E701">
            <v>5</v>
          </cell>
        </row>
        <row r="702">
          <cell r="A702" t="str">
            <v>B07F8Q65WN</v>
          </cell>
          <cell r="B702">
            <v>15</v>
          </cell>
          <cell r="C702">
            <v>13</v>
          </cell>
          <cell r="D702">
            <v>0</v>
          </cell>
          <cell r="E702">
            <v>10</v>
          </cell>
        </row>
        <row r="703">
          <cell r="A703" t="str">
            <v>B07F8Q7VSF</v>
          </cell>
          <cell r="B703">
            <v>1</v>
          </cell>
          <cell r="C703">
            <v>5</v>
          </cell>
          <cell r="D703">
            <v>0</v>
          </cell>
          <cell r="E703">
            <v>13</v>
          </cell>
        </row>
        <row r="704">
          <cell r="A704" t="str">
            <v>B07F9MGJHL</v>
          </cell>
          <cell r="B704">
            <v>3</v>
          </cell>
          <cell r="C704">
            <v>0</v>
          </cell>
          <cell r="D704">
            <v>0</v>
          </cell>
          <cell r="E704">
            <v>1</v>
          </cell>
        </row>
        <row r="705">
          <cell r="A705" t="str">
            <v>B07F9P7WMP</v>
          </cell>
          <cell r="B705">
            <v>2</v>
          </cell>
          <cell r="C705">
            <v>3</v>
          </cell>
          <cell r="D705">
            <v>0</v>
          </cell>
          <cell r="E705">
            <v>5</v>
          </cell>
        </row>
        <row r="706">
          <cell r="A706" t="str">
            <v>B07F9P9CYY</v>
          </cell>
          <cell r="B706">
            <v>0</v>
          </cell>
          <cell r="C706">
            <v>1</v>
          </cell>
          <cell r="D706">
            <v>0</v>
          </cell>
          <cell r="E706">
            <v>2</v>
          </cell>
        </row>
        <row r="707">
          <cell r="A707" t="str">
            <v>B07F9VCBML</v>
          </cell>
          <cell r="B707">
            <v>15</v>
          </cell>
          <cell r="C707">
            <v>26</v>
          </cell>
          <cell r="D707">
            <v>0</v>
          </cell>
          <cell r="E707">
            <v>12</v>
          </cell>
        </row>
        <row r="708">
          <cell r="A708" t="str">
            <v>B07FDTYC8X</v>
          </cell>
          <cell r="B708">
            <v>6</v>
          </cell>
          <cell r="C708">
            <v>9</v>
          </cell>
          <cell r="D708">
            <v>0</v>
          </cell>
          <cell r="E708">
            <v>11</v>
          </cell>
        </row>
        <row r="709">
          <cell r="A709" t="str">
            <v>B07FF2T2T5</v>
          </cell>
          <cell r="B709">
            <v>3</v>
          </cell>
          <cell r="C709">
            <v>2</v>
          </cell>
          <cell r="D709">
            <v>0</v>
          </cell>
          <cell r="E709">
            <v>1</v>
          </cell>
        </row>
        <row r="710">
          <cell r="A710" t="str">
            <v>B07FKK4VZX</v>
          </cell>
          <cell r="B710">
            <v>48</v>
          </cell>
          <cell r="C710">
            <v>30</v>
          </cell>
          <cell r="D710">
            <v>0</v>
          </cell>
          <cell r="E710">
            <v>18</v>
          </cell>
        </row>
        <row r="711">
          <cell r="A711" t="str">
            <v>B07FKK4VZY</v>
          </cell>
          <cell r="B711">
            <v>8</v>
          </cell>
          <cell r="C711">
            <v>34</v>
          </cell>
          <cell r="D711">
            <v>0</v>
          </cell>
          <cell r="E711">
            <v>3</v>
          </cell>
        </row>
        <row r="712">
          <cell r="A712" t="str">
            <v>B07FKN13HN</v>
          </cell>
          <cell r="B712">
            <v>0</v>
          </cell>
          <cell r="C712">
            <v>7</v>
          </cell>
          <cell r="D712">
            <v>0</v>
          </cell>
          <cell r="E712">
            <v>2</v>
          </cell>
        </row>
        <row r="713">
          <cell r="A713" t="str">
            <v>B07FKT74SK</v>
          </cell>
          <cell r="B713">
            <v>0</v>
          </cell>
          <cell r="C713">
            <v>6</v>
          </cell>
          <cell r="D713">
            <v>0</v>
          </cell>
          <cell r="E713">
            <v>1</v>
          </cell>
        </row>
        <row r="714">
          <cell r="A714" t="str">
            <v>B07FLV75J4</v>
          </cell>
          <cell r="B714">
            <v>1</v>
          </cell>
          <cell r="C714">
            <v>2</v>
          </cell>
          <cell r="D714">
            <v>0</v>
          </cell>
          <cell r="E714">
            <v>1</v>
          </cell>
        </row>
        <row r="715">
          <cell r="A715" t="str">
            <v>B07FLVNXXR</v>
          </cell>
          <cell r="B715">
            <v>1</v>
          </cell>
          <cell r="C715">
            <v>0</v>
          </cell>
          <cell r="D715">
            <v>0</v>
          </cell>
          <cell r="E715">
            <v>2</v>
          </cell>
        </row>
        <row r="716">
          <cell r="A716" t="str">
            <v>B07FMQFBY2</v>
          </cell>
          <cell r="B716">
            <v>14</v>
          </cell>
          <cell r="C716">
            <v>19</v>
          </cell>
          <cell r="D716">
            <v>0</v>
          </cell>
          <cell r="E716">
            <v>6</v>
          </cell>
        </row>
        <row r="717">
          <cell r="A717" t="str">
            <v>B07FMRLC3B</v>
          </cell>
          <cell r="B717">
            <v>6</v>
          </cell>
          <cell r="C717">
            <v>41</v>
          </cell>
          <cell r="D717">
            <v>0</v>
          </cell>
          <cell r="E717">
            <v>9</v>
          </cell>
        </row>
        <row r="718">
          <cell r="A718" t="str">
            <v>B07FMVKJTF</v>
          </cell>
          <cell r="B718">
            <v>39</v>
          </cell>
          <cell r="C718">
            <v>25</v>
          </cell>
          <cell r="D718">
            <v>0</v>
          </cell>
          <cell r="E718">
            <v>14</v>
          </cell>
        </row>
        <row r="719">
          <cell r="A719" t="str">
            <v>B07FMVN5Y8</v>
          </cell>
          <cell r="B719">
            <v>20</v>
          </cell>
          <cell r="C719">
            <v>16</v>
          </cell>
          <cell r="D719">
            <v>0</v>
          </cell>
          <cell r="E719">
            <v>9</v>
          </cell>
        </row>
        <row r="720">
          <cell r="A720" t="str">
            <v>B07FMWPVJZ</v>
          </cell>
          <cell r="B720">
            <v>0</v>
          </cell>
          <cell r="C720">
            <v>5</v>
          </cell>
          <cell r="D720">
            <v>0</v>
          </cell>
          <cell r="E720">
            <v>5</v>
          </cell>
        </row>
        <row r="721">
          <cell r="A721" t="str">
            <v>B07FMZB63J</v>
          </cell>
          <cell r="B721">
            <v>17</v>
          </cell>
          <cell r="C721">
            <v>18</v>
          </cell>
          <cell r="D721">
            <v>0</v>
          </cell>
          <cell r="E721">
            <v>7</v>
          </cell>
        </row>
        <row r="722">
          <cell r="A722" t="str">
            <v>B07FMZH7LJ</v>
          </cell>
          <cell r="B722">
            <v>55</v>
          </cell>
          <cell r="C722">
            <v>64</v>
          </cell>
          <cell r="D722">
            <v>0</v>
          </cell>
          <cell r="E722">
            <v>51</v>
          </cell>
        </row>
        <row r="723">
          <cell r="A723" t="str">
            <v>B07FQJCC4R</v>
          </cell>
          <cell r="B723">
            <v>2</v>
          </cell>
          <cell r="C723">
            <v>6</v>
          </cell>
          <cell r="D723">
            <v>0</v>
          </cell>
          <cell r="E723">
            <v>4</v>
          </cell>
        </row>
        <row r="724">
          <cell r="A724" t="str">
            <v>B07FQK2TH2</v>
          </cell>
          <cell r="B724">
            <v>0</v>
          </cell>
          <cell r="C724">
            <v>1</v>
          </cell>
          <cell r="D724">
            <v>0</v>
          </cell>
          <cell r="E724">
            <v>1</v>
          </cell>
        </row>
        <row r="725">
          <cell r="A725" t="str">
            <v>B07FS5CP25</v>
          </cell>
          <cell r="B725">
            <v>2</v>
          </cell>
          <cell r="C725">
            <v>1</v>
          </cell>
          <cell r="D725">
            <v>0</v>
          </cell>
          <cell r="E725">
            <v>1</v>
          </cell>
        </row>
        <row r="726">
          <cell r="A726" t="str">
            <v>B07FSJ99L9</v>
          </cell>
          <cell r="B726">
            <v>0</v>
          </cell>
          <cell r="C726">
            <v>2</v>
          </cell>
          <cell r="D726">
            <v>0</v>
          </cell>
          <cell r="E726">
            <v>1</v>
          </cell>
        </row>
        <row r="727">
          <cell r="A727" t="str">
            <v>B07BDGXWJ3</v>
          </cell>
          <cell r="B727">
            <v>77</v>
          </cell>
          <cell r="C727">
            <v>34</v>
          </cell>
          <cell r="D727">
            <v>110</v>
          </cell>
          <cell r="E727">
            <v>0</v>
          </cell>
        </row>
        <row r="728">
          <cell r="A728" t="str">
            <v>B079NVPK5Y</v>
          </cell>
          <cell r="B728">
            <v>41</v>
          </cell>
          <cell r="C728">
            <v>57</v>
          </cell>
          <cell r="D728">
            <v>0</v>
          </cell>
          <cell r="E728">
            <v>0</v>
          </cell>
        </row>
        <row r="729">
          <cell r="A729" t="str">
            <v>B07FYHT6KY</v>
          </cell>
          <cell r="B729">
            <v>25</v>
          </cell>
          <cell r="C729">
            <v>43</v>
          </cell>
          <cell r="D729">
            <v>0</v>
          </cell>
          <cell r="E729">
            <v>0</v>
          </cell>
        </row>
        <row r="730">
          <cell r="A730" t="str">
            <v>B07FYGKCL8</v>
          </cell>
          <cell r="B730">
            <v>24</v>
          </cell>
          <cell r="C730">
            <v>40</v>
          </cell>
          <cell r="D730">
            <v>0</v>
          </cell>
          <cell r="E730">
            <v>0</v>
          </cell>
        </row>
        <row r="731">
          <cell r="A731" t="str">
            <v>B07CYPKD75</v>
          </cell>
          <cell r="B731">
            <v>12</v>
          </cell>
          <cell r="C731">
            <v>53</v>
          </cell>
          <cell r="D731">
            <v>0</v>
          </cell>
          <cell r="E731">
            <v>0</v>
          </cell>
        </row>
        <row r="732">
          <cell r="A732" t="str">
            <v>B07BMVNKNW</v>
          </cell>
          <cell r="B732">
            <v>1</v>
          </cell>
          <cell r="C732">
            <v>9</v>
          </cell>
          <cell r="D732">
            <v>0</v>
          </cell>
          <cell r="E732">
            <v>0</v>
          </cell>
        </row>
        <row r="733">
          <cell r="A733" t="str">
            <v>B06XZ37QQM</v>
          </cell>
          <cell r="B733">
            <v>0</v>
          </cell>
          <cell r="C733">
            <v>4</v>
          </cell>
          <cell r="D733">
            <v>0</v>
          </cell>
          <cell r="E733">
            <v>0</v>
          </cell>
        </row>
        <row r="734">
          <cell r="A734" t="str">
            <v>B07B7KFRHD</v>
          </cell>
          <cell r="B734">
            <v>0</v>
          </cell>
          <cell r="C734">
            <v>11</v>
          </cell>
          <cell r="D734">
            <v>0</v>
          </cell>
          <cell r="E734">
            <v>0</v>
          </cell>
        </row>
        <row r="735">
          <cell r="A735" t="str">
            <v>B07CZ3VGFG</v>
          </cell>
          <cell r="B735">
            <v>23</v>
          </cell>
          <cell r="C735">
            <v>8</v>
          </cell>
          <cell r="D735">
            <v>0</v>
          </cell>
          <cell r="E735">
            <v>0</v>
          </cell>
        </row>
        <row r="736">
          <cell r="A736" t="str">
            <v>B07D3K754D</v>
          </cell>
          <cell r="B736">
            <v>0</v>
          </cell>
          <cell r="C736">
            <v>9</v>
          </cell>
          <cell r="D736">
            <v>0</v>
          </cell>
          <cell r="E736">
            <v>0</v>
          </cell>
        </row>
        <row r="737">
          <cell r="A737" t="str">
            <v>B07G2ZT9M8</v>
          </cell>
          <cell r="B737">
            <v>0</v>
          </cell>
          <cell r="C737">
            <v>5</v>
          </cell>
          <cell r="D737">
            <v>0</v>
          </cell>
          <cell r="E737">
            <v>0</v>
          </cell>
        </row>
        <row r="738">
          <cell r="A738" t="str">
            <v>B07G315YM5</v>
          </cell>
          <cell r="B738">
            <v>0</v>
          </cell>
          <cell r="C738">
            <v>8</v>
          </cell>
          <cell r="D738">
            <v>0</v>
          </cell>
          <cell r="E738">
            <v>0</v>
          </cell>
        </row>
        <row r="739">
          <cell r="A739" t="str">
            <v>B07G31MQJM</v>
          </cell>
          <cell r="B739">
            <v>0</v>
          </cell>
          <cell r="C739">
            <v>14</v>
          </cell>
          <cell r="D739">
            <v>0</v>
          </cell>
          <cell r="E739">
            <v>0</v>
          </cell>
        </row>
        <row r="740">
          <cell r="A740" t="str">
            <v>B00YMGV9JO</v>
          </cell>
          <cell r="B740">
            <v>6</v>
          </cell>
          <cell r="C740">
            <v>8</v>
          </cell>
          <cell r="D740">
            <v>0</v>
          </cell>
          <cell r="E740">
            <v>0</v>
          </cell>
        </row>
        <row r="741">
          <cell r="A741" t="str">
            <v>B0196ETN8U</v>
          </cell>
          <cell r="B741">
            <v>2</v>
          </cell>
          <cell r="C741">
            <v>5</v>
          </cell>
          <cell r="D741">
            <v>0</v>
          </cell>
          <cell r="E741">
            <v>0</v>
          </cell>
        </row>
        <row r="742">
          <cell r="A742" t="str">
            <v>B01A6WFZZQ</v>
          </cell>
          <cell r="B742">
            <v>3</v>
          </cell>
          <cell r="C742">
            <v>4</v>
          </cell>
          <cell r="D742">
            <v>0</v>
          </cell>
          <cell r="E742">
            <v>0</v>
          </cell>
        </row>
        <row r="743">
          <cell r="A743" t="str">
            <v>B01AXSD9M4</v>
          </cell>
          <cell r="B743">
            <v>0</v>
          </cell>
          <cell r="C743">
            <v>7</v>
          </cell>
          <cell r="D743">
            <v>0</v>
          </cell>
          <cell r="E743">
            <v>0</v>
          </cell>
        </row>
        <row r="744">
          <cell r="A744" t="str">
            <v>B01AXSDDFC</v>
          </cell>
          <cell r="B744">
            <v>15</v>
          </cell>
          <cell r="C744">
            <v>17</v>
          </cell>
          <cell r="D744">
            <v>0</v>
          </cell>
          <cell r="E744">
            <v>0</v>
          </cell>
        </row>
        <row r="745">
          <cell r="A745" t="str">
            <v>B01E89VK3E</v>
          </cell>
          <cell r="B745">
            <v>0</v>
          </cell>
          <cell r="C745">
            <v>1</v>
          </cell>
          <cell r="D745">
            <v>0</v>
          </cell>
          <cell r="E745">
            <v>0</v>
          </cell>
        </row>
        <row r="746">
          <cell r="A746" t="str">
            <v>B01G3JENB8</v>
          </cell>
          <cell r="B746">
            <v>6</v>
          </cell>
          <cell r="C746">
            <v>14</v>
          </cell>
          <cell r="D746">
            <v>0</v>
          </cell>
          <cell r="E746">
            <v>0</v>
          </cell>
        </row>
        <row r="747">
          <cell r="A747" t="str">
            <v>B01HPQQHOY</v>
          </cell>
          <cell r="B747">
            <v>0</v>
          </cell>
          <cell r="C747">
            <v>12</v>
          </cell>
          <cell r="D747">
            <v>0</v>
          </cell>
          <cell r="E747">
            <v>0</v>
          </cell>
        </row>
        <row r="748">
          <cell r="A748" t="str">
            <v>B01J71HQRW</v>
          </cell>
          <cell r="B748">
            <v>2</v>
          </cell>
          <cell r="C748">
            <v>2</v>
          </cell>
          <cell r="D748">
            <v>0</v>
          </cell>
          <cell r="E748">
            <v>0</v>
          </cell>
        </row>
        <row r="749">
          <cell r="A749" t="str">
            <v>B01M59507R</v>
          </cell>
          <cell r="B749">
            <v>0</v>
          </cell>
          <cell r="C749">
            <v>2</v>
          </cell>
          <cell r="D749">
            <v>0</v>
          </cell>
          <cell r="E749">
            <v>0</v>
          </cell>
        </row>
        <row r="750">
          <cell r="A750" t="str">
            <v>B01N1SY1E2</v>
          </cell>
          <cell r="B750">
            <v>4</v>
          </cell>
          <cell r="C750">
            <v>2</v>
          </cell>
          <cell r="D750">
            <v>0</v>
          </cell>
          <cell r="E750">
            <v>0</v>
          </cell>
        </row>
        <row r="751">
          <cell r="A751" t="str">
            <v>B06X9NZPVJ</v>
          </cell>
          <cell r="B751">
            <v>19</v>
          </cell>
          <cell r="C751">
            <v>39</v>
          </cell>
          <cell r="D751">
            <v>0</v>
          </cell>
          <cell r="E751">
            <v>0</v>
          </cell>
        </row>
        <row r="752">
          <cell r="A752" t="str">
            <v>B06XXD8FT8</v>
          </cell>
          <cell r="B752">
            <v>0</v>
          </cell>
          <cell r="C752">
            <v>6</v>
          </cell>
          <cell r="D752">
            <v>0</v>
          </cell>
          <cell r="E752">
            <v>0</v>
          </cell>
        </row>
        <row r="753">
          <cell r="A753" t="str">
            <v>B07BQTFSFX</v>
          </cell>
          <cell r="B753">
            <v>2</v>
          </cell>
          <cell r="C753">
            <v>3</v>
          </cell>
          <cell r="D753">
            <v>0</v>
          </cell>
          <cell r="E753">
            <v>0</v>
          </cell>
        </row>
        <row r="754">
          <cell r="A754" t="str">
            <v>B07C8LWXVZ</v>
          </cell>
          <cell r="B754">
            <v>10</v>
          </cell>
          <cell r="C754">
            <v>18</v>
          </cell>
          <cell r="D754">
            <v>0</v>
          </cell>
          <cell r="E754">
            <v>0</v>
          </cell>
        </row>
        <row r="755">
          <cell r="A755" t="str">
            <v>B07CCZWGHH</v>
          </cell>
          <cell r="B755">
            <v>0</v>
          </cell>
          <cell r="C755">
            <v>7</v>
          </cell>
          <cell r="D755">
            <v>0</v>
          </cell>
          <cell r="E755">
            <v>0</v>
          </cell>
        </row>
        <row r="756">
          <cell r="A756" t="str">
            <v>B07F7RD884</v>
          </cell>
          <cell r="B756">
            <v>13</v>
          </cell>
          <cell r="C756">
            <v>4</v>
          </cell>
          <cell r="D756">
            <v>0</v>
          </cell>
          <cell r="E756">
            <v>0</v>
          </cell>
        </row>
        <row r="757">
          <cell r="A757" t="str">
            <v>B07FLWMFZ4</v>
          </cell>
          <cell r="B757">
            <v>0</v>
          </cell>
          <cell r="C757">
            <v>2</v>
          </cell>
          <cell r="D757">
            <v>0</v>
          </cell>
          <cell r="E757">
            <v>0</v>
          </cell>
        </row>
        <row r="758">
          <cell r="A758" t="str">
            <v>B07G2ZRH2C</v>
          </cell>
          <cell r="B758">
            <v>11</v>
          </cell>
          <cell r="C758">
            <v>17</v>
          </cell>
          <cell r="D758">
            <v>0</v>
          </cell>
          <cell r="E758">
            <v>0</v>
          </cell>
        </row>
        <row r="759">
          <cell r="A759" t="str">
            <v>B07G2ZSS5M</v>
          </cell>
          <cell r="B759">
            <v>15</v>
          </cell>
          <cell r="C759">
            <v>12</v>
          </cell>
          <cell r="D759">
            <v>0</v>
          </cell>
          <cell r="E759">
            <v>0</v>
          </cell>
        </row>
        <row r="760">
          <cell r="A760" t="str">
            <v>B07G31KZK2</v>
          </cell>
          <cell r="B760">
            <v>9</v>
          </cell>
          <cell r="C760">
            <v>14</v>
          </cell>
          <cell r="D760">
            <v>0</v>
          </cell>
          <cell r="E760">
            <v>0</v>
          </cell>
        </row>
        <row r="761">
          <cell r="A761" t="str">
            <v>B07G31PRLT</v>
          </cell>
          <cell r="B761">
            <v>3</v>
          </cell>
          <cell r="C761">
            <v>7</v>
          </cell>
          <cell r="D761">
            <v>0</v>
          </cell>
          <cell r="E761">
            <v>0</v>
          </cell>
        </row>
        <row r="762">
          <cell r="A762" t="str">
            <v>B07G34ZQYT</v>
          </cell>
          <cell r="B762">
            <v>5</v>
          </cell>
          <cell r="C762">
            <v>6</v>
          </cell>
          <cell r="D762">
            <v>0</v>
          </cell>
          <cell r="E762">
            <v>0</v>
          </cell>
        </row>
        <row r="763">
          <cell r="A763" t="str">
            <v>B07G375FY6</v>
          </cell>
          <cell r="B763">
            <v>8</v>
          </cell>
          <cell r="C763">
            <v>6</v>
          </cell>
          <cell r="D763">
            <v>0</v>
          </cell>
          <cell r="E763">
            <v>0</v>
          </cell>
        </row>
        <row r="764">
          <cell r="A764" t="str">
            <v>B07G3X6MXV</v>
          </cell>
          <cell r="B764">
            <v>6</v>
          </cell>
          <cell r="C764">
            <v>11</v>
          </cell>
          <cell r="D764">
            <v>0</v>
          </cell>
          <cell r="E764">
            <v>0</v>
          </cell>
        </row>
        <row r="765">
          <cell r="A765" t="str">
            <v>B07G81KCRX</v>
          </cell>
          <cell r="B765">
            <v>1</v>
          </cell>
          <cell r="C765">
            <v>1</v>
          </cell>
          <cell r="D765">
            <v>0</v>
          </cell>
          <cell r="E765">
            <v>0</v>
          </cell>
        </row>
        <row r="766">
          <cell r="A766" t="str">
            <v>B010SPPNNK</v>
          </cell>
          <cell r="B766">
            <v>2</v>
          </cell>
          <cell r="C766">
            <v>2</v>
          </cell>
          <cell r="D766">
            <v>0</v>
          </cell>
          <cell r="E766">
            <v>0</v>
          </cell>
        </row>
        <row r="767">
          <cell r="A767" t="str">
            <v>B015QZRSWG</v>
          </cell>
          <cell r="B767">
            <v>1</v>
          </cell>
          <cell r="C767">
            <v>1</v>
          </cell>
          <cell r="D767">
            <v>0</v>
          </cell>
          <cell r="E767">
            <v>0</v>
          </cell>
        </row>
        <row r="768">
          <cell r="A768" t="str">
            <v>B015QZRTB6</v>
          </cell>
          <cell r="B768">
            <v>0</v>
          </cell>
          <cell r="C768">
            <v>1</v>
          </cell>
          <cell r="D768">
            <v>0</v>
          </cell>
          <cell r="E768">
            <v>0</v>
          </cell>
        </row>
        <row r="769">
          <cell r="A769" t="str">
            <v>B017X47UK8</v>
          </cell>
          <cell r="B769">
            <v>1</v>
          </cell>
          <cell r="C769">
            <v>5</v>
          </cell>
          <cell r="D769">
            <v>0</v>
          </cell>
          <cell r="E769">
            <v>0</v>
          </cell>
        </row>
        <row r="770">
          <cell r="A770" t="str">
            <v>B017X47VLQ</v>
          </cell>
          <cell r="B770">
            <v>1</v>
          </cell>
          <cell r="C770">
            <v>1</v>
          </cell>
          <cell r="D770">
            <v>0</v>
          </cell>
          <cell r="E770">
            <v>0</v>
          </cell>
        </row>
        <row r="771">
          <cell r="A771" t="str">
            <v>B017X47WOW</v>
          </cell>
          <cell r="B771">
            <v>1</v>
          </cell>
          <cell r="C771">
            <v>1</v>
          </cell>
          <cell r="D771">
            <v>0</v>
          </cell>
          <cell r="E771">
            <v>0</v>
          </cell>
        </row>
        <row r="772">
          <cell r="A772" t="str">
            <v>B019O6JK2O</v>
          </cell>
          <cell r="B772">
            <v>10</v>
          </cell>
          <cell r="C772">
            <v>10</v>
          </cell>
          <cell r="D772">
            <v>0</v>
          </cell>
          <cell r="E772">
            <v>0</v>
          </cell>
        </row>
        <row r="773">
          <cell r="A773" t="str">
            <v>B01A6BXQDK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</row>
        <row r="774">
          <cell r="A774" t="str">
            <v>B01A6WFYJ8</v>
          </cell>
          <cell r="B774">
            <v>1</v>
          </cell>
          <cell r="C774">
            <v>1</v>
          </cell>
          <cell r="D774">
            <v>0</v>
          </cell>
          <cell r="E774">
            <v>0</v>
          </cell>
        </row>
        <row r="775">
          <cell r="A775" t="str">
            <v>B01D42ECC2</v>
          </cell>
          <cell r="B775">
            <v>1</v>
          </cell>
          <cell r="C775">
            <v>4</v>
          </cell>
          <cell r="D775">
            <v>0</v>
          </cell>
          <cell r="E775">
            <v>0</v>
          </cell>
        </row>
        <row r="776">
          <cell r="A776" t="str">
            <v>B01DLSNA3Q</v>
          </cell>
          <cell r="B776">
            <v>1</v>
          </cell>
          <cell r="C776">
            <v>7</v>
          </cell>
          <cell r="D776">
            <v>0</v>
          </cell>
          <cell r="E776">
            <v>0</v>
          </cell>
        </row>
        <row r="777">
          <cell r="A777" t="str">
            <v>B01DXWQ69A</v>
          </cell>
          <cell r="B777">
            <v>1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B01DXWQIRA</v>
          </cell>
          <cell r="B778">
            <v>2</v>
          </cell>
          <cell r="C778">
            <v>5</v>
          </cell>
          <cell r="D778">
            <v>0</v>
          </cell>
          <cell r="E778">
            <v>0</v>
          </cell>
        </row>
        <row r="779">
          <cell r="A779" t="str">
            <v>B01DXWQP50</v>
          </cell>
          <cell r="B779">
            <v>0</v>
          </cell>
          <cell r="C779">
            <v>2</v>
          </cell>
          <cell r="D779">
            <v>0</v>
          </cell>
          <cell r="E779">
            <v>0</v>
          </cell>
        </row>
        <row r="780">
          <cell r="A780" t="str">
            <v>B01EJABGU4</v>
          </cell>
          <cell r="B780">
            <v>2</v>
          </cell>
          <cell r="C780">
            <v>1</v>
          </cell>
          <cell r="D780">
            <v>0</v>
          </cell>
          <cell r="E780">
            <v>0</v>
          </cell>
        </row>
        <row r="781">
          <cell r="A781" t="str">
            <v>B01F4YO7SC</v>
          </cell>
          <cell r="B781">
            <v>22</v>
          </cell>
          <cell r="C781">
            <v>13</v>
          </cell>
          <cell r="D781">
            <v>0</v>
          </cell>
          <cell r="E781">
            <v>0</v>
          </cell>
        </row>
        <row r="782">
          <cell r="A782" t="str">
            <v>B01F78ASF6</v>
          </cell>
          <cell r="B782">
            <v>0</v>
          </cell>
          <cell r="C782">
            <v>1</v>
          </cell>
          <cell r="D782">
            <v>0</v>
          </cell>
          <cell r="E782">
            <v>0</v>
          </cell>
        </row>
        <row r="783">
          <cell r="A783" t="str">
            <v>B01F78ATUU</v>
          </cell>
          <cell r="B783">
            <v>4</v>
          </cell>
          <cell r="C783">
            <v>1</v>
          </cell>
          <cell r="D783">
            <v>0</v>
          </cell>
          <cell r="E783">
            <v>0</v>
          </cell>
        </row>
        <row r="784">
          <cell r="A784" t="str">
            <v>B01F78B2GK</v>
          </cell>
          <cell r="B784">
            <v>8</v>
          </cell>
          <cell r="C784">
            <v>7</v>
          </cell>
          <cell r="D784">
            <v>0</v>
          </cell>
          <cell r="E784">
            <v>0</v>
          </cell>
        </row>
        <row r="785">
          <cell r="A785" t="str">
            <v>B01G3JERSM</v>
          </cell>
          <cell r="B785">
            <v>2</v>
          </cell>
          <cell r="C785">
            <v>2</v>
          </cell>
          <cell r="D785">
            <v>0</v>
          </cell>
          <cell r="E785">
            <v>0</v>
          </cell>
        </row>
        <row r="786">
          <cell r="A786" t="str">
            <v>B01HPQQEZQ</v>
          </cell>
          <cell r="B786">
            <v>9</v>
          </cell>
          <cell r="C786">
            <v>5</v>
          </cell>
          <cell r="D786">
            <v>0</v>
          </cell>
          <cell r="E786">
            <v>0</v>
          </cell>
        </row>
        <row r="787">
          <cell r="A787" t="str">
            <v>B01HPQQGE0</v>
          </cell>
          <cell r="B787">
            <v>11</v>
          </cell>
          <cell r="C787">
            <v>12</v>
          </cell>
          <cell r="D787">
            <v>0</v>
          </cell>
          <cell r="E787">
            <v>0</v>
          </cell>
        </row>
        <row r="788">
          <cell r="A788" t="str">
            <v>B01HPQQPNC</v>
          </cell>
          <cell r="B788">
            <v>2</v>
          </cell>
          <cell r="C788">
            <v>11</v>
          </cell>
          <cell r="D788">
            <v>0</v>
          </cell>
          <cell r="E788">
            <v>0</v>
          </cell>
        </row>
        <row r="789">
          <cell r="A789" t="str">
            <v>B01IOEHQOQ</v>
          </cell>
          <cell r="B789">
            <v>1</v>
          </cell>
          <cell r="C789">
            <v>4</v>
          </cell>
          <cell r="D789">
            <v>0</v>
          </cell>
          <cell r="E789">
            <v>0</v>
          </cell>
        </row>
        <row r="790">
          <cell r="A790" t="str">
            <v>B01KO0S9JO</v>
          </cell>
          <cell r="B790">
            <v>5</v>
          </cell>
          <cell r="C790">
            <v>1</v>
          </cell>
          <cell r="D790">
            <v>0</v>
          </cell>
          <cell r="E790">
            <v>0</v>
          </cell>
        </row>
        <row r="791">
          <cell r="A791" t="str">
            <v>B01LAURFZ6</v>
          </cell>
          <cell r="B791">
            <v>7</v>
          </cell>
          <cell r="C791">
            <v>2</v>
          </cell>
          <cell r="D791">
            <v>0</v>
          </cell>
          <cell r="E791">
            <v>0</v>
          </cell>
        </row>
        <row r="792">
          <cell r="A792" t="str">
            <v>B01M22DT7M</v>
          </cell>
          <cell r="B792">
            <v>1</v>
          </cell>
          <cell r="C792">
            <v>3</v>
          </cell>
          <cell r="D792">
            <v>0</v>
          </cell>
          <cell r="E792">
            <v>0</v>
          </cell>
        </row>
        <row r="793">
          <cell r="A793" t="str">
            <v>B01MQJOVR2</v>
          </cell>
          <cell r="B793">
            <v>9</v>
          </cell>
          <cell r="C793">
            <v>7</v>
          </cell>
          <cell r="D793">
            <v>0</v>
          </cell>
          <cell r="E793">
            <v>0</v>
          </cell>
        </row>
        <row r="794">
          <cell r="A794" t="str">
            <v>B01MQJP2YK</v>
          </cell>
          <cell r="B794">
            <v>3</v>
          </cell>
          <cell r="C794">
            <v>1</v>
          </cell>
          <cell r="D794">
            <v>0</v>
          </cell>
          <cell r="E794">
            <v>0</v>
          </cell>
        </row>
        <row r="795">
          <cell r="A795" t="str">
            <v>B01MQYIU4E</v>
          </cell>
          <cell r="B795">
            <v>0</v>
          </cell>
          <cell r="C795">
            <v>3</v>
          </cell>
          <cell r="D795">
            <v>0</v>
          </cell>
          <cell r="E795">
            <v>0</v>
          </cell>
        </row>
        <row r="796">
          <cell r="A796" t="str">
            <v>B01MRR4GGW</v>
          </cell>
          <cell r="B796">
            <v>6</v>
          </cell>
          <cell r="C796">
            <v>2</v>
          </cell>
          <cell r="D796">
            <v>0</v>
          </cell>
          <cell r="E796">
            <v>0</v>
          </cell>
        </row>
        <row r="797">
          <cell r="A797" t="str">
            <v>B01MS11C7L</v>
          </cell>
          <cell r="B797">
            <v>3</v>
          </cell>
          <cell r="C797">
            <v>3</v>
          </cell>
          <cell r="D797">
            <v>0</v>
          </cell>
          <cell r="E797">
            <v>0</v>
          </cell>
        </row>
        <row r="798">
          <cell r="A798" t="str">
            <v>B01MS11D3B</v>
          </cell>
          <cell r="B798">
            <v>3</v>
          </cell>
          <cell r="C798">
            <v>1</v>
          </cell>
          <cell r="D798">
            <v>0</v>
          </cell>
          <cell r="E798">
            <v>0</v>
          </cell>
        </row>
        <row r="799">
          <cell r="A799" t="str">
            <v>B01MSMP0CD</v>
          </cell>
          <cell r="B799">
            <v>0</v>
          </cell>
          <cell r="C799">
            <v>1</v>
          </cell>
          <cell r="D799">
            <v>0</v>
          </cell>
          <cell r="E799">
            <v>0</v>
          </cell>
        </row>
        <row r="800">
          <cell r="A800" t="str">
            <v>B01MSMPBNA</v>
          </cell>
          <cell r="B800">
            <v>0</v>
          </cell>
          <cell r="C800">
            <v>1</v>
          </cell>
          <cell r="D800">
            <v>0</v>
          </cell>
          <cell r="E800">
            <v>0</v>
          </cell>
        </row>
        <row r="801">
          <cell r="A801" t="str">
            <v>B01N41KCAA</v>
          </cell>
          <cell r="B801">
            <v>12</v>
          </cell>
          <cell r="C801">
            <v>1</v>
          </cell>
          <cell r="D801">
            <v>0</v>
          </cell>
          <cell r="E801">
            <v>0</v>
          </cell>
        </row>
        <row r="802">
          <cell r="A802" t="str">
            <v>B01N41KO05</v>
          </cell>
          <cell r="B802">
            <v>4</v>
          </cell>
          <cell r="C802">
            <v>1</v>
          </cell>
          <cell r="D802">
            <v>0</v>
          </cell>
          <cell r="E802">
            <v>0</v>
          </cell>
        </row>
        <row r="803">
          <cell r="A803" t="str">
            <v>B01N531MXS</v>
          </cell>
          <cell r="B803">
            <v>3</v>
          </cell>
          <cell r="C803">
            <v>2</v>
          </cell>
          <cell r="D803">
            <v>0</v>
          </cell>
          <cell r="E803">
            <v>0</v>
          </cell>
        </row>
        <row r="804">
          <cell r="A804" t="str">
            <v>B01N5J3B2Z</v>
          </cell>
          <cell r="B804">
            <v>5</v>
          </cell>
          <cell r="C804">
            <v>4</v>
          </cell>
          <cell r="D804">
            <v>0</v>
          </cell>
          <cell r="E804">
            <v>0</v>
          </cell>
        </row>
        <row r="805">
          <cell r="A805" t="str">
            <v>B01N64GO5L</v>
          </cell>
          <cell r="B805">
            <v>5</v>
          </cell>
          <cell r="C805">
            <v>1</v>
          </cell>
          <cell r="D805">
            <v>0</v>
          </cell>
          <cell r="E805">
            <v>0</v>
          </cell>
        </row>
        <row r="806">
          <cell r="A806" t="str">
            <v>B01N94EU0L</v>
          </cell>
          <cell r="B806">
            <v>1</v>
          </cell>
          <cell r="C806">
            <v>5</v>
          </cell>
          <cell r="D806">
            <v>0</v>
          </cell>
          <cell r="E806">
            <v>0</v>
          </cell>
        </row>
        <row r="807">
          <cell r="A807" t="str">
            <v>B01N94R08T</v>
          </cell>
          <cell r="B807">
            <v>1</v>
          </cell>
          <cell r="C807">
            <v>1</v>
          </cell>
          <cell r="D807">
            <v>0</v>
          </cell>
          <cell r="E807">
            <v>0</v>
          </cell>
        </row>
        <row r="808">
          <cell r="A808" t="str">
            <v>B01N94WF2D</v>
          </cell>
          <cell r="B808">
            <v>8</v>
          </cell>
          <cell r="C808">
            <v>3</v>
          </cell>
          <cell r="D808">
            <v>0</v>
          </cell>
          <cell r="E808">
            <v>0</v>
          </cell>
        </row>
        <row r="809">
          <cell r="A809" t="str">
            <v>B01N9LAAEZ</v>
          </cell>
          <cell r="B809">
            <v>2</v>
          </cell>
          <cell r="C809">
            <v>1</v>
          </cell>
          <cell r="D809">
            <v>0</v>
          </cell>
          <cell r="E809">
            <v>0</v>
          </cell>
        </row>
        <row r="810">
          <cell r="A810" t="str">
            <v>B01NA9W3DM</v>
          </cell>
          <cell r="B810">
            <v>2</v>
          </cell>
          <cell r="C810">
            <v>1</v>
          </cell>
          <cell r="D810">
            <v>0</v>
          </cell>
          <cell r="E810">
            <v>0</v>
          </cell>
        </row>
        <row r="811">
          <cell r="A811" t="str">
            <v>B01NCB9AGE</v>
          </cell>
          <cell r="B811">
            <v>0</v>
          </cell>
          <cell r="C811">
            <v>3</v>
          </cell>
          <cell r="D811">
            <v>0</v>
          </cell>
          <cell r="E811">
            <v>0</v>
          </cell>
        </row>
        <row r="812">
          <cell r="A812" t="str">
            <v>B06WWLKZQY</v>
          </cell>
          <cell r="B812">
            <v>8</v>
          </cell>
          <cell r="C812">
            <v>29</v>
          </cell>
          <cell r="D812">
            <v>0</v>
          </cell>
          <cell r="E812">
            <v>0</v>
          </cell>
        </row>
        <row r="813">
          <cell r="A813" t="str">
            <v>B06WWR8PLN</v>
          </cell>
          <cell r="B813">
            <v>1</v>
          </cell>
          <cell r="C813">
            <v>11</v>
          </cell>
          <cell r="D813">
            <v>0</v>
          </cell>
          <cell r="E813">
            <v>0</v>
          </cell>
        </row>
        <row r="814">
          <cell r="A814" t="str">
            <v>B06X9GHX4V</v>
          </cell>
          <cell r="B814">
            <v>8</v>
          </cell>
          <cell r="C814">
            <v>16</v>
          </cell>
          <cell r="D814">
            <v>0</v>
          </cell>
          <cell r="E814">
            <v>0</v>
          </cell>
        </row>
        <row r="815">
          <cell r="A815" t="str">
            <v>B06X9L7JK2</v>
          </cell>
          <cell r="B815">
            <v>4</v>
          </cell>
          <cell r="C815">
            <v>20</v>
          </cell>
          <cell r="D815">
            <v>0</v>
          </cell>
          <cell r="E815">
            <v>0</v>
          </cell>
        </row>
        <row r="816">
          <cell r="A816" t="str">
            <v>B06XCX11MF</v>
          </cell>
          <cell r="B816">
            <v>0</v>
          </cell>
          <cell r="C816">
            <v>1</v>
          </cell>
          <cell r="D816">
            <v>0</v>
          </cell>
          <cell r="E816">
            <v>0</v>
          </cell>
        </row>
        <row r="817">
          <cell r="A817" t="str">
            <v>B06XD7Y3CX</v>
          </cell>
          <cell r="B817">
            <v>0</v>
          </cell>
          <cell r="C817">
            <v>1</v>
          </cell>
          <cell r="D817">
            <v>0</v>
          </cell>
          <cell r="E817">
            <v>0</v>
          </cell>
        </row>
        <row r="818">
          <cell r="A818" t="str">
            <v>B06XD876BR</v>
          </cell>
          <cell r="B818">
            <v>1</v>
          </cell>
          <cell r="C818">
            <v>1</v>
          </cell>
          <cell r="D818">
            <v>0</v>
          </cell>
          <cell r="E818">
            <v>0</v>
          </cell>
        </row>
        <row r="819">
          <cell r="A819" t="str">
            <v>B06XSJDHB2</v>
          </cell>
          <cell r="B819">
            <v>0</v>
          </cell>
          <cell r="C819">
            <v>1</v>
          </cell>
          <cell r="D819">
            <v>0</v>
          </cell>
          <cell r="E819">
            <v>0</v>
          </cell>
        </row>
        <row r="820">
          <cell r="A820" t="str">
            <v>B06XT1G5ZL</v>
          </cell>
          <cell r="B820">
            <v>1</v>
          </cell>
          <cell r="C820">
            <v>3</v>
          </cell>
          <cell r="D820">
            <v>0</v>
          </cell>
          <cell r="E820">
            <v>0</v>
          </cell>
        </row>
        <row r="821">
          <cell r="A821" t="str">
            <v>B06XWWTXPN</v>
          </cell>
          <cell r="B821">
            <v>16</v>
          </cell>
          <cell r="C821">
            <v>17</v>
          </cell>
          <cell r="D821">
            <v>0</v>
          </cell>
          <cell r="E821">
            <v>0</v>
          </cell>
        </row>
        <row r="822">
          <cell r="A822" t="str">
            <v>B06XXCGVVB</v>
          </cell>
          <cell r="B822">
            <v>5</v>
          </cell>
          <cell r="C822">
            <v>10</v>
          </cell>
          <cell r="D822">
            <v>0</v>
          </cell>
          <cell r="E822">
            <v>0</v>
          </cell>
        </row>
        <row r="823">
          <cell r="A823" t="str">
            <v>B06ZZBGGH7</v>
          </cell>
          <cell r="B823">
            <v>4</v>
          </cell>
          <cell r="C823">
            <v>3</v>
          </cell>
          <cell r="D823">
            <v>0</v>
          </cell>
          <cell r="E823">
            <v>0</v>
          </cell>
        </row>
        <row r="824">
          <cell r="A824" t="str">
            <v>B0711R9KHN</v>
          </cell>
          <cell r="B824">
            <v>5</v>
          </cell>
          <cell r="C824">
            <v>2</v>
          </cell>
          <cell r="D824">
            <v>0</v>
          </cell>
          <cell r="E824">
            <v>0</v>
          </cell>
        </row>
        <row r="825">
          <cell r="A825" t="str">
            <v>B0761NMRVR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</row>
        <row r="826">
          <cell r="A826" t="str">
            <v>B0761PH68H</v>
          </cell>
          <cell r="B826">
            <v>0</v>
          </cell>
          <cell r="C826">
            <v>1</v>
          </cell>
          <cell r="D826">
            <v>0</v>
          </cell>
          <cell r="E826">
            <v>0</v>
          </cell>
        </row>
        <row r="827">
          <cell r="A827" t="str">
            <v>B0761PPSRV</v>
          </cell>
          <cell r="B827">
            <v>1</v>
          </cell>
          <cell r="C827">
            <v>1</v>
          </cell>
          <cell r="D827">
            <v>0</v>
          </cell>
          <cell r="E827">
            <v>0</v>
          </cell>
        </row>
        <row r="828">
          <cell r="A828" t="str">
            <v>B0761PSCCK</v>
          </cell>
          <cell r="B828">
            <v>2</v>
          </cell>
          <cell r="C828">
            <v>1</v>
          </cell>
          <cell r="D828">
            <v>0</v>
          </cell>
          <cell r="E828">
            <v>0</v>
          </cell>
        </row>
        <row r="829">
          <cell r="A829" t="str">
            <v>B0761S91Q5</v>
          </cell>
          <cell r="B829">
            <v>1</v>
          </cell>
          <cell r="C829">
            <v>1</v>
          </cell>
          <cell r="D829">
            <v>0</v>
          </cell>
          <cell r="E829">
            <v>0</v>
          </cell>
        </row>
        <row r="830">
          <cell r="A830" t="str">
            <v>B076H15X4G</v>
          </cell>
          <cell r="B830">
            <v>4</v>
          </cell>
          <cell r="C830">
            <v>5</v>
          </cell>
          <cell r="D830">
            <v>0</v>
          </cell>
          <cell r="E830">
            <v>0</v>
          </cell>
        </row>
        <row r="831">
          <cell r="A831" t="str">
            <v>B078X88XXP</v>
          </cell>
          <cell r="B831">
            <v>0</v>
          </cell>
          <cell r="C831">
            <v>3</v>
          </cell>
          <cell r="D831">
            <v>0</v>
          </cell>
          <cell r="E831">
            <v>0</v>
          </cell>
        </row>
        <row r="832">
          <cell r="A832" t="str">
            <v>B078X8VNXZ</v>
          </cell>
          <cell r="B832">
            <v>2</v>
          </cell>
          <cell r="C832">
            <v>6</v>
          </cell>
          <cell r="D832">
            <v>0</v>
          </cell>
          <cell r="E832">
            <v>0</v>
          </cell>
        </row>
        <row r="833">
          <cell r="A833" t="str">
            <v>B078X9JDLH</v>
          </cell>
          <cell r="B833">
            <v>3</v>
          </cell>
          <cell r="C833">
            <v>1</v>
          </cell>
          <cell r="D833">
            <v>0</v>
          </cell>
          <cell r="E833">
            <v>0</v>
          </cell>
        </row>
        <row r="834">
          <cell r="A834" t="str">
            <v>B0798PJ2W3</v>
          </cell>
          <cell r="B834">
            <v>0</v>
          </cell>
          <cell r="C834">
            <v>1</v>
          </cell>
          <cell r="D834">
            <v>0</v>
          </cell>
          <cell r="E834">
            <v>0</v>
          </cell>
        </row>
        <row r="835">
          <cell r="A835" t="str">
            <v>B0798Q44LZ</v>
          </cell>
          <cell r="B835">
            <v>1</v>
          </cell>
          <cell r="C835">
            <v>1</v>
          </cell>
          <cell r="D835">
            <v>0</v>
          </cell>
          <cell r="E835">
            <v>0</v>
          </cell>
        </row>
        <row r="836">
          <cell r="A836" t="str">
            <v>B07B7KB2MY</v>
          </cell>
          <cell r="B836">
            <v>23</v>
          </cell>
          <cell r="C836">
            <v>31</v>
          </cell>
          <cell r="D836">
            <v>0</v>
          </cell>
          <cell r="E836">
            <v>0</v>
          </cell>
        </row>
        <row r="837">
          <cell r="A837" t="str">
            <v>B07BBLDJ37</v>
          </cell>
          <cell r="B837">
            <v>10</v>
          </cell>
          <cell r="C837">
            <v>8</v>
          </cell>
          <cell r="D837">
            <v>0</v>
          </cell>
          <cell r="E837">
            <v>0</v>
          </cell>
        </row>
        <row r="838">
          <cell r="A838" t="str">
            <v>B07BBM5BS7</v>
          </cell>
          <cell r="B838">
            <v>1</v>
          </cell>
          <cell r="C838">
            <v>2</v>
          </cell>
          <cell r="D838">
            <v>0</v>
          </cell>
          <cell r="E838">
            <v>0</v>
          </cell>
        </row>
        <row r="839">
          <cell r="A839" t="str">
            <v>B07BBNS89B</v>
          </cell>
          <cell r="B839">
            <v>3</v>
          </cell>
          <cell r="C839">
            <v>2</v>
          </cell>
          <cell r="D839">
            <v>0</v>
          </cell>
          <cell r="E839">
            <v>0</v>
          </cell>
        </row>
        <row r="840">
          <cell r="A840" t="str">
            <v>B07BC3MSSN</v>
          </cell>
          <cell r="B840">
            <v>1</v>
          </cell>
          <cell r="C840">
            <v>1</v>
          </cell>
          <cell r="D840">
            <v>0</v>
          </cell>
          <cell r="E840">
            <v>0</v>
          </cell>
        </row>
        <row r="841">
          <cell r="A841" t="str">
            <v>B07BCCGMPF</v>
          </cell>
          <cell r="B841">
            <v>0</v>
          </cell>
          <cell r="C841">
            <v>1</v>
          </cell>
          <cell r="D841">
            <v>0</v>
          </cell>
          <cell r="E841">
            <v>0</v>
          </cell>
        </row>
        <row r="842">
          <cell r="A842" t="str">
            <v>B07BCD69SP</v>
          </cell>
          <cell r="B842">
            <v>4</v>
          </cell>
          <cell r="C842">
            <v>2</v>
          </cell>
          <cell r="D842">
            <v>0</v>
          </cell>
          <cell r="E842">
            <v>0</v>
          </cell>
        </row>
        <row r="843">
          <cell r="A843" t="str">
            <v>B07BGQQV8T</v>
          </cell>
          <cell r="B843">
            <v>1</v>
          </cell>
          <cell r="C843">
            <v>1</v>
          </cell>
          <cell r="D843">
            <v>0</v>
          </cell>
          <cell r="E843">
            <v>0</v>
          </cell>
        </row>
        <row r="844">
          <cell r="A844" t="str">
            <v>B07BGR6MLZ</v>
          </cell>
          <cell r="B844">
            <v>0</v>
          </cell>
          <cell r="C844">
            <v>1</v>
          </cell>
          <cell r="D844">
            <v>0</v>
          </cell>
          <cell r="E844">
            <v>0</v>
          </cell>
        </row>
        <row r="845">
          <cell r="A845" t="str">
            <v>B07BGT4B2J</v>
          </cell>
          <cell r="B845">
            <v>0</v>
          </cell>
          <cell r="C845">
            <v>3</v>
          </cell>
          <cell r="D845">
            <v>0</v>
          </cell>
          <cell r="E845">
            <v>0</v>
          </cell>
        </row>
        <row r="846">
          <cell r="A846" t="str">
            <v>B07BLXZM8B</v>
          </cell>
          <cell r="B846">
            <v>5</v>
          </cell>
          <cell r="C846">
            <v>2</v>
          </cell>
          <cell r="D846">
            <v>0</v>
          </cell>
          <cell r="E846">
            <v>0</v>
          </cell>
        </row>
        <row r="847">
          <cell r="A847" t="str">
            <v>B07BQQPQJ4</v>
          </cell>
          <cell r="B847">
            <v>0</v>
          </cell>
          <cell r="C847">
            <v>1</v>
          </cell>
          <cell r="D847">
            <v>0</v>
          </cell>
          <cell r="E847">
            <v>0</v>
          </cell>
        </row>
        <row r="848">
          <cell r="A848" t="str">
            <v>B07BQX6K6W</v>
          </cell>
          <cell r="B848">
            <v>3</v>
          </cell>
          <cell r="C848">
            <v>1</v>
          </cell>
          <cell r="D848">
            <v>0</v>
          </cell>
          <cell r="E848">
            <v>0</v>
          </cell>
        </row>
        <row r="849">
          <cell r="A849" t="str">
            <v>B07BS58FFW</v>
          </cell>
          <cell r="B849">
            <v>0</v>
          </cell>
          <cell r="C849">
            <v>2</v>
          </cell>
          <cell r="D849">
            <v>0</v>
          </cell>
          <cell r="E849">
            <v>0</v>
          </cell>
        </row>
        <row r="850">
          <cell r="A850" t="str">
            <v>B07BS7KFZH</v>
          </cell>
          <cell r="B850">
            <v>4</v>
          </cell>
          <cell r="C850">
            <v>3</v>
          </cell>
          <cell r="D850">
            <v>0</v>
          </cell>
          <cell r="E850">
            <v>0</v>
          </cell>
        </row>
        <row r="851">
          <cell r="A851" t="str">
            <v>B07C17GQ3H</v>
          </cell>
          <cell r="B851">
            <v>3</v>
          </cell>
          <cell r="C851">
            <v>8</v>
          </cell>
          <cell r="D851">
            <v>0</v>
          </cell>
          <cell r="E851">
            <v>0</v>
          </cell>
        </row>
        <row r="852">
          <cell r="A852" t="str">
            <v>B07C5R3C3X</v>
          </cell>
          <cell r="B852">
            <v>0</v>
          </cell>
          <cell r="C852">
            <v>1</v>
          </cell>
          <cell r="D852">
            <v>0</v>
          </cell>
          <cell r="E852">
            <v>0</v>
          </cell>
        </row>
        <row r="853">
          <cell r="A853" t="str">
            <v>B07C61CK7L</v>
          </cell>
          <cell r="B853">
            <v>5</v>
          </cell>
          <cell r="C853">
            <v>3</v>
          </cell>
          <cell r="D853">
            <v>0</v>
          </cell>
          <cell r="E853">
            <v>0</v>
          </cell>
        </row>
        <row r="854">
          <cell r="A854" t="str">
            <v>B07CNZMBKX</v>
          </cell>
          <cell r="B854">
            <v>1</v>
          </cell>
          <cell r="C854">
            <v>1</v>
          </cell>
          <cell r="D854">
            <v>0</v>
          </cell>
          <cell r="E854">
            <v>0</v>
          </cell>
        </row>
        <row r="855">
          <cell r="A855" t="str">
            <v>B07CYLVFCN</v>
          </cell>
          <cell r="B855">
            <v>14</v>
          </cell>
          <cell r="C855">
            <v>24</v>
          </cell>
          <cell r="D855">
            <v>0</v>
          </cell>
          <cell r="E855">
            <v>0</v>
          </cell>
        </row>
        <row r="856">
          <cell r="A856" t="str">
            <v>B07D338WDP</v>
          </cell>
          <cell r="B856">
            <v>0</v>
          </cell>
          <cell r="C856">
            <v>1</v>
          </cell>
          <cell r="D856">
            <v>0</v>
          </cell>
          <cell r="E856">
            <v>0</v>
          </cell>
        </row>
        <row r="857">
          <cell r="A857" t="str">
            <v>B07D34HBS1</v>
          </cell>
          <cell r="B857">
            <v>4</v>
          </cell>
          <cell r="C857">
            <v>2</v>
          </cell>
          <cell r="D857">
            <v>0</v>
          </cell>
          <cell r="E857">
            <v>0</v>
          </cell>
        </row>
        <row r="858">
          <cell r="A858" t="str">
            <v>B07D35FGLZ</v>
          </cell>
          <cell r="B858">
            <v>1</v>
          </cell>
          <cell r="C858">
            <v>1</v>
          </cell>
          <cell r="D858">
            <v>0</v>
          </cell>
          <cell r="E858">
            <v>0</v>
          </cell>
        </row>
        <row r="859">
          <cell r="A859" t="str">
            <v>B07DKC6BTL</v>
          </cell>
          <cell r="B859">
            <v>2</v>
          </cell>
          <cell r="C859">
            <v>5</v>
          </cell>
          <cell r="D859">
            <v>0</v>
          </cell>
          <cell r="E859">
            <v>0</v>
          </cell>
        </row>
        <row r="860">
          <cell r="A860" t="str">
            <v>B07F712X88</v>
          </cell>
          <cell r="B860">
            <v>4</v>
          </cell>
          <cell r="C860">
            <v>18</v>
          </cell>
          <cell r="D860">
            <v>0</v>
          </cell>
          <cell r="E860">
            <v>0</v>
          </cell>
        </row>
        <row r="861">
          <cell r="A861" t="str">
            <v>B07F71BQBZ</v>
          </cell>
          <cell r="B861">
            <v>15</v>
          </cell>
          <cell r="C861">
            <v>30</v>
          </cell>
          <cell r="D861">
            <v>0</v>
          </cell>
          <cell r="E861">
            <v>0</v>
          </cell>
        </row>
        <row r="862">
          <cell r="A862" t="str">
            <v>B07F72KD2W</v>
          </cell>
          <cell r="B862">
            <v>4</v>
          </cell>
          <cell r="C862">
            <v>2</v>
          </cell>
          <cell r="D862">
            <v>0</v>
          </cell>
          <cell r="E862">
            <v>0</v>
          </cell>
        </row>
        <row r="863">
          <cell r="A863" t="str">
            <v>B07F8S535M</v>
          </cell>
          <cell r="B863">
            <v>5</v>
          </cell>
          <cell r="C863">
            <v>1</v>
          </cell>
          <cell r="D863">
            <v>0</v>
          </cell>
          <cell r="E863">
            <v>0</v>
          </cell>
        </row>
        <row r="864">
          <cell r="A864" t="str">
            <v>B07F9LWRMM</v>
          </cell>
          <cell r="B864">
            <v>1</v>
          </cell>
          <cell r="C864">
            <v>3</v>
          </cell>
          <cell r="D864">
            <v>0</v>
          </cell>
          <cell r="E864">
            <v>0</v>
          </cell>
        </row>
        <row r="865">
          <cell r="A865" t="str">
            <v>B07FLWMLY6</v>
          </cell>
          <cell r="B865">
            <v>1</v>
          </cell>
          <cell r="C865">
            <v>3</v>
          </cell>
          <cell r="D865">
            <v>0</v>
          </cell>
          <cell r="E865">
            <v>0</v>
          </cell>
        </row>
        <row r="866">
          <cell r="A866" t="str">
            <v>B07FLY7TMF</v>
          </cell>
          <cell r="B866">
            <v>1</v>
          </cell>
          <cell r="C866">
            <v>5</v>
          </cell>
          <cell r="D866">
            <v>0</v>
          </cell>
          <cell r="E866">
            <v>0</v>
          </cell>
        </row>
        <row r="867">
          <cell r="A867" t="str">
            <v>B07FLYQQMP</v>
          </cell>
          <cell r="B867">
            <v>0</v>
          </cell>
          <cell r="C867">
            <v>1</v>
          </cell>
          <cell r="D867">
            <v>0</v>
          </cell>
          <cell r="E867">
            <v>0</v>
          </cell>
        </row>
        <row r="868">
          <cell r="A868" t="str">
            <v>B07FQBQTVB</v>
          </cell>
          <cell r="B868">
            <v>1</v>
          </cell>
          <cell r="C868">
            <v>1</v>
          </cell>
          <cell r="D868">
            <v>0</v>
          </cell>
          <cell r="E868">
            <v>0</v>
          </cell>
        </row>
        <row r="869">
          <cell r="A869" t="str">
            <v>B07FQMF45X</v>
          </cell>
          <cell r="B869">
            <v>4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B07FQQZ8VM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</row>
        <row r="871">
          <cell r="A871" t="str">
            <v>B07FSCBQQT</v>
          </cell>
          <cell r="B871">
            <v>2</v>
          </cell>
          <cell r="C871">
            <v>3</v>
          </cell>
          <cell r="D871">
            <v>0</v>
          </cell>
          <cell r="E871">
            <v>0</v>
          </cell>
        </row>
        <row r="872">
          <cell r="A872" t="str">
            <v>B07FYJ186P</v>
          </cell>
          <cell r="B872">
            <v>9</v>
          </cell>
          <cell r="C872">
            <v>1</v>
          </cell>
          <cell r="D872">
            <v>0</v>
          </cell>
          <cell r="E872">
            <v>0</v>
          </cell>
        </row>
        <row r="873">
          <cell r="A873" t="str">
            <v>B07G2ZXL8Z</v>
          </cell>
          <cell r="B873">
            <v>2</v>
          </cell>
          <cell r="C873">
            <v>6</v>
          </cell>
          <cell r="D873">
            <v>0</v>
          </cell>
          <cell r="E873">
            <v>0</v>
          </cell>
        </row>
        <row r="874">
          <cell r="A874" t="str">
            <v>B07G3171DS</v>
          </cell>
          <cell r="B874">
            <v>15</v>
          </cell>
          <cell r="C874">
            <v>9</v>
          </cell>
          <cell r="D874">
            <v>0</v>
          </cell>
          <cell r="E874">
            <v>0</v>
          </cell>
        </row>
        <row r="875">
          <cell r="A875" t="str">
            <v>B07G31RQSY</v>
          </cell>
          <cell r="B875">
            <v>15</v>
          </cell>
          <cell r="C875">
            <v>12</v>
          </cell>
          <cell r="D875">
            <v>0</v>
          </cell>
          <cell r="E875">
            <v>0</v>
          </cell>
        </row>
        <row r="876">
          <cell r="A876" t="str">
            <v>B07G322QXJ</v>
          </cell>
          <cell r="B876">
            <v>6</v>
          </cell>
          <cell r="C876">
            <v>11</v>
          </cell>
          <cell r="D876">
            <v>0</v>
          </cell>
          <cell r="E876">
            <v>0</v>
          </cell>
        </row>
        <row r="877">
          <cell r="A877" t="str">
            <v>B07G32MKHV</v>
          </cell>
          <cell r="B877">
            <v>3</v>
          </cell>
          <cell r="C877">
            <v>8</v>
          </cell>
          <cell r="D877">
            <v>0</v>
          </cell>
          <cell r="E877">
            <v>0</v>
          </cell>
        </row>
        <row r="878">
          <cell r="A878" t="str">
            <v>B07G34SY7L</v>
          </cell>
          <cell r="B878">
            <v>6</v>
          </cell>
          <cell r="C878">
            <v>6</v>
          </cell>
          <cell r="D878">
            <v>0</v>
          </cell>
          <cell r="E878">
            <v>0</v>
          </cell>
        </row>
        <row r="879">
          <cell r="A879" t="str">
            <v>B07G365X8M</v>
          </cell>
          <cell r="B879">
            <v>4</v>
          </cell>
          <cell r="C879">
            <v>9</v>
          </cell>
          <cell r="D879">
            <v>0</v>
          </cell>
          <cell r="E879">
            <v>0</v>
          </cell>
        </row>
        <row r="880">
          <cell r="A880" t="str">
            <v>B07G369XGL</v>
          </cell>
          <cell r="B880">
            <v>8</v>
          </cell>
          <cell r="C880">
            <v>6</v>
          </cell>
          <cell r="D880">
            <v>0</v>
          </cell>
          <cell r="E880">
            <v>0</v>
          </cell>
        </row>
        <row r="881">
          <cell r="A881" t="str">
            <v>B07G36DVGD</v>
          </cell>
          <cell r="B881">
            <v>5</v>
          </cell>
          <cell r="C881">
            <v>5</v>
          </cell>
          <cell r="D881">
            <v>0</v>
          </cell>
          <cell r="E881">
            <v>0</v>
          </cell>
        </row>
        <row r="882">
          <cell r="A882" t="str">
            <v>B07G36XZTZ</v>
          </cell>
          <cell r="B882">
            <v>8</v>
          </cell>
          <cell r="C882">
            <v>6</v>
          </cell>
          <cell r="D882">
            <v>0</v>
          </cell>
          <cell r="E882">
            <v>0</v>
          </cell>
        </row>
        <row r="883">
          <cell r="A883" t="str">
            <v>B07G37D6TM</v>
          </cell>
          <cell r="B883">
            <v>11</v>
          </cell>
          <cell r="C883">
            <v>12</v>
          </cell>
          <cell r="D883">
            <v>0</v>
          </cell>
          <cell r="E883">
            <v>0</v>
          </cell>
        </row>
        <row r="884">
          <cell r="A884" t="str">
            <v>B07G3QGRSJ</v>
          </cell>
          <cell r="B884">
            <v>6</v>
          </cell>
          <cell r="C884">
            <v>2</v>
          </cell>
          <cell r="D884">
            <v>0</v>
          </cell>
          <cell r="E884">
            <v>0</v>
          </cell>
        </row>
        <row r="885">
          <cell r="A885" t="str">
            <v>B07G3W49D2</v>
          </cell>
          <cell r="B885">
            <v>10</v>
          </cell>
          <cell r="C885">
            <v>12</v>
          </cell>
          <cell r="D885">
            <v>0</v>
          </cell>
          <cell r="E885">
            <v>0</v>
          </cell>
        </row>
        <row r="886">
          <cell r="A886" t="str">
            <v>B07G3X3SJD</v>
          </cell>
          <cell r="B886">
            <v>10</v>
          </cell>
          <cell r="C886">
            <v>6</v>
          </cell>
          <cell r="D886">
            <v>0</v>
          </cell>
          <cell r="E886">
            <v>0</v>
          </cell>
        </row>
        <row r="887">
          <cell r="A887" t="str">
            <v>B07G3Z1VMM</v>
          </cell>
          <cell r="B887">
            <v>3</v>
          </cell>
          <cell r="C887">
            <v>9</v>
          </cell>
          <cell r="D887">
            <v>0</v>
          </cell>
          <cell r="E887">
            <v>0</v>
          </cell>
        </row>
        <row r="888">
          <cell r="A888" t="str">
            <v>B07G41BMLB</v>
          </cell>
          <cell r="B888">
            <v>7</v>
          </cell>
          <cell r="C888">
            <v>4</v>
          </cell>
          <cell r="D888">
            <v>0</v>
          </cell>
          <cell r="E888">
            <v>0</v>
          </cell>
        </row>
        <row r="889">
          <cell r="A889" t="str">
            <v>B07G81LDSN</v>
          </cell>
          <cell r="B889">
            <v>0</v>
          </cell>
          <cell r="C889">
            <v>1</v>
          </cell>
          <cell r="D889">
            <v>0</v>
          </cell>
          <cell r="E889">
            <v>0</v>
          </cell>
        </row>
        <row r="890">
          <cell r="A890" t="str">
            <v>B07BDCXZDR</v>
          </cell>
          <cell r="B890">
            <v>48</v>
          </cell>
          <cell r="C890">
            <v>0</v>
          </cell>
          <cell r="D890">
            <v>0</v>
          </cell>
          <cell r="E890">
            <v>0</v>
          </cell>
        </row>
        <row r="891">
          <cell r="A891" t="str">
            <v>B07BDJM2W3</v>
          </cell>
          <cell r="B891">
            <v>22</v>
          </cell>
          <cell r="C891">
            <v>0</v>
          </cell>
          <cell r="D891">
            <v>0</v>
          </cell>
          <cell r="E891">
            <v>0</v>
          </cell>
        </row>
        <row r="892">
          <cell r="A892" t="str">
            <v>B06XWW493Q</v>
          </cell>
          <cell r="B892">
            <v>4</v>
          </cell>
          <cell r="C892">
            <v>0</v>
          </cell>
          <cell r="D892">
            <v>0</v>
          </cell>
          <cell r="E892">
            <v>0</v>
          </cell>
        </row>
        <row r="893">
          <cell r="A893" t="str">
            <v>B07BDDN4NR</v>
          </cell>
          <cell r="B893">
            <v>55</v>
          </cell>
          <cell r="C893">
            <v>0</v>
          </cell>
          <cell r="D893">
            <v>0</v>
          </cell>
          <cell r="E893">
            <v>0</v>
          </cell>
        </row>
        <row r="894">
          <cell r="A894" t="str">
            <v>B07BMVNCFZ</v>
          </cell>
          <cell r="B894">
            <v>19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B01AXSD83E</v>
          </cell>
          <cell r="B895">
            <v>23</v>
          </cell>
          <cell r="C895">
            <v>0</v>
          </cell>
          <cell r="D895">
            <v>0</v>
          </cell>
          <cell r="E895">
            <v>0</v>
          </cell>
        </row>
        <row r="896">
          <cell r="A896" t="str">
            <v>B01HGFEEFI</v>
          </cell>
          <cell r="B896">
            <v>8</v>
          </cell>
          <cell r="C896">
            <v>0</v>
          </cell>
          <cell r="D896">
            <v>0</v>
          </cell>
          <cell r="E896">
            <v>0</v>
          </cell>
        </row>
        <row r="897">
          <cell r="A897" t="str">
            <v>B01HPQQHQ2</v>
          </cell>
          <cell r="B897">
            <v>4</v>
          </cell>
          <cell r="C897">
            <v>0</v>
          </cell>
          <cell r="D897">
            <v>0</v>
          </cell>
          <cell r="E897">
            <v>0</v>
          </cell>
        </row>
        <row r="898">
          <cell r="A898" t="str">
            <v>B01N64GFM9</v>
          </cell>
          <cell r="B898">
            <v>20</v>
          </cell>
          <cell r="C898">
            <v>0</v>
          </cell>
          <cell r="D898">
            <v>0</v>
          </cell>
          <cell r="E898">
            <v>0</v>
          </cell>
        </row>
        <row r="899">
          <cell r="A899" t="str">
            <v>B01N98BUDH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</row>
        <row r="900">
          <cell r="A900" t="str">
            <v>B06XT17PTJ</v>
          </cell>
          <cell r="B900">
            <v>1</v>
          </cell>
          <cell r="C900">
            <v>0</v>
          </cell>
          <cell r="D900">
            <v>0</v>
          </cell>
          <cell r="E900">
            <v>0</v>
          </cell>
        </row>
        <row r="901">
          <cell r="A901" t="str">
            <v>B06XT2KLFS</v>
          </cell>
          <cell r="B901">
            <v>2</v>
          </cell>
          <cell r="C901">
            <v>0</v>
          </cell>
          <cell r="D901">
            <v>0</v>
          </cell>
          <cell r="E901">
            <v>0</v>
          </cell>
        </row>
        <row r="902">
          <cell r="A902" t="str">
            <v>B07B7JY2HX</v>
          </cell>
          <cell r="B902">
            <v>33</v>
          </cell>
          <cell r="C902">
            <v>0</v>
          </cell>
          <cell r="D902">
            <v>0</v>
          </cell>
          <cell r="E902">
            <v>0</v>
          </cell>
        </row>
        <row r="903">
          <cell r="A903" t="str">
            <v>B07BGVR9N5</v>
          </cell>
          <cell r="B903">
            <v>2</v>
          </cell>
          <cell r="C903">
            <v>0</v>
          </cell>
          <cell r="D903">
            <v>0</v>
          </cell>
          <cell r="E903">
            <v>0</v>
          </cell>
        </row>
        <row r="904">
          <cell r="A904" t="str">
            <v>B07BHKN4XR</v>
          </cell>
          <cell r="B904">
            <v>13</v>
          </cell>
          <cell r="C904">
            <v>0</v>
          </cell>
          <cell r="D904">
            <v>0</v>
          </cell>
          <cell r="E904">
            <v>0</v>
          </cell>
        </row>
        <row r="905">
          <cell r="A905" t="str">
            <v>B07BHLNS3H</v>
          </cell>
          <cell r="B905">
            <v>6</v>
          </cell>
          <cell r="C905">
            <v>0</v>
          </cell>
          <cell r="D905">
            <v>0</v>
          </cell>
          <cell r="E905">
            <v>0</v>
          </cell>
        </row>
        <row r="906">
          <cell r="A906" t="str">
            <v>B07BMVKJ96</v>
          </cell>
          <cell r="B906">
            <v>13</v>
          </cell>
          <cell r="C906">
            <v>0</v>
          </cell>
          <cell r="D906">
            <v>0</v>
          </cell>
          <cell r="E906">
            <v>0</v>
          </cell>
        </row>
        <row r="907">
          <cell r="A907" t="str">
            <v>B07BMVSGKW</v>
          </cell>
          <cell r="B907">
            <v>14</v>
          </cell>
          <cell r="C907">
            <v>0</v>
          </cell>
          <cell r="D907">
            <v>0</v>
          </cell>
          <cell r="E907">
            <v>0</v>
          </cell>
        </row>
        <row r="908">
          <cell r="A908" t="str">
            <v>B07BMVSV5Y</v>
          </cell>
          <cell r="B908">
            <v>18</v>
          </cell>
          <cell r="C908">
            <v>0</v>
          </cell>
          <cell r="D908">
            <v>0</v>
          </cell>
          <cell r="E908">
            <v>0</v>
          </cell>
        </row>
        <row r="909">
          <cell r="A909" t="str">
            <v>B07BMYBBMB</v>
          </cell>
          <cell r="B909">
            <v>6</v>
          </cell>
          <cell r="C909">
            <v>0</v>
          </cell>
          <cell r="D909">
            <v>0</v>
          </cell>
          <cell r="E909">
            <v>0</v>
          </cell>
        </row>
        <row r="910">
          <cell r="A910" t="str">
            <v>B07C21WMP2</v>
          </cell>
          <cell r="B910">
            <v>9</v>
          </cell>
          <cell r="C910">
            <v>0</v>
          </cell>
          <cell r="D910">
            <v>0</v>
          </cell>
          <cell r="E910">
            <v>0</v>
          </cell>
        </row>
        <row r="911">
          <cell r="A911" t="str">
            <v>B07C8H4JLX</v>
          </cell>
          <cell r="B911">
            <v>12</v>
          </cell>
          <cell r="C911">
            <v>0</v>
          </cell>
          <cell r="D911">
            <v>0</v>
          </cell>
          <cell r="E911">
            <v>0</v>
          </cell>
        </row>
        <row r="912">
          <cell r="A912" t="str">
            <v>B07CYL3B53</v>
          </cell>
          <cell r="B912">
            <v>10</v>
          </cell>
          <cell r="C912">
            <v>0</v>
          </cell>
          <cell r="D912">
            <v>0</v>
          </cell>
          <cell r="E912">
            <v>0</v>
          </cell>
        </row>
        <row r="913">
          <cell r="A913" t="str">
            <v>B01D42E9OS</v>
          </cell>
          <cell r="B913">
            <v>1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B01DXWQKZA</v>
          </cell>
          <cell r="B914">
            <v>1</v>
          </cell>
          <cell r="C914">
            <v>0</v>
          </cell>
          <cell r="D914">
            <v>0</v>
          </cell>
          <cell r="E914">
            <v>0</v>
          </cell>
        </row>
        <row r="915">
          <cell r="A915" t="str">
            <v>B01HPQQCFS</v>
          </cell>
          <cell r="B915">
            <v>2</v>
          </cell>
          <cell r="C915">
            <v>0</v>
          </cell>
          <cell r="D915">
            <v>0</v>
          </cell>
          <cell r="E915">
            <v>0</v>
          </cell>
        </row>
        <row r="916">
          <cell r="A916" t="str">
            <v>B01HPQQE6U</v>
          </cell>
          <cell r="B916">
            <v>2</v>
          </cell>
          <cell r="C916">
            <v>0</v>
          </cell>
          <cell r="D916">
            <v>0</v>
          </cell>
          <cell r="E916">
            <v>0</v>
          </cell>
        </row>
        <row r="917">
          <cell r="A917" t="str">
            <v>B01HPQQG68</v>
          </cell>
          <cell r="B917">
            <v>8</v>
          </cell>
          <cell r="C917">
            <v>0</v>
          </cell>
          <cell r="D917">
            <v>0</v>
          </cell>
          <cell r="E917">
            <v>0</v>
          </cell>
        </row>
        <row r="918">
          <cell r="A918" t="str">
            <v>B01HPQQJ9M</v>
          </cell>
          <cell r="B918">
            <v>5</v>
          </cell>
          <cell r="C918">
            <v>0</v>
          </cell>
          <cell r="D918">
            <v>0</v>
          </cell>
          <cell r="E918">
            <v>0</v>
          </cell>
        </row>
        <row r="919">
          <cell r="A919" t="str">
            <v>B01KO0SBH4</v>
          </cell>
          <cell r="B919">
            <v>3</v>
          </cell>
          <cell r="C919">
            <v>0</v>
          </cell>
          <cell r="D919">
            <v>0</v>
          </cell>
          <cell r="E919">
            <v>0</v>
          </cell>
        </row>
        <row r="920">
          <cell r="A920" t="str">
            <v>B01MQJP6LF</v>
          </cell>
          <cell r="B920">
            <v>1</v>
          </cell>
          <cell r="C920">
            <v>0</v>
          </cell>
          <cell r="D920">
            <v>0</v>
          </cell>
          <cell r="E920">
            <v>0</v>
          </cell>
        </row>
        <row r="921">
          <cell r="A921" t="str">
            <v>B01NA6JJLM</v>
          </cell>
          <cell r="B921">
            <v>17</v>
          </cell>
          <cell r="C921">
            <v>0</v>
          </cell>
          <cell r="D921">
            <v>0</v>
          </cell>
          <cell r="E921">
            <v>0</v>
          </cell>
        </row>
        <row r="922">
          <cell r="A922" t="str">
            <v>B06W5K562C</v>
          </cell>
          <cell r="B922">
            <v>1</v>
          </cell>
          <cell r="C922">
            <v>0</v>
          </cell>
          <cell r="D922">
            <v>0</v>
          </cell>
          <cell r="E922">
            <v>0</v>
          </cell>
        </row>
        <row r="923">
          <cell r="A923" t="str">
            <v>B06WD8MW2K</v>
          </cell>
          <cell r="B923">
            <v>2</v>
          </cell>
          <cell r="C923">
            <v>0</v>
          </cell>
          <cell r="D923">
            <v>0</v>
          </cell>
          <cell r="E923">
            <v>0</v>
          </cell>
        </row>
        <row r="924">
          <cell r="A924" t="str">
            <v>B06WWLKZRB</v>
          </cell>
          <cell r="B924">
            <v>6</v>
          </cell>
          <cell r="C924">
            <v>0</v>
          </cell>
          <cell r="D924">
            <v>0</v>
          </cell>
          <cell r="E924">
            <v>0</v>
          </cell>
        </row>
        <row r="925">
          <cell r="A925" t="str">
            <v>B06X9GQXH7</v>
          </cell>
          <cell r="B925">
            <v>10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B06X9NBJ2G</v>
          </cell>
          <cell r="B926">
            <v>5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B06XYPJS47</v>
          </cell>
          <cell r="B927">
            <v>3</v>
          </cell>
          <cell r="C927">
            <v>0</v>
          </cell>
          <cell r="D927">
            <v>0</v>
          </cell>
          <cell r="E927">
            <v>0</v>
          </cell>
        </row>
        <row r="928">
          <cell r="A928" t="str">
            <v>B0761NNMG1</v>
          </cell>
          <cell r="B928">
            <v>1</v>
          </cell>
          <cell r="C928">
            <v>0</v>
          </cell>
          <cell r="D928">
            <v>0</v>
          </cell>
          <cell r="E928">
            <v>0</v>
          </cell>
        </row>
        <row r="929">
          <cell r="A929" t="str">
            <v>B0761PPMYR</v>
          </cell>
          <cell r="B929">
            <v>1</v>
          </cell>
          <cell r="C929">
            <v>0</v>
          </cell>
          <cell r="D929">
            <v>0</v>
          </cell>
          <cell r="E929">
            <v>0</v>
          </cell>
        </row>
        <row r="930">
          <cell r="A930" t="str">
            <v>B076211Q7F</v>
          </cell>
          <cell r="B930">
            <v>1</v>
          </cell>
          <cell r="C930">
            <v>0</v>
          </cell>
          <cell r="D930">
            <v>0</v>
          </cell>
          <cell r="E930">
            <v>0</v>
          </cell>
        </row>
        <row r="931">
          <cell r="A931" t="str">
            <v>B078X92FKH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</row>
        <row r="932">
          <cell r="A932" t="str">
            <v>B0798N7RKQ</v>
          </cell>
          <cell r="B932">
            <v>2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B079BKR2MB</v>
          </cell>
          <cell r="B933">
            <v>3</v>
          </cell>
          <cell r="C933">
            <v>0</v>
          </cell>
          <cell r="D933">
            <v>0</v>
          </cell>
          <cell r="E933">
            <v>0</v>
          </cell>
        </row>
        <row r="934">
          <cell r="A934" t="str">
            <v>B07BC4YFCB</v>
          </cell>
          <cell r="B934">
            <v>3</v>
          </cell>
          <cell r="C934">
            <v>0</v>
          </cell>
          <cell r="D934">
            <v>0</v>
          </cell>
          <cell r="E934">
            <v>0</v>
          </cell>
        </row>
        <row r="935">
          <cell r="A935" t="str">
            <v>B07BGQR5N4</v>
          </cell>
          <cell r="B935">
            <v>1</v>
          </cell>
          <cell r="C935">
            <v>0</v>
          </cell>
          <cell r="D935">
            <v>0</v>
          </cell>
          <cell r="E935">
            <v>0</v>
          </cell>
        </row>
        <row r="936">
          <cell r="A936" t="str">
            <v>B07BGVBYLV</v>
          </cell>
          <cell r="B936">
            <v>2</v>
          </cell>
          <cell r="C936">
            <v>0</v>
          </cell>
          <cell r="D936">
            <v>0</v>
          </cell>
          <cell r="E936">
            <v>0</v>
          </cell>
        </row>
        <row r="937">
          <cell r="A937" t="str">
            <v>B07BGWYTWC</v>
          </cell>
          <cell r="B937">
            <v>2</v>
          </cell>
          <cell r="C937">
            <v>0</v>
          </cell>
          <cell r="D937">
            <v>0</v>
          </cell>
          <cell r="E937">
            <v>0</v>
          </cell>
        </row>
        <row r="938">
          <cell r="A938" t="str">
            <v>B07BGXQZSL</v>
          </cell>
          <cell r="B938">
            <v>1</v>
          </cell>
          <cell r="C938">
            <v>0</v>
          </cell>
          <cell r="D938">
            <v>0</v>
          </cell>
          <cell r="E938">
            <v>0</v>
          </cell>
        </row>
        <row r="939">
          <cell r="A939" t="str">
            <v>B07BGZRVRZ</v>
          </cell>
          <cell r="B939">
            <v>1</v>
          </cell>
          <cell r="C939">
            <v>0</v>
          </cell>
          <cell r="D939">
            <v>0</v>
          </cell>
          <cell r="E939">
            <v>0</v>
          </cell>
        </row>
        <row r="940">
          <cell r="A940" t="str">
            <v>B07BLQMDF9</v>
          </cell>
          <cell r="B940">
            <v>2</v>
          </cell>
          <cell r="C940">
            <v>0</v>
          </cell>
          <cell r="D940">
            <v>0</v>
          </cell>
          <cell r="E940">
            <v>0</v>
          </cell>
        </row>
        <row r="941">
          <cell r="A941" t="str">
            <v>B07BMTTXBB</v>
          </cell>
          <cell r="B941">
            <v>11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B07BMTTZRC</v>
          </cell>
          <cell r="B942">
            <v>14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B07BMV85BB</v>
          </cell>
          <cell r="B943">
            <v>15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B07BMVHY6L</v>
          </cell>
          <cell r="B944">
            <v>19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B07BMX1XR4</v>
          </cell>
          <cell r="B945">
            <v>7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B07BMYBDKP</v>
          </cell>
          <cell r="B946">
            <v>9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B07BMYFH4Z</v>
          </cell>
          <cell r="B947">
            <v>6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B07BMYJ3XY</v>
          </cell>
          <cell r="B948">
            <v>11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B07BQNBH9X</v>
          </cell>
          <cell r="B949">
            <v>2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B07C8KVR3Z</v>
          </cell>
          <cell r="B950">
            <v>10</v>
          </cell>
          <cell r="C950">
            <v>0</v>
          </cell>
          <cell r="D950">
            <v>0</v>
          </cell>
          <cell r="E950">
            <v>0</v>
          </cell>
        </row>
        <row r="951">
          <cell r="A951" t="str">
            <v>B07CCH38L6</v>
          </cell>
          <cell r="B951">
            <v>2</v>
          </cell>
          <cell r="C951">
            <v>0</v>
          </cell>
          <cell r="D951">
            <v>0</v>
          </cell>
          <cell r="E951">
            <v>0</v>
          </cell>
        </row>
        <row r="952">
          <cell r="A952" t="str">
            <v>B07CNHB118</v>
          </cell>
          <cell r="B952">
            <v>3</v>
          </cell>
          <cell r="C952">
            <v>0</v>
          </cell>
          <cell r="D952">
            <v>0</v>
          </cell>
          <cell r="E952">
            <v>0</v>
          </cell>
        </row>
        <row r="953">
          <cell r="A953" t="str">
            <v>B07CNHD7RX</v>
          </cell>
          <cell r="B953">
            <v>4</v>
          </cell>
          <cell r="C953">
            <v>0</v>
          </cell>
          <cell r="D953">
            <v>0</v>
          </cell>
          <cell r="E953">
            <v>0</v>
          </cell>
        </row>
        <row r="954">
          <cell r="A954" t="str">
            <v>B07CNR7DKS</v>
          </cell>
          <cell r="B954">
            <v>1</v>
          </cell>
          <cell r="C954">
            <v>0</v>
          </cell>
          <cell r="D954">
            <v>0</v>
          </cell>
          <cell r="E954">
            <v>0</v>
          </cell>
        </row>
        <row r="955">
          <cell r="A955" t="str">
            <v>B07CYKPK83</v>
          </cell>
          <cell r="B955">
            <v>4</v>
          </cell>
          <cell r="C955">
            <v>0</v>
          </cell>
          <cell r="D955">
            <v>0</v>
          </cell>
          <cell r="E955">
            <v>0</v>
          </cell>
        </row>
        <row r="956">
          <cell r="A956" t="str">
            <v>B07CYVX7XL</v>
          </cell>
          <cell r="B956">
            <v>14</v>
          </cell>
          <cell r="C956">
            <v>0</v>
          </cell>
          <cell r="D956">
            <v>0</v>
          </cell>
          <cell r="E956">
            <v>0</v>
          </cell>
        </row>
        <row r="957">
          <cell r="A957" t="str">
            <v>B07D368ZCG</v>
          </cell>
          <cell r="B957">
            <v>2</v>
          </cell>
          <cell r="C957">
            <v>0</v>
          </cell>
          <cell r="D957">
            <v>0</v>
          </cell>
          <cell r="E957">
            <v>0</v>
          </cell>
        </row>
        <row r="958">
          <cell r="A958" t="str">
            <v>B07FDSZVQF</v>
          </cell>
          <cell r="B958">
            <v>1</v>
          </cell>
          <cell r="C958">
            <v>0</v>
          </cell>
          <cell r="D958">
            <v>0</v>
          </cell>
          <cell r="E958">
            <v>0</v>
          </cell>
        </row>
        <row r="959">
          <cell r="A959" t="str">
            <v>B07FQL2584</v>
          </cell>
          <cell r="B959">
            <v>3</v>
          </cell>
          <cell r="C959">
            <v>0</v>
          </cell>
          <cell r="D959">
            <v>0</v>
          </cell>
          <cell r="E959">
            <v>0</v>
          </cell>
        </row>
        <row r="960">
          <cell r="A960" t="str">
            <v>B07FQQXN6J</v>
          </cell>
          <cell r="B960">
            <v>1</v>
          </cell>
          <cell r="C960">
            <v>0</v>
          </cell>
          <cell r="D960">
            <v>0</v>
          </cell>
          <cell r="E960">
            <v>0</v>
          </cell>
        </row>
        <row r="961">
          <cell r="A961" t="str">
            <v>B07FQRZ7Q5</v>
          </cell>
          <cell r="B961">
            <v>3</v>
          </cell>
          <cell r="C961">
            <v>0</v>
          </cell>
          <cell r="D961">
            <v>0</v>
          </cell>
          <cell r="E961">
            <v>0</v>
          </cell>
        </row>
        <row r="962">
          <cell r="A962" t="str">
            <v>B07FSGYYDN</v>
          </cell>
          <cell r="B962">
            <v>1</v>
          </cell>
          <cell r="C962">
            <v>0</v>
          </cell>
          <cell r="D962">
            <v>0</v>
          </cell>
          <cell r="E962">
            <v>0</v>
          </cell>
        </row>
        <row r="963">
          <cell r="A963" t="str">
            <v>B07FY82LM1</v>
          </cell>
          <cell r="B963">
            <v>6</v>
          </cell>
          <cell r="C963">
            <v>0</v>
          </cell>
          <cell r="D963">
            <v>0</v>
          </cell>
          <cell r="E963">
            <v>0</v>
          </cell>
        </row>
        <row r="964">
          <cell r="A964" t="str">
            <v>B07G84GCPP</v>
          </cell>
          <cell r="B964">
            <v>1</v>
          </cell>
          <cell r="C964">
            <v>0</v>
          </cell>
          <cell r="D964">
            <v>0</v>
          </cell>
          <cell r="E964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923.97</v>
          </cell>
        </row>
        <row r="3">
          <cell r="G3">
            <v>1052.94</v>
          </cell>
        </row>
        <row r="3">
          <cell r="J3">
            <v>1160.73</v>
          </cell>
        </row>
        <row r="3">
          <cell r="M3">
            <v>1292.62</v>
          </cell>
        </row>
        <row r="4">
          <cell r="A4" t="str">
            <v>YZ-NA5505DaL</v>
          </cell>
          <cell r="B4">
            <v>0</v>
          </cell>
          <cell r="C4">
            <v>0</v>
          </cell>
          <cell r="D4">
            <v>0</v>
          </cell>
          <cell r="E4">
            <v>2352</v>
          </cell>
          <cell r="F4">
            <v>8</v>
          </cell>
          <cell r="G4">
            <v>1.48</v>
          </cell>
          <cell r="H4">
            <v>4195</v>
          </cell>
          <cell r="I4">
            <v>34</v>
          </cell>
          <cell r="J4">
            <v>6.22</v>
          </cell>
          <cell r="K4">
            <v>3989</v>
          </cell>
          <cell r="L4">
            <v>33</v>
          </cell>
          <cell r="M4">
            <v>6.05</v>
          </cell>
        </row>
        <row r="5">
          <cell r="A5" t="str">
            <v>YZ-NA5505JRM</v>
          </cell>
          <cell r="B5">
            <v>507</v>
          </cell>
          <cell r="C5">
            <v>4</v>
          </cell>
          <cell r="D5">
            <v>0.38</v>
          </cell>
          <cell r="E5">
            <v>342</v>
          </cell>
          <cell r="F5">
            <v>1</v>
          </cell>
          <cell r="G5">
            <v>0.02</v>
          </cell>
          <cell r="H5">
            <v>1588</v>
          </cell>
          <cell r="I5">
            <v>7</v>
          </cell>
          <cell r="J5">
            <v>1.45</v>
          </cell>
          <cell r="K5">
            <v>2363</v>
          </cell>
          <cell r="L5">
            <v>12</v>
          </cell>
          <cell r="M5">
            <v>1.58</v>
          </cell>
        </row>
        <row r="6">
          <cell r="A6" t="str">
            <v>YZ-NA5505R0-2X</v>
          </cell>
          <cell r="B6">
            <v>1395</v>
          </cell>
          <cell r="C6">
            <v>12</v>
          </cell>
          <cell r="D6">
            <v>2.24</v>
          </cell>
          <cell r="E6">
            <v>521</v>
          </cell>
          <cell r="F6">
            <v>4</v>
          </cell>
          <cell r="G6">
            <v>0.55</v>
          </cell>
          <cell r="H6">
            <v>1146</v>
          </cell>
          <cell r="I6">
            <v>8</v>
          </cell>
          <cell r="J6">
            <v>1.38</v>
          </cell>
          <cell r="K6">
            <v>1969</v>
          </cell>
          <cell r="L6">
            <v>13</v>
          </cell>
          <cell r="M6">
            <v>1.92</v>
          </cell>
        </row>
        <row r="7">
          <cell r="A7" t="str">
            <v>YZ-NA9007Sa4L</v>
          </cell>
          <cell r="B7">
            <v>249</v>
          </cell>
          <cell r="C7">
            <v>0</v>
          </cell>
          <cell r="D7">
            <v>0</v>
          </cell>
          <cell r="E7">
            <v>283</v>
          </cell>
          <cell r="F7">
            <v>1</v>
          </cell>
          <cell r="G7">
            <v>0.06</v>
          </cell>
          <cell r="H7">
            <v>346</v>
          </cell>
          <cell r="I7">
            <v>5</v>
          </cell>
          <cell r="J7">
            <v>0.78</v>
          </cell>
          <cell r="K7">
            <v>148</v>
          </cell>
          <cell r="L7">
            <v>1</v>
          </cell>
          <cell r="M7">
            <v>0.2</v>
          </cell>
        </row>
        <row r="8">
          <cell r="A8" t="str">
            <v>YZ-NA9008Sa9L</v>
          </cell>
          <cell r="B8">
            <v>8</v>
          </cell>
          <cell r="C8">
            <v>0</v>
          </cell>
          <cell r="D8">
            <v>0</v>
          </cell>
          <cell r="E8">
            <v>38</v>
          </cell>
          <cell r="F8">
            <v>0</v>
          </cell>
          <cell r="G8">
            <v>0</v>
          </cell>
          <cell r="H8">
            <v>165</v>
          </cell>
          <cell r="I8">
            <v>3</v>
          </cell>
          <cell r="J8">
            <v>0.33</v>
          </cell>
          <cell r="K8">
            <v>177</v>
          </cell>
          <cell r="L8">
            <v>0</v>
          </cell>
          <cell r="M8">
            <v>0</v>
          </cell>
        </row>
        <row r="9">
          <cell r="A9" t="str">
            <v>YZ-NA9008Se8L</v>
          </cell>
          <cell r="B9">
            <v>1852</v>
          </cell>
          <cell r="C9">
            <v>10</v>
          </cell>
          <cell r="D9">
            <v>1.88</v>
          </cell>
          <cell r="E9">
            <v>2422</v>
          </cell>
          <cell r="F9">
            <v>20</v>
          </cell>
          <cell r="G9">
            <v>3.29</v>
          </cell>
          <cell r="H9">
            <v>2237</v>
          </cell>
          <cell r="I9">
            <v>11</v>
          </cell>
          <cell r="J9">
            <v>2.16</v>
          </cell>
          <cell r="K9">
            <v>3061</v>
          </cell>
          <cell r="L9">
            <v>18</v>
          </cell>
          <cell r="M9">
            <v>3.14</v>
          </cell>
        </row>
        <row r="10">
          <cell r="A10" t="str">
            <v>YZ-NA5060R2</v>
          </cell>
          <cell r="B10">
            <v>1828</v>
          </cell>
          <cell r="C10">
            <v>16</v>
          </cell>
          <cell r="D10">
            <v>1.76</v>
          </cell>
          <cell r="E10">
            <v>2230</v>
          </cell>
          <cell r="F10">
            <v>23</v>
          </cell>
          <cell r="G10">
            <v>2.62</v>
          </cell>
          <cell r="H10">
            <v>3245</v>
          </cell>
          <cell r="I10">
            <v>42</v>
          </cell>
          <cell r="J10">
            <v>4.79</v>
          </cell>
          <cell r="K10">
            <v>3052</v>
          </cell>
          <cell r="L10">
            <v>29</v>
          </cell>
          <cell r="M10">
            <v>3.08</v>
          </cell>
        </row>
        <row r="11">
          <cell r="A11" t="str">
            <v>YZ-NA2631HS1L</v>
          </cell>
          <cell r="B11">
            <v>4233</v>
          </cell>
          <cell r="C11">
            <v>16</v>
          </cell>
          <cell r="D11">
            <v>2.76</v>
          </cell>
          <cell r="E11">
            <v>3245</v>
          </cell>
          <cell r="F11">
            <v>12</v>
          </cell>
          <cell r="G11">
            <v>1.85</v>
          </cell>
          <cell r="H11">
            <v>6995</v>
          </cell>
          <cell r="I11">
            <v>16</v>
          </cell>
          <cell r="J11">
            <v>2.58</v>
          </cell>
          <cell r="K11">
            <v>3298</v>
          </cell>
          <cell r="L11">
            <v>11</v>
          </cell>
          <cell r="M11">
            <v>1.61</v>
          </cell>
        </row>
        <row r="12">
          <cell r="A12" t="str">
            <v>YZ-NA2631K02L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898</v>
          </cell>
          <cell r="L12">
            <v>1</v>
          </cell>
          <cell r="M12">
            <v>0.14</v>
          </cell>
        </row>
        <row r="13">
          <cell r="A13" t="str">
            <v>YZ-NA2631R01L</v>
          </cell>
          <cell r="B13">
            <v>4247</v>
          </cell>
          <cell r="C13">
            <v>5</v>
          </cell>
          <cell r="D13">
            <v>0.73</v>
          </cell>
          <cell r="E13">
            <v>5000</v>
          </cell>
          <cell r="F13">
            <v>20</v>
          </cell>
          <cell r="G13">
            <v>2.5</v>
          </cell>
          <cell r="H13">
            <v>4663</v>
          </cell>
          <cell r="I13">
            <v>14</v>
          </cell>
          <cell r="J13">
            <v>1.71</v>
          </cell>
          <cell r="K13">
            <v>3671</v>
          </cell>
          <cell r="L13">
            <v>5</v>
          </cell>
          <cell r="M13">
            <v>0.91</v>
          </cell>
        </row>
        <row r="14">
          <cell r="A14" t="str">
            <v>YZ-NALLHT2XL</v>
          </cell>
          <cell r="B14">
            <v>0</v>
          </cell>
          <cell r="C14">
            <v>0</v>
          </cell>
          <cell r="D14">
            <v>0</v>
          </cell>
          <cell r="E14">
            <v>8813</v>
          </cell>
          <cell r="F14">
            <v>42</v>
          </cell>
          <cell r="G14">
            <v>9.19</v>
          </cell>
          <cell r="H14">
            <v>9465</v>
          </cell>
          <cell r="I14">
            <v>42</v>
          </cell>
          <cell r="J14">
            <v>10.09</v>
          </cell>
          <cell r="K14">
            <v>7272</v>
          </cell>
          <cell r="L14">
            <v>22</v>
          </cell>
          <cell r="M14">
            <v>4.76</v>
          </cell>
        </row>
        <row r="15">
          <cell r="A15" t="str">
            <v>YZ-NALLIT3XL</v>
          </cell>
          <cell r="B15">
            <v>8502</v>
          </cell>
          <cell r="C15">
            <v>45</v>
          </cell>
          <cell r="D15">
            <v>10.05</v>
          </cell>
          <cell r="E15">
            <v>4258</v>
          </cell>
          <cell r="F15">
            <v>19</v>
          </cell>
          <cell r="G15">
            <v>4.43</v>
          </cell>
          <cell r="H15">
            <v>8409</v>
          </cell>
          <cell r="I15">
            <v>33</v>
          </cell>
          <cell r="J15">
            <v>7.38</v>
          </cell>
          <cell r="K15">
            <v>5824</v>
          </cell>
          <cell r="L15">
            <v>24</v>
          </cell>
          <cell r="M15">
            <v>5.23</v>
          </cell>
        </row>
        <row r="16">
          <cell r="A16" t="str">
            <v>SJ-NA204-G0-2XL</v>
          </cell>
          <cell r="B16">
            <v>12947</v>
          </cell>
          <cell r="C16">
            <v>59</v>
          </cell>
          <cell r="D16">
            <v>15.78</v>
          </cell>
          <cell r="E16">
            <v>8712</v>
          </cell>
          <cell r="F16">
            <v>51</v>
          </cell>
          <cell r="G16">
            <v>12.84</v>
          </cell>
          <cell r="H16">
            <v>9288</v>
          </cell>
          <cell r="I16">
            <v>57</v>
          </cell>
          <cell r="J16">
            <v>14.92</v>
          </cell>
          <cell r="K16">
            <v>15715</v>
          </cell>
          <cell r="L16">
            <v>48</v>
          </cell>
          <cell r="M16">
            <v>12.53</v>
          </cell>
        </row>
        <row r="17">
          <cell r="A17" t="str">
            <v>SJ-NA204-K0-L</v>
          </cell>
          <cell r="B17">
            <v>0</v>
          </cell>
          <cell r="C17">
            <v>0</v>
          </cell>
          <cell r="D17">
            <v>0</v>
          </cell>
          <cell r="E17">
            <v>19810</v>
          </cell>
          <cell r="F17">
            <v>70</v>
          </cell>
          <cell r="G17">
            <v>17.62</v>
          </cell>
          <cell r="H17">
            <v>25605</v>
          </cell>
          <cell r="I17">
            <v>130</v>
          </cell>
          <cell r="J17">
            <v>34.2</v>
          </cell>
          <cell r="K17">
            <v>14155</v>
          </cell>
          <cell r="L17">
            <v>46</v>
          </cell>
          <cell r="M17">
            <v>11.8</v>
          </cell>
        </row>
        <row r="18">
          <cell r="A18" t="str">
            <v>SJ-NA204-R0-XL</v>
          </cell>
          <cell r="B18">
            <v>3656</v>
          </cell>
          <cell r="C18">
            <v>5</v>
          </cell>
          <cell r="D18">
            <v>1.4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7319</v>
          </cell>
          <cell r="L18">
            <v>22</v>
          </cell>
          <cell r="M18">
            <v>4.58</v>
          </cell>
        </row>
        <row r="19">
          <cell r="A19" t="str">
            <v>SJ-NA204-W0-XL</v>
          </cell>
          <cell r="B19">
            <v>4933</v>
          </cell>
          <cell r="C19">
            <v>8</v>
          </cell>
          <cell r="D19">
            <v>2</v>
          </cell>
          <cell r="E19">
            <v>4601</v>
          </cell>
          <cell r="F19">
            <v>13</v>
          </cell>
          <cell r="G19">
            <v>3.13</v>
          </cell>
          <cell r="H19">
            <v>1612</v>
          </cell>
          <cell r="I19">
            <v>8</v>
          </cell>
          <cell r="J19">
            <v>2.02</v>
          </cell>
          <cell r="K19">
            <v>3023</v>
          </cell>
          <cell r="L19">
            <v>8</v>
          </cell>
          <cell r="M19">
            <v>2.15</v>
          </cell>
        </row>
        <row r="20">
          <cell r="A20" t="str">
            <v>YZ-NA5119-YH-3XL</v>
          </cell>
          <cell r="B20">
            <v>0</v>
          </cell>
          <cell r="C20">
            <v>0</v>
          </cell>
          <cell r="D20">
            <v>0</v>
          </cell>
          <cell r="E20">
            <v>33799</v>
          </cell>
          <cell r="F20">
            <v>114</v>
          </cell>
          <cell r="G20">
            <v>36.33</v>
          </cell>
          <cell r="H20">
            <v>32055</v>
          </cell>
          <cell r="I20">
            <v>121</v>
          </cell>
          <cell r="J20">
            <v>38.64</v>
          </cell>
          <cell r="K20">
            <v>23666</v>
          </cell>
          <cell r="L20">
            <v>90</v>
          </cell>
          <cell r="M20">
            <v>29.84</v>
          </cell>
        </row>
        <row r="21">
          <cell r="A21" t="str">
            <v>YZ-NA5119K0-3XL</v>
          </cell>
          <cell r="B21">
            <v>21405</v>
          </cell>
          <cell r="C21">
            <v>78</v>
          </cell>
          <cell r="D21">
            <v>26.44</v>
          </cell>
          <cell r="E21">
            <v>21814</v>
          </cell>
          <cell r="F21">
            <v>83</v>
          </cell>
          <cell r="G21">
            <v>28.12</v>
          </cell>
          <cell r="H21">
            <v>21734</v>
          </cell>
          <cell r="I21">
            <v>74</v>
          </cell>
          <cell r="J21">
            <v>25.48</v>
          </cell>
          <cell r="K21">
            <v>12800</v>
          </cell>
          <cell r="L21">
            <v>45</v>
          </cell>
          <cell r="M21">
            <v>14.76</v>
          </cell>
        </row>
        <row r="22">
          <cell r="A22" t="str">
            <v>YZ-NA5119ZL2XL</v>
          </cell>
          <cell r="B22">
            <v>8583</v>
          </cell>
          <cell r="C22">
            <v>45</v>
          </cell>
          <cell r="D22">
            <v>15.07</v>
          </cell>
          <cell r="E22">
            <v>5119</v>
          </cell>
          <cell r="F22">
            <v>38</v>
          </cell>
          <cell r="G22">
            <v>14.56</v>
          </cell>
          <cell r="H22">
            <v>8014</v>
          </cell>
          <cell r="I22">
            <v>47</v>
          </cell>
          <cell r="J22">
            <v>16.9</v>
          </cell>
          <cell r="K22">
            <v>15602</v>
          </cell>
          <cell r="L22">
            <v>61</v>
          </cell>
          <cell r="M22">
            <v>19.2</v>
          </cell>
        </row>
        <row r="23">
          <cell r="A23" t="str">
            <v>YZ-CA1245G01L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5211</v>
          </cell>
          <cell r="I23">
            <v>42</v>
          </cell>
          <cell r="J23">
            <v>7.94</v>
          </cell>
          <cell r="K23">
            <v>9380</v>
          </cell>
          <cell r="L23">
            <v>52</v>
          </cell>
          <cell r="M23">
            <v>9.18</v>
          </cell>
        </row>
        <row r="24">
          <cell r="A24" t="str">
            <v>YZ-CA1245W02L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1127</v>
          </cell>
          <cell r="L24">
            <v>19</v>
          </cell>
          <cell r="M24">
            <v>4.09</v>
          </cell>
        </row>
        <row r="25">
          <cell r="A25" t="str">
            <v>YZ-CA160301K02XL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YZ-NA15827-SB-3X</v>
          </cell>
          <cell r="B26">
            <v>2229</v>
          </cell>
          <cell r="C26">
            <v>10</v>
          </cell>
          <cell r="D26">
            <v>1.95</v>
          </cell>
          <cell r="E26">
            <v>2992</v>
          </cell>
          <cell r="F26">
            <v>13</v>
          </cell>
          <cell r="G26">
            <v>2</v>
          </cell>
          <cell r="H26">
            <v>3640</v>
          </cell>
          <cell r="I26">
            <v>20</v>
          </cell>
          <cell r="J26">
            <v>3.49</v>
          </cell>
          <cell r="K26">
            <v>4305</v>
          </cell>
          <cell r="L26">
            <v>13</v>
          </cell>
          <cell r="M26">
            <v>2.39</v>
          </cell>
        </row>
        <row r="27">
          <cell r="A27" t="str">
            <v>YZ-MCHM111-K0-S</v>
          </cell>
          <cell r="B27">
            <v>292</v>
          </cell>
          <cell r="C27">
            <v>1</v>
          </cell>
          <cell r="D27">
            <v>0.08</v>
          </cell>
          <cell r="E27">
            <v>1051</v>
          </cell>
          <cell r="F27">
            <v>12</v>
          </cell>
          <cell r="G27">
            <v>1.94</v>
          </cell>
          <cell r="H27">
            <v>1758</v>
          </cell>
          <cell r="I27">
            <v>17</v>
          </cell>
          <cell r="J27">
            <v>2.27</v>
          </cell>
          <cell r="K27">
            <v>4191</v>
          </cell>
          <cell r="L27">
            <v>39</v>
          </cell>
          <cell r="M27">
            <v>4.8</v>
          </cell>
        </row>
        <row r="28">
          <cell r="A28" t="str">
            <v>CA-HM1789-B2-XL</v>
          </cell>
          <cell r="B28">
            <v>2657</v>
          </cell>
          <cell r="C28">
            <v>9</v>
          </cell>
          <cell r="D28">
            <v>3.6</v>
          </cell>
          <cell r="E28">
            <v>3390</v>
          </cell>
          <cell r="F28">
            <v>12</v>
          </cell>
          <cell r="G28">
            <v>4.54</v>
          </cell>
          <cell r="H28">
            <v>6920</v>
          </cell>
          <cell r="I28">
            <v>14</v>
          </cell>
          <cell r="J28">
            <v>6.38</v>
          </cell>
          <cell r="K28">
            <v>5028</v>
          </cell>
          <cell r="L28">
            <v>11</v>
          </cell>
          <cell r="M28">
            <v>4.81</v>
          </cell>
        </row>
        <row r="29">
          <cell r="A29" t="str">
            <v>CA-HM1789-K0-XL</v>
          </cell>
          <cell r="B29">
            <v>14160</v>
          </cell>
          <cell r="C29">
            <v>54</v>
          </cell>
          <cell r="D29">
            <v>23.68</v>
          </cell>
          <cell r="E29">
            <v>19725</v>
          </cell>
          <cell r="F29">
            <v>74</v>
          </cell>
          <cell r="G29">
            <v>33.14</v>
          </cell>
          <cell r="H29">
            <v>21248</v>
          </cell>
          <cell r="I29">
            <v>89</v>
          </cell>
          <cell r="J29">
            <v>39.44</v>
          </cell>
          <cell r="K29">
            <v>30328</v>
          </cell>
          <cell r="L29">
            <v>87</v>
          </cell>
          <cell r="M29">
            <v>38.56</v>
          </cell>
        </row>
        <row r="30">
          <cell r="A30" t="str">
            <v>CA-HM1789-R2-XL</v>
          </cell>
          <cell r="B30">
            <v>5568</v>
          </cell>
          <cell r="C30">
            <v>6</v>
          </cell>
          <cell r="D30">
            <v>1.94</v>
          </cell>
          <cell r="E30">
            <v>3805</v>
          </cell>
          <cell r="F30">
            <v>6</v>
          </cell>
          <cell r="G30">
            <v>2.27</v>
          </cell>
          <cell r="H30">
            <v>2663</v>
          </cell>
          <cell r="I30">
            <v>11</v>
          </cell>
          <cell r="J30">
            <v>5.19</v>
          </cell>
          <cell r="K30">
            <v>3546</v>
          </cell>
          <cell r="L30">
            <v>10</v>
          </cell>
          <cell r="M30">
            <v>4.22</v>
          </cell>
        </row>
        <row r="31">
          <cell r="A31" t="str">
            <v>CA-HM1789-ZL-XL</v>
          </cell>
          <cell r="B31">
            <v>1880</v>
          </cell>
          <cell r="C31">
            <v>7</v>
          </cell>
          <cell r="D31">
            <v>3.47</v>
          </cell>
          <cell r="E31">
            <v>2537</v>
          </cell>
          <cell r="F31">
            <v>10</v>
          </cell>
          <cell r="G31">
            <v>4.81</v>
          </cell>
          <cell r="H31">
            <v>5200</v>
          </cell>
          <cell r="I31">
            <v>14</v>
          </cell>
          <cell r="J31">
            <v>7.93</v>
          </cell>
          <cell r="K31">
            <v>4239</v>
          </cell>
          <cell r="L31">
            <v>16</v>
          </cell>
          <cell r="M31">
            <v>7.63</v>
          </cell>
        </row>
        <row r="32">
          <cell r="A32" t="str">
            <v>YZ-MCZQ165R0XL</v>
          </cell>
          <cell r="B32">
            <v>370</v>
          </cell>
          <cell r="C32">
            <v>0</v>
          </cell>
          <cell r="D32">
            <v>0</v>
          </cell>
          <cell r="E32">
            <v>564</v>
          </cell>
          <cell r="F32">
            <v>1</v>
          </cell>
          <cell r="G32">
            <v>0.28</v>
          </cell>
          <cell r="H32">
            <v>765</v>
          </cell>
          <cell r="I32">
            <v>0</v>
          </cell>
          <cell r="J32">
            <v>0</v>
          </cell>
          <cell r="K32">
            <v>1292</v>
          </cell>
          <cell r="L32">
            <v>0</v>
          </cell>
          <cell r="M32">
            <v>0</v>
          </cell>
        </row>
        <row r="33">
          <cell r="A33" t="str">
            <v>YZ-CA30CH-M</v>
          </cell>
          <cell r="B33">
            <v>0</v>
          </cell>
          <cell r="C33">
            <v>0</v>
          </cell>
          <cell r="D33">
            <v>0</v>
          </cell>
          <cell r="E33">
            <v>2539</v>
          </cell>
          <cell r="F33">
            <v>15</v>
          </cell>
          <cell r="G33">
            <v>2.5</v>
          </cell>
          <cell r="H33">
            <v>3224</v>
          </cell>
          <cell r="I33">
            <v>19</v>
          </cell>
          <cell r="J33">
            <v>3.62</v>
          </cell>
          <cell r="K33">
            <v>1049</v>
          </cell>
          <cell r="L33">
            <v>10</v>
          </cell>
          <cell r="M33">
            <v>2.25</v>
          </cell>
        </row>
        <row r="34">
          <cell r="A34" t="str">
            <v>YZ-MCHM175-Pi-M</v>
          </cell>
          <cell r="B34">
            <v>0</v>
          </cell>
          <cell r="C34">
            <v>0</v>
          </cell>
          <cell r="D34">
            <v>0</v>
          </cell>
          <cell r="E34">
            <v>411</v>
          </cell>
          <cell r="F34">
            <v>4</v>
          </cell>
          <cell r="G34">
            <v>0.56</v>
          </cell>
          <cell r="H34">
            <v>442</v>
          </cell>
          <cell r="I34">
            <v>7</v>
          </cell>
          <cell r="J34">
            <v>0.96</v>
          </cell>
          <cell r="K34">
            <v>564</v>
          </cell>
          <cell r="L34">
            <v>5</v>
          </cell>
          <cell r="M34">
            <v>0.76</v>
          </cell>
        </row>
        <row r="35">
          <cell r="A35" t="str">
            <v>YZ-NALLHT4XL</v>
          </cell>
          <cell r="B35">
            <v>12226</v>
          </cell>
          <cell r="C35">
            <v>52</v>
          </cell>
          <cell r="D35">
            <v>10.51</v>
          </cell>
          <cell r="E35">
            <v>9699</v>
          </cell>
          <cell r="F35">
            <v>52</v>
          </cell>
          <cell r="G35">
            <v>11.43</v>
          </cell>
          <cell r="H35">
            <v>9006</v>
          </cell>
          <cell r="I35">
            <v>26</v>
          </cell>
          <cell r="J35">
            <v>5.4</v>
          </cell>
          <cell r="K35">
            <v>17997</v>
          </cell>
          <cell r="L35">
            <v>63</v>
          </cell>
          <cell r="M35">
            <v>13.39</v>
          </cell>
        </row>
        <row r="36">
          <cell r="A36" t="str">
            <v>YZ-MCZQ298BR4XL</v>
          </cell>
          <cell r="B36">
            <v>0</v>
          </cell>
          <cell r="C36">
            <v>0</v>
          </cell>
          <cell r="D36">
            <v>0</v>
          </cell>
          <cell r="E36">
            <v>951</v>
          </cell>
          <cell r="F36">
            <v>22</v>
          </cell>
          <cell r="G36">
            <v>4.92</v>
          </cell>
          <cell r="H36">
            <v>3881</v>
          </cell>
          <cell r="I36">
            <v>79</v>
          </cell>
          <cell r="J36">
            <v>17.15</v>
          </cell>
          <cell r="K36">
            <v>3919</v>
          </cell>
          <cell r="L36">
            <v>65</v>
          </cell>
          <cell r="M36">
            <v>13.63</v>
          </cell>
        </row>
        <row r="37">
          <cell r="A37" t="str">
            <v>YZ-MCHM172-ZL-L</v>
          </cell>
          <cell r="B37">
            <v>0</v>
          </cell>
          <cell r="C37">
            <v>0</v>
          </cell>
          <cell r="D37">
            <v>0</v>
          </cell>
          <cell r="E37">
            <v>996</v>
          </cell>
          <cell r="F37">
            <v>2</v>
          </cell>
          <cell r="G37">
            <v>0.37</v>
          </cell>
          <cell r="H37">
            <v>3631</v>
          </cell>
          <cell r="I37">
            <v>17</v>
          </cell>
          <cell r="J37">
            <v>3.77</v>
          </cell>
          <cell r="K37">
            <v>1149</v>
          </cell>
          <cell r="L37">
            <v>8</v>
          </cell>
          <cell r="M37">
            <v>1.64</v>
          </cell>
        </row>
        <row r="38">
          <cell r="A38" t="str">
            <v>YZ-MCHM172-ZL-M</v>
          </cell>
          <cell r="B38">
            <v>1199</v>
          </cell>
          <cell r="C38">
            <v>9</v>
          </cell>
          <cell r="D38">
            <v>1.66</v>
          </cell>
          <cell r="E38">
            <v>741</v>
          </cell>
          <cell r="F38">
            <v>1</v>
          </cell>
          <cell r="G38">
            <v>0.02</v>
          </cell>
          <cell r="H38">
            <v>2718</v>
          </cell>
          <cell r="I38">
            <v>3</v>
          </cell>
          <cell r="J38">
            <v>0.73</v>
          </cell>
          <cell r="K38">
            <v>2146</v>
          </cell>
          <cell r="L38">
            <v>16</v>
          </cell>
          <cell r="M38">
            <v>3.36</v>
          </cell>
        </row>
        <row r="39">
          <cell r="A39" t="str">
            <v>YZ-MCHM172-ZL-S</v>
          </cell>
          <cell r="B39">
            <v>3054</v>
          </cell>
          <cell r="C39">
            <v>7</v>
          </cell>
          <cell r="D39">
            <v>1.23</v>
          </cell>
          <cell r="E39">
            <v>4629</v>
          </cell>
          <cell r="F39">
            <v>11</v>
          </cell>
          <cell r="G39">
            <v>2.36</v>
          </cell>
          <cell r="H39">
            <v>2452</v>
          </cell>
          <cell r="I39">
            <v>11</v>
          </cell>
          <cell r="J39">
            <v>2.5</v>
          </cell>
          <cell r="K39">
            <v>4370</v>
          </cell>
          <cell r="L39">
            <v>26</v>
          </cell>
          <cell r="M39">
            <v>4.59</v>
          </cell>
        </row>
        <row r="40">
          <cell r="A40" t="str">
            <v>YZ-MCHM172-ZL-XL</v>
          </cell>
          <cell r="B40">
            <v>3633</v>
          </cell>
          <cell r="C40">
            <v>17</v>
          </cell>
          <cell r="D40">
            <v>3.16</v>
          </cell>
          <cell r="E40">
            <v>3990</v>
          </cell>
          <cell r="F40">
            <v>19</v>
          </cell>
          <cell r="G40">
            <v>4.13</v>
          </cell>
          <cell r="H40">
            <v>6332</v>
          </cell>
          <cell r="I40">
            <v>7</v>
          </cell>
          <cell r="J40">
            <v>1.52</v>
          </cell>
          <cell r="K40">
            <v>529</v>
          </cell>
          <cell r="L40">
            <v>2</v>
          </cell>
          <cell r="M40">
            <v>0.46</v>
          </cell>
        </row>
        <row r="41">
          <cell r="A41" t="str">
            <v>LYQ-MCCS04-CO-L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</v>
          </cell>
          <cell r="L41">
            <v>0</v>
          </cell>
          <cell r="M41">
            <v>0</v>
          </cell>
        </row>
        <row r="42">
          <cell r="A42" t="str">
            <v>LYQ-MCCS04-CO-M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YZ-MCPP1705-K0-M</v>
          </cell>
          <cell r="B43">
            <v>1950</v>
          </cell>
          <cell r="C43">
            <v>12</v>
          </cell>
          <cell r="D43">
            <v>2.32</v>
          </cell>
          <cell r="E43">
            <v>2813</v>
          </cell>
          <cell r="F43">
            <v>8</v>
          </cell>
          <cell r="G43">
            <v>1.49</v>
          </cell>
          <cell r="H43">
            <v>3377</v>
          </cell>
          <cell r="I43">
            <v>8</v>
          </cell>
          <cell r="J43">
            <v>1.41</v>
          </cell>
          <cell r="K43">
            <v>3257</v>
          </cell>
          <cell r="L43">
            <v>12</v>
          </cell>
          <cell r="M43">
            <v>2.12</v>
          </cell>
        </row>
        <row r="44">
          <cell r="A44" t="str">
            <v>YZ-MCPP1705-K0-S</v>
          </cell>
          <cell r="B44">
            <v>645</v>
          </cell>
          <cell r="C44">
            <v>4</v>
          </cell>
          <cell r="D44">
            <v>0.69</v>
          </cell>
          <cell r="E44">
            <v>399</v>
          </cell>
          <cell r="F44">
            <v>5</v>
          </cell>
          <cell r="G44">
            <v>0.95</v>
          </cell>
          <cell r="H44">
            <v>416</v>
          </cell>
          <cell r="I44">
            <v>2</v>
          </cell>
          <cell r="J44">
            <v>0.38</v>
          </cell>
          <cell r="K44">
            <v>589</v>
          </cell>
          <cell r="L44">
            <v>4</v>
          </cell>
          <cell r="M44">
            <v>0.65</v>
          </cell>
        </row>
        <row r="45">
          <cell r="A45" t="str">
            <v>SJ-MCHM550-B0</v>
          </cell>
          <cell r="B45">
            <v>1259</v>
          </cell>
          <cell r="C45">
            <v>6</v>
          </cell>
          <cell r="D45">
            <v>0.91</v>
          </cell>
          <cell r="E45">
            <v>1170</v>
          </cell>
          <cell r="F45">
            <v>10</v>
          </cell>
          <cell r="G45">
            <v>1.33</v>
          </cell>
          <cell r="H45">
            <v>824</v>
          </cell>
          <cell r="I45">
            <v>12</v>
          </cell>
          <cell r="J45">
            <v>1.94</v>
          </cell>
          <cell r="K45">
            <v>891</v>
          </cell>
          <cell r="L45">
            <v>13</v>
          </cell>
          <cell r="M45">
            <v>1.8</v>
          </cell>
        </row>
        <row r="46">
          <cell r="A46" t="str">
            <v>SJ-MCHM550-G0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566</v>
          </cell>
          <cell r="I46">
            <v>4</v>
          </cell>
          <cell r="J46">
            <v>0.66</v>
          </cell>
          <cell r="K46">
            <v>792</v>
          </cell>
          <cell r="L46">
            <v>3</v>
          </cell>
          <cell r="M46">
            <v>0.3</v>
          </cell>
        </row>
        <row r="47">
          <cell r="A47" t="str">
            <v>SJ-MCHM550-Y0</v>
          </cell>
          <cell r="B47">
            <v>213</v>
          </cell>
          <cell r="C47">
            <v>0</v>
          </cell>
          <cell r="D47">
            <v>0</v>
          </cell>
          <cell r="E47">
            <v>220</v>
          </cell>
          <cell r="F47">
            <v>0</v>
          </cell>
          <cell r="G47">
            <v>0</v>
          </cell>
          <cell r="H47">
            <v>235</v>
          </cell>
          <cell r="I47">
            <v>3</v>
          </cell>
          <cell r="J47">
            <v>0.35</v>
          </cell>
          <cell r="K47">
            <v>310</v>
          </cell>
          <cell r="L47">
            <v>1</v>
          </cell>
          <cell r="M47">
            <v>0.25</v>
          </cell>
        </row>
        <row r="48">
          <cell r="A48" t="str">
            <v>SJ-MCHM550-ZL</v>
          </cell>
          <cell r="B48">
            <v>268</v>
          </cell>
          <cell r="C48">
            <v>3</v>
          </cell>
          <cell r="D48">
            <v>0.48</v>
          </cell>
          <cell r="E48">
            <v>134</v>
          </cell>
          <cell r="F48">
            <v>3</v>
          </cell>
          <cell r="G48">
            <v>0.68</v>
          </cell>
          <cell r="H48">
            <v>291</v>
          </cell>
          <cell r="I48">
            <v>0</v>
          </cell>
          <cell r="J48">
            <v>0</v>
          </cell>
          <cell r="K48">
            <v>176</v>
          </cell>
          <cell r="L48">
            <v>4</v>
          </cell>
          <cell r="M48">
            <v>0.67</v>
          </cell>
        </row>
        <row r="49">
          <cell r="A49" t="str">
            <v>YZ-MCSJ1708-R0-2XL</v>
          </cell>
          <cell r="B49">
            <v>21</v>
          </cell>
          <cell r="C49">
            <v>0</v>
          </cell>
          <cell r="D49">
            <v>0</v>
          </cell>
          <cell r="E49">
            <v>10</v>
          </cell>
          <cell r="F49">
            <v>0</v>
          </cell>
          <cell r="G49">
            <v>0</v>
          </cell>
          <cell r="H49">
            <v>48</v>
          </cell>
          <cell r="I49">
            <v>0</v>
          </cell>
          <cell r="J49">
            <v>0</v>
          </cell>
          <cell r="K49">
            <v>131</v>
          </cell>
          <cell r="L49">
            <v>0</v>
          </cell>
          <cell r="M49">
            <v>0</v>
          </cell>
        </row>
        <row r="50">
          <cell r="A50" t="str">
            <v>YZ-MCSJ1708-R0-S</v>
          </cell>
          <cell r="B50">
            <v>11</v>
          </cell>
          <cell r="C50">
            <v>0</v>
          </cell>
          <cell r="D50">
            <v>0</v>
          </cell>
          <cell r="E50">
            <v>30</v>
          </cell>
          <cell r="F50">
            <v>0</v>
          </cell>
          <cell r="G50">
            <v>0</v>
          </cell>
          <cell r="H50">
            <v>38</v>
          </cell>
          <cell r="I50">
            <v>0</v>
          </cell>
          <cell r="J50">
            <v>0</v>
          </cell>
          <cell r="K50">
            <v>13</v>
          </cell>
          <cell r="L50">
            <v>0</v>
          </cell>
          <cell r="M50">
            <v>0</v>
          </cell>
        </row>
        <row r="51">
          <cell r="A51" t="str">
            <v>YZ-MCSJ1708-R0-XL</v>
          </cell>
          <cell r="B51">
            <v>9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23</v>
          </cell>
          <cell r="I51">
            <v>0</v>
          </cell>
          <cell r="J51">
            <v>0</v>
          </cell>
          <cell r="K51">
            <v>30</v>
          </cell>
          <cell r="L51">
            <v>0</v>
          </cell>
          <cell r="M51">
            <v>0</v>
          </cell>
        </row>
        <row r="52">
          <cell r="A52" t="str">
            <v>YZ-MCSJ1708-R0-XS</v>
          </cell>
          <cell r="B52">
            <v>78</v>
          </cell>
          <cell r="C52">
            <v>0</v>
          </cell>
          <cell r="D52">
            <v>0</v>
          </cell>
          <cell r="E52">
            <v>77</v>
          </cell>
          <cell r="F52">
            <v>3</v>
          </cell>
          <cell r="G52">
            <v>0.06</v>
          </cell>
          <cell r="H52">
            <v>118</v>
          </cell>
          <cell r="I52">
            <v>3</v>
          </cell>
          <cell r="J52">
            <v>0.06</v>
          </cell>
          <cell r="K52">
            <v>135</v>
          </cell>
          <cell r="L52">
            <v>0</v>
          </cell>
          <cell r="M52">
            <v>0</v>
          </cell>
        </row>
        <row r="53">
          <cell r="A53" t="str">
            <v>SJ-CA205-B0</v>
          </cell>
          <cell r="B53">
            <v>115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75</v>
          </cell>
          <cell r="I53">
            <v>1</v>
          </cell>
          <cell r="J53">
            <v>0.2</v>
          </cell>
          <cell r="K53">
            <v>390</v>
          </cell>
          <cell r="L53">
            <v>4</v>
          </cell>
          <cell r="M53">
            <v>0.48</v>
          </cell>
        </row>
        <row r="54">
          <cell r="A54" t="str">
            <v>SJ-CA205-B0YH</v>
          </cell>
          <cell r="B54">
            <v>139</v>
          </cell>
          <cell r="C54">
            <v>1</v>
          </cell>
          <cell r="D54">
            <v>0.17</v>
          </cell>
          <cell r="E54">
            <v>0</v>
          </cell>
          <cell r="F54">
            <v>0</v>
          </cell>
          <cell r="G54">
            <v>0</v>
          </cell>
          <cell r="H54">
            <v>2533</v>
          </cell>
          <cell r="I54">
            <v>11</v>
          </cell>
          <cell r="J54">
            <v>1.13</v>
          </cell>
          <cell r="K54">
            <v>2765</v>
          </cell>
          <cell r="L54">
            <v>14</v>
          </cell>
          <cell r="M54">
            <v>1.73</v>
          </cell>
        </row>
        <row r="55">
          <cell r="A55" t="str">
            <v>SJ-CA205-G0</v>
          </cell>
          <cell r="B55">
            <v>1447</v>
          </cell>
          <cell r="C55">
            <v>7</v>
          </cell>
          <cell r="D55">
            <v>0.86</v>
          </cell>
          <cell r="E55">
            <v>1928</v>
          </cell>
          <cell r="F55">
            <v>9</v>
          </cell>
          <cell r="G55">
            <v>0.85</v>
          </cell>
          <cell r="H55">
            <v>2463</v>
          </cell>
          <cell r="I55">
            <v>16</v>
          </cell>
          <cell r="J55">
            <v>2.21</v>
          </cell>
          <cell r="K55">
            <v>1464</v>
          </cell>
          <cell r="L55">
            <v>10</v>
          </cell>
          <cell r="M55">
            <v>1.09</v>
          </cell>
        </row>
        <row r="56">
          <cell r="A56" t="str">
            <v>SJ-CA205-R0</v>
          </cell>
          <cell r="B56">
            <v>631</v>
          </cell>
          <cell r="C56">
            <v>3</v>
          </cell>
          <cell r="D56">
            <v>0.43</v>
          </cell>
          <cell r="E56">
            <v>1200</v>
          </cell>
          <cell r="F56">
            <v>10</v>
          </cell>
          <cell r="G56">
            <v>1.27</v>
          </cell>
          <cell r="H56">
            <v>775</v>
          </cell>
          <cell r="I56">
            <v>6</v>
          </cell>
          <cell r="J56">
            <v>0.77</v>
          </cell>
          <cell r="K56">
            <v>1077</v>
          </cell>
          <cell r="L56">
            <v>12</v>
          </cell>
          <cell r="M56">
            <v>1.42</v>
          </cell>
        </row>
        <row r="57">
          <cell r="A57" t="str">
            <v>YZ-NA1521-BF-2XL</v>
          </cell>
          <cell r="B57">
            <v>459</v>
          </cell>
          <cell r="C57">
            <v>0</v>
          </cell>
          <cell r="D57">
            <v>0</v>
          </cell>
          <cell r="E57">
            <v>214</v>
          </cell>
          <cell r="F57">
            <v>0</v>
          </cell>
          <cell r="G57">
            <v>0</v>
          </cell>
          <cell r="H57">
            <v>49</v>
          </cell>
          <cell r="I57">
            <v>0</v>
          </cell>
          <cell r="J57">
            <v>0</v>
          </cell>
          <cell r="K57">
            <v>793</v>
          </cell>
          <cell r="L57">
            <v>1</v>
          </cell>
          <cell r="M57">
            <v>0.3</v>
          </cell>
        </row>
        <row r="58">
          <cell r="A58" t="str">
            <v>YZ-NA1521-BF-3XL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3696</v>
          </cell>
          <cell r="L58">
            <v>18</v>
          </cell>
          <cell r="M58">
            <v>3.63</v>
          </cell>
        </row>
        <row r="59">
          <cell r="A59" t="str">
            <v>YZ-NA1521-BF-XL</v>
          </cell>
          <cell r="B59">
            <v>108</v>
          </cell>
          <cell r="C59">
            <v>0</v>
          </cell>
          <cell r="D59">
            <v>0</v>
          </cell>
          <cell r="E59">
            <v>316</v>
          </cell>
          <cell r="F59">
            <v>1</v>
          </cell>
          <cell r="G59">
            <v>0.2</v>
          </cell>
          <cell r="H59">
            <v>802</v>
          </cell>
          <cell r="I59">
            <v>4</v>
          </cell>
          <cell r="J59">
            <v>0.93</v>
          </cell>
          <cell r="K59">
            <v>1016</v>
          </cell>
          <cell r="L59">
            <v>2</v>
          </cell>
          <cell r="M59">
            <v>0.59</v>
          </cell>
        </row>
        <row r="60">
          <cell r="A60" t="str">
            <v>YZ-NA1521-BL-2XL</v>
          </cell>
          <cell r="B60">
            <v>676</v>
          </cell>
          <cell r="C60">
            <v>0</v>
          </cell>
          <cell r="D60">
            <v>0</v>
          </cell>
          <cell r="E60">
            <v>2525</v>
          </cell>
          <cell r="F60">
            <v>25</v>
          </cell>
          <cell r="G60">
            <v>4.85</v>
          </cell>
          <cell r="H60">
            <v>4996</v>
          </cell>
          <cell r="I60">
            <v>22</v>
          </cell>
          <cell r="J60">
            <v>3.92</v>
          </cell>
          <cell r="K60">
            <v>14309</v>
          </cell>
          <cell r="L60">
            <v>37</v>
          </cell>
          <cell r="M60">
            <v>7.11</v>
          </cell>
        </row>
        <row r="61">
          <cell r="A61" t="str">
            <v>YZ-NA1521-BL-5XL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318</v>
          </cell>
          <cell r="I61">
            <v>0</v>
          </cell>
          <cell r="J61">
            <v>0</v>
          </cell>
          <cell r="K61">
            <v>839</v>
          </cell>
          <cell r="L61">
            <v>7</v>
          </cell>
          <cell r="M61">
            <v>1.45</v>
          </cell>
        </row>
        <row r="62">
          <cell r="A62" t="str">
            <v>YZ-NA1521-BL-XL</v>
          </cell>
          <cell r="B62">
            <v>20</v>
          </cell>
          <cell r="C62">
            <v>1</v>
          </cell>
          <cell r="D62">
            <v>0.24</v>
          </cell>
          <cell r="E62">
            <v>27</v>
          </cell>
          <cell r="F62">
            <v>0</v>
          </cell>
          <cell r="G62">
            <v>0</v>
          </cell>
          <cell r="H62">
            <v>169</v>
          </cell>
          <cell r="I62">
            <v>3</v>
          </cell>
          <cell r="J62">
            <v>0.65</v>
          </cell>
          <cell r="K62">
            <v>362</v>
          </cell>
          <cell r="L62">
            <v>1</v>
          </cell>
          <cell r="M62">
            <v>0.3</v>
          </cell>
        </row>
        <row r="63">
          <cell r="A63" t="str">
            <v>YZ-NA1521-GF-XL</v>
          </cell>
          <cell r="B63">
            <v>77</v>
          </cell>
          <cell r="C63">
            <v>1</v>
          </cell>
          <cell r="D63">
            <v>0.28</v>
          </cell>
          <cell r="E63">
            <v>130</v>
          </cell>
          <cell r="F63">
            <v>1</v>
          </cell>
          <cell r="G63">
            <v>0.29</v>
          </cell>
          <cell r="H63">
            <v>173</v>
          </cell>
          <cell r="I63">
            <v>2</v>
          </cell>
          <cell r="J63">
            <v>0.53</v>
          </cell>
          <cell r="K63">
            <v>318</v>
          </cell>
          <cell r="L63">
            <v>6</v>
          </cell>
          <cell r="M63">
            <v>1.53</v>
          </cell>
        </row>
        <row r="64">
          <cell r="A64" t="str">
            <v>YZ-NA1521-GW-2XL</v>
          </cell>
          <cell r="B64">
            <v>322</v>
          </cell>
          <cell r="C64">
            <v>5</v>
          </cell>
          <cell r="D64">
            <v>0.96</v>
          </cell>
          <cell r="E64">
            <v>550</v>
          </cell>
          <cell r="F64">
            <v>3</v>
          </cell>
          <cell r="G64">
            <v>0.67</v>
          </cell>
          <cell r="H64">
            <v>1070</v>
          </cell>
          <cell r="I64">
            <v>6</v>
          </cell>
          <cell r="J64">
            <v>1.31</v>
          </cell>
          <cell r="K64">
            <v>1548</v>
          </cell>
          <cell r="L64">
            <v>4</v>
          </cell>
          <cell r="M64">
            <v>0.52</v>
          </cell>
        </row>
        <row r="65">
          <cell r="A65" t="str">
            <v>YZ-NA1521-GW-3XL</v>
          </cell>
          <cell r="B65">
            <v>0</v>
          </cell>
          <cell r="C65">
            <v>0</v>
          </cell>
          <cell r="D65">
            <v>0</v>
          </cell>
          <cell r="E65">
            <v>2938</v>
          </cell>
          <cell r="F65">
            <v>14</v>
          </cell>
          <cell r="G65">
            <v>2.98</v>
          </cell>
          <cell r="H65">
            <v>4377</v>
          </cell>
          <cell r="I65">
            <v>29</v>
          </cell>
          <cell r="J65">
            <v>7.43</v>
          </cell>
          <cell r="K65">
            <v>504</v>
          </cell>
          <cell r="L65">
            <v>5</v>
          </cell>
          <cell r="M65">
            <v>1.36</v>
          </cell>
        </row>
        <row r="66">
          <cell r="A66" t="str">
            <v>YZ-NA1521-GW-XL</v>
          </cell>
          <cell r="B66">
            <v>134</v>
          </cell>
          <cell r="C66">
            <v>0</v>
          </cell>
          <cell r="D66">
            <v>0</v>
          </cell>
          <cell r="E66">
            <v>370</v>
          </cell>
          <cell r="F66">
            <v>0</v>
          </cell>
          <cell r="G66">
            <v>0</v>
          </cell>
          <cell r="H66">
            <v>382</v>
          </cell>
          <cell r="I66">
            <v>0</v>
          </cell>
          <cell r="J66">
            <v>0</v>
          </cell>
          <cell r="K66">
            <v>217</v>
          </cell>
          <cell r="L66">
            <v>1</v>
          </cell>
          <cell r="M66">
            <v>0.14</v>
          </cell>
        </row>
        <row r="67">
          <cell r="A67" t="str">
            <v>YZ-NA1521-KF-2XL</v>
          </cell>
          <cell r="B67">
            <v>187</v>
          </cell>
          <cell r="C67">
            <v>1</v>
          </cell>
          <cell r="D67">
            <v>0.29</v>
          </cell>
          <cell r="E67">
            <v>224</v>
          </cell>
          <cell r="F67">
            <v>0</v>
          </cell>
          <cell r="G67">
            <v>0</v>
          </cell>
          <cell r="H67">
            <v>488</v>
          </cell>
          <cell r="I67">
            <v>2</v>
          </cell>
          <cell r="J67">
            <v>0.52</v>
          </cell>
          <cell r="K67">
            <v>276</v>
          </cell>
          <cell r="L67">
            <v>2</v>
          </cell>
          <cell r="M67">
            <v>0.6</v>
          </cell>
        </row>
        <row r="68">
          <cell r="A68" t="str">
            <v>YZ-NA1521-KF-3XL</v>
          </cell>
          <cell r="B68">
            <v>144</v>
          </cell>
          <cell r="C68">
            <v>1</v>
          </cell>
          <cell r="D68">
            <v>0.24</v>
          </cell>
          <cell r="E68">
            <v>206</v>
          </cell>
          <cell r="F68">
            <v>1</v>
          </cell>
          <cell r="G68">
            <v>0.3</v>
          </cell>
          <cell r="H68">
            <v>201</v>
          </cell>
          <cell r="I68">
            <v>1</v>
          </cell>
          <cell r="J68">
            <v>0.29</v>
          </cell>
          <cell r="K68">
            <v>162</v>
          </cell>
          <cell r="L68">
            <v>2</v>
          </cell>
          <cell r="M68">
            <v>0.55</v>
          </cell>
        </row>
        <row r="69">
          <cell r="A69" t="str">
            <v>YZ-NA1521-KF-5XL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5239</v>
          </cell>
          <cell r="I69">
            <v>30</v>
          </cell>
          <cell r="J69">
            <v>6.44</v>
          </cell>
          <cell r="K69">
            <v>4026</v>
          </cell>
          <cell r="L69">
            <v>26</v>
          </cell>
          <cell r="M69">
            <v>5.65</v>
          </cell>
        </row>
        <row r="70">
          <cell r="A70" t="str">
            <v>YZ-NA1521-KF-XL</v>
          </cell>
          <cell r="B70">
            <v>828</v>
          </cell>
          <cell r="C70">
            <v>4</v>
          </cell>
          <cell r="D70">
            <v>0.93</v>
          </cell>
          <cell r="E70">
            <v>615</v>
          </cell>
          <cell r="F70">
            <v>9</v>
          </cell>
          <cell r="G70">
            <v>2.05</v>
          </cell>
          <cell r="H70">
            <v>1731</v>
          </cell>
          <cell r="I70">
            <v>18</v>
          </cell>
          <cell r="J70">
            <v>4.9</v>
          </cell>
          <cell r="K70">
            <v>2427</v>
          </cell>
          <cell r="L70">
            <v>11</v>
          </cell>
          <cell r="M70">
            <v>2.71</v>
          </cell>
        </row>
        <row r="71">
          <cell r="A71" t="str">
            <v>YZ-NA1521-RF-3XL</v>
          </cell>
          <cell r="B71">
            <v>44</v>
          </cell>
          <cell r="C71">
            <v>2</v>
          </cell>
          <cell r="D71">
            <v>0.32</v>
          </cell>
          <cell r="E71">
            <v>306</v>
          </cell>
          <cell r="F71">
            <v>1</v>
          </cell>
          <cell r="G71">
            <v>0.22</v>
          </cell>
          <cell r="H71">
            <v>3400</v>
          </cell>
          <cell r="I71">
            <v>17</v>
          </cell>
          <cell r="J71">
            <v>3.95</v>
          </cell>
          <cell r="K71">
            <v>3740</v>
          </cell>
          <cell r="L71">
            <v>28</v>
          </cell>
          <cell r="M71">
            <v>5.94</v>
          </cell>
        </row>
        <row r="72">
          <cell r="A72" t="str">
            <v>YZ-NA1521-RF-5XL</v>
          </cell>
          <cell r="B72">
            <v>263</v>
          </cell>
          <cell r="C72">
            <v>1</v>
          </cell>
          <cell r="D72">
            <v>0.13</v>
          </cell>
          <cell r="E72">
            <v>234</v>
          </cell>
          <cell r="F72">
            <v>4</v>
          </cell>
          <cell r="G72">
            <v>0.74</v>
          </cell>
          <cell r="H72">
            <v>335</v>
          </cell>
          <cell r="I72">
            <v>4</v>
          </cell>
          <cell r="J72">
            <v>0.76</v>
          </cell>
          <cell r="K72">
            <v>63</v>
          </cell>
          <cell r="L72">
            <v>1</v>
          </cell>
          <cell r="M72">
            <v>0.23</v>
          </cell>
        </row>
        <row r="73">
          <cell r="A73" t="str">
            <v>YZ-NA1521-RF-XL</v>
          </cell>
          <cell r="B73">
            <v>1076</v>
          </cell>
          <cell r="C73">
            <v>4</v>
          </cell>
          <cell r="D73">
            <v>0.85</v>
          </cell>
          <cell r="E73">
            <v>906</v>
          </cell>
          <cell r="F73">
            <v>8</v>
          </cell>
          <cell r="G73">
            <v>1.43</v>
          </cell>
          <cell r="H73">
            <v>1658</v>
          </cell>
          <cell r="I73">
            <v>7</v>
          </cell>
          <cell r="J73">
            <v>1.28</v>
          </cell>
          <cell r="K73">
            <v>773</v>
          </cell>
          <cell r="L73">
            <v>3</v>
          </cell>
          <cell r="M73">
            <v>0.47</v>
          </cell>
        </row>
        <row r="74">
          <cell r="A74" t="str">
            <v>YZ-NA1521-RL-3XL</v>
          </cell>
          <cell r="B74">
            <v>2975</v>
          </cell>
          <cell r="C74">
            <v>25</v>
          </cell>
          <cell r="D74">
            <v>5.13</v>
          </cell>
          <cell r="E74">
            <v>2835</v>
          </cell>
          <cell r="F74">
            <v>22</v>
          </cell>
          <cell r="G74">
            <v>4.63</v>
          </cell>
          <cell r="H74">
            <v>4882</v>
          </cell>
          <cell r="I74">
            <v>27</v>
          </cell>
          <cell r="J74">
            <v>5.29</v>
          </cell>
          <cell r="K74">
            <v>1142</v>
          </cell>
          <cell r="L74">
            <v>3</v>
          </cell>
          <cell r="M74">
            <v>0.68</v>
          </cell>
        </row>
        <row r="75">
          <cell r="A75" t="str">
            <v>YZ-MCHM170-B0-L</v>
          </cell>
          <cell r="B75">
            <v>278</v>
          </cell>
          <cell r="C75">
            <v>2</v>
          </cell>
          <cell r="D75">
            <v>0.34</v>
          </cell>
          <cell r="E75">
            <v>714</v>
          </cell>
          <cell r="F75">
            <v>5</v>
          </cell>
          <cell r="G75">
            <v>1.1</v>
          </cell>
          <cell r="H75">
            <v>946</v>
          </cell>
          <cell r="I75">
            <v>17</v>
          </cell>
          <cell r="J75">
            <v>3.41</v>
          </cell>
          <cell r="K75">
            <v>1105</v>
          </cell>
          <cell r="L75">
            <v>14</v>
          </cell>
          <cell r="M75">
            <v>2.54</v>
          </cell>
        </row>
        <row r="76">
          <cell r="A76" t="str">
            <v>YZ-MCHM170-B0-XL</v>
          </cell>
          <cell r="B76">
            <v>427</v>
          </cell>
          <cell r="C76">
            <v>4</v>
          </cell>
          <cell r="D76">
            <v>0.73</v>
          </cell>
          <cell r="E76">
            <v>896</v>
          </cell>
          <cell r="F76">
            <v>2</v>
          </cell>
          <cell r="G76">
            <v>0.28</v>
          </cell>
          <cell r="H76">
            <v>1026</v>
          </cell>
          <cell r="I76">
            <v>6</v>
          </cell>
          <cell r="J76">
            <v>1.12</v>
          </cell>
          <cell r="K76">
            <v>3543</v>
          </cell>
          <cell r="L76">
            <v>11</v>
          </cell>
          <cell r="M76">
            <v>1.5</v>
          </cell>
        </row>
        <row r="77">
          <cell r="A77" t="str">
            <v>CA-HM1789-B0TW-2XL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12</v>
          </cell>
          <cell r="L77">
            <v>0</v>
          </cell>
          <cell r="M77">
            <v>0</v>
          </cell>
        </row>
        <row r="78">
          <cell r="A78" t="str">
            <v>CA-HM1789-B0TW-L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151</v>
          </cell>
          <cell r="L78">
            <v>1</v>
          </cell>
          <cell r="M78">
            <v>0.38</v>
          </cell>
        </row>
        <row r="79">
          <cell r="A79" t="str">
            <v>CA-HM1789-B0TW-S</v>
          </cell>
          <cell r="B79">
            <v>628</v>
          </cell>
          <cell r="C79">
            <v>2</v>
          </cell>
          <cell r="D79">
            <v>1.29</v>
          </cell>
          <cell r="E79">
            <v>992</v>
          </cell>
          <cell r="F79">
            <v>3</v>
          </cell>
          <cell r="G79">
            <v>1.42</v>
          </cell>
          <cell r="H79">
            <v>1926</v>
          </cell>
          <cell r="I79">
            <v>2</v>
          </cell>
          <cell r="J79">
            <v>1.01</v>
          </cell>
          <cell r="K79">
            <v>1111</v>
          </cell>
          <cell r="L79">
            <v>4</v>
          </cell>
          <cell r="M79">
            <v>1.94</v>
          </cell>
        </row>
        <row r="80">
          <cell r="A80" t="str">
            <v>CA-HM1789-B2-2XL</v>
          </cell>
          <cell r="B80">
            <v>1885</v>
          </cell>
          <cell r="C80">
            <v>10</v>
          </cell>
          <cell r="D80">
            <v>4.05</v>
          </cell>
          <cell r="E80">
            <v>2241</v>
          </cell>
          <cell r="F80">
            <v>10</v>
          </cell>
          <cell r="G80">
            <v>3.88</v>
          </cell>
          <cell r="H80">
            <v>2574</v>
          </cell>
          <cell r="I80">
            <v>19</v>
          </cell>
          <cell r="J80">
            <v>9.34</v>
          </cell>
          <cell r="K80">
            <v>17509</v>
          </cell>
          <cell r="L80">
            <v>15</v>
          </cell>
          <cell r="M80">
            <v>6.69</v>
          </cell>
        </row>
        <row r="81">
          <cell r="A81" t="str">
            <v>CA-HM1789-B2-L</v>
          </cell>
          <cell r="B81">
            <v>0</v>
          </cell>
          <cell r="C81">
            <v>0</v>
          </cell>
          <cell r="D81">
            <v>0</v>
          </cell>
          <cell r="E81">
            <v>34</v>
          </cell>
          <cell r="F81">
            <v>0</v>
          </cell>
          <cell r="G81">
            <v>0</v>
          </cell>
          <cell r="H81">
            <v>1585</v>
          </cell>
          <cell r="I81">
            <v>5</v>
          </cell>
          <cell r="J81">
            <v>2.84</v>
          </cell>
          <cell r="K81">
            <v>1563</v>
          </cell>
          <cell r="L81">
            <v>4</v>
          </cell>
          <cell r="M81">
            <v>1.89</v>
          </cell>
        </row>
        <row r="82">
          <cell r="A82" t="str">
            <v>CA-HM1789-GZ-M</v>
          </cell>
          <cell r="B82">
            <v>196</v>
          </cell>
          <cell r="C82">
            <v>0</v>
          </cell>
          <cell r="D82">
            <v>0</v>
          </cell>
          <cell r="E82">
            <v>289</v>
          </cell>
          <cell r="F82">
            <v>0</v>
          </cell>
          <cell r="G82">
            <v>0</v>
          </cell>
          <cell r="H82">
            <v>267</v>
          </cell>
          <cell r="I82">
            <v>0</v>
          </cell>
          <cell r="J82">
            <v>0</v>
          </cell>
          <cell r="K82">
            <v>134</v>
          </cell>
          <cell r="L82">
            <v>0</v>
          </cell>
          <cell r="M82">
            <v>0</v>
          </cell>
        </row>
        <row r="83">
          <cell r="A83" t="str">
            <v>CA-HM1789-GZ-S</v>
          </cell>
          <cell r="B83">
            <v>470</v>
          </cell>
          <cell r="C83">
            <v>1</v>
          </cell>
          <cell r="D83">
            <v>0.33</v>
          </cell>
          <cell r="E83">
            <v>1097</v>
          </cell>
          <cell r="F83">
            <v>0</v>
          </cell>
          <cell r="G83">
            <v>0</v>
          </cell>
          <cell r="H83">
            <v>681</v>
          </cell>
          <cell r="I83">
            <v>1</v>
          </cell>
          <cell r="J83">
            <v>0.64</v>
          </cell>
          <cell r="K83">
            <v>924</v>
          </cell>
          <cell r="L83">
            <v>2</v>
          </cell>
          <cell r="M83">
            <v>0.49</v>
          </cell>
        </row>
        <row r="84">
          <cell r="A84" t="str">
            <v>CA-HM1789-GZ-XL</v>
          </cell>
          <cell r="B84">
            <v>1184</v>
          </cell>
          <cell r="C84">
            <v>2</v>
          </cell>
          <cell r="D84">
            <v>0.9</v>
          </cell>
          <cell r="E84">
            <v>1253</v>
          </cell>
          <cell r="F84">
            <v>7</v>
          </cell>
          <cell r="G84">
            <v>3.05</v>
          </cell>
          <cell r="H84">
            <v>2004</v>
          </cell>
          <cell r="I84">
            <v>5</v>
          </cell>
          <cell r="J84">
            <v>2.7</v>
          </cell>
          <cell r="K84">
            <v>2317</v>
          </cell>
          <cell r="L84">
            <v>5</v>
          </cell>
          <cell r="M84">
            <v>2.51</v>
          </cell>
        </row>
        <row r="85">
          <cell r="A85" t="str">
            <v>CA-HM1789-GrTW-2XL</v>
          </cell>
          <cell r="B85">
            <v>741</v>
          </cell>
          <cell r="C85">
            <v>1</v>
          </cell>
          <cell r="D85">
            <v>0.57</v>
          </cell>
          <cell r="E85">
            <v>1271</v>
          </cell>
          <cell r="F85">
            <v>1</v>
          </cell>
          <cell r="G85">
            <v>0.28</v>
          </cell>
          <cell r="H85">
            <v>2789</v>
          </cell>
          <cell r="I85">
            <v>7</v>
          </cell>
          <cell r="J85">
            <v>3.35</v>
          </cell>
          <cell r="K85">
            <v>3116</v>
          </cell>
          <cell r="L85">
            <v>10</v>
          </cell>
          <cell r="M85">
            <v>4.82</v>
          </cell>
        </row>
        <row r="86">
          <cell r="A86" t="str">
            <v>CA-HM1789-GrTW-S</v>
          </cell>
          <cell r="B86">
            <v>400</v>
          </cell>
          <cell r="C86">
            <v>2</v>
          </cell>
          <cell r="D86">
            <v>0.3</v>
          </cell>
          <cell r="E86">
            <v>651</v>
          </cell>
          <cell r="F86">
            <v>1</v>
          </cell>
          <cell r="G86">
            <v>0.51</v>
          </cell>
          <cell r="H86">
            <v>638</v>
          </cell>
          <cell r="I86">
            <v>3</v>
          </cell>
          <cell r="J86">
            <v>1.67</v>
          </cell>
          <cell r="K86">
            <v>635</v>
          </cell>
          <cell r="L86">
            <v>1</v>
          </cell>
          <cell r="M86">
            <v>0.3</v>
          </cell>
        </row>
        <row r="87">
          <cell r="A87" t="str">
            <v>CA-HM1789-K0-2XL</v>
          </cell>
          <cell r="B87">
            <v>11881</v>
          </cell>
          <cell r="C87">
            <v>42</v>
          </cell>
          <cell r="D87">
            <v>18.46</v>
          </cell>
          <cell r="E87">
            <v>9165</v>
          </cell>
          <cell r="F87">
            <v>33</v>
          </cell>
          <cell r="G87">
            <v>15.6</v>
          </cell>
          <cell r="H87">
            <v>12537</v>
          </cell>
          <cell r="I87">
            <v>50</v>
          </cell>
          <cell r="J87">
            <v>21.45</v>
          </cell>
          <cell r="K87">
            <v>15690</v>
          </cell>
          <cell r="L87">
            <v>51</v>
          </cell>
          <cell r="M87">
            <v>21.94</v>
          </cell>
        </row>
        <row r="88">
          <cell r="A88" t="str">
            <v>CA-HM1789-K0-L</v>
          </cell>
          <cell r="B88">
            <v>5313</v>
          </cell>
          <cell r="C88">
            <v>26</v>
          </cell>
          <cell r="D88">
            <v>11.17</v>
          </cell>
          <cell r="E88">
            <v>5056</v>
          </cell>
          <cell r="F88">
            <v>21</v>
          </cell>
          <cell r="G88">
            <v>8.31</v>
          </cell>
          <cell r="H88">
            <v>2076</v>
          </cell>
          <cell r="I88">
            <v>9</v>
          </cell>
          <cell r="J88">
            <v>3.86</v>
          </cell>
          <cell r="K88">
            <v>6109</v>
          </cell>
          <cell r="L88">
            <v>16</v>
          </cell>
          <cell r="M88">
            <v>6.2</v>
          </cell>
        </row>
        <row r="89">
          <cell r="A89" t="str">
            <v>CA-HM1789-K0-M</v>
          </cell>
          <cell r="B89">
            <v>69</v>
          </cell>
          <cell r="C89">
            <v>0</v>
          </cell>
          <cell r="D89">
            <v>0</v>
          </cell>
          <cell r="E89">
            <v>394</v>
          </cell>
          <cell r="F89">
            <v>0</v>
          </cell>
          <cell r="G89">
            <v>0</v>
          </cell>
          <cell r="H89">
            <v>2421</v>
          </cell>
          <cell r="I89">
            <v>0</v>
          </cell>
          <cell r="J89">
            <v>0</v>
          </cell>
          <cell r="K89">
            <v>1329</v>
          </cell>
          <cell r="L89">
            <v>4</v>
          </cell>
          <cell r="M89">
            <v>1.5</v>
          </cell>
        </row>
        <row r="90">
          <cell r="A90" t="str">
            <v>CA-HM1789-K0-S</v>
          </cell>
          <cell r="B90">
            <v>2707</v>
          </cell>
          <cell r="C90">
            <v>11</v>
          </cell>
          <cell r="D90">
            <v>4.47</v>
          </cell>
          <cell r="E90">
            <v>15263</v>
          </cell>
          <cell r="F90">
            <v>41</v>
          </cell>
          <cell r="G90">
            <v>18.06</v>
          </cell>
          <cell r="H90">
            <v>10806</v>
          </cell>
          <cell r="I90">
            <v>19</v>
          </cell>
          <cell r="J90">
            <v>7.31</v>
          </cell>
          <cell r="K90">
            <v>505</v>
          </cell>
          <cell r="L90">
            <v>2</v>
          </cell>
          <cell r="M90">
            <v>0.65</v>
          </cell>
        </row>
        <row r="91">
          <cell r="A91" t="str">
            <v>CA-HM1789-PI-2XL</v>
          </cell>
          <cell r="B91">
            <v>241</v>
          </cell>
          <cell r="C91">
            <v>2</v>
          </cell>
          <cell r="D91">
            <v>0.6</v>
          </cell>
          <cell r="E91">
            <v>698</v>
          </cell>
          <cell r="F91">
            <v>1</v>
          </cell>
          <cell r="G91">
            <v>0.46</v>
          </cell>
          <cell r="H91">
            <v>2442</v>
          </cell>
          <cell r="I91">
            <v>1</v>
          </cell>
          <cell r="J91">
            <v>0.02</v>
          </cell>
          <cell r="K91">
            <v>956</v>
          </cell>
          <cell r="L91">
            <v>5</v>
          </cell>
          <cell r="M91">
            <v>1.98</v>
          </cell>
        </row>
        <row r="92">
          <cell r="A92" t="str">
            <v>CA-HM1789-PI-L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847</v>
          </cell>
          <cell r="I92">
            <v>1</v>
          </cell>
          <cell r="J92">
            <v>0.62</v>
          </cell>
          <cell r="K92">
            <v>492</v>
          </cell>
          <cell r="L92">
            <v>3</v>
          </cell>
          <cell r="M92">
            <v>1.61</v>
          </cell>
        </row>
        <row r="93">
          <cell r="A93" t="str">
            <v>CA-HM1789-PP-2XL</v>
          </cell>
          <cell r="B93">
            <v>210</v>
          </cell>
          <cell r="C93">
            <v>0</v>
          </cell>
          <cell r="D93">
            <v>0</v>
          </cell>
          <cell r="E93">
            <v>494</v>
          </cell>
          <cell r="F93">
            <v>0</v>
          </cell>
          <cell r="G93">
            <v>0</v>
          </cell>
          <cell r="H93">
            <v>432</v>
          </cell>
          <cell r="I93">
            <v>0</v>
          </cell>
          <cell r="J93">
            <v>0</v>
          </cell>
          <cell r="K93">
            <v>487</v>
          </cell>
          <cell r="L93">
            <v>0</v>
          </cell>
          <cell r="M93">
            <v>0</v>
          </cell>
        </row>
        <row r="94">
          <cell r="A94" t="str">
            <v>CA-HM1789-PP-M</v>
          </cell>
          <cell r="B94">
            <v>392</v>
          </cell>
          <cell r="C94">
            <v>0</v>
          </cell>
          <cell r="D94">
            <v>0</v>
          </cell>
          <cell r="E94">
            <v>708</v>
          </cell>
          <cell r="F94">
            <v>0</v>
          </cell>
          <cell r="G94">
            <v>0</v>
          </cell>
          <cell r="H94">
            <v>814</v>
          </cell>
          <cell r="I94">
            <v>2</v>
          </cell>
          <cell r="J94">
            <v>0.54</v>
          </cell>
          <cell r="K94">
            <v>795</v>
          </cell>
          <cell r="L94">
            <v>3</v>
          </cell>
          <cell r="M94">
            <v>0.91</v>
          </cell>
        </row>
        <row r="95">
          <cell r="A95" t="str">
            <v>CA-HM1789-PP-S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2918</v>
          </cell>
          <cell r="L95">
            <v>7</v>
          </cell>
          <cell r="M95">
            <v>3.03</v>
          </cell>
        </row>
        <row r="96">
          <cell r="A96" t="str">
            <v>CA-HM1789-PiTW-2XL</v>
          </cell>
          <cell r="B96">
            <v>181</v>
          </cell>
          <cell r="C96">
            <v>0</v>
          </cell>
          <cell r="D96">
            <v>0</v>
          </cell>
          <cell r="E96">
            <v>117</v>
          </cell>
          <cell r="F96">
            <v>1</v>
          </cell>
          <cell r="G96">
            <v>0.31</v>
          </cell>
          <cell r="H96">
            <v>0</v>
          </cell>
          <cell r="I96">
            <v>0</v>
          </cell>
          <cell r="J96">
            <v>0</v>
          </cell>
          <cell r="K96">
            <v>6</v>
          </cell>
          <cell r="L96">
            <v>0</v>
          </cell>
          <cell r="M96">
            <v>0</v>
          </cell>
        </row>
        <row r="97">
          <cell r="A97" t="str">
            <v>CA-HM1789-R2-2XL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508</v>
          </cell>
          <cell r="L97">
            <v>2</v>
          </cell>
          <cell r="M97">
            <v>1.17</v>
          </cell>
        </row>
        <row r="98">
          <cell r="A98" t="str">
            <v>CA-HM1789-R2-L</v>
          </cell>
          <cell r="B98">
            <v>2499</v>
          </cell>
          <cell r="C98">
            <v>6</v>
          </cell>
          <cell r="D98">
            <v>2.81</v>
          </cell>
          <cell r="E98">
            <v>2659</v>
          </cell>
          <cell r="F98">
            <v>13</v>
          </cell>
          <cell r="G98">
            <v>6.43</v>
          </cell>
          <cell r="H98">
            <v>3231</v>
          </cell>
          <cell r="I98">
            <v>19</v>
          </cell>
          <cell r="J98">
            <v>7.45</v>
          </cell>
          <cell r="K98">
            <v>4877</v>
          </cell>
          <cell r="L98">
            <v>25</v>
          </cell>
          <cell r="M98">
            <v>10.3</v>
          </cell>
        </row>
        <row r="99">
          <cell r="A99" t="str">
            <v>CA-HM1789-R2-M</v>
          </cell>
          <cell r="B99">
            <v>2015</v>
          </cell>
          <cell r="C99">
            <v>6</v>
          </cell>
          <cell r="D99">
            <v>2.76</v>
          </cell>
          <cell r="E99">
            <v>3448</v>
          </cell>
          <cell r="F99">
            <v>10</v>
          </cell>
          <cell r="G99">
            <v>4.61</v>
          </cell>
          <cell r="H99">
            <v>1134</v>
          </cell>
          <cell r="I99">
            <v>10</v>
          </cell>
          <cell r="J99">
            <v>5.38</v>
          </cell>
          <cell r="K99">
            <v>1191</v>
          </cell>
          <cell r="L99">
            <v>6</v>
          </cell>
          <cell r="M99">
            <v>2.77</v>
          </cell>
        </row>
        <row r="100">
          <cell r="A100" t="str">
            <v>CA-HM1789-R2-S</v>
          </cell>
          <cell r="B100">
            <v>3203</v>
          </cell>
          <cell r="C100">
            <v>4</v>
          </cell>
          <cell r="D100">
            <v>1.74</v>
          </cell>
          <cell r="E100">
            <v>2202</v>
          </cell>
          <cell r="F100">
            <v>4</v>
          </cell>
          <cell r="G100">
            <v>1.33</v>
          </cell>
          <cell r="H100">
            <v>1309</v>
          </cell>
          <cell r="I100">
            <v>1</v>
          </cell>
          <cell r="J100">
            <v>0.43</v>
          </cell>
          <cell r="K100">
            <v>8248</v>
          </cell>
          <cell r="L100">
            <v>5</v>
          </cell>
          <cell r="M100">
            <v>1.85</v>
          </cell>
        </row>
        <row r="101">
          <cell r="A101" t="str">
            <v>CA-HM1789-W0-2XL</v>
          </cell>
          <cell r="B101">
            <v>1372</v>
          </cell>
          <cell r="C101">
            <v>5</v>
          </cell>
          <cell r="D101">
            <v>2.55</v>
          </cell>
          <cell r="E101">
            <v>2136</v>
          </cell>
          <cell r="F101">
            <v>4</v>
          </cell>
          <cell r="G101">
            <v>1.63</v>
          </cell>
          <cell r="H101">
            <v>2381</v>
          </cell>
          <cell r="I101">
            <v>4</v>
          </cell>
          <cell r="J101">
            <v>2.55</v>
          </cell>
          <cell r="K101">
            <v>3215</v>
          </cell>
          <cell r="L101">
            <v>12</v>
          </cell>
          <cell r="M101">
            <v>5.52</v>
          </cell>
        </row>
        <row r="102">
          <cell r="A102" t="str">
            <v>CA-HM1789-W0-L</v>
          </cell>
          <cell r="B102">
            <v>355</v>
          </cell>
          <cell r="C102">
            <v>0</v>
          </cell>
          <cell r="D102">
            <v>0</v>
          </cell>
          <cell r="E102">
            <v>669</v>
          </cell>
          <cell r="F102">
            <v>0</v>
          </cell>
          <cell r="G102">
            <v>0</v>
          </cell>
          <cell r="H102">
            <v>409</v>
          </cell>
          <cell r="I102">
            <v>1</v>
          </cell>
          <cell r="J102">
            <v>0.22</v>
          </cell>
          <cell r="K102">
            <v>751</v>
          </cell>
          <cell r="L102">
            <v>2</v>
          </cell>
          <cell r="M102">
            <v>0.87</v>
          </cell>
        </row>
        <row r="103">
          <cell r="A103" t="str">
            <v>CA-HM1789-W0-M</v>
          </cell>
          <cell r="B103">
            <v>1153</v>
          </cell>
          <cell r="C103">
            <v>1</v>
          </cell>
          <cell r="D103">
            <v>0.31</v>
          </cell>
          <cell r="E103">
            <v>1966</v>
          </cell>
          <cell r="F103">
            <v>6</v>
          </cell>
          <cell r="G103">
            <v>2.81</v>
          </cell>
          <cell r="H103">
            <v>2324</v>
          </cell>
          <cell r="I103">
            <v>5</v>
          </cell>
          <cell r="J103">
            <v>2.45</v>
          </cell>
          <cell r="K103">
            <v>1869</v>
          </cell>
          <cell r="L103">
            <v>8</v>
          </cell>
          <cell r="M103">
            <v>4.44</v>
          </cell>
        </row>
        <row r="104">
          <cell r="A104" t="str">
            <v>CA-HM1789-W0-S</v>
          </cell>
          <cell r="B104">
            <v>73</v>
          </cell>
          <cell r="C104">
            <v>0</v>
          </cell>
          <cell r="D104">
            <v>0</v>
          </cell>
          <cell r="E104">
            <v>124</v>
          </cell>
          <cell r="F104">
            <v>0</v>
          </cell>
          <cell r="G104">
            <v>0</v>
          </cell>
          <cell r="H104">
            <v>637</v>
          </cell>
          <cell r="I104">
            <v>1</v>
          </cell>
          <cell r="J104">
            <v>0.33</v>
          </cell>
          <cell r="K104">
            <v>842</v>
          </cell>
          <cell r="L104">
            <v>1</v>
          </cell>
          <cell r="M104">
            <v>0.34</v>
          </cell>
        </row>
        <row r="105">
          <cell r="A105" t="str">
            <v>CA-HM1789-W0-XL</v>
          </cell>
          <cell r="B105">
            <v>2076</v>
          </cell>
          <cell r="C105">
            <v>7</v>
          </cell>
          <cell r="D105">
            <v>3.85</v>
          </cell>
          <cell r="E105">
            <v>2666</v>
          </cell>
          <cell r="F105">
            <v>20</v>
          </cell>
          <cell r="G105">
            <v>9.71</v>
          </cell>
          <cell r="H105">
            <v>3997</v>
          </cell>
          <cell r="I105">
            <v>15</v>
          </cell>
          <cell r="J105">
            <v>7.51</v>
          </cell>
          <cell r="K105">
            <v>4974</v>
          </cell>
          <cell r="L105">
            <v>27</v>
          </cell>
          <cell r="M105">
            <v>13.89</v>
          </cell>
        </row>
        <row r="106">
          <cell r="A106" t="str">
            <v>YZ-MCBKN1703-R0-M</v>
          </cell>
          <cell r="B106">
            <v>27</v>
          </cell>
          <cell r="C106">
            <v>0</v>
          </cell>
          <cell r="D106">
            <v>0</v>
          </cell>
          <cell r="E106">
            <v>53</v>
          </cell>
          <cell r="F106">
            <v>0</v>
          </cell>
          <cell r="G106">
            <v>0</v>
          </cell>
          <cell r="H106">
            <v>39</v>
          </cell>
          <cell r="I106">
            <v>0</v>
          </cell>
          <cell r="J106">
            <v>0</v>
          </cell>
          <cell r="K106">
            <v>42</v>
          </cell>
          <cell r="L106">
            <v>1</v>
          </cell>
          <cell r="M106">
            <v>0.02</v>
          </cell>
        </row>
        <row r="107">
          <cell r="A107" t="str">
            <v>YZ-MCBKN1703-R0-S</v>
          </cell>
          <cell r="B107">
            <v>13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  <cell r="H107">
            <v>70</v>
          </cell>
          <cell r="I107">
            <v>0</v>
          </cell>
          <cell r="J107">
            <v>0</v>
          </cell>
          <cell r="K107">
            <v>47</v>
          </cell>
          <cell r="L107">
            <v>1</v>
          </cell>
          <cell r="M107">
            <v>0.02</v>
          </cell>
        </row>
        <row r="108">
          <cell r="A108" t="str">
            <v>YZ-MCBKN1703-R0-XS</v>
          </cell>
          <cell r="B108">
            <v>15</v>
          </cell>
          <cell r="C108">
            <v>0</v>
          </cell>
          <cell r="D108">
            <v>0</v>
          </cell>
          <cell r="E108">
            <v>4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71</v>
          </cell>
          <cell r="L108">
            <v>0</v>
          </cell>
          <cell r="M108">
            <v>0</v>
          </cell>
        </row>
        <row r="109">
          <cell r="A109" t="str">
            <v>YZ-MCHM241-K0-L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1809</v>
          </cell>
          <cell r="I109">
            <v>19</v>
          </cell>
          <cell r="J109">
            <v>3.85</v>
          </cell>
          <cell r="K109">
            <v>948</v>
          </cell>
          <cell r="L109">
            <v>14</v>
          </cell>
          <cell r="M109">
            <v>3.08</v>
          </cell>
        </row>
        <row r="110">
          <cell r="A110" t="str">
            <v>YZ-MCHM241-K0-M</v>
          </cell>
          <cell r="B110">
            <v>713</v>
          </cell>
          <cell r="C110">
            <v>11</v>
          </cell>
          <cell r="D110">
            <v>1.86</v>
          </cell>
          <cell r="E110">
            <v>1341</v>
          </cell>
          <cell r="F110">
            <v>20</v>
          </cell>
          <cell r="G110">
            <v>4.75</v>
          </cell>
          <cell r="H110">
            <v>552</v>
          </cell>
          <cell r="I110">
            <v>2</v>
          </cell>
          <cell r="J110">
            <v>0.23</v>
          </cell>
          <cell r="K110">
            <v>431</v>
          </cell>
          <cell r="L110">
            <v>2</v>
          </cell>
          <cell r="M110">
            <v>0.3</v>
          </cell>
        </row>
        <row r="111">
          <cell r="A111" t="str">
            <v>YZ-MCCL173-K0-L</v>
          </cell>
          <cell r="B111">
            <v>20935</v>
          </cell>
          <cell r="C111">
            <v>62</v>
          </cell>
          <cell r="D111">
            <v>21.62</v>
          </cell>
          <cell r="E111">
            <v>7800</v>
          </cell>
          <cell r="F111">
            <v>41</v>
          </cell>
          <cell r="G111">
            <v>14.32</v>
          </cell>
          <cell r="H111">
            <v>11039</v>
          </cell>
          <cell r="I111">
            <v>33</v>
          </cell>
          <cell r="J111">
            <v>11.2</v>
          </cell>
          <cell r="K111">
            <v>8246</v>
          </cell>
          <cell r="L111">
            <v>53</v>
          </cell>
          <cell r="M111">
            <v>17.38</v>
          </cell>
        </row>
        <row r="112">
          <cell r="A112" t="str">
            <v>YZ-MCCL173-K0-M</v>
          </cell>
          <cell r="B112">
            <v>18733</v>
          </cell>
          <cell r="C112">
            <v>68</v>
          </cell>
          <cell r="D112">
            <v>19.84</v>
          </cell>
          <cell r="E112">
            <v>22305</v>
          </cell>
          <cell r="F112">
            <v>78</v>
          </cell>
          <cell r="G112">
            <v>25.27</v>
          </cell>
          <cell r="H112">
            <v>25403</v>
          </cell>
          <cell r="I112">
            <v>114</v>
          </cell>
          <cell r="J112">
            <v>34.59</v>
          </cell>
          <cell r="K112">
            <v>29900</v>
          </cell>
          <cell r="L112">
            <v>134</v>
          </cell>
          <cell r="M112">
            <v>39.37</v>
          </cell>
        </row>
        <row r="113">
          <cell r="A113" t="str">
            <v>YZ-MCCL173-K0-S</v>
          </cell>
          <cell r="B113">
            <v>3817</v>
          </cell>
          <cell r="C113">
            <v>39</v>
          </cell>
          <cell r="D113">
            <v>10.9</v>
          </cell>
          <cell r="E113">
            <v>3702</v>
          </cell>
          <cell r="F113">
            <v>36</v>
          </cell>
          <cell r="G113">
            <v>11.57</v>
          </cell>
          <cell r="H113">
            <v>5442</v>
          </cell>
          <cell r="I113">
            <v>37</v>
          </cell>
          <cell r="J113">
            <v>11.24</v>
          </cell>
          <cell r="K113">
            <v>17339</v>
          </cell>
          <cell r="L113">
            <v>50</v>
          </cell>
          <cell r="M113">
            <v>14.88</v>
          </cell>
        </row>
        <row r="114">
          <cell r="A114" t="str">
            <v>YZ-MCCL173-K0-XL</v>
          </cell>
          <cell r="B114">
            <v>7618</v>
          </cell>
          <cell r="C114">
            <v>26</v>
          </cell>
          <cell r="D114">
            <v>9.49</v>
          </cell>
          <cell r="E114">
            <v>0</v>
          </cell>
          <cell r="F114">
            <v>0</v>
          </cell>
          <cell r="G114">
            <v>0</v>
          </cell>
          <cell r="H114">
            <v>5935</v>
          </cell>
          <cell r="I114">
            <v>21</v>
          </cell>
          <cell r="J114">
            <v>7.22</v>
          </cell>
          <cell r="K114">
            <v>5319</v>
          </cell>
          <cell r="L114">
            <v>40</v>
          </cell>
          <cell r="M114">
            <v>12.33</v>
          </cell>
        </row>
        <row r="115">
          <cell r="A115" t="str">
            <v>YZ-MCCL173-K0-XXL</v>
          </cell>
          <cell r="B115">
            <v>11640</v>
          </cell>
          <cell r="C115">
            <v>94</v>
          </cell>
          <cell r="D115">
            <v>35.39</v>
          </cell>
          <cell r="E115">
            <v>9907</v>
          </cell>
          <cell r="F115">
            <v>80</v>
          </cell>
          <cell r="G115">
            <v>29.99</v>
          </cell>
          <cell r="H115">
            <v>11118</v>
          </cell>
          <cell r="I115">
            <v>100</v>
          </cell>
          <cell r="J115">
            <v>36.38</v>
          </cell>
          <cell r="K115">
            <v>18386</v>
          </cell>
          <cell r="L115">
            <v>129</v>
          </cell>
          <cell r="M115">
            <v>44.83</v>
          </cell>
        </row>
        <row r="116">
          <cell r="A116" t="str">
            <v>YZ-MCCL173-OR-L</v>
          </cell>
          <cell r="B116">
            <v>21851</v>
          </cell>
          <cell r="C116">
            <v>73</v>
          </cell>
          <cell r="D116">
            <v>23.05</v>
          </cell>
          <cell r="E116">
            <v>25430</v>
          </cell>
          <cell r="F116">
            <v>122</v>
          </cell>
          <cell r="G116">
            <v>36.48</v>
          </cell>
          <cell r="H116">
            <v>36131</v>
          </cell>
          <cell r="I116">
            <v>131</v>
          </cell>
          <cell r="J116">
            <v>42.05</v>
          </cell>
          <cell r="K116">
            <v>48236</v>
          </cell>
          <cell r="L116">
            <v>197</v>
          </cell>
          <cell r="M116">
            <v>57.03</v>
          </cell>
        </row>
        <row r="117">
          <cell r="A117" t="str">
            <v>YZ-MCCL173-OR-M</v>
          </cell>
          <cell r="B117">
            <v>11874</v>
          </cell>
          <cell r="C117">
            <v>41</v>
          </cell>
          <cell r="D117">
            <v>14</v>
          </cell>
          <cell r="E117">
            <v>10766</v>
          </cell>
          <cell r="F117">
            <v>34</v>
          </cell>
          <cell r="G117">
            <v>11.63</v>
          </cell>
          <cell r="H117">
            <v>20418</v>
          </cell>
          <cell r="I117">
            <v>57</v>
          </cell>
          <cell r="J117">
            <v>18.31</v>
          </cell>
          <cell r="K117">
            <v>34105</v>
          </cell>
          <cell r="L117">
            <v>96</v>
          </cell>
          <cell r="M117">
            <v>31.64</v>
          </cell>
        </row>
        <row r="118">
          <cell r="A118" t="str">
            <v>YZ-MCCL173-OR-S</v>
          </cell>
          <cell r="B118">
            <v>2884</v>
          </cell>
          <cell r="C118">
            <v>23</v>
          </cell>
          <cell r="D118">
            <v>7.44</v>
          </cell>
          <cell r="E118">
            <v>1806</v>
          </cell>
          <cell r="F118">
            <v>18</v>
          </cell>
          <cell r="G118">
            <v>6.37</v>
          </cell>
          <cell r="H118">
            <v>1751</v>
          </cell>
          <cell r="I118">
            <v>13</v>
          </cell>
          <cell r="J118">
            <v>4.09</v>
          </cell>
          <cell r="K118">
            <v>2927</v>
          </cell>
          <cell r="L118">
            <v>28</v>
          </cell>
          <cell r="M118">
            <v>6.21</v>
          </cell>
        </row>
        <row r="119">
          <cell r="A119" t="str">
            <v>YZ-MCCL173-OR-XXL</v>
          </cell>
          <cell r="B119">
            <v>4444</v>
          </cell>
          <cell r="C119">
            <v>26</v>
          </cell>
          <cell r="D119">
            <v>9.8</v>
          </cell>
          <cell r="E119">
            <v>3879</v>
          </cell>
          <cell r="F119">
            <v>27</v>
          </cell>
          <cell r="G119">
            <v>9.7</v>
          </cell>
          <cell r="H119">
            <v>1511</v>
          </cell>
          <cell r="I119">
            <v>13</v>
          </cell>
          <cell r="J119">
            <v>3.65</v>
          </cell>
          <cell r="K119">
            <v>14286</v>
          </cell>
          <cell r="L119">
            <v>55</v>
          </cell>
          <cell r="M119">
            <v>16.3</v>
          </cell>
        </row>
        <row r="120">
          <cell r="A120" t="str">
            <v>YZ-MCCL173-P0-L</v>
          </cell>
          <cell r="B120">
            <v>2719</v>
          </cell>
          <cell r="C120">
            <v>12</v>
          </cell>
          <cell r="D120">
            <v>4.42</v>
          </cell>
          <cell r="E120">
            <v>12754</v>
          </cell>
          <cell r="F120">
            <v>19</v>
          </cell>
          <cell r="G120">
            <v>6.97</v>
          </cell>
          <cell r="H120">
            <v>308</v>
          </cell>
          <cell r="I120">
            <v>0</v>
          </cell>
          <cell r="J120">
            <v>0</v>
          </cell>
          <cell r="K120">
            <v>1606</v>
          </cell>
          <cell r="L120">
            <v>5</v>
          </cell>
          <cell r="M120">
            <v>1.36</v>
          </cell>
        </row>
        <row r="121">
          <cell r="A121" t="str">
            <v>YZ-MCCL173-P0-M</v>
          </cell>
          <cell r="B121">
            <v>5936</v>
          </cell>
          <cell r="C121">
            <v>35</v>
          </cell>
          <cell r="D121">
            <v>12.21</v>
          </cell>
          <cell r="E121">
            <v>8837</v>
          </cell>
          <cell r="F121">
            <v>44</v>
          </cell>
          <cell r="G121">
            <v>15.55</v>
          </cell>
          <cell r="H121">
            <v>9457</v>
          </cell>
          <cell r="I121">
            <v>91</v>
          </cell>
          <cell r="J121">
            <v>32.37</v>
          </cell>
          <cell r="K121">
            <v>12911</v>
          </cell>
          <cell r="L121">
            <v>114</v>
          </cell>
          <cell r="M121">
            <v>37.23</v>
          </cell>
        </row>
        <row r="122">
          <cell r="A122" t="str">
            <v>YZ-MCCL173-P0-XL</v>
          </cell>
          <cell r="B122">
            <v>17879</v>
          </cell>
          <cell r="C122">
            <v>27</v>
          </cell>
          <cell r="D122">
            <v>11.04</v>
          </cell>
          <cell r="E122">
            <v>18259</v>
          </cell>
          <cell r="F122">
            <v>33</v>
          </cell>
          <cell r="G122">
            <v>11.08</v>
          </cell>
          <cell r="H122">
            <v>0</v>
          </cell>
          <cell r="I122">
            <v>0</v>
          </cell>
          <cell r="J122">
            <v>0</v>
          </cell>
          <cell r="K122">
            <v>10340</v>
          </cell>
          <cell r="L122">
            <v>52</v>
          </cell>
          <cell r="M122">
            <v>17.86</v>
          </cell>
        </row>
        <row r="123">
          <cell r="A123" t="str">
            <v>YZ-MCCL173-P0-XXL</v>
          </cell>
          <cell r="B123">
            <v>8797</v>
          </cell>
          <cell r="C123">
            <v>23</v>
          </cell>
          <cell r="D123">
            <v>8.13</v>
          </cell>
          <cell r="E123">
            <v>4006</v>
          </cell>
          <cell r="F123">
            <v>35</v>
          </cell>
          <cell r="G123">
            <v>11.6</v>
          </cell>
          <cell r="H123">
            <v>12191</v>
          </cell>
          <cell r="I123">
            <v>52</v>
          </cell>
          <cell r="J123">
            <v>16.21</v>
          </cell>
          <cell r="K123">
            <v>4159</v>
          </cell>
          <cell r="L123">
            <v>28</v>
          </cell>
          <cell r="M123">
            <v>9.48</v>
          </cell>
        </row>
        <row r="124">
          <cell r="A124" t="str">
            <v>LYQ-CA1377-blue-S</v>
          </cell>
          <cell r="B124">
            <v>29</v>
          </cell>
          <cell r="C124">
            <v>0</v>
          </cell>
          <cell r="D124">
            <v>0</v>
          </cell>
          <cell r="E124">
            <v>64</v>
          </cell>
          <cell r="F124">
            <v>1</v>
          </cell>
          <cell r="G124">
            <v>0.02</v>
          </cell>
          <cell r="H124">
            <v>29</v>
          </cell>
          <cell r="I124">
            <v>1</v>
          </cell>
          <cell r="J124">
            <v>0.02</v>
          </cell>
          <cell r="K124">
            <v>68</v>
          </cell>
          <cell r="L124">
            <v>0</v>
          </cell>
          <cell r="M124">
            <v>0</v>
          </cell>
        </row>
        <row r="125">
          <cell r="A125" t="str">
            <v>LYQ-CA1377-grey1-S</v>
          </cell>
          <cell r="B125">
            <v>17</v>
          </cell>
          <cell r="C125">
            <v>0</v>
          </cell>
          <cell r="D125">
            <v>0</v>
          </cell>
          <cell r="E125">
            <v>5</v>
          </cell>
          <cell r="F125">
            <v>0</v>
          </cell>
          <cell r="G125">
            <v>0</v>
          </cell>
          <cell r="H125">
            <v>4</v>
          </cell>
          <cell r="I125">
            <v>0</v>
          </cell>
          <cell r="J125">
            <v>0</v>
          </cell>
          <cell r="K125">
            <v>18</v>
          </cell>
          <cell r="L125">
            <v>0</v>
          </cell>
          <cell r="M125">
            <v>0</v>
          </cell>
        </row>
        <row r="126">
          <cell r="A126" t="str">
            <v>LYQ-CA1377-purple-L</v>
          </cell>
          <cell r="B126">
            <v>60</v>
          </cell>
          <cell r="C126">
            <v>0</v>
          </cell>
          <cell r="D126">
            <v>0</v>
          </cell>
          <cell r="E126">
            <v>84</v>
          </cell>
          <cell r="F126">
            <v>0</v>
          </cell>
          <cell r="G126">
            <v>0</v>
          </cell>
          <cell r="H126">
            <v>38</v>
          </cell>
          <cell r="I126">
            <v>0</v>
          </cell>
          <cell r="J126">
            <v>0</v>
          </cell>
          <cell r="K126">
            <v>80</v>
          </cell>
          <cell r="L126">
            <v>0</v>
          </cell>
          <cell r="M126">
            <v>0</v>
          </cell>
        </row>
        <row r="127">
          <cell r="A127" t="str">
            <v>LYQ-CA1377-purple-M</v>
          </cell>
          <cell r="B127">
            <v>78</v>
          </cell>
          <cell r="C127">
            <v>0</v>
          </cell>
          <cell r="D127">
            <v>0</v>
          </cell>
          <cell r="E127">
            <v>94</v>
          </cell>
          <cell r="F127">
            <v>0</v>
          </cell>
          <cell r="G127">
            <v>0</v>
          </cell>
          <cell r="H127">
            <v>176</v>
          </cell>
          <cell r="I127">
            <v>1</v>
          </cell>
          <cell r="J127">
            <v>0.02</v>
          </cell>
          <cell r="K127">
            <v>131</v>
          </cell>
          <cell r="L127">
            <v>1</v>
          </cell>
          <cell r="M127">
            <v>0.02</v>
          </cell>
        </row>
        <row r="128">
          <cell r="A128" t="str">
            <v>LYQ-CA1377-purple-S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1</v>
          </cell>
          <cell r="L128">
            <v>0</v>
          </cell>
          <cell r="M128">
            <v>0</v>
          </cell>
        </row>
        <row r="129">
          <cell r="A129" t="str">
            <v>YZ-MCHM170-WI-L</v>
          </cell>
          <cell r="B129">
            <v>228</v>
          </cell>
          <cell r="C129">
            <v>3</v>
          </cell>
          <cell r="D129">
            <v>0.46</v>
          </cell>
          <cell r="E129">
            <v>339</v>
          </cell>
          <cell r="F129">
            <v>2</v>
          </cell>
          <cell r="G129">
            <v>0.38</v>
          </cell>
          <cell r="H129">
            <v>387</v>
          </cell>
          <cell r="I129">
            <v>6</v>
          </cell>
          <cell r="J129">
            <v>1.37</v>
          </cell>
          <cell r="K129">
            <v>394</v>
          </cell>
          <cell r="L129">
            <v>5</v>
          </cell>
          <cell r="M129">
            <v>1.06</v>
          </cell>
        </row>
        <row r="130">
          <cell r="A130" t="str">
            <v>YZ-MCHM170-WI-XL</v>
          </cell>
          <cell r="B130">
            <v>388</v>
          </cell>
          <cell r="C130">
            <v>5</v>
          </cell>
          <cell r="D130">
            <v>0.99</v>
          </cell>
          <cell r="E130">
            <v>457</v>
          </cell>
          <cell r="F130">
            <v>3</v>
          </cell>
          <cell r="G130">
            <v>0.66</v>
          </cell>
          <cell r="H130">
            <v>508</v>
          </cell>
          <cell r="I130">
            <v>5</v>
          </cell>
          <cell r="J130">
            <v>0.97</v>
          </cell>
          <cell r="K130">
            <v>1280</v>
          </cell>
          <cell r="L130">
            <v>6</v>
          </cell>
          <cell r="M130">
            <v>0.79</v>
          </cell>
        </row>
        <row r="131">
          <cell r="A131" t="str">
            <v>LYQ-CA1377-rose-S</v>
          </cell>
          <cell r="B131">
            <v>53</v>
          </cell>
          <cell r="C131">
            <v>0</v>
          </cell>
          <cell r="D131">
            <v>0</v>
          </cell>
          <cell r="E131">
            <v>13</v>
          </cell>
          <cell r="F131">
            <v>0</v>
          </cell>
          <cell r="G131">
            <v>0</v>
          </cell>
          <cell r="H131">
            <v>43</v>
          </cell>
          <cell r="I131">
            <v>0</v>
          </cell>
          <cell r="J131">
            <v>0</v>
          </cell>
          <cell r="K131">
            <v>17</v>
          </cell>
          <cell r="L131">
            <v>0</v>
          </cell>
          <cell r="M131">
            <v>0</v>
          </cell>
        </row>
        <row r="132">
          <cell r="A132" t="str">
            <v>YZ-NA1521-RL-5XL</v>
          </cell>
          <cell r="B132">
            <v>155</v>
          </cell>
          <cell r="C132">
            <v>1</v>
          </cell>
          <cell r="D132">
            <v>0.3</v>
          </cell>
          <cell r="E132">
            <v>0</v>
          </cell>
          <cell r="F132">
            <v>0</v>
          </cell>
          <cell r="G132">
            <v>0</v>
          </cell>
          <cell r="H132">
            <v>996</v>
          </cell>
          <cell r="I132">
            <v>5</v>
          </cell>
          <cell r="J132">
            <v>1.1</v>
          </cell>
          <cell r="K132">
            <v>131</v>
          </cell>
          <cell r="L132">
            <v>0</v>
          </cell>
          <cell r="M132">
            <v>0</v>
          </cell>
        </row>
        <row r="133">
          <cell r="A133" t="str">
            <v>YZ-NA1521-RL-XL</v>
          </cell>
          <cell r="B133">
            <v>830</v>
          </cell>
          <cell r="C133">
            <v>4</v>
          </cell>
          <cell r="D133">
            <v>0.94</v>
          </cell>
          <cell r="E133">
            <v>1284</v>
          </cell>
          <cell r="F133">
            <v>8</v>
          </cell>
          <cell r="G133">
            <v>1.79</v>
          </cell>
          <cell r="H133">
            <v>1939</v>
          </cell>
          <cell r="I133">
            <v>7</v>
          </cell>
          <cell r="J133">
            <v>1.61</v>
          </cell>
          <cell r="K133">
            <v>1888</v>
          </cell>
          <cell r="L133">
            <v>10</v>
          </cell>
          <cell r="M133">
            <v>2.5</v>
          </cell>
        </row>
        <row r="134">
          <cell r="A134" t="str">
            <v>YZ-NA1521-RM-2XL</v>
          </cell>
          <cell r="B134">
            <v>3276</v>
          </cell>
          <cell r="C134">
            <v>11</v>
          </cell>
          <cell r="D134">
            <v>2.24</v>
          </cell>
          <cell r="E134">
            <v>1297</v>
          </cell>
          <cell r="F134">
            <v>9</v>
          </cell>
          <cell r="G134">
            <v>1.84</v>
          </cell>
          <cell r="H134">
            <v>0</v>
          </cell>
          <cell r="I134">
            <v>0</v>
          </cell>
          <cell r="J134">
            <v>0</v>
          </cell>
          <cell r="K134">
            <v>4782</v>
          </cell>
          <cell r="L134">
            <v>32</v>
          </cell>
          <cell r="M134">
            <v>6.03</v>
          </cell>
        </row>
        <row r="135">
          <cell r="A135" t="str">
            <v>YZ-NA1521-RM-3XL</v>
          </cell>
          <cell r="B135">
            <v>860</v>
          </cell>
          <cell r="C135">
            <v>3</v>
          </cell>
          <cell r="D135">
            <v>0.72</v>
          </cell>
          <cell r="E135">
            <v>0</v>
          </cell>
          <cell r="F135">
            <v>0</v>
          </cell>
          <cell r="G135">
            <v>0</v>
          </cell>
          <cell r="H135">
            <v>19</v>
          </cell>
          <cell r="I135">
            <v>0</v>
          </cell>
          <cell r="J135">
            <v>0</v>
          </cell>
          <cell r="K135">
            <v>3896</v>
          </cell>
          <cell r="L135">
            <v>19</v>
          </cell>
          <cell r="M135">
            <v>4.12</v>
          </cell>
        </row>
        <row r="136">
          <cell r="A136" t="str">
            <v>YZ-NA1521-RM-4XL</v>
          </cell>
          <cell r="B136">
            <v>197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447</v>
          </cell>
          <cell r="I136">
            <v>1</v>
          </cell>
          <cell r="J136">
            <v>0.22</v>
          </cell>
          <cell r="K136">
            <v>130</v>
          </cell>
          <cell r="L136">
            <v>2</v>
          </cell>
          <cell r="M136">
            <v>0.45</v>
          </cell>
        </row>
        <row r="137">
          <cell r="A137" t="str">
            <v>YZ-NA1521-WP-2XL</v>
          </cell>
          <cell r="B137">
            <v>135</v>
          </cell>
          <cell r="C137">
            <v>0</v>
          </cell>
          <cell r="D137">
            <v>0</v>
          </cell>
          <cell r="E137">
            <v>597</v>
          </cell>
          <cell r="F137">
            <v>2</v>
          </cell>
          <cell r="G137">
            <v>0.51</v>
          </cell>
          <cell r="H137">
            <v>554</v>
          </cell>
          <cell r="I137">
            <v>1</v>
          </cell>
          <cell r="J137">
            <v>0.14</v>
          </cell>
          <cell r="K137">
            <v>563</v>
          </cell>
          <cell r="L137">
            <v>3</v>
          </cell>
          <cell r="M137">
            <v>0.54</v>
          </cell>
        </row>
        <row r="138">
          <cell r="A138" t="str">
            <v>YZ-NA1521-WP-3XL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700</v>
          </cell>
          <cell r="I138">
            <v>4</v>
          </cell>
          <cell r="J138">
            <v>1.08</v>
          </cell>
          <cell r="K138">
            <v>698</v>
          </cell>
          <cell r="L138">
            <v>8</v>
          </cell>
          <cell r="M138">
            <v>1.95</v>
          </cell>
        </row>
        <row r="139">
          <cell r="A139" t="str">
            <v>YZ-NA1521-WP-XL</v>
          </cell>
          <cell r="B139">
            <v>9689</v>
          </cell>
          <cell r="C139">
            <v>27</v>
          </cell>
          <cell r="D139">
            <v>4.93</v>
          </cell>
          <cell r="E139">
            <v>11205</v>
          </cell>
          <cell r="F139">
            <v>12</v>
          </cell>
          <cell r="G139">
            <v>1.96</v>
          </cell>
          <cell r="H139">
            <v>8092</v>
          </cell>
          <cell r="I139">
            <v>35</v>
          </cell>
          <cell r="J139">
            <v>7.25</v>
          </cell>
          <cell r="K139">
            <v>2667</v>
          </cell>
          <cell r="L139">
            <v>22</v>
          </cell>
          <cell r="M139">
            <v>4.75</v>
          </cell>
        </row>
        <row r="140">
          <cell r="A140" t="str">
            <v>CA-HM1789-ZL-2XL</v>
          </cell>
          <cell r="B140">
            <v>5248</v>
          </cell>
          <cell r="C140">
            <v>9</v>
          </cell>
          <cell r="D140">
            <v>4.23</v>
          </cell>
          <cell r="E140">
            <v>7150</v>
          </cell>
          <cell r="F140">
            <v>26</v>
          </cell>
          <cell r="G140">
            <v>12.04</v>
          </cell>
          <cell r="H140">
            <v>8197</v>
          </cell>
          <cell r="I140">
            <v>44</v>
          </cell>
          <cell r="J140">
            <v>17.15</v>
          </cell>
          <cell r="K140">
            <v>9818</v>
          </cell>
          <cell r="L140">
            <v>72</v>
          </cell>
          <cell r="M140">
            <v>30.11</v>
          </cell>
        </row>
        <row r="141">
          <cell r="A141" t="str">
            <v>CA-HM1789-ZL-L</v>
          </cell>
          <cell r="B141">
            <v>4061</v>
          </cell>
          <cell r="C141">
            <v>45</v>
          </cell>
          <cell r="D141">
            <v>21.58</v>
          </cell>
          <cell r="E141">
            <v>5543</v>
          </cell>
          <cell r="F141">
            <v>35</v>
          </cell>
          <cell r="G141">
            <v>15.78</v>
          </cell>
          <cell r="H141">
            <v>3147</v>
          </cell>
          <cell r="I141">
            <v>19</v>
          </cell>
          <cell r="J141">
            <v>9.55</v>
          </cell>
          <cell r="K141">
            <v>5440</v>
          </cell>
          <cell r="L141">
            <v>38</v>
          </cell>
          <cell r="M141">
            <v>15.29</v>
          </cell>
        </row>
        <row r="142">
          <cell r="A142" t="str">
            <v>CA-HM1789-ZL-M</v>
          </cell>
          <cell r="B142">
            <v>997</v>
          </cell>
          <cell r="C142">
            <v>3</v>
          </cell>
          <cell r="D142">
            <v>1.16</v>
          </cell>
          <cell r="E142">
            <v>914</v>
          </cell>
          <cell r="F142">
            <v>5</v>
          </cell>
          <cell r="G142">
            <v>2.09</v>
          </cell>
          <cell r="H142">
            <v>662</v>
          </cell>
          <cell r="I142">
            <v>3</v>
          </cell>
          <cell r="J142">
            <v>1.64</v>
          </cell>
          <cell r="K142">
            <v>1680</v>
          </cell>
          <cell r="L142">
            <v>6</v>
          </cell>
          <cell r="M142">
            <v>2.81</v>
          </cell>
        </row>
        <row r="143">
          <cell r="A143" t="str">
            <v>YZ-MCHM178-YH-L</v>
          </cell>
          <cell r="B143">
            <v>3279</v>
          </cell>
          <cell r="C143">
            <v>34</v>
          </cell>
          <cell r="D143">
            <v>6</v>
          </cell>
          <cell r="E143">
            <v>3683</v>
          </cell>
          <cell r="F143">
            <v>39</v>
          </cell>
          <cell r="G143">
            <v>6.72</v>
          </cell>
          <cell r="H143">
            <v>2780</v>
          </cell>
          <cell r="I143">
            <v>57</v>
          </cell>
          <cell r="J143">
            <v>9.86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LYQ-MCMX02-R0-S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LYQ-MCTW03-B0-M</v>
          </cell>
          <cell r="B145">
            <v>28</v>
          </cell>
          <cell r="C145">
            <v>0</v>
          </cell>
          <cell r="D145">
            <v>0</v>
          </cell>
          <cell r="E145">
            <v>44</v>
          </cell>
          <cell r="F145">
            <v>0</v>
          </cell>
          <cell r="G145">
            <v>0</v>
          </cell>
          <cell r="H145">
            <v>46</v>
          </cell>
          <cell r="I145">
            <v>0</v>
          </cell>
          <cell r="J145">
            <v>0</v>
          </cell>
          <cell r="K145">
            <v>37</v>
          </cell>
          <cell r="L145">
            <v>0</v>
          </cell>
          <cell r="M145">
            <v>0</v>
          </cell>
        </row>
        <row r="146">
          <cell r="A146" t="str">
            <v>LYQ-MCTW03-K0-L</v>
          </cell>
          <cell r="B146">
            <v>7</v>
          </cell>
          <cell r="C146">
            <v>0</v>
          </cell>
          <cell r="D146">
            <v>0</v>
          </cell>
          <cell r="E146">
            <v>11</v>
          </cell>
          <cell r="F146">
            <v>0</v>
          </cell>
          <cell r="G146">
            <v>0</v>
          </cell>
          <cell r="H146">
            <v>10</v>
          </cell>
          <cell r="I146">
            <v>0</v>
          </cell>
          <cell r="J146">
            <v>0</v>
          </cell>
          <cell r="K146">
            <v>31</v>
          </cell>
          <cell r="L146">
            <v>0</v>
          </cell>
          <cell r="M146">
            <v>0</v>
          </cell>
        </row>
        <row r="147">
          <cell r="A147" t="str">
            <v>DK-MCCL315-AB-2XL</v>
          </cell>
          <cell r="B147">
            <v>2</v>
          </cell>
          <cell r="C147">
            <v>1</v>
          </cell>
          <cell r="D147">
            <v>0.02</v>
          </cell>
          <cell r="E147">
            <v>0</v>
          </cell>
          <cell r="F147">
            <v>0</v>
          </cell>
          <cell r="G147">
            <v>0</v>
          </cell>
          <cell r="H147">
            <v>4</v>
          </cell>
          <cell r="I147">
            <v>0</v>
          </cell>
          <cell r="J147">
            <v>0</v>
          </cell>
          <cell r="K147">
            <v>4</v>
          </cell>
          <cell r="L147">
            <v>0</v>
          </cell>
          <cell r="M147">
            <v>0</v>
          </cell>
        </row>
        <row r="148">
          <cell r="A148" t="str">
            <v>DK-MCCL315-AB-S</v>
          </cell>
          <cell r="B148">
            <v>1</v>
          </cell>
          <cell r="C148">
            <v>0</v>
          </cell>
          <cell r="D148">
            <v>0</v>
          </cell>
          <cell r="E148">
            <v>3</v>
          </cell>
          <cell r="F148">
            <v>0</v>
          </cell>
          <cell r="G148">
            <v>0</v>
          </cell>
          <cell r="H148">
            <v>14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</row>
        <row r="149">
          <cell r="A149" t="str">
            <v>DK-MCCL315-B7-2XL</v>
          </cell>
          <cell r="B149">
            <v>9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1</v>
          </cell>
          <cell r="L149">
            <v>0</v>
          </cell>
          <cell r="M149">
            <v>0</v>
          </cell>
        </row>
        <row r="150">
          <cell r="A150" t="str">
            <v>DK-MCCL315-B7-L</v>
          </cell>
          <cell r="B150">
            <v>34</v>
          </cell>
          <cell r="C150">
            <v>0</v>
          </cell>
          <cell r="D150">
            <v>0</v>
          </cell>
          <cell r="E150">
            <v>22</v>
          </cell>
          <cell r="F150">
            <v>0</v>
          </cell>
          <cell r="G150">
            <v>0</v>
          </cell>
          <cell r="H150">
            <v>14</v>
          </cell>
          <cell r="I150">
            <v>0</v>
          </cell>
          <cell r="J150">
            <v>0</v>
          </cell>
          <cell r="K150">
            <v>33</v>
          </cell>
          <cell r="L150">
            <v>0</v>
          </cell>
          <cell r="M150">
            <v>0</v>
          </cell>
        </row>
        <row r="151">
          <cell r="A151" t="str">
            <v>DK-MCCL315-B7-S</v>
          </cell>
          <cell r="B151">
            <v>5</v>
          </cell>
          <cell r="C151">
            <v>0</v>
          </cell>
          <cell r="D151">
            <v>0</v>
          </cell>
          <cell r="E151">
            <v>8</v>
          </cell>
          <cell r="F151">
            <v>0</v>
          </cell>
          <cell r="G151">
            <v>0</v>
          </cell>
          <cell r="H151">
            <v>36</v>
          </cell>
          <cell r="I151">
            <v>0</v>
          </cell>
          <cell r="J151">
            <v>0</v>
          </cell>
          <cell r="K151">
            <v>13</v>
          </cell>
          <cell r="L151">
            <v>1</v>
          </cell>
          <cell r="M151">
            <v>0.02</v>
          </cell>
        </row>
        <row r="152">
          <cell r="A152" t="str">
            <v>DK-MCCL315-BF-2XL</v>
          </cell>
          <cell r="B152">
            <v>7</v>
          </cell>
          <cell r="C152">
            <v>0</v>
          </cell>
          <cell r="D152">
            <v>0</v>
          </cell>
          <cell r="E152">
            <v>17</v>
          </cell>
          <cell r="F152">
            <v>0</v>
          </cell>
          <cell r="G152">
            <v>0</v>
          </cell>
          <cell r="H152">
            <v>15</v>
          </cell>
          <cell r="I152">
            <v>0</v>
          </cell>
          <cell r="J152">
            <v>0</v>
          </cell>
          <cell r="K152">
            <v>6</v>
          </cell>
          <cell r="L152">
            <v>0</v>
          </cell>
          <cell r="M152">
            <v>0</v>
          </cell>
        </row>
        <row r="153">
          <cell r="A153" t="str">
            <v>DK-MCCL315-BF-L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2</v>
          </cell>
          <cell r="I153">
            <v>0</v>
          </cell>
          <cell r="J153">
            <v>0</v>
          </cell>
          <cell r="K153">
            <v>2</v>
          </cell>
          <cell r="L153">
            <v>0</v>
          </cell>
          <cell r="M153">
            <v>0</v>
          </cell>
        </row>
        <row r="154">
          <cell r="A154" t="str">
            <v>DK-MCCL315-BF-M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A155" t="str">
            <v>DK-MCCL315-BF-S</v>
          </cell>
          <cell r="B155">
            <v>62</v>
          </cell>
          <cell r="C155">
            <v>0</v>
          </cell>
          <cell r="D155">
            <v>0</v>
          </cell>
          <cell r="E155">
            <v>11</v>
          </cell>
          <cell r="F155">
            <v>0</v>
          </cell>
          <cell r="G155">
            <v>0</v>
          </cell>
          <cell r="H155">
            <v>123</v>
          </cell>
          <cell r="I155">
            <v>0</v>
          </cell>
          <cell r="J155">
            <v>0</v>
          </cell>
          <cell r="K155">
            <v>96</v>
          </cell>
          <cell r="L155">
            <v>0</v>
          </cell>
          <cell r="M155">
            <v>0</v>
          </cell>
        </row>
        <row r="156">
          <cell r="A156" t="str">
            <v>DK-MCCL315-BF-XL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2</v>
          </cell>
          <cell r="L156">
            <v>0</v>
          </cell>
          <cell r="M156">
            <v>0</v>
          </cell>
        </row>
        <row r="157">
          <cell r="A157" t="str">
            <v>DK-MCCL315-P0-2XL</v>
          </cell>
          <cell r="B157">
            <v>41</v>
          </cell>
          <cell r="C157">
            <v>0</v>
          </cell>
          <cell r="D157">
            <v>0</v>
          </cell>
          <cell r="E157">
            <v>81</v>
          </cell>
          <cell r="F157">
            <v>6</v>
          </cell>
          <cell r="G157">
            <v>0.12</v>
          </cell>
          <cell r="H157">
            <v>103</v>
          </cell>
          <cell r="I157">
            <v>6</v>
          </cell>
          <cell r="J157">
            <v>0.12</v>
          </cell>
          <cell r="K157">
            <v>7</v>
          </cell>
          <cell r="L157">
            <v>1</v>
          </cell>
          <cell r="M157">
            <v>0.02</v>
          </cell>
        </row>
        <row r="158">
          <cell r="A158" t="str">
            <v>DK-MCCL315-P0-L</v>
          </cell>
          <cell r="B158">
            <v>0</v>
          </cell>
          <cell r="C158">
            <v>0</v>
          </cell>
          <cell r="D158">
            <v>0</v>
          </cell>
          <cell r="E158">
            <v>3</v>
          </cell>
          <cell r="F158">
            <v>0</v>
          </cell>
          <cell r="G158">
            <v>0</v>
          </cell>
          <cell r="H158">
            <v>14</v>
          </cell>
          <cell r="I158">
            <v>0</v>
          </cell>
          <cell r="J158">
            <v>0</v>
          </cell>
          <cell r="K158">
            <v>14</v>
          </cell>
          <cell r="L158">
            <v>0</v>
          </cell>
          <cell r="M158">
            <v>0</v>
          </cell>
        </row>
        <row r="159">
          <cell r="A159" t="str">
            <v>DK-MCCL315-P0-M</v>
          </cell>
          <cell r="B159">
            <v>19</v>
          </cell>
          <cell r="C159">
            <v>0</v>
          </cell>
          <cell r="D159">
            <v>0</v>
          </cell>
          <cell r="E159">
            <v>14</v>
          </cell>
          <cell r="F159">
            <v>0</v>
          </cell>
          <cell r="G159">
            <v>0</v>
          </cell>
          <cell r="H159">
            <v>24</v>
          </cell>
          <cell r="I159">
            <v>0</v>
          </cell>
          <cell r="J159">
            <v>0</v>
          </cell>
          <cell r="K159">
            <v>50</v>
          </cell>
          <cell r="L159">
            <v>0</v>
          </cell>
          <cell r="M159">
            <v>0</v>
          </cell>
        </row>
        <row r="160">
          <cell r="A160" t="str">
            <v>DK-MCCL315-P0-XL</v>
          </cell>
          <cell r="B160">
            <v>0</v>
          </cell>
          <cell r="C160">
            <v>0</v>
          </cell>
          <cell r="D160">
            <v>0</v>
          </cell>
          <cell r="E160">
            <v>3</v>
          </cell>
          <cell r="F160">
            <v>0</v>
          </cell>
          <cell r="G160">
            <v>0</v>
          </cell>
          <cell r="H160">
            <v>4</v>
          </cell>
          <cell r="I160">
            <v>0</v>
          </cell>
          <cell r="J160">
            <v>0</v>
          </cell>
          <cell r="K160">
            <v>10</v>
          </cell>
          <cell r="L160">
            <v>0</v>
          </cell>
          <cell r="M160">
            <v>0</v>
          </cell>
        </row>
        <row r="161">
          <cell r="A161" t="str">
            <v>DK-MCCL315-R0-2XL</v>
          </cell>
          <cell r="B161">
            <v>12</v>
          </cell>
          <cell r="C161">
            <v>0</v>
          </cell>
          <cell r="D161">
            <v>0</v>
          </cell>
          <cell r="E161">
            <v>44</v>
          </cell>
          <cell r="F161">
            <v>2</v>
          </cell>
          <cell r="G161">
            <v>0.04</v>
          </cell>
          <cell r="H161">
            <v>8</v>
          </cell>
          <cell r="I161">
            <v>0</v>
          </cell>
          <cell r="J161">
            <v>0</v>
          </cell>
          <cell r="K161">
            <v>109</v>
          </cell>
          <cell r="L161">
            <v>2</v>
          </cell>
          <cell r="M161">
            <v>0.04</v>
          </cell>
        </row>
        <row r="162">
          <cell r="A162" t="str">
            <v>DK-MCCL315-R0-L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3</v>
          </cell>
          <cell r="L162">
            <v>0</v>
          </cell>
          <cell r="M162">
            <v>0</v>
          </cell>
        </row>
        <row r="163">
          <cell r="A163" t="str">
            <v>DK-MCCL315-R0-XL</v>
          </cell>
          <cell r="B163">
            <v>20</v>
          </cell>
          <cell r="C163">
            <v>0</v>
          </cell>
          <cell r="D163">
            <v>0</v>
          </cell>
          <cell r="E163">
            <v>87</v>
          </cell>
          <cell r="F163">
            <v>0</v>
          </cell>
          <cell r="G163">
            <v>0</v>
          </cell>
          <cell r="H163">
            <v>92</v>
          </cell>
          <cell r="I163">
            <v>0</v>
          </cell>
          <cell r="J163">
            <v>0</v>
          </cell>
          <cell r="K163">
            <v>129</v>
          </cell>
          <cell r="L163">
            <v>0</v>
          </cell>
          <cell r="M163">
            <v>0</v>
          </cell>
        </row>
        <row r="164">
          <cell r="A164" t="str">
            <v>DK-MCCL315-RF-XL</v>
          </cell>
          <cell r="B164">
            <v>29</v>
          </cell>
          <cell r="C164">
            <v>0</v>
          </cell>
          <cell r="D164">
            <v>0</v>
          </cell>
          <cell r="E164">
            <v>80</v>
          </cell>
          <cell r="F164">
            <v>4</v>
          </cell>
          <cell r="G164">
            <v>0.08</v>
          </cell>
          <cell r="H164">
            <v>26</v>
          </cell>
          <cell r="I164">
            <v>1</v>
          </cell>
          <cell r="J164">
            <v>0.02</v>
          </cell>
          <cell r="K164">
            <v>78</v>
          </cell>
          <cell r="L164">
            <v>1</v>
          </cell>
          <cell r="M164">
            <v>0.02</v>
          </cell>
        </row>
        <row r="165">
          <cell r="A165" t="str">
            <v>DK-MCCL315-W0-2XL</v>
          </cell>
          <cell r="B165">
            <v>1</v>
          </cell>
          <cell r="C165">
            <v>0</v>
          </cell>
          <cell r="D165">
            <v>0</v>
          </cell>
          <cell r="E165">
            <v>3</v>
          </cell>
          <cell r="F165">
            <v>0</v>
          </cell>
          <cell r="G165">
            <v>0</v>
          </cell>
          <cell r="H165">
            <v>10</v>
          </cell>
          <cell r="I165">
            <v>0</v>
          </cell>
          <cell r="J165">
            <v>0</v>
          </cell>
          <cell r="K165">
            <v>34</v>
          </cell>
          <cell r="L165">
            <v>1</v>
          </cell>
          <cell r="M165">
            <v>0.02</v>
          </cell>
        </row>
        <row r="166">
          <cell r="A166" t="str">
            <v>DK-MCCL315-W0-L</v>
          </cell>
          <cell r="B166">
            <v>72</v>
          </cell>
          <cell r="C166">
            <v>3</v>
          </cell>
          <cell r="D166">
            <v>0.06</v>
          </cell>
          <cell r="E166">
            <v>15</v>
          </cell>
          <cell r="F166">
            <v>1</v>
          </cell>
          <cell r="G166">
            <v>0.02</v>
          </cell>
          <cell r="H166">
            <v>24</v>
          </cell>
          <cell r="I166">
            <v>0</v>
          </cell>
          <cell r="J166">
            <v>0</v>
          </cell>
          <cell r="K166">
            <v>21</v>
          </cell>
          <cell r="L166">
            <v>0</v>
          </cell>
          <cell r="M166">
            <v>0</v>
          </cell>
        </row>
        <row r="167">
          <cell r="A167" t="str">
            <v>YZ-MC181-Gr-2XL</v>
          </cell>
          <cell r="B167">
            <v>249</v>
          </cell>
          <cell r="C167">
            <v>0</v>
          </cell>
          <cell r="D167">
            <v>0</v>
          </cell>
          <cell r="E167">
            <v>395</v>
          </cell>
          <cell r="F167">
            <v>1</v>
          </cell>
          <cell r="G167">
            <v>0.1</v>
          </cell>
          <cell r="H167">
            <v>218</v>
          </cell>
          <cell r="I167">
            <v>1</v>
          </cell>
          <cell r="J167">
            <v>0.14</v>
          </cell>
          <cell r="K167">
            <v>3239</v>
          </cell>
          <cell r="L167">
            <v>22</v>
          </cell>
          <cell r="M167">
            <v>5.78</v>
          </cell>
        </row>
        <row r="168">
          <cell r="A168" t="str">
            <v>YZ-MC181-Gr-XL</v>
          </cell>
          <cell r="B168">
            <v>1080</v>
          </cell>
          <cell r="C168">
            <v>4</v>
          </cell>
          <cell r="D168">
            <v>0.89</v>
          </cell>
          <cell r="E168">
            <v>441</v>
          </cell>
          <cell r="F168">
            <v>2</v>
          </cell>
          <cell r="G168">
            <v>0.46</v>
          </cell>
          <cell r="H168">
            <v>1474</v>
          </cell>
          <cell r="I168">
            <v>9</v>
          </cell>
          <cell r="J168">
            <v>2.15</v>
          </cell>
          <cell r="K168">
            <v>1922</v>
          </cell>
          <cell r="L168">
            <v>34</v>
          </cell>
          <cell r="M168">
            <v>8.56</v>
          </cell>
        </row>
        <row r="169">
          <cell r="A169" t="str">
            <v>YZ-MC181-OR-2XL</v>
          </cell>
          <cell r="B169">
            <v>944</v>
          </cell>
          <cell r="C169">
            <v>24</v>
          </cell>
          <cell r="D169">
            <v>5.42</v>
          </cell>
          <cell r="E169">
            <v>908</v>
          </cell>
          <cell r="F169">
            <v>20</v>
          </cell>
          <cell r="G169">
            <v>4.67</v>
          </cell>
          <cell r="H169">
            <v>770</v>
          </cell>
          <cell r="I169">
            <v>6</v>
          </cell>
          <cell r="J169">
            <v>1.24</v>
          </cell>
          <cell r="K169">
            <v>18616</v>
          </cell>
          <cell r="L169">
            <v>139</v>
          </cell>
          <cell r="M169">
            <v>38.74</v>
          </cell>
        </row>
        <row r="170">
          <cell r="A170" t="str">
            <v>YZ-MC181-OR-L</v>
          </cell>
          <cell r="B170">
            <v>358</v>
          </cell>
          <cell r="C170">
            <v>7</v>
          </cell>
          <cell r="D170">
            <v>1.65</v>
          </cell>
          <cell r="E170">
            <v>255</v>
          </cell>
          <cell r="F170">
            <v>5</v>
          </cell>
          <cell r="G170">
            <v>1.23</v>
          </cell>
          <cell r="H170">
            <v>223</v>
          </cell>
          <cell r="I170">
            <v>2</v>
          </cell>
          <cell r="J170">
            <v>0.56</v>
          </cell>
          <cell r="K170">
            <v>455</v>
          </cell>
          <cell r="L170">
            <v>8</v>
          </cell>
          <cell r="M170">
            <v>2.5</v>
          </cell>
        </row>
        <row r="171">
          <cell r="A171" t="str">
            <v>YZ-MC181-OR-M</v>
          </cell>
          <cell r="B171">
            <v>501</v>
          </cell>
          <cell r="C171">
            <v>3</v>
          </cell>
          <cell r="D171">
            <v>0.58</v>
          </cell>
          <cell r="E171">
            <v>339</v>
          </cell>
          <cell r="F171">
            <v>4</v>
          </cell>
          <cell r="G171">
            <v>1.05</v>
          </cell>
          <cell r="H171">
            <v>0</v>
          </cell>
          <cell r="I171">
            <v>0</v>
          </cell>
          <cell r="J171">
            <v>0</v>
          </cell>
          <cell r="K171">
            <v>3327</v>
          </cell>
          <cell r="L171">
            <v>22</v>
          </cell>
          <cell r="M171">
            <v>4.86</v>
          </cell>
        </row>
        <row r="172">
          <cell r="A172" t="str">
            <v>YZ-MC181-OR-XL</v>
          </cell>
          <cell r="B172">
            <v>715</v>
          </cell>
          <cell r="C172">
            <v>10</v>
          </cell>
          <cell r="D172">
            <v>2.05</v>
          </cell>
          <cell r="E172">
            <v>682</v>
          </cell>
          <cell r="F172">
            <v>7</v>
          </cell>
          <cell r="G172">
            <v>1.31</v>
          </cell>
          <cell r="H172">
            <v>687</v>
          </cell>
          <cell r="I172">
            <v>9</v>
          </cell>
          <cell r="J172">
            <v>2.1</v>
          </cell>
          <cell r="K172">
            <v>4717</v>
          </cell>
          <cell r="L172">
            <v>44</v>
          </cell>
          <cell r="M172">
            <v>10.82</v>
          </cell>
        </row>
        <row r="173">
          <cell r="A173" t="str">
            <v>YZ-MC181-R0-L</v>
          </cell>
          <cell r="B173">
            <v>3073</v>
          </cell>
          <cell r="C173">
            <v>20</v>
          </cell>
          <cell r="D173">
            <v>4.52</v>
          </cell>
          <cell r="E173">
            <v>6081</v>
          </cell>
          <cell r="F173">
            <v>44</v>
          </cell>
          <cell r="G173">
            <v>9.97</v>
          </cell>
          <cell r="H173">
            <v>810</v>
          </cell>
          <cell r="I173">
            <v>13</v>
          </cell>
          <cell r="J173">
            <v>3.03</v>
          </cell>
          <cell r="K173">
            <v>12006</v>
          </cell>
          <cell r="L173">
            <v>130</v>
          </cell>
          <cell r="M173">
            <v>34.24</v>
          </cell>
        </row>
        <row r="174">
          <cell r="A174" t="str">
            <v>YZ-MC181-R0-S</v>
          </cell>
          <cell r="B174">
            <v>84</v>
          </cell>
          <cell r="C174">
            <v>0</v>
          </cell>
          <cell r="D174">
            <v>0</v>
          </cell>
          <cell r="E174">
            <v>740</v>
          </cell>
          <cell r="F174">
            <v>10</v>
          </cell>
          <cell r="G174">
            <v>2.24</v>
          </cell>
          <cell r="H174">
            <v>1293</v>
          </cell>
          <cell r="I174">
            <v>12</v>
          </cell>
          <cell r="J174">
            <v>2.89</v>
          </cell>
          <cell r="K174">
            <v>2610</v>
          </cell>
          <cell r="L174">
            <v>32</v>
          </cell>
          <cell r="M174">
            <v>8.1</v>
          </cell>
        </row>
        <row r="175">
          <cell r="A175" t="str">
            <v>YZ-MC181-W0-2XL</v>
          </cell>
          <cell r="B175">
            <v>5481</v>
          </cell>
          <cell r="C175">
            <v>25</v>
          </cell>
          <cell r="D175">
            <v>5.94</v>
          </cell>
          <cell r="E175">
            <v>7543</v>
          </cell>
          <cell r="F175">
            <v>31</v>
          </cell>
          <cell r="G175">
            <v>6.28</v>
          </cell>
          <cell r="H175">
            <v>2599</v>
          </cell>
          <cell r="I175">
            <v>21</v>
          </cell>
          <cell r="J175">
            <v>5.06</v>
          </cell>
          <cell r="K175">
            <v>3206</v>
          </cell>
          <cell r="L175">
            <v>37</v>
          </cell>
          <cell r="M175">
            <v>10.38</v>
          </cell>
        </row>
        <row r="176">
          <cell r="A176" t="str">
            <v>YZ-NA13037EZ1L</v>
          </cell>
          <cell r="B176">
            <v>0</v>
          </cell>
          <cell r="C176">
            <v>0</v>
          </cell>
          <cell r="D176">
            <v>0</v>
          </cell>
          <cell r="E176">
            <v>1464</v>
          </cell>
          <cell r="F176">
            <v>9</v>
          </cell>
          <cell r="G176">
            <v>2.36</v>
          </cell>
          <cell r="H176">
            <v>1958</v>
          </cell>
          <cell r="I176">
            <v>4</v>
          </cell>
          <cell r="J176">
            <v>1.08</v>
          </cell>
          <cell r="K176">
            <v>2214</v>
          </cell>
          <cell r="L176">
            <v>19</v>
          </cell>
          <cell r="M176">
            <v>4.9</v>
          </cell>
        </row>
        <row r="177">
          <cell r="A177" t="str">
            <v>YZ-NA13037EZ2L</v>
          </cell>
          <cell r="B177">
            <v>2020</v>
          </cell>
          <cell r="C177">
            <v>6</v>
          </cell>
          <cell r="D177">
            <v>1.17</v>
          </cell>
          <cell r="E177">
            <v>1795</v>
          </cell>
          <cell r="F177">
            <v>7</v>
          </cell>
          <cell r="G177">
            <v>1.49</v>
          </cell>
          <cell r="H177">
            <v>2680</v>
          </cell>
          <cell r="I177">
            <v>13</v>
          </cell>
          <cell r="J177">
            <v>2.23</v>
          </cell>
          <cell r="K177">
            <v>5856</v>
          </cell>
          <cell r="L177">
            <v>11</v>
          </cell>
          <cell r="M177">
            <v>2.43</v>
          </cell>
        </row>
        <row r="178">
          <cell r="A178" t="str">
            <v>YZ-NA13037EZ3L</v>
          </cell>
          <cell r="B178">
            <v>1020</v>
          </cell>
          <cell r="C178">
            <v>6</v>
          </cell>
          <cell r="D178">
            <v>1.54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225</v>
          </cell>
          <cell r="L178">
            <v>2</v>
          </cell>
          <cell r="M178">
            <v>0.34</v>
          </cell>
        </row>
        <row r="179">
          <cell r="A179" t="str">
            <v>YZ-NA13037EZ7L</v>
          </cell>
          <cell r="B179">
            <v>141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1023</v>
          </cell>
          <cell r="I179">
            <v>3</v>
          </cell>
          <cell r="J179">
            <v>1.04</v>
          </cell>
          <cell r="K179">
            <v>1603</v>
          </cell>
          <cell r="L179">
            <v>2</v>
          </cell>
          <cell r="M179">
            <v>0.39</v>
          </cell>
        </row>
        <row r="180">
          <cell r="A180" t="str">
            <v>YZ-NA13037EZ9L</v>
          </cell>
          <cell r="B180">
            <v>91</v>
          </cell>
          <cell r="C180">
            <v>0</v>
          </cell>
          <cell r="D180">
            <v>0</v>
          </cell>
          <cell r="E180">
            <v>115</v>
          </cell>
          <cell r="F180">
            <v>0</v>
          </cell>
          <cell r="G180">
            <v>0</v>
          </cell>
          <cell r="H180">
            <v>225</v>
          </cell>
          <cell r="I180">
            <v>1</v>
          </cell>
          <cell r="J180">
            <v>0.13</v>
          </cell>
          <cell r="K180">
            <v>323</v>
          </cell>
          <cell r="L180">
            <v>1</v>
          </cell>
          <cell r="M180">
            <v>0.26</v>
          </cell>
        </row>
        <row r="181">
          <cell r="A181" t="str">
            <v>YZ-NA13037Or1L</v>
          </cell>
          <cell r="B181">
            <v>1248</v>
          </cell>
          <cell r="C181">
            <v>2</v>
          </cell>
          <cell r="D181">
            <v>0.5</v>
          </cell>
          <cell r="E181">
            <v>2767</v>
          </cell>
          <cell r="F181">
            <v>12</v>
          </cell>
          <cell r="G181">
            <v>2.09</v>
          </cell>
          <cell r="H181">
            <v>2587</v>
          </cell>
          <cell r="I181">
            <v>8</v>
          </cell>
          <cell r="J181">
            <v>1.84</v>
          </cell>
          <cell r="K181">
            <v>2623</v>
          </cell>
          <cell r="L181">
            <v>13</v>
          </cell>
          <cell r="M181">
            <v>2.68</v>
          </cell>
        </row>
        <row r="182">
          <cell r="A182" t="str">
            <v>YZ-NA13037Or2L</v>
          </cell>
          <cell r="B182">
            <v>244</v>
          </cell>
          <cell r="C182">
            <v>3</v>
          </cell>
          <cell r="D182">
            <v>0.55</v>
          </cell>
          <cell r="E182">
            <v>272</v>
          </cell>
          <cell r="F182">
            <v>1</v>
          </cell>
          <cell r="G182">
            <v>0.27</v>
          </cell>
          <cell r="H182">
            <v>1598</v>
          </cell>
          <cell r="I182">
            <v>7</v>
          </cell>
          <cell r="J182">
            <v>1.57</v>
          </cell>
          <cell r="K182">
            <v>1365</v>
          </cell>
          <cell r="L182">
            <v>3</v>
          </cell>
          <cell r="M182">
            <v>0.76</v>
          </cell>
        </row>
        <row r="183">
          <cell r="A183" t="str">
            <v>YZ-NA13037Or3L</v>
          </cell>
          <cell r="B183">
            <v>532</v>
          </cell>
          <cell r="C183">
            <v>1</v>
          </cell>
          <cell r="D183">
            <v>0.26</v>
          </cell>
          <cell r="E183">
            <v>38</v>
          </cell>
          <cell r="F183">
            <v>1</v>
          </cell>
          <cell r="G183">
            <v>0.35</v>
          </cell>
          <cell r="H183">
            <v>160</v>
          </cell>
          <cell r="I183">
            <v>0</v>
          </cell>
          <cell r="J183">
            <v>0</v>
          </cell>
          <cell r="K183">
            <v>344</v>
          </cell>
          <cell r="L183">
            <v>1</v>
          </cell>
          <cell r="M183">
            <v>0.33</v>
          </cell>
        </row>
        <row r="184">
          <cell r="A184" t="str">
            <v>YZ-NA13037Or6L</v>
          </cell>
          <cell r="B184">
            <v>47</v>
          </cell>
          <cell r="C184">
            <v>0</v>
          </cell>
          <cell r="D184">
            <v>0</v>
          </cell>
          <cell r="E184">
            <v>663</v>
          </cell>
          <cell r="F184">
            <v>4</v>
          </cell>
          <cell r="G184">
            <v>0.74</v>
          </cell>
          <cell r="H184">
            <v>489</v>
          </cell>
          <cell r="I184">
            <v>2</v>
          </cell>
          <cell r="J184">
            <v>0.38</v>
          </cell>
          <cell r="K184">
            <v>620</v>
          </cell>
          <cell r="L184">
            <v>4</v>
          </cell>
          <cell r="M184">
            <v>0.96</v>
          </cell>
        </row>
        <row r="185">
          <cell r="A185" t="str">
            <v>YZ-NA13037Pu1L</v>
          </cell>
          <cell r="B185">
            <v>2100</v>
          </cell>
          <cell r="C185">
            <v>7</v>
          </cell>
          <cell r="D185">
            <v>1.47</v>
          </cell>
          <cell r="E185">
            <v>3533</v>
          </cell>
          <cell r="F185">
            <v>15</v>
          </cell>
          <cell r="G185">
            <v>3.88</v>
          </cell>
          <cell r="H185">
            <v>1151</v>
          </cell>
          <cell r="I185">
            <v>12</v>
          </cell>
          <cell r="J185">
            <v>2.4</v>
          </cell>
          <cell r="K185">
            <v>780</v>
          </cell>
          <cell r="L185">
            <v>10</v>
          </cell>
          <cell r="M185">
            <v>2.17</v>
          </cell>
        </row>
        <row r="186">
          <cell r="A186" t="str">
            <v>YZ-NA13037Pu2L</v>
          </cell>
          <cell r="B186">
            <v>1301</v>
          </cell>
          <cell r="C186">
            <v>3</v>
          </cell>
          <cell r="D186">
            <v>0.83</v>
          </cell>
          <cell r="E186">
            <v>1181</v>
          </cell>
          <cell r="F186">
            <v>0</v>
          </cell>
          <cell r="G186">
            <v>0</v>
          </cell>
          <cell r="H186">
            <v>3901</v>
          </cell>
          <cell r="I186">
            <v>4</v>
          </cell>
          <cell r="J186">
            <v>0.78</v>
          </cell>
          <cell r="K186">
            <v>6110</v>
          </cell>
          <cell r="L186">
            <v>1</v>
          </cell>
          <cell r="M186">
            <v>0.16</v>
          </cell>
        </row>
        <row r="187">
          <cell r="A187" t="str">
            <v>YZ-NA13037Pu5L</v>
          </cell>
          <cell r="B187">
            <v>38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36</v>
          </cell>
          <cell r="I187">
            <v>0</v>
          </cell>
          <cell r="J187">
            <v>0</v>
          </cell>
          <cell r="K187">
            <v>571</v>
          </cell>
          <cell r="L187">
            <v>2</v>
          </cell>
          <cell r="M187">
            <v>0.69</v>
          </cell>
        </row>
        <row r="188">
          <cell r="A188" t="str">
            <v>YZ-NA13037Pu6L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749</v>
          </cell>
          <cell r="L188">
            <v>11</v>
          </cell>
          <cell r="M188">
            <v>2.22</v>
          </cell>
        </row>
        <row r="189">
          <cell r="A189" t="str">
            <v>YZ-NA13037Pu7L</v>
          </cell>
          <cell r="B189">
            <v>192</v>
          </cell>
          <cell r="C189">
            <v>2</v>
          </cell>
          <cell r="D189">
            <v>0.56</v>
          </cell>
          <cell r="E189">
            <v>0</v>
          </cell>
          <cell r="F189">
            <v>0</v>
          </cell>
          <cell r="G189">
            <v>0</v>
          </cell>
          <cell r="H189">
            <v>533</v>
          </cell>
          <cell r="I189">
            <v>3</v>
          </cell>
          <cell r="J189">
            <v>0.59</v>
          </cell>
          <cell r="K189">
            <v>1272</v>
          </cell>
          <cell r="L189">
            <v>5</v>
          </cell>
          <cell r="M189">
            <v>1.52</v>
          </cell>
        </row>
        <row r="190">
          <cell r="A190" t="str">
            <v>YZ-NA13037Pu9L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195</v>
          </cell>
          <cell r="I190">
            <v>3</v>
          </cell>
          <cell r="J190">
            <v>0.93</v>
          </cell>
          <cell r="K190">
            <v>1204</v>
          </cell>
          <cell r="L190">
            <v>13</v>
          </cell>
          <cell r="M190">
            <v>3.35</v>
          </cell>
        </row>
        <row r="191">
          <cell r="A191" t="str">
            <v>YZ-NA13037Wi1L</v>
          </cell>
          <cell r="B191">
            <v>3827</v>
          </cell>
          <cell r="C191">
            <v>28</v>
          </cell>
          <cell r="D191">
            <v>7.1</v>
          </cell>
          <cell r="E191">
            <v>5681</v>
          </cell>
          <cell r="F191">
            <v>33</v>
          </cell>
          <cell r="G191">
            <v>7.67</v>
          </cell>
          <cell r="H191">
            <v>7183</v>
          </cell>
          <cell r="I191">
            <v>55</v>
          </cell>
          <cell r="J191">
            <v>13.44</v>
          </cell>
          <cell r="K191">
            <v>5680</v>
          </cell>
          <cell r="L191">
            <v>42</v>
          </cell>
          <cell r="M191">
            <v>11.07</v>
          </cell>
        </row>
        <row r="192">
          <cell r="A192" t="str">
            <v>YZ-NA13037Wi3L</v>
          </cell>
          <cell r="B192">
            <v>393</v>
          </cell>
          <cell r="C192">
            <v>1</v>
          </cell>
          <cell r="D192">
            <v>0.17</v>
          </cell>
          <cell r="E192">
            <v>758</v>
          </cell>
          <cell r="F192">
            <v>5</v>
          </cell>
          <cell r="G192">
            <v>1.2</v>
          </cell>
          <cell r="H192">
            <v>831</v>
          </cell>
          <cell r="I192">
            <v>3</v>
          </cell>
          <cell r="J192">
            <v>0.52</v>
          </cell>
          <cell r="K192">
            <v>1490</v>
          </cell>
          <cell r="L192">
            <v>13</v>
          </cell>
          <cell r="M192">
            <v>2.99</v>
          </cell>
        </row>
        <row r="193">
          <cell r="A193" t="str">
            <v>YZ-NA13037Wi6L</v>
          </cell>
          <cell r="B193">
            <v>3321</v>
          </cell>
          <cell r="C193">
            <v>2</v>
          </cell>
          <cell r="D193">
            <v>0.37</v>
          </cell>
          <cell r="E193">
            <v>745</v>
          </cell>
          <cell r="F193">
            <v>4</v>
          </cell>
          <cell r="G193">
            <v>0.81</v>
          </cell>
          <cell r="H193">
            <v>970</v>
          </cell>
          <cell r="I193">
            <v>5</v>
          </cell>
          <cell r="J193">
            <v>1.3</v>
          </cell>
          <cell r="K193">
            <v>3542</v>
          </cell>
          <cell r="L193">
            <v>10</v>
          </cell>
          <cell r="M193">
            <v>2.2</v>
          </cell>
        </row>
        <row r="194">
          <cell r="A194" t="str">
            <v>YZ-NA13037Wi7L</v>
          </cell>
          <cell r="B194">
            <v>84</v>
          </cell>
          <cell r="C194">
            <v>1</v>
          </cell>
          <cell r="D194">
            <v>0.28</v>
          </cell>
          <cell r="E194">
            <v>139</v>
          </cell>
          <cell r="F194">
            <v>0</v>
          </cell>
          <cell r="G194">
            <v>0</v>
          </cell>
          <cell r="H194">
            <v>204</v>
          </cell>
          <cell r="I194">
            <v>1</v>
          </cell>
          <cell r="J194">
            <v>0.34</v>
          </cell>
          <cell r="K194">
            <v>181</v>
          </cell>
          <cell r="L194">
            <v>2</v>
          </cell>
          <cell r="M194">
            <v>0.63</v>
          </cell>
        </row>
        <row r="195">
          <cell r="A195" t="str">
            <v>YZ-NA13037Wi8L</v>
          </cell>
          <cell r="B195">
            <v>35</v>
          </cell>
          <cell r="C195">
            <v>0</v>
          </cell>
          <cell r="D195">
            <v>0</v>
          </cell>
          <cell r="E195">
            <v>52</v>
          </cell>
          <cell r="F195">
            <v>0</v>
          </cell>
          <cell r="G195">
            <v>0</v>
          </cell>
          <cell r="H195">
            <v>80</v>
          </cell>
          <cell r="I195">
            <v>0</v>
          </cell>
          <cell r="J195">
            <v>0</v>
          </cell>
          <cell r="K195">
            <v>40</v>
          </cell>
          <cell r="L195">
            <v>0</v>
          </cell>
          <cell r="M195">
            <v>0</v>
          </cell>
        </row>
        <row r="196">
          <cell r="A196" t="str">
            <v>YZ-MC180-B0-2XL</v>
          </cell>
          <cell r="B196">
            <v>2</v>
          </cell>
          <cell r="C196">
            <v>0</v>
          </cell>
          <cell r="D196">
            <v>0</v>
          </cell>
          <cell r="E196">
            <v>5</v>
          </cell>
          <cell r="F196">
            <v>0</v>
          </cell>
          <cell r="G196">
            <v>0</v>
          </cell>
          <cell r="H196">
            <v>2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YZ-MC180-B0-L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177</v>
          </cell>
          <cell r="L197">
            <v>1</v>
          </cell>
          <cell r="M197">
            <v>0.09</v>
          </cell>
        </row>
        <row r="198">
          <cell r="A198" t="str">
            <v>YZ-MC180-B0-M</v>
          </cell>
          <cell r="B198">
            <v>24</v>
          </cell>
          <cell r="C198">
            <v>0</v>
          </cell>
          <cell r="D198">
            <v>0</v>
          </cell>
          <cell r="E198">
            <v>26</v>
          </cell>
          <cell r="F198">
            <v>1</v>
          </cell>
          <cell r="G198">
            <v>0.11</v>
          </cell>
          <cell r="H198">
            <v>0</v>
          </cell>
          <cell r="I198">
            <v>0</v>
          </cell>
          <cell r="J198">
            <v>0</v>
          </cell>
          <cell r="K198">
            <v>4</v>
          </cell>
          <cell r="L198">
            <v>0</v>
          </cell>
          <cell r="M198">
            <v>0</v>
          </cell>
        </row>
        <row r="199">
          <cell r="A199" t="str">
            <v>YZ-MC180-B0-XL</v>
          </cell>
          <cell r="B199">
            <v>14</v>
          </cell>
          <cell r="C199">
            <v>0</v>
          </cell>
          <cell r="D199">
            <v>0</v>
          </cell>
          <cell r="E199">
            <v>8</v>
          </cell>
          <cell r="F199">
            <v>0</v>
          </cell>
          <cell r="G199">
            <v>0</v>
          </cell>
          <cell r="H199">
            <v>3</v>
          </cell>
          <cell r="I199">
            <v>0</v>
          </cell>
          <cell r="J199">
            <v>0</v>
          </cell>
          <cell r="K199">
            <v>88</v>
          </cell>
          <cell r="L199">
            <v>0</v>
          </cell>
          <cell r="M199">
            <v>0</v>
          </cell>
        </row>
        <row r="200">
          <cell r="A200" t="str">
            <v>YZ-MC180-E0-2XL</v>
          </cell>
          <cell r="B200">
            <v>11</v>
          </cell>
          <cell r="C200">
            <v>0</v>
          </cell>
          <cell r="D200">
            <v>0</v>
          </cell>
          <cell r="E200">
            <v>12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1</v>
          </cell>
          <cell r="L200">
            <v>0</v>
          </cell>
          <cell r="M200">
            <v>0</v>
          </cell>
        </row>
        <row r="201">
          <cell r="A201" t="str">
            <v>YZ-MC180-E0-XL</v>
          </cell>
          <cell r="B201">
            <v>1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4</v>
          </cell>
          <cell r="L201">
            <v>0</v>
          </cell>
          <cell r="M201">
            <v>0</v>
          </cell>
        </row>
        <row r="202">
          <cell r="A202" t="str">
            <v>YZ-MC180-K0-2XL</v>
          </cell>
          <cell r="B202">
            <v>47</v>
          </cell>
          <cell r="C202">
            <v>0</v>
          </cell>
          <cell r="D202">
            <v>0</v>
          </cell>
          <cell r="E202">
            <v>14</v>
          </cell>
          <cell r="F202">
            <v>0</v>
          </cell>
          <cell r="G202">
            <v>0</v>
          </cell>
          <cell r="H202">
            <v>19</v>
          </cell>
          <cell r="I202">
            <v>0</v>
          </cell>
          <cell r="J202">
            <v>0</v>
          </cell>
          <cell r="K202">
            <v>16</v>
          </cell>
          <cell r="L202">
            <v>0</v>
          </cell>
          <cell r="M202">
            <v>0</v>
          </cell>
        </row>
        <row r="203">
          <cell r="A203" t="str">
            <v>YZ-MC180-K0-L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475</v>
          </cell>
          <cell r="I203">
            <v>0</v>
          </cell>
          <cell r="J203">
            <v>0</v>
          </cell>
          <cell r="K203">
            <v>548</v>
          </cell>
          <cell r="L203">
            <v>2</v>
          </cell>
          <cell r="M203">
            <v>0.26</v>
          </cell>
        </row>
        <row r="204">
          <cell r="A204" t="str">
            <v>YZ-MC180-K0-XL</v>
          </cell>
          <cell r="B204">
            <v>24</v>
          </cell>
          <cell r="C204">
            <v>0</v>
          </cell>
          <cell r="D204">
            <v>0</v>
          </cell>
          <cell r="E204">
            <v>24</v>
          </cell>
          <cell r="F204">
            <v>0</v>
          </cell>
          <cell r="G204">
            <v>0</v>
          </cell>
          <cell r="H204">
            <v>26</v>
          </cell>
          <cell r="I204">
            <v>0</v>
          </cell>
          <cell r="J204">
            <v>0</v>
          </cell>
          <cell r="K204">
            <v>25</v>
          </cell>
          <cell r="L204">
            <v>0</v>
          </cell>
          <cell r="M204">
            <v>0</v>
          </cell>
        </row>
        <row r="205">
          <cell r="A205" t="str">
            <v>YZ-MC180-OR-2XL</v>
          </cell>
          <cell r="B205">
            <v>74</v>
          </cell>
          <cell r="C205">
            <v>0</v>
          </cell>
          <cell r="D205">
            <v>0</v>
          </cell>
          <cell r="E205">
            <v>195</v>
          </cell>
          <cell r="F205">
            <v>0</v>
          </cell>
          <cell r="G205">
            <v>0</v>
          </cell>
          <cell r="H205">
            <v>141</v>
          </cell>
          <cell r="I205">
            <v>0</v>
          </cell>
          <cell r="J205">
            <v>0</v>
          </cell>
          <cell r="K205">
            <v>72</v>
          </cell>
          <cell r="L205">
            <v>0</v>
          </cell>
          <cell r="M205">
            <v>0</v>
          </cell>
        </row>
        <row r="206">
          <cell r="A206" t="str">
            <v>YZ-MC180-OR-L</v>
          </cell>
          <cell r="B206">
            <v>0</v>
          </cell>
          <cell r="C206">
            <v>0</v>
          </cell>
          <cell r="D206">
            <v>0</v>
          </cell>
          <cell r="E206">
            <v>176</v>
          </cell>
          <cell r="F206">
            <v>0</v>
          </cell>
          <cell r="G206">
            <v>0</v>
          </cell>
          <cell r="H206">
            <v>333</v>
          </cell>
          <cell r="I206">
            <v>0</v>
          </cell>
          <cell r="J206">
            <v>0</v>
          </cell>
          <cell r="K206">
            <v>77</v>
          </cell>
          <cell r="L206">
            <v>0</v>
          </cell>
          <cell r="M206">
            <v>0</v>
          </cell>
        </row>
        <row r="207">
          <cell r="A207" t="str">
            <v>YZ-MC180-OR-XL</v>
          </cell>
          <cell r="B207">
            <v>116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167</v>
          </cell>
          <cell r="L207">
            <v>0</v>
          </cell>
          <cell r="M207">
            <v>0</v>
          </cell>
        </row>
        <row r="208">
          <cell r="A208" t="str">
            <v>YZ-MC180-WI-2XL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0</v>
          </cell>
          <cell r="H208">
            <v>9</v>
          </cell>
          <cell r="I208">
            <v>0</v>
          </cell>
          <cell r="J208">
            <v>0</v>
          </cell>
          <cell r="K208">
            <v>4</v>
          </cell>
          <cell r="L208">
            <v>0</v>
          </cell>
          <cell r="M208">
            <v>0</v>
          </cell>
        </row>
        <row r="209">
          <cell r="A209" t="str">
            <v>YZ-MC5129-G0-2XL</v>
          </cell>
          <cell r="B209">
            <v>0</v>
          </cell>
          <cell r="C209">
            <v>0</v>
          </cell>
          <cell r="D209">
            <v>0</v>
          </cell>
          <cell r="E209">
            <v>678</v>
          </cell>
          <cell r="F209">
            <v>5</v>
          </cell>
          <cell r="G209">
            <v>1.69</v>
          </cell>
          <cell r="H209">
            <v>703</v>
          </cell>
          <cell r="I209">
            <v>9</v>
          </cell>
          <cell r="J209">
            <v>2.5</v>
          </cell>
          <cell r="K209">
            <v>3613</v>
          </cell>
          <cell r="L209">
            <v>20</v>
          </cell>
          <cell r="M209">
            <v>5.56</v>
          </cell>
        </row>
        <row r="210">
          <cell r="A210" t="str">
            <v>YZ-MC5129-G0-3XL</v>
          </cell>
          <cell r="B210">
            <v>393</v>
          </cell>
          <cell r="C210">
            <v>8</v>
          </cell>
          <cell r="D210">
            <v>3.07</v>
          </cell>
          <cell r="E210">
            <v>633</v>
          </cell>
          <cell r="F210">
            <v>3</v>
          </cell>
          <cell r="G210">
            <v>0.86</v>
          </cell>
          <cell r="H210">
            <v>137</v>
          </cell>
          <cell r="I210">
            <v>0</v>
          </cell>
          <cell r="J210">
            <v>0</v>
          </cell>
          <cell r="K210">
            <v>516</v>
          </cell>
          <cell r="L210">
            <v>9</v>
          </cell>
          <cell r="M210">
            <v>3.18</v>
          </cell>
        </row>
        <row r="211">
          <cell r="A211" t="str">
            <v>YZ-MC5129-G0-L</v>
          </cell>
          <cell r="B211">
            <v>1774</v>
          </cell>
          <cell r="C211">
            <v>14</v>
          </cell>
          <cell r="D211">
            <v>4.05</v>
          </cell>
          <cell r="E211">
            <v>1052</v>
          </cell>
          <cell r="F211">
            <v>6</v>
          </cell>
          <cell r="G211">
            <v>1.6</v>
          </cell>
          <cell r="H211">
            <v>528</v>
          </cell>
          <cell r="I211">
            <v>5</v>
          </cell>
          <cell r="J211">
            <v>1.45</v>
          </cell>
          <cell r="K211">
            <v>528</v>
          </cell>
          <cell r="L211">
            <v>2</v>
          </cell>
          <cell r="M211">
            <v>0.65</v>
          </cell>
        </row>
        <row r="212">
          <cell r="A212" t="str">
            <v>YZ-MC5129-G0-M</v>
          </cell>
          <cell r="B212">
            <v>1193</v>
          </cell>
          <cell r="C212">
            <v>16</v>
          </cell>
          <cell r="D212">
            <v>5.64</v>
          </cell>
          <cell r="E212">
            <v>1010</v>
          </cell>
          <cell r="F212">
            <v>11</v>
          </cell>
          <cell r="G212">
            <v>4.16</v>
          </cell>
          <cell r="H212">
            <v>1714</v>
          </cell>
          <cell r="I212">
            <v>28</v>
          </cell>
          <cell r="J212">
            <v>10.71</v>
          </cell>
          <cell r="K212">
            <v>1231</v>
          </cell>
          <cell r="L212">
            <v>13</v>
          </cell>
          <cell r="M212">
            <v>4.64</v>
          </cell>
        </row>
        <row r="213">
          <cell r="A213" t="str">
            <v>YZ-MC5129-G0-XL</v>
          </cell>
          <cell r="B213">
            <v>308</v>
          </cell>
          <cell r="C213">
            <v>3</v>
          </cell>
          <cell r="D213">
            <v>1.27</v>
          </cell>
          <cell r="E213">
            <v>413</v>
          </cell>
          <cell r="F213">
            <v>3</v>
          </cell>
          <cell r="G213">
            <v>1.31</v>
          </cell>
          <cell r="H213">
            <v>445</v>
          </cell>
          <cell r="I213">
            <v>2</v>
          </cell>
          <cell r="J213">
            <v>0.64</v>
          </cell>
          <cell r="K213">
            <v>803</v>
          </cell>
          <cell r="L213">
            <v>8</v>
          </cell>
          <cell r="M213">
            <v>2.61</v>
          </cell>
        </row>
        <row r="214">
          <cell r="A214" t="str">
            <v>YZ-MC5129-G0YH-2XL</v>
          </cell>
          <cell r="B214">
            <v>0</v>
          </cell>
          <cell r="C214">
            <v>0</v>
          </cell>
          <cell r="D214">
            <v>0</v>
          </cell>
          <cell r="E214">
            <v>338</v>
          </cell>
          <cell r="F214">
            <v>2</v>
          </cell>
          <cell r="G214">
            <v>0.62</v>
          </cell>
          <cell r="H214">
            <v>2759</v>
          </cell>
          <cell r="I214">
            <v>16</v>
          </cell>
          <cell r="J214">
            <v>5.8</v>
          </cell>
          <cell r="K214">
            <v>3668</v>
          </cell>
          <cell r="L214">
            <v>21</v>
          </cell>
          <cell r="M214">
            <v>7.02</v>
          </cell>
        </row>
        <row r="215">
          <cell r="A215" t="str">
            <v>YZ-MC5129-G0YH-3XL</v>
          </cell>
          <cell r="B215">
            <v>264</v>
          </cell>
          <cell r="C215">
            <v>2</v>
          </cell>
          <cell r="D215">
            <v>0.59</v>
          </cell>
          <cell r="E215">
            <v>327</v>
          </cell>
          <cell r="F215">
            <v>3</v>
          </cell>
          <cell r="G215">
            <v>0.94</v>
          </cell>
          <cell r="H215">
            <v>343</v>
          </cell>
          <cell r="I215">
            <v>0</v>
          </cell>
          <cell r="J215">
            <v>0</v>
          </cell>
          <cell r="K215">
            <v>384</v>
          </cell>
          <cell r="L215">
            <v>0</v>
          </cell>
          <cell r="M215">
            <v>0</v>
          </cell>
        </row>
        <row r="216">
          <cell r="A216" t="str">
            <v>YZ-MC5129-G0YH-L</v>
          </cell>
          <cell r="B216">
            <v>2889</v>
          </cell>
          <cell r="C216">
            <v>19</v>
          </cell>
          <cell r="D216">
            <v>7.64</v>
          </cell>
          <cell r="E216">
            <v>1626</v>
          </cell>
          <cell r="F216">
            <v>6</v>
          </cell>
          <cell r="G216">
            <v>1.98</v>
          </cell>
          <cell r="H216">
            <v>2916</v>
          </cell>
          <cell r="I216">
            <v>16</v>
          </cell>
          <cell r="J216">
            <v>5.66</v>
          </cell>
          <cell r="K216">
            <v>1087</v>
          </cell>
          <cell r="L216">
            <v>4</v>
          </cell>
          <cell r="M216">
            <v>1.31</v>
          </cell>
        </row>
        <row r="217">
          <cell r="A217" t="str">
            <v>YZ-MC5129-G0YH-M</v>
          </cell>
          <cell r="B217">
            <v>431</v>
          </cell>
          <cell r="C217">
            <v>7</v>
          </cell>
          <cell r="D217">
            <v>2.43</v>
          </cell>
          <cell r="E217">
            <v>665</v>
          </cell>
          <cell r="F217">
            <v>2</v>
          </cell>
          <cell r="G217">
            <v>0.8</v>
          </cell>
          <cell r="H217">
            <v>766</v>
          </cell>
          <cell r="I217">
            <v>1</v>
          </cell>
          <cell r="J217">
            <v>0.31</v>
          </cell>
          <cell r="K217">
            <v>996</v>
          </cell>
          <cell r="L217">
            <v>0</v>
          </cell>
          <cell r="M217">
            <v>0</v>
          </cell>
        </row>
        <row r="218">
          <cell r="A218" t="str">
            <v>YZ-MC5129-G0YH-XL</v>
          </cell>
          <cell r="B218">
            <v>1419</v>
          </cell>
          <cell r="C218">
            <v>14</v>
          </cell>
          <cell r="D218">
            <v>5.11</v>
          </cell>
          <cell r="E218">
            <v>2299</v>
          </cell>
          <cell r="F218">
            <v>16</v>
          </cell>
          <cell r="G218">
            <v>6.18</v>
          </cell>
          <cell r="H218">
            <v>600</v>
          </cell>
          <cell r="I218">
            <v>4</v>
          </cell>
          <cell r="J218">
            <v>1.28</v>
          </cell>
          <cell r="K218">
            <v>453</v>
          </cell>
          <cell r="L218">
            <v>4</v>
          </cell>
          <cell r="M218">
            <v>1.28</v>
          </cell>
        </row>
        <row r="219">
          <cell r="A219" t="str">
            <v>YZ-MC5129-K0-3XL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YZ-MC5129-K0-L</v>
          </cell>
          <cell r="B220">
            <v>3462</v>
          </cell>
          <cell r="C220">
            <v>26</v>
          </cell>
          <cell r="D220">
            <v>9.01</v>
          </cell>
          <cell r="E220">
            <v>3163</v>
          </cell>
          <cell r="F220">
            <v>27</v>
          </cell>
          <cell r="G220">
            <v>8.21</v>
          </cell>
          <cell r="H220">
            <v>6610</v>
          </cell>
          <cell r="I220">
            <v>35</v>
          </cell>
          <cell r="J220">
            <v>11.66</v>
          </cell>
          <cell r="K220">
            <v>2218</v>
          </cell>
          <cell r="L220">
            <v>18</v>
          </cell>
          <cell r="M220">
            <v>3.98</v>
          </cell>
        </row>
        <row r="221">
          <cell r="A221" t="str">
            <v>YZ-MC5129-K0-M</v>
          </cell>
          <cell r="B221">
            <v>2096</v>
          </cell>
          <cell r="C221">
            <v>35</v>
          </cell>
          <cell r="D221">
            <v>12.31</v>
          </cell>
          <cell r="E221">
            <v>2097</v>
          </cell>
          <cell r="F221">
            <v>41</v>
          </cell>
          <cell r="G221">
            <v>13.32</v>
          </cell>
          <cell r="H221">
            <v>878</v>
          </cell>
          <cell r="I221">
            <v>15</v>
          </cell>
          <cell r="J221">
            <v>5.88</v>
          </cell>
          <cell r="K221">
            <v>939</v>
          </cell>
          <cell r="L221">
            <v>17</v>
          </cell>
          <cell r="M221">
            <v>6.38</v>
          </cell>
        </row>
        <row r="222">
          <cell r="A222" t="str">
            <v>YZ-MC5129-K0YH-2XL</v>
          </cell>
          <cell r="B222">
            <v>0</v>
          </cell>
          <cell r="C222">
            <v>0</v>
          </cell>
          <cell r="D222">
            <v>0</v>
          </cell>
          <cell r="E222">
            <v>542</v>
          </cell>
          <cell r="F222">
            <v>3</v>
          </cell>
          <cell r="G222">
            <v>0.83</v>
          </cell>
          <cell r="H222">
            <v>1003</v>
          </cell>
          <cell r="I222">
            <v>7</v>
          </cell>
          <cell r="J222">
            <v>2.11</v>
          </cell>
          <cell r="K222">
            <v>799</v>
          </cell>
          <cell r="L222">
            <v>6</v>
          </cell>
          <cell r="M222">
            <v>2.18</v>
          </cell>
        </row>
        <row r="223">
          <cell r="A223" t="str">
            <v>YZ-MC5129-K0YH-3XL</v>
          </cell>
          <cell r="B223">
            <v>842</v>
          </cell>
          <cell r="C223">
            <v>10</v>
          </cell>
          <cell r="D223">
            <v>3.15</v>
          </cell>
          <cell r="E223">
            <v>2072</v>
          </cell>
          <cell r="F223">
            <v>16</v>
          </cell>
          <cell r="G223">
            <v>5.89</v>
          </cell>
          <cell r="H223">
            <v>1158</v>
          </cell>
          <cell r="I223">
            <v>4</v>
          </cell>
          <cell r="J223">
            <v>1.54</v>
          </cell>
          <cell r="K223">
            <v>1425</v>
          </cell>
          <cell r="L223">
            <v>19</v>
          </cell>
          <cell r="M223">
            <v>7.06</v>
          </cell>
        </row>
        <row r="224">
          <cell r="A224" t="str">
            <v>YZ-MC5129-K0YH-L</v>
          </cell>
          <cell r="B224">
            <v>1190</v>
          </cell>
          <cell r="C224">
            <v>10</v>
          </cell>
          <cell r="D224">
            <v>3.84</v>
          </cell>
          <cell r="E224">
            <v>1218</v>
          </cell>
          <cell r="F224">
            <v>18</v>
          </cell>
          <cell r="G224">
            <v>6.88</v>
          </cell>
          <cell r="H224">
            <v>1314</v>
          </cell>
          <cell r="I224">
            <v>16</v>
          </cell>
          <cell r="J224">
            <v>5.51</v>
          </cell>
          <cell r="K224">
            <v>1805</v>
          </cell>
          <cell r="L224">
            <v>11</v>
          </cell>
          <cell r="M224">
            <v>3.72</v>
          </cell>
        </row>
        <row r="225">
          <cell r="A225" t="str">
            <v>YZ-MC5129-K0YH-M</v>
          </cell>
          <cell r="B225">
            <v>479</v>
          </cell>
          <cell r="C225">
            <v>4</v>
          </cell>
          <cell r="D225">
            <v>1.64</v>
          </cell>
          <cell r="E225">
            <v>594</v>
          </cell>
          <cell r="F225">
            <v>1</v>
          </cell>
          <cell r="G225">
            <v>0.47</v>
          </cell>
          <cell r="H225">
            <v>567</v>
          </cell>
          <cell r="I225">
            <v>1</v>
          </cell>
          <cell r="J225">
            <v>0.38</v>
          </cell>
          <cell r="K225">
            <v>736</v>
          </cell>
          <cell r="L225">
            <v>3</v>
          </cell>
          <cell r="M225">
            <v>0.89</v>
          </cell>
        </row>
        <row r="226">
          <cell r="A226" t="str">
            <v>YZ-MC5129-K0YH-XL</v>
          </cell>
          <cell r="B226">
            <v>922</v>
          </cell>
          <cell r="C226">
            <v>5</v>
          </cell>
          <cell r="D226">
            <v>2.14</v>
          </cell>
          <cell r="E226">
            <v>3476</v>
          </cell>
          <cell r="F226">
            <v>14</v>
          </cell>
          <cell r="G226">
            <v>3.91</v>
          </cell>
          <cell r="H226">
            <v>4057</v>
          </cell>
          <cell r="I226">
            <v>23</v>
          </cell>
          <cell r="J226">
            <v>6.75</v>
          </cell>
          <cell r="K226">
            <v>4575</v>
          </cell>
          <cell r="L226">
            <v>21</v>
          </cell>
          <cell r="M226">
            <v>7.15</v>
          </cell>
        </row>
        <row r="227">
          <cell r="A227" t="str">
            <v>YZ-MC5129-ZLYH-2XL</v>
          </cell>
          <cell r="B227">
            <v>866</v>
          </cell>
          <cell r="C227">
            <v>6</v>
          </cell>
          <cell r="D227">
            <v>2.09</v>
          </cell>
          <cell r="E227">
            <v>2269</v>
          </cell>
          <cell r="F227">
            <v>10</v>
          </cell>
          <cell r="G227">
            <v>2.49</v>
          </cell>
          <cell r="H227">
            <v>2483</v>
          </cell>
          <cell r="I227">
            <v>14</v>
          </cell>
          <cell r="J227">
            <v>4.33</v>
          </cell>
          <cell r="K227">
            <v>2826</v>
          </cell>
          <cell r="L227">
            <v>20</v>
          </cell>
          <cell r="M227">
            <v>5.9</v>
          </cell>
        </row>
        <row r="228">
          <cell r="A228" t="str">
            <v>YZ-MC5129-ZLYH-3XL</v>
          </cell>
          <cell r="B228">
            <v>4301</v>
          </cell>
          <cell r="C228">
            <v>31</v>
          </cell>
          <cell r="D228">
            <v>9.27</v>
          </cell>
          <cell r="E228">
            <v>6369</v>
          </cell>
          <cell r="F228">
            <v>27</v>
          </cell>
          <cell r="G228">
            <v>8.28</v>
          </cell>
          <cell r="H228">
            <v>1472</v>
          </cell>
          <cell r="I228">
            <v>18</v>
          </cell>
          <cell r="J228">
            <v>6.05</v>
          </cell>
          <cell r="K228">
            <v>1694</v>
          </cell>
          <cell r="L228">
            <v>13</v>
          </cell>
          <cell r="M228">
            <v>4.45</v>
          </cell>
        </row>
        <row r="229">
          <cell r="A229" t="str">
            <v>YZ-MC5129-ZLYH-L</v>
          </cell>
          <cell r="B229">
            <v>1572</v>
          </cell>
          <cell r="C229">
            <v>17</v>
          </cell>
          <cell r="D229">
            <v>5.45</v>
          </cell>
          <cell r="E229">
            <v>1212</v>
          </cell>
          <cell r="F229">
            <v>11</v>
          </cell>
          <cell r="G229">
            <v>3.72</v>
          </cell>
          <cell r="H229">
            <v>1055</v>
          </cell>
          <cell r="I229">
            <v>11</v>
          </cell>
          <cell r="J229">
            <v>4.69</v>
          </cell>
          <cell r="K229">
            <v>3801</v>
          </cell>
          <cell r="L229">
            <v>18</v>
          </cell>
          <cell r="M229">
            <v>5.65</v>
          </cell>
        </row>
        <row r="230">
          <cell r="A230" t="str">
            <v>YZ-MC5129-ZLYH-M</v>
          </cell>
          <cell r="B230">
            <v>379</v>
          </cell>
          <cell r="C230">
            <v>3</v>
          </cell>
          <cell r="D230">
            <v>1.35</v>
          </cell>
          <cell r="E230">
            <v>417</v>
          </cell>
          <cell r="F230">
            <v>1</v>
          </cell>
          <cell r="G230">
            <v>0.3</v>
          </cell>
          <cell r="H230">
            <v>427</v>
          </cell>
          <cell r="I230">
            <v>2</v>
          </cell>
          <cell r="J230">
            <v>0.57</v>
          </cell>
          <cell r="K230">
            <v>770</v>
          </cell>
          <cell r="L230">
            <v>2</v>
          </cell>
          <cell r="M230">
            <v>0.7</v>
          </cell>
        </row>
        <row r="231">
          <cell r="A231" t="str">
            <v>YZ-MC5129-ZLYH-XL</v>
          </cell>
          <cell r="B231">
            <v>708</v>
          </cell>
          <cell r="C231">
            <v>4</v>
          </cell>
          <cell r="D231">
            <v>1.53</v>
          </cell>
          <cell r="E231">
            <v>1737</v>
          </cell>
          <cell r="F231">
            <v>7</v>
          </cell>
          <cell r="G231">
            <v>2.54</v>
          </cell>
          <cell r="H231">
            <v>2838</v>
          </cell>
          <cell r="I231">
            <v>22</v>
          </cell>
          <cell r="J231">
            <v>7.77</v>
          </cell>
          <cell r="K231">
            <v>3071</v>
          </cell>
          <cell r="L231">
            <v>29</v>
          </cell>
          <cell r="M231">
            <v>9.77</v>
          </cell>
        </row>
        <row r="232">
          <cell r="A232" t="str">
            <v>YZ-MCLK185-B0-2XL</v>
          </cell>
          <cell r="B232">
            <v>11</v>
          </cell>
          <cell r="C232">
            <v>0</v>
          </cell>
          <cell r="D232">
            <v>0</v>
          </cell>
          <cell r="E232">
            <v>5</v>
          </cell>
          <cell r="F232">
            <v>0</v>
          </cell>
          <cell r="G232">
            <v>0</v>
          </cell>
          <cell r="H232">
            <v>44</v>
          </cell>
          <cell r="I232">
            <v>0</v>
          </cell>
          <cell r="J232">
            <v>0</v>
          </cell>
          <cell r="K232">
            <v>29</v>
          </cell>
          <cell r="L232">
            <v>0</v>
          </cell>
          <cell r="M232">
            <v>0</v>
          </cell>
        </row>
        <row r="233">
          <cell r="A233" t="str">
            <v>YZ-MCLK185-B0-L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1</v>
          </cell>
          <cell r="L233">
            <v>0</v>
          </cell>
          <cell r="M233">
            <v>0</v>
          </cell>
        </row>
        <row r="234">
          <cell r="A234" t="str">
            <v>YZ-MCLK185-B0-M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1</v>
          </cell>
          <cell r="L234">
            <v>0</v>
          </cell>
          <cell r="M234">
            <v>0</v>
          </cell>
        </row>
        <row r="235">
          <cell r="A235" t="str">
            <v>YZ-MCLK185-B0-XL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1</v>
          </cell>
          <cell r="L235">
            <v>0</v>
          </cell>
          <cell r="M235">
            <v>0</v>
          </cell>
        </row>
        <row r="236">
          <cell r="A236" t="str">
            <v>YZ-MCLK185-K0-2XL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1</v>
          </cell>
          <cell r="L236">
            <v>0</v>
          </cell>
          <cell r="M236">
            <v>0</v>
          </cell>
        </row>
        <row r="237">
          <cell r="A237" t="str">
            <v>YZ-MCLK185-K0-L</v>
          </cell>
          <cell r="B237">
            <v>6</v>
          </cell>
          <cell r="C237">
            <v>0</v>
          </cell>
          <cell r="D237">
            <v>0</v>
          </cell>
          <cell r="E237">
            <v>18</v>
          </cell>
          <cell r="F237">
            <v>0</v>
          </cell>
          <cell r="G237">
            <v>0</v>
          </cell>
          <cell r="H237">
            <v>8</v>
          </cell>
          <cell r="I237">
            <v>0</v>
          </cell>
          <cell r="J237">
            <v>0</v>
          </cell>
          <cell r="K237">
            <v>40</v>
          </cell>
          <cell r="L237">
            <v>0</v>
          </cell>
          <cell r="M237">
            <v>0</v>
          </cell>
        </row>
        <row r="238">
          <cell r="A238" t="str">
            <v>YZ-MCLK185-K0-M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0</v>
          </cell>
          <cell r="M238">
            <v>0</v>
          </cell>
        </row>
        <row r="239">
          <cell r="A239" t="str">
            <v>YZ-MCLK185-Y9-2XL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1</v>
          </cell>
          <cell r="L239">
            <v>0</v>
          </cell>
          <cell r="M239">
            <v>0</v>
          </cell>
        </row>
        <row r="240">
          <cell r="A240" t="str">
            <v>YZ-MCLK185-Y9-L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1</v>
          </cell>
          <cell r="L240">
            <v>0</v>
          </cell>
          <cell r="M240">
            <v>0</v>
          </cell>
        </row>
        <row r="241">
          <cell r="A241" t="str">
            <v>YZ-MCLK185-Y9-M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A242" t="str">
            <v>YZ-MCLK185-Y9-S</v>
          </cell>
          <cell r="B242">
            <v>38</v>
          </cell>
          <cell r="C242">
            <v>0</v>
          </cell>
          <cell r="D242">
            <v>0</v>
          </cell>
          <cell r="E242">
            <v>37</v>
          </cell>
          <cell r="F242">
            <v>0</v>
          </cell>
          <cell r="G242">
            <v>0</v>
          </cell>
          <cell r="H242">
            <v>44</v>
          </cell>
          <cell r="I242">
            <v>0</v>
          </cell>
          <cell r="J242">
            <v>0</v>
          </cell>
          <cell r="K242">
            <v>69</v>
          </cell>
          <cell r="L242">
            <v>0</v>
          </cell>
          <cell r="M242">
            <v>0</v>
          </cell>
        </row>
        <row r="243">
          <cell r="A243" t="str">
            <v>YZ-MCLK185-Y9-XL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13</v>
          </cell>
          <cell r="I243">
            <v>0</v>
          </cell>
          <cell r="J243">
            <v>0</v>
          </cell>
          <cell r="K243">
            <v>1</v>
          </cell>
          <cell r="L243">
            <v>0</v>
          </cell>
          <cell r="M243">
            <v>0</v>
          </cell>
        </row>
        <row r="244">
          <cell r="A244" t="str">
            <v>YZ-MCWS32-BD-2XL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3</v>
          </cell>
          <cell r="I244">
            <v>0</v>
          </cell>
          <cell r="J244">
            <v>0</v>
          </cell>
          <cell r="K244">
            <v>76</v>
          </cell>
          <cell r="L244">
            <v>1</v>
          </cell>
          <cell r="M244">
            <v>0.02</v>
          </cell>
        </row>
        <row r="245">
          <cell r="A245" t="str">
            <v>YZ-MCWS32-BD-L</v>
          </cell>
          <cell r="B245">
            <v>0</v>
          </cell>
          <cell r="C245">
            <v>0</v>
          </cell>
          <cell r="D245">
            <v>0</v>
          </cell>
          <cell r="E245">
            <v>6</v>
          </cell>
          <cell r="F245">
            <v>0</v>
          </cell>
          <cell r="G245">
            <v>0</v>
          </cell>
          <cell r="H245">
            <v>3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YZ-MCWS32-BD-S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197</v>
          </cell>
          <cell r="L246">
            <v>1</v>
          </cell>
          <cell r="M246">
            <v>0.33</v>
          </cell>
        </row>
        <row r="247">
          <cell r="A247" t="str">
            <v>YZ-MCWS32-K0-S</v>
          </cell>
          <cell r="B247">
            <v>3</v>
          </cell>
          <cell r="C247">
            <v>1</v>
          </cell>
          <cell r="D247">
            <v>0.02</v>
          </cell>
          <cell r="E247">
            <v>11</v>
          </cell>
          <cell r="F247">
            <v>1</v>
          </cell>
          <cell r="G247">
            <v>0.02</v>
          </cell>
          <cell r="H247">
            <v>5</v>
          </cell>
          <cell r="I247">
            <v>1</v>
          </cell>
          <cell r="J247">
            <v>0.02</v>
          </cell>
          <cell r="K247">
            <v>2</v>
          </cell>
          <cell r="L247">
            <v>0</v>
          </cell>
          <cell r="M247">
            <v>0</v>
          </cell>
        </row>
        <row r="248">
          <cell r="A248" t="str">
            <v>YZ-MCWS32-ZL-M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2</v>
          </cell>
          <cell r="I248">
            <v>0</v>
          </cell>
          <cell r="J248">
            <v>0</v>
          </cell>
          <cell r="K248">
            <v>1</v>
          </cell>
          <cell r="L248">
            <v>0</v>
          </cell>
          <cell r="M248">
            <v>0</v>
          </cell>
        </row>
        <row r="249">
          <cell r="A249" t="str">
            <v>YZ-MCWS32-ZL-S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3</v>
          </cell>
          <cell r="L249">
            <v>0</v>
          </cell>
          <cell r="M249">
            <v>0</v>
          </cell>
        </row>
        <row r="250">
          <cell r="A250" t="str">
            <v>YZ-MCSM807-K0-2XL</v>
          </cell>
          <cell r="B250">
            <v>1767</v>
          </cell>
          <cell r="C250">
            <v>9</v>
          </cell>
          <cell r="D250">
            <v>2.81</v>
          </cell>
          <cell r="E250">
            <v>2007</v>
          </cell>
          <cell r="F250">
            <v>13</v>
          </cell>
          <cell r="G250">
            <v>3.91</v>
          </cell>
          <cell r="H250">
            <v>95</v>
          </cell>
          <cell r="I250">
            <v>0</v>
          </cell>
          <cell r="J250">
            <v>0</v>
          </cell>
          <cell r="K250">
            <v>279</v>
          </cell>
          <cell r="L250">
            <v>6</v>
          </cell>
          <cell r="M250">
            <v>1.72</v>
          </cell>
        </row>
        <row r="251">
          <cell r="A251" t="str">
            <v>YZ-MCSM807-K0-M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125</v>
          </cell>
          <cell r="I251">
            <v>0</v>
          </cell>
          <cell r="J251">
            <v>0</v>
          </cell>
          <cell r="K251">
            <v>271</v>
          </cell>
          <cell r="L251">
            <v>2</v>
          </cell>
          <cell r="M251">
            <v>0.68</v>
          </cell>
        </row>
        <row r="252">
          <cell r="A252" t="str">
            <v>YZ-MCSM807-K0-S</v>
          </cell>
          <cell r="B252">
            <v>0</v>
          </cell>
          <cell r="C252">
            <v>0</v>
          </cell>
          <cell r="D252">
            <v>0</v>
          </cell>
          <cell r="E252">
            <v>386</v>
          </cell>
          <cell r="F252">
            <v>2</v>
          </cell>
          <cell r="G252">
            <v>0.71</v>
          </cell>
          <cell r="H252">
            <v>589</v>
          </cell>
          <cell r="I252">
            <v>7</v>
          </cell>
          <cell r="J252">
            <v>1.61</v>
          </cell>
          <cell r="K252">
            <v>418</v>
          </cell>
          <cell r="L252">
            <v>1</v>
          </cell>
          <cell r="M252">
            <v>0.31</v>
          </cell>
        </row>
        <row r="253">
          <cell r="A253" t="str">
            <v>YZ-MCSM807-K0-XL</v>
          </cell>
          <cell r="B253">
            <v>94</v>
          </cell>
          <cell r="C253">
            <v>1</v>
          </cell>
          <cell r="D253">
            <v>0.37</v>
          </cell>
          <cell r="E253">
            <v>0</v>
          </cell>
          <cell r="F253">
            <v>0</v>
          </cell>
          <cell r="G253">
            <v>0</v>
          </cell>
          <cell r="H253">
            <v>219</v>
          </cell>
          <cell r="I253">
            <v>6</v>
          </cell>
          <cell r="J253">
            <v>2.06</v>
          </cell>
          <cell r="K253">
            <v>356</v>
          </cell>
          <cell r="L253">
            <v>4</v>
          </cell>
          <cell r="M253">
            <v>1.09</v>
          </cell>
        </row>
        <row r="254">
          <cell r="A254" t="str">
            <v>CA-HM1789-Dot-2XL</v>
          </cell>
          <cell r="B254">
            <v>3517</v>
          </cell>
          <cell r="C254">
            <v>3</v>
          </cell>
          <cell r="D254">
            <v>1.31</v>
          </cell>
          <cell r="E254">
            <v>5722</v>
          </cell>
          <cell r="F254">
            <v>11</v>
          </cell>
          <cell r="G254">
            <v>4.64</v>
          </cell>
          <cell r="H254">
            <v>17647</v>
          </cell>
          <cell r="I254">
            <v>38</v>
          </cell>
          <cell r="J254">
            <v>14.91</v>
          </cell>
          <cell r="K254">
            <v>21071</v>
          </cell>
          <cell r="L254">
            <v>44</v>
          </cell>
          <cell r="M254">
            <v>16.54</v>
          </cell>
        </row>
        <row r="255">
          <cell r="A255" t="str">
            <v>CA-HM1789-Dot-L</v>
          </cell>
          <cell r="B255">
            <v>24410</v>
          </cell>
          <cell r="C255">
            <v>37</v>
          </cell>
          <cell r="D255">
            <v>16.48</v>
          </cell>
          <cell r="E255">
            <v>22170</v>
          </cell>
          <cell r="F255">
            <v>39</v>
          </cell>
          <cell r="G255">
            <v>15.56</v>
          </cell>
          <cell r="H255">
            <v>15938</v>
          </cell>
          <cell r="I255">
            <v>40</v>
          </cell>
          <cell r="J255">
            <v>18.2</v>
          </cell>
          <cell r="K255">
            <v>12681</v>
          </cell>
          <cell r="L255">
            <v>30</v>
          </cell>
          <cell r="M255">
            <v>12.97</v>
          </cell>
        </row>
        <row r="256">
          <cell r="A256" t="str">
            <v>CA-HM1789-Dot-M</v>
          </cell>
          <cell r="B256">
            <v>2807</v>
          </cell>
          <cell r="C256">
            <v>8</v>
          </cell>
          <cell r="D256">
            <v>3.72</v>
          </cell>
          <cell r="E256">
            <v>3661</v>
          </cell>
          <cell r="F256">
            <v>11</v>
          </cell>
          <cell r="G256">
            <v>5.81</v>
          </cell>
          <cell r="H256">
            <v>4535</v>
          </cell>
          <cell r="I256">
            <v>19</v>
          </cell>
          <cell r="J256">
            <v>7.64</v>
          </cell>
          <cell r="K256">
            <v>12741</v>
          </cell>
          <cell r="L256">
            <v>26</v>
          </cell>
          <cell r="M256">
            <v>10.66</v>
          </cell>
        </row>
        <row r="257">
          <cell r="A257" t="str">
            <v>CA-HM1789-Dot-S</v>
          </cell>
          <cell r="B257">
            <v>794</v>
          </cell>
          <cell r="C257">
            <v>0</v>
          </cell>
          <cell r="D257">
            <v>0</v>
          </cell>
          <cell r="E257">
            <v>963</v>
          </cell>
          <cell r="F257">
            <v>3</v>
          </cell>
          <cell r="G257">
            <v>1.39</v>
          </cell>
          <cell r="H257">
            <v>750</v>
          </cell>
          <cell r="I257">
            <v>3</v>
          </cell>
          <cell r="J257">
            <v>0.84</v>
          </cell>
          <cell r="K257">
            <v>586</v>
          </cell>
          <cell r="L257">
            <v>1</v>
          </cell>
          <cell r="M257">
            <v>0.36</v>
          </cell>
        </row>
        <row r="258">
          <cell r="A258" t="str">
            <v>CA-HM1789-Dot-XL</v>
          </cell>
          <cell r="B258">
            <v>2195</v>
          </cell>
          <cell r="C258">
            <v>9</v>
          </cell>
          <cell r="D258">
            <v>5.04</v>
          </cell>
          <cell r="E258">
            <v>4615</v>
          </cell>
          <cell r="F258">
            <v>21</v>
          </cell>
          <cell r="G258">
            <v>11.77</v>
          </cell>
          <cell r="H258">
            <v>5588</v>
          </cell>
          <cell r="I258">
            <v>27</v>
          </cell>
          <cell r="J258">
            <v>13.84</v>
          </cell>
          <cell r="K258">
            <v>10678</v>
          </cell>
          <cell r="L258">
            <v>35</v>
          </cell>
          <cell r="M258">
            <v>18.84</v>
          </cell>
        </row>
        <row r="259">
          <cell r="A259" t="str">
            <v>YZ-MCHY025-K0-2XL</v>
          </cell>
          <cell r="B259">
            <v>149</v>
          </cell>
          <cell r="C259">
            <v>0</v>
          </cell>
          <cell r="D259">
            <v>0</v>
          </cell>
          <cell r="E259">
            <v>589</v>
          </cell>
          <cell r="F259">
            <v>1</v>
          </cell>
          <cell r="G259">
            <v>0.27</v>
          </cell>
          <cell r="H259">
            <v>6533</v>
          </cell>
          <cell r="I259">
            <v>25</v>
          </cell>
          <cell r="J259">
            <v>11.62</v>
          </cell>
          <cell r="K259">
            <v>7360</v>
          </cell>
          <cell r="L259">
            <v>27</v>
          </cell>
          <cell r="M259">
            <v>12.74</v>
          </cell>
        </row>
        <row r="260">
          <cell r="A260" t="str">
            <v>YZ-MCHY025-OR-L</v>
          </cell>
          <cell r="B260">
            <v>11</v>
          </cell>
          <cell r="C260">
            <v>0</v>
          </cell>
          <cell r="D260">
            <v>0</v>
          </cell>
          <cell r="E260">
            <v>67</v>
          </cell>
          <cell r="F260">
            <v>0</v>
          </cell>
          <cell r="G260">
            <v>0</v>
          </cell>
          <cell r="H260">
            <v>1513</v>
          </cell>
          <cell r="I260">
            <v>6</v>
          </cell>
          <cell r="J260">
            <v>2.21</v>
          </cell>
          <cell r="K260">
            <v>1376</v>
          </cell>
          <cell r="L260">
            <v>5</v>
          </cell>
          <cell r="M260">
            <v>2.21</v>
          </cell>
        </row>
        <row r="261">
          <cell r="A261" t="str">
            <v>YZ-MCHY025-R0-2XL</v>
          </cell>
          <cell r="B261">
            <v>1361</v>
          </cell>
          <cell r="C261">
            <v>1</v>
          </cell>
          <cell r="D261">
            <v>0.24</v>
          </cell>
          <cell r="E261">
            <v>748</v>
          </cell>
          <cell r="F261">
            <v>2</v>
          </cell>
          <cell r="G261">
            <v>0.6</v>
          </cell>
          <cell r="H261">
            <v>2204</v>
          </cell>
          <cell r="I261">
            <v>11</v>
          </cell>
          <cell r="J261">
            <v>5.04</v>
          </cell>
          <cell r="K261">
            <v>1522</v>
          </cell>
          <cell r="L261">
            <v>3</v>
          </cell>
          <cell r="M261">
            <v>0.89</v>
          </cell>
        </row>
        <row r="262">
          <cell r="A262" t="str">
            <v>YZ-MCHY025-B0-L</v>
          </cell>
          <cell r="B262">
            <v>86</v>
          </cell>
          <cell r="C262">
            <v>0</v>
          </cell>
          <cell r="D262">
            <v>0</v>
          </cell>
          <cell r="E262">
            <v>216</v>
          </cell>
          <cell r="F262">
            <v>1</v>
          </cell>
          <cell r="G262">
            <v>0.23</v>
          </cell>
          <cell r="H262">
            <v>2214</v>
          </cell>
          <cell r="I262">
            <v>7</v>
          </cell>
          <cell r="J262">
            <v>3.22</v>
          </cell>
          <cell r="K262">
            <v>3284</v>
          </cell>
          <cell r="L262">
            <v>8</v>
          </cell>
          <cell r="M262">
            <v>2.42</v>
          </cell>
        </row>
        <row r="263">
          <cell r="A263" t="str">
            <v>CA-HM1727-Pi-XL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6</v>
          </cell>
          <cell r="L263">
            <v>0</v>
          </cell>
          <cell r="M263">
            <v>0</v>
          </cell>
        </row>
        <row r="264">
          <cell r="A264" t="str">
            <v>CA-HM1727-Pi-5XL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CA-HM1727-Pi-L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1</v>
          </cell>
          <cell r="I265">
            <v>0</v>
          </cell>
          <cell r="J265">
            <v>0</v>
          </cell>
          <cell r="K265">
            <v>13</v>
          </cell>
          <cell r="L265">
            <v>0</v>
          </cell>
          <cell r="M265">
            <v>0</v>
          </cell>
        </row>
        <row r="266">
          <cell r="A266" t="str">
            <v>CA-HM1727-Pi-M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6</v>
          </cell>
          <cell r="I266">
            <v>0</v>
          </cell>
          <cell r="J266">
            <v>0</v>
          </cell>
          <cell r="K266">
            <v>16</v>
          </cell>
          <cell r="L266">
            <v>0</v>
          </cell>
          <cell r="M266">
            <v>0</v>
          </cell>
        </row>
        <row r="267">
          <cell r="A267" t="str">
            <v>CA-HM1727-Pi-S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4</v>
          </cell>
          <cell r="L267">
            <v>0</v>
          </cell>
          <cell r="M267">
            <v>0</v>
          </cell>
        </row>
        <row r="268">
          <cell r="A268" t="str">
            <v>YZ-MCCS186-G0-2XL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YZ-MCCS186-G0-L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2</v>
          </cell>
          <cell r="I269">
            <v>0</v>
          </cell>
          <cell r="J269">
            <v>0</v>
          </cell>
          <cell r="K269">
            <v>3</v>
          </cell>
          <cell r="L269">
            <v>0</v>
          </cell>
          <cell r="M269">
            <v>0</v>
          </cell>
        </row>
        <row r="270">
          <cell r="A270" t="str">
            <v>YZ-MCCS186-OR-M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3</v>
          </cell>
          <cell r="I270">
            <v>0</v>
          </cell>
          <cell r="J270">
            <v>0</v>
          </cell>
          <cell r="K270">
            <v>6</v>
          </cell>
          <cell r="L270">
            <v>0</v>
          </cell>
          <cell r="M270">
            <v>0</v>
          </cell>
        </row>
        <row r="271">
          <cell r="A271" t="str">
            <v>YZ-MCCS186-G0-S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9</v>
          </cell>
          <cell r="I271">
            <v>0</v>
          </cell>
          <cell r="J271">
            <v>0</v>
          </cell>
          <cell r="K271">
            <v>19</v>
          </cell>
          <cell r="L271">
            <v>0</v>
          </cell>
          <cell r="M271">
            <v>0</v>
          </cell>
        </row>
        <row r="272">
          <cell r="A272" t="str">
            <v>YZ-MCPLUS24-PI-XL</v>
          </cell>
          <cell r="B272">
            <v>43</v>
          </cell>
          <cell r="C272">
            <v>0</v>
          </cell>
          <cell r="D272">
            <v>0</v>
          </cell>
          <cell r="E272">
            <v>28</v>
          </cell>
          <cell r="F272">
            <v>0</v>
          </cell>
          <cell r="G272">
            <v>0</v>
          </cell>
          <cell r="H272">
            <v>11</v>
          </cell>
          <cell r="I272">
            <v>0</v>
          </cell>
          <cell r="J272">
            <v>0</v>
          </cell>
          <cell r="K272">
            <v>47</v>
          </cell>
          <cell r="L272">
            <v>0</v>
          </cell>
          <cell r="M272">
            <v>0</v>
          </cell>
        </row>
        <row r="273">
          <cell r="A273" t="str">
            <v>YZ-MCPLUS24-PI-M</v>
          </cell>
          <cell r="B273">
            <v>46</v>
          </cell>
          <cell r="C273">
            <v>1</v>
          </cell>
          <cell r="D273">
            <v>0.23</v>
          </cell>
          <cell r="E273">
            <v>67</v>
          </cell>
          <cell r="F273">
            <v>0</v>
          </cell>
          <cell r="G273">
            <v>0</v>
          </cell>
          <cell r="H273">
            <v>70</v>
          </cell>
          <cell r="I273">
            <v>0</v>
          </cell>
          <cell r="J273">
            <v>0</v>
          </cell>
          <cell r="K273">
            <v>59</v>
          </cell>
          <cell r="L273">
            <v>1</v>
          </cell>
          <cell r="M273">
            <v>0.18</v>
          </cell>
        </row>
        <row r="274">
          <cell r="A274" t="str">
            <v>YZ-MCPLUS24-K0-2XL</v>
          </cell>
          <cell r="B274">
            <v>607</v>
          </cell>
          <cell r="C274">
            <v>1</v>
          </cell>
          <cell r="D274">
            <v>0.23</v>
          </cell>
          <cell r="E274">
            <v>818</v>
          </cell>
          <cell r="F274">
            <v>5</v>
          </cell>
          <cell r="G274">
            <v>0.66</v>
          </cell>
          <cell r="H274">
            <v>495</v>
          </cell>
          <cell r="I274">
            <v>2</v>
          </cell>
          <cell r="J274">
            <v>0.39</v>
          </cell>
          <cell r="K274">
            <v>580</v>
          </cell>
          <cell r="L274">
            <v>2</v>
          </cell>
          <cell r="M274">
            <v>0.34</v>
          </cell>
        </row>
        <row r="275">
          <cell r="A275" t="str">
            <v>YZ-MCPLUS24-G0-L</v>
          </cell>
          <cell r="B275">
            <v>61</v>
          </cell>
          <cell r="C275">
            <v>0</v>
          </cell>
          <cell r="D275">
            <v>0</v>
          </cell>
          <cell r="E275">
            <v>109</v>
          </cell>
          <cell r="F275">
            <v>0</v>
          </cell>
          <cell r="G275">
            <v>0</v>
          </cell>
          <cell r="H275">
            <v>48</v>
          </cell>
          <cell r="I275">
            <v>0</v>
          </cell>
          <cell r="J275">
            <v>0</v>
          </cell>
          <cell r="K275">
            <v>32</v>
          </cell>
          <cell r="L275">
            <v>1</v>
          </cell>
          <cell r="M275">
            <v>0.19</v>
          </cell>
        </row>
        <row r="276">
          <cell r="A276" t="str">
            <v>YZ-MCPLUS24-PI-2XL</v>
          </cell>
          <cell r="B276">
            <v>34</v>
          </cell>
          <cell r="C276">
            <v>1</v>
          </cell>
          <cell r="D276">
            <v>0.23</v>
          </cell>
          <cell r="E276">
            <v>5</v>
          </cell>
          <cell r="F276">
            <v>0</v>
          </cell>
          <cell r="G276">
            <v>0</v>
          </cell>
          <cell r="H276">
            <v>3</v>
          </cell>
          <cell r="I276">
            <v>0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A277" t="str">
            <v>YZ-MCPLUS24-K0-L</v>
          </cell>
          <cell r="B277">
            <v>7</v>
          </cell>
          <cell r="C277">
            <v>1</v>
          </cell>
          <cell r="D277">
            <v>0.23</v>
          </cell>
          <cell r="E277">
            <v>7</v>
          </cell>
          <cell r="F277">
            <v>0</v>
          </cell>
          <cell r="G277">
            <v>0</v>
          </cell>
          <cell r="H277">
            <v>84</v>
          </cell>
          <cell r="I277">
            <v>0</v>
          </cell>
          <cell r="J277">
            <v>0</v>
          </cell>
          <cell r="K277">
            <v>57</v>
          </cell>
          <cell r="L277">
            <v>0</v>
          </cell>
          <cell r="M277">
            <v>0</v>
          </cell>
        </row>
        <row r="278">
          <cell r="A278" t="str">
            <v>YZ-MCPLUS24-G0-2XL</v>
          </cell>
          <cell r="B278">
            <v>48</v>
          </cell>
          <cell r="C278">
            <v>0</v>
          </cell>
          <cell r="D278">
            <v>0</v>
          </cell>
          <cell r="E278">
            <v>61</v>
          </cell>
          <cell r="F278">
            <v>0</v>
          </cell>
          <cell r="G278">
            <v>0</v>
          </cell>
          <cell r="H278">
            <v>137</v>
          </cell>
          <cell r="I278">
            <v>1</v>
          </cell>
          <cell r="J278">
            <v>0.13</v>
          </cell>
          <cell r="K278">
            <v>72</v>
          </cell>
          <cell r="L278">
            <v>0</v>
          </cell>
          <cell r="M278">
            <v>0</v>
          </cell>
        </row>
        <row r="279">
          <cell r="A279" t="str">
            <v>YZ-MCPLUS24-G0-XL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15</v>
          </cell>
          <cell r="I279">
            <v>0</v>
          </cell>
          <cell r="J279">
            <v>0</v>
          </cell>
          <cell r="K279">
            <v>15</v>
          </cell>
          <cell r="L279">
            <v>0</v>
          </cell>
          <cell r="M279">
            <v>0</v>
          </cell>
        </row>
        <row r="280">
          <cell r="A280" t="str">
            <v>YZ-MCPLUS24-K0-M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84</v>
          </cell>
          <cell r="L280">
            <v>1</v>
          </cell>
          <cell r="M280">
            <v>0.19</v>
          </cell>
        </row>
        <row r="281">
          <cell r="A281" t="str">
            <v>YZ-MCPLUS24-G0-M</v>
          </cell>
          <cell r="B281">
            <v>344</v>
          </cell>
          <cell r="C281">
            <v>0</v>
          </cell>
          <cell r="D281">
            <v>0</v>
          </cell>
          <cell r="E281">
            <v>239</v>
          </cell>
          <cell r="F281">
            <v>0</v>
          </cell>
          <cell r="G281">
            <v>0</v>
          </cell>
          <cell r="H281">
            <v>70</v>
          </cell>
          <cell r="I281">
            <v>1</v>
          </cell>
          <cell r="J281">
            <v>0.13</v>
          </cell>
          <cell r="K281">
            <v>99</v>
          </cell>
          <cell r="L281">
            <v>0</v>
          </cell>
          <cell r="M281">
            <v>0</v>
          </cell>
        </row>
        <row r="282">
          <cell r="A282" t="str">
            <v>YZ-MCPLUS24-K0-XL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60</v>
          </cell>
          <cell r="I282">
            <v>0</v>
          </cell>
          <cell r="J282">
            <v>0</v>
          </cell>
          <cell r="K282">
            <v>71</v>
          </cell>
          <cell r="L282">
            <v>0</v>
          </cell>
          <cell r="M282">
            <v>0</v>
          </cell>
        </row>
        <row r="283">
          <cell r="A283" t="str">
            <v>YZ-MCPLUS24-PI-L</v>
          </cell>
          <cell r="B283">
            <v>13</v>
          </cell>
          <cell r="C283">
            <v>0</v>
          </cell>
          <cell r="D283">
            <v>0</v>
          </cell>
          <cell r="E283">
            <v>47</v>
          </cell>
          <cell r="F283">
            <v>1</v>
          </cell>
          <cell r="G283">
            <v>0.11</v>
          </cell>
          <cell r="H283">
            <v>12</v>
          </cell>
          <cell r="I283">
            <v>0</v>
          </cell>
          <cell r="J283">
            <v>0</v>
          </cell>
          <cell r="K283">
            <v>10</v>
          </cell>
          <cell r="L283">
            <v>0</v>
          </cell>
          <cell r="M283">
            <v>0</v>
          </cell>
        </row>
        <row r="284">
          <cell r="A284" t="str">
            <v>YZ-MC2500-R0-L</v>
          </cell>
          <cell r="B284">
            <v>15</v>
          </cell>
          <cell r="C284">
            <v>0</v>
          </cell>
          <cell r="D284">
            <v>0</v>
          </cell>
          <cell r="E284">
            <v>54</v>
          </cell>
          <cell r="F284">
            <v>0</v>
          </cell>
          <cell r="G284">
            <v>0</v>
          </cell>
          <cell r="H284">
            <v>35</v>
          </cell>
          <cell r="I284">
            <v>0</v>
          </cell>
          <cell r="J284">
            <v>0</v>
          </cell>
          <cell r="K284">
            <v>43</v>
          </cell>
          <cell r="L284">
            <v>1</v>
          </cell>
          <cell r="M284">
            <v>0.14</v>
          </cell>
        </row>
        <row r="285">
          <cell r="A285" t="str">
            <v>YZ-MC2500-R0-M</v>
          </cell>
          <cell r="B285">
            <v>118</v>
          </cell>
          <cell r="C285">
            <v>1</v>
          </cell>
          <cell r="D285">
            <v>0.18</v>
          </cell>
          <cell r="E285">
            <v>198</v>
          </cell>
          <cell r="F285">
            <v>0</v>
          </cell>
          <cell r="G285">
            <v>0</v>
          </cell>
          <cell r="H285">
            <v>50</v>
          </cell>
          <cell r="I285">
            <v>0</v>
          </cell>
          <cell r="J285">
            <v>0</v>
          </cell>
          <cell r="K285">
            <v>82</v>
          </cell>
          <cell r="L285">
            <v>0</v>
          </cell>
          <cell r="M285">
            <v>0</v>
          </cell>
        </row>
        <row r="286">
          <cell r="A286" t="str">
            <v>YZ-MC2500-W0-XL</v>
          </cell>
          <cell r="B286">
            <v>30</v>
          </cell>
          <cell r="C286">
            <v>1</v>
          </cell>
          <cell r="D286">
            <v>0.24</v>
          </cell>
          <cell r="E286">
            <v>20</v>
          </cell>
          <cell r="F286">
            <v>1</v>
          </cell>
          <cell r="G286">
            <v>0.16</v>
          </cell>
          <cell r="H286">
            <v>63</v>
          </cell>
          <cell r="I286">
            <v>0</v>
          </cell>
          <cell r="J286">
            <v>0</v>
          </cell>
          <cell r="K286">
            <v>64</v>
          </cell>
          <cell r="L286">
            <v>3</v>
          </cell>
          <cell r="M286">
            <v>0.45</v>
          </cell>
        </row>
        <row r="287">
          <cell r="A287" t="str">
            <v>YZ-MC2500-K0-M</v>
          </cell>
          <cell r="B287">
            <v>15</v>
          </cell>
          <cell r="C287">
            <v>0</v>
          </cell>
          <cell r="D287">
            <v>0</v>
          </cell>
          <cell r="E287">
            <v>24</v>
          </cell>
          <cell r="F287">
            <v>0</v>
          </cell>
          <cell r="G287">
            <v>0</v>
          </cell>
          <cell r="H287">
            <v>15</v>
          </cell>
          <cell r="I287">
            <v>0</v>
          </cell>
          <cell r="J287">
            <v>0</v>
          </cell>
          <cell r="K287">
            <v>23</v>
          </cell>
          <cell r="L287">
            <v>0</v>
          </cell>
          <cell r="M287">
            <v>0</v>
          </cell>
        </row>
        <row r="288">
          <cell r="A288" t="str">
            <v>YZ-MC2500-K0-S</v>
          </cell>
          <cell r="B288">
            <v>50</v>
          </cell>
          <cell r="C288">
            <v>4</v>
          </cell>
          <cell r="D288">
            <v>0.44</v>
          </cell>
          <cell r="E288">
            <v>106</v>
          </cell>
          <cell r="F288">
            <v>4</v>
          </cell>
          <cell r="G288">
            <v>0.66</v>
          </cell>
          <cell r="H288">
            <v>46</v>
          </cell>
          <cell r="I288">
            <v>1</v>
          </cell>
          <cell r="J288">
            <v>0.02</v>
          </cell>
          <cell r="K288">
            <v>69</v>
          </cell>
          <cell r="L288">
            <v>2</v>
          </cell>
          <cell r="M288">
            <v>0.39</v>
          </cell>
        </row>
        <row r="289">
          <cell r="A289" t="str">
            <v>YZ-MC2500-K0-XL</v>
          </cell>
          <cell r="B289">
            <v>22</v>
          </cell>
          <cell r="C289">
            <v>0</v>
          </cell>
          <cell r="D289">
            <v>0</v>
          </cell>
          <cell r="E289">
            <v>25</v>
          </cell>
          <cell r="F289">
            <v>0</v>
          </cell>
          <cell r="G289">
            <v>0</v>
          </cell>
          <cell r="H289">
            <v>14</v>
          </cell>
          <cell r="I289">
            <v>0</v>
          </cell>
          <cell r="J289">
            <v>0</v>
          </cell>
          <cell r="K289">
            <v>36</v>
          </cell>
          <cell r="L289">
            <v>0</v>
          </cell>
          <cell r="M289">
            <v>0</v>
          </cell>
        </row>
        <row r="290">
          <cell r="A290" t="str">
            <v>YZ-MC2500-K0-L</v>
          </cell>
          <cell r="B290">
            <v>207</v>
          </cell>
          <cell r="C290">
            <v>0</v>
          </cell>
          <cell r="D290">
            <v>0</v>
          </cell>
          <cell r="E290">
            <v>181</v>
          </cell>
          <cell r="F290">
            <v>3</v>
          </cell>
          <cell r="G290">
            <v>0.42</v>
          </cell>
          <cell r="H290">
            <v>105</v>
          </cell>
          <cell r="I290">
            <v>0</v>
          </cell>
          <cell r="J290">
            <v>0</v>
          </cell>
          <cell r="K290">
            <v>69</v>
          </cell>
          <cell r="L290">
            <v>2</v>
          </cell>
          <cell r="M290">
            <v>0.4</v>
          </cell>
        </row>
        <row r="291">
          <cell r="A291" t="str">
            <v>YZ-MCYF185-K0-L</v>
          </cell>
          <cell r="B291">
            <v>389</v>
          </cell>
          <cell r="C291">
            <v>4</v>
          </cell>
          <cell r="D291">
            <v>1.12</v>
          </cell>
          <cell r="E291">
            <v>197</v>
          </cell>
          <cell r="F291">
            <v>1</v>
          </cell>
          <cell r="G291">
            <v>0.15</v>
          </cell>
          <cell r="H291">
            <v>0</v>
          </cell>
          <cell r="I291">
            <v>0</v>
          </cell>
          <cell r="J291">
            <v>0</v>
          </cell>
          <cell r="K291">
            <v>340</v>
          </cell>
          <cell r="L291">
            <v>4</v>
          </cell>
          <cell r="M291">
            <v>1</v>
          </cell>
        </row>
        <row r="292">
          <cell r="A292" t="str">
            <v>YZ-MCYF185-K0-XXL</v>
          </cell>
          <cell r="B292">
            <v>706</v>
          </cell>
          <cell r="C292">
            <v>7</v>
          </cell>
          <cell r="D292">
            <v>2.16</v>
          </cell>
          <cell r="E292">
            <v>1045</v>
          </cell>
          <cell r="F292">
            <v>6</v>
          </cell>
          <cell r="G292">
            <v>2.42</v>
          </cell>
          <cell r="H292">
            <v>578</v>
          </cell>
          <cell r="I292">
            <v>1</v>
          </cell>
          <cell r="J292">
            <v>0.49</v>
          </cell>
          <cell r="K292">
            <v>554</v>
          </cell>
          <cell r="L292">
            <v>1</v>
          </cell>
          <cell r="M292">
            <v>0.47</v>
          </cell>
        </row>
        <row r="293">
          <cell r="A293" t="str">
            <v>YZ-MCYF185-K0-S</v>
          </cell>
          <cell r="B293">
            <v>521</v>
          </cell>
          <cell r="C293">
            <v>8</v>
          </cell>
          <cell r="D293">
            <v>1.63</v>
          </cell>
          <cell r="E293">
            <v>0</v>
          </cell>
          <cell r="F293">
            <v>0</v>
          </cell>
          <cell r="G293">
            <v>0</v>
          </cell>
          <cell r="H293">
            <v>1154</v>
          </cell>
          <cell r="I293">
            <v>15</v>
          </cell>
          <cell r="J293">
            <v>4.4</v>
          </cell>
          <cell r="K293">
            <v>1177</v>
          </cell>
          <cell r="L293">
            <v>24</v>
          </cell>
          <cell r="M293">
            <v>7.07</v>
          </cell>
        </row>
        <row r="294">
          <cell r="A294" t="str">
            <v>YZ-MCYF185-K0-XL</v>
          </cell>
          <cell r="B294">
            <v>512</v>
          </cell>
          <cell r="C294">
            <v>4</v>
          </cell>
          <cell r="D294">
            <v>1.18</v>
          </cell>
          <cell r="E294">
            <v>1053</v>
          </cell>
          <cell r="F294">
            <v>22</v>
          </cell>
          <cell r="G294">
            <v>4.57</v>
          </cell>
          <cell r="H294">
            <v>907</v>
          </cell>
          <cell r="I294">
            <v>7</v>
          </cell>
          <cell r="J294">
            <v>2.26</v>
          </cell>
          <cell r="K294">
            <v>489</v>
          </cell>
          <cell r="L294">
            <v>4</v>
          </cell>
          <cell r="M294">
            <v>1.38</v>
          </cell>
        </row>
        <row r="295">
          <cell r="A295" t="str">
            <v>YZ-MCXZ388-K0-XL</v>
          </cell>
          <cell r="B295">
            <v>6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3395</v>
          </cell>
          <cell r="L295">
            <v>23</v>
          </cell>
          <cell r="M295">
            <v>9.09</v>
          </cell>
        </row>
        <row r="296">
          <cell r="A296" t="str">
            <v>YZ-MCXZ388-K0-L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1388</v>
          </cell>
          <cell r="L296">
            <v>8</v>
          </cell>
          <cell r="M296">
            <v>3.81</v>
          </cell>
        </row>
        <row r="297">
          <cell r="A297" t="str">
            <v>YZ-MCXZ388-K0-XS</v>
          </cell>
          <cell r="B297">
            <v>1</v>
          </cell>
          <cell r="C297">
            <v>0</v>
          </cell>
          <cell r="D297">
            <v>0</v>
          </cell>
          <cell r="E297">
            <v>18</v>
          </cell>
          <cell r="F297">
            <v>0</v>
          </cell>
          <cell r="G297">
            <v>0</v>
          </cell>
          <cell r="H297">
            <v>9362</v>
          </cell>
          <cell r="I297">
            <v>52</v>
          </cell>
          <cell r="J297">
            <v>20.98</v>
          </cell>
          <cell r="K297">
            <v>8019</v>
          </cell>
          <cell r="L297">
            <v>48</v>
          </cell>
          <cell r="M297">
            <v>16.38</v>
          </cell>
        </row>
        <row r="298">
          <cell r="A298" t="str">
            <v>YZ-MCXZ388-K0-S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7037</v>
          </cell>
          <cell r="L298">
            <v>53</v>
          </cell>
          <cell r="M298">
            <v>20.62</v>
          </cell>
        </row>
        <row r="299">
          <cell r="A299" t="str">
            <v>YZ-MCBKN30-K0YH-XL</v>
          </cell>
          <cell r="B299">
            <v>14</v>
          </cell>
          <cell r="C299">
            <v>0</v>
          </cell>
          <cell r="D299">
            <v>0</v>
          </cell>
          <cell r="E299">
            <v>28</v>
          </cell>
          <cell r="F299">
            <v>0</v>
          </cell>
          <cell r="G299">
            <v>0</v>
          </cell>
          <cell r="H299">
            <v>3447</v>
          </cell>
          <cell r="I299">
            <v>43</v>
          </cell>
          <cell r="J299">
            <v>16.82</v>
          </cell>
          <cell r="K299">
            <v>1969</v>
          </cell>
          <cell r="L299">
            <v>28</v>
          </cell>
          <cell r="M299">
            <v>10.89</v>
          </cell>
        </row>
        <row r="300">
          <cell r="A300" t="str">
            <v>YZ-MCBKN30-K0YH-L</v>
          </cell>
          <cell r="B300">
            <v>0</v>
          </cell>
          <cell r="C300">
            <v>0</v>
          </cell>
          <cell r="D300">
            <v>0</v>
          </cell>
          <cell r="E300">
            <v>3</v>
          </cell>
          <cell r="F300">
            <v>0</v>
          </cell>
          <cell r="G300">
            <v>0</v>
          </cell>
          <cell r="H300">
            <v>8710</v>
          </cell>
          <cell r="I300">
            <v>30</v>
          </cell>
          <cell r="J300">
            <v>11.27</v>
          </cell>
          <cell r="K300">
            <v>7518</v>
          </cell>
          <cell r="L300">
            <v>29</v>
          </cell>
          <cell r="M300">
            <v>9.79</v>
          </cell>
        </row>
        <row r="301">
          <cell r="A301" t="str">
            <v>YZ-MCBKN30-K0YH-S</v>
          </cell>
          <cell r="B301">
            <v>0</v>
          </cell>
          <cell r="C301">
            <v>0</v>
          </cell>
          <cell r="D301">
            <v>0</v>
          </cell>
          <cell r="E301">
            <v>8</v>
          </cell>
          <cell r="F301">
            <v>0</v>
          </cell>
          <cell r="G301">
            <v>0</v>
          </cell>
          <cell r="H301">
            <v>6072</v>
          </cell>
          <cell r="I301">
            <v>27</v>
          </cell>
          <cell r="J301">
            <v>10.46</v>
          </cell>
          <cell r="K301">
            <v>4617</v>
          </cell>
          <cell r="L301">
            <v>14</v>
          </cell>
          <cell r="M301">
            <v>5.74</v>
          </cell>
        </row>
        <row r="302">
          <cell r="A302" t="str">
            <v>YZ-MCLS1458-R2-6X</v>
          </cell>
          <cell r="B302">
            <v>162</v>
          </cell>
          <cell r="C302">
            <v>0</v>
          </cell>
          <cell r="D302">
            <v>0</v>
          </cell>
          <cell r="E302">
            <v>155</v>
          </cell>
          <cell r="F302">
            <v>0</v>
          </cell>
          <cell r="G302">
            <v>0</v>
          </cell>
          <cell r="H302">
            <v>178</v>
          </cell>
          <cell r="I302">
            <v>0</v>
          </cell>
          <cell r="J302">
            <v>0</v>
          </cell>
          <cell r="K302">
            <v>806</v>
          </cell>
          <cell r="L302">
            <v>1</v>
          </cell>
          <cell r="M302">
            <v>0.33</v>
          </cell>
        </row>
        <row r="303">
          <cell r="A303" t="str">
            <v>YZ-MCLS1458-R2-5X</v>
          </cell>
          <cell r="B303">
            <v>1479</v>
          </cell>
          <cell r="C303">
            <v>6</v>
          </cell>
          <cell r="D303">
            <v>2.81</v>
          </cell>
          <cell r="E303">
            <v>2344</v>
          </cell>
          <cell r="F303">
            <v>7</v>
          </cell>
          <cell r="G303">
            <v>2.71</v>
          </cell>
          <cell r="H303">
            <v>2063</v>
          </cell>
          <cell r="I303">
            <v>9</v>
          </cell>
          <cell r="J303">
            <v>3.11</v>
          </cell>
          <cell r="K303">
            <v>3113</v>
          </cell>
          <cell r="L303">
            <v>16</v>
          </cell>
          <cell r="M303">
            <v>5.26</v>
          </cell>
        </row>
        <row r="304">
          <cell r="A304" t="str">
            <v>YZ-MCLS1458-R2-4X</v>
          </cell>
          <cell r="B304">
            <v>1832</v>
          </cell>
          <cell r="C304">
            <v>2</v>
          </cell>
          <cell r="D304">
            <v>0.58</v>
          </cell>
          <cell r="E304">
            <v>2152</v>
          </cell>
          <cell r="F304">
            <v>2</v>
          </cell>
          <cell r="G304">
            <v>0.82</v>
          </cell>
          <cell r="H304">
            <v>2550</v>
          </cell>
          <cell r="I304">
            <v>11</v>
          </cell>
          <cell r="J304">
            <v>3.34</v>
          </cell>
          <cell r="K304">
            <v>3499</v>
          </cell>
          <cell r="L304">
            <v>10</v>
          </cell>
          <cell r="M304">
            <v>3.47</v>
          </cell>
        </row>
        <row r="305">
          <cell r="A305" t="str">
            <v>YZ-MCLS1458-K0-4X</v>
          </cell>
          <cell r="B305">
            <v>504</v>
          </cell>
          <cell r="C305">
            <v>3</v>
          </cell>
          <cell r="D305">
            <v>0.97</v>
          </cell>
          <cell r="E305">
            <v>607</v>
          </cell>
          <cell r="F305">
            <v>0</v>
          </cell>
          <cell r="G305">
            <v>0</v>
          </cell>
          <cell r="H305">
            <v>517</v>
          </cell>
          <cell r="I305">
            <v>3</v>
          </cell>
          <cell r="J305">
            <v>1.2</v>
          </cell>
          <cell r="K305">
            <v>1059</v>
          </cell>
          <cell r="L305">
            <v>3</v>
          </cell>
          <cell r="M305">
            <v>1.35</v>
          </cell>
        </row>
        <row r="306">
          <cell r="A306" t="str">
            <v>YZ-MCLS1458-R2-3X</v>
          </cell>
          <cell r="B306">
            <v>320</v>
          </cell>
          <cell r="C306">
            <v>7</v>
          </cell>
          <cell r="D306">
            <v>3.13</v>
          </cell>
          <cell r="E306">
            <v>279</v>
          </cell>
          <cell r="F306">
            <v>4</v>
          </cell>
          <cell r="G306">
            <v>1.83</v>
          </cell>
          <cell r="H306">
            <v>374</v>
          </cell>
          <cell r="I306">
            <v>2</v>
          </cell>
          <cell r="J306">
            <v>0.96</v>
          </cell>
          <cell r="K306">
            <v>1187</v>
          </cell>
          <cell r="L306">
            <v>2</v>
          </cell>
          <cell r="M306">
            <v>0.81</v>
          </cell>
        </row>
        <row r="307">
          <cell r="A307" t="str">
            <v>YZ-MCLS1458-FB-6X</v>
          </cell>
          <cell r="B307">
            <v>133</v>
          </cell>
          <cell r="C307">
            <v>0</v>
          </cell>
          <cell r="D307">
            <v>0</v>
          </cell>
          <cell r="E307">
            <v>204</v>
          </cell>
          <cell r="F307">
            <v>0</v>
          </cell>
          <cell r="G307">
            <v>0</v>
          </cell>
          <cell r="H307">
            <v>193</v>
          </cell>
          <cell r="I307">
            <v>0</v>
          </cell>
          <cell r="J307">
            <v>0</v>
          </cell>
          <cell r="K307">
            <v>850</v>
          </cell>
          <cell r="L307">
            <v>1</v>
          </cell>
          <cell r="M307">
            <v>0.45</v>
          </cell>
        </row>
        <row r="308">
          <cell r="A308" t="str">
            <v>YZ-MCLS1458-FB-5X</v>
          </cell>
          <cell r="B308">
            <v>144</v>
          </cell>
          <cell r="C308">
            <v>0</v>
          </cell>
          <cell r="D308">
            <v>0</v>
          </cell>
          <cell r="E308">
            <v>694</v>
          </cell>
          <cell r="F308">
            <v>2</v>
          </cell>
          <cell r="G308">
            <v>0.51</v>
          </cell>
          <cell r="H308">
            <v>632</v>
          </cell>
          <cell r="I308">
            <v>2</v>
          </cell>
          <cell r="J308">
            <v>0.58</v>
          </cell>
          <cell r="K308">
            <v>1896</v>
          </cell>
          <cell r="L308">
            <v>6</v>
          </cell>
          <cell r="M308">
            <v>2.13</v>
          </cell>
        </row>
        <row r="309">
          <cell r="A309" t="str">
            <v>YZ-MCLS1458-FB-4X</v>
          </cell>
          <cell r="B309">
            <v>688</v>
          </cell>
          <cell r="C309">
            <v>0</v>
          </cell>
          <cell r="D309">
            <v>0</v>
          </cell>
          <cell r="E309">
            <v>845</v>
          </cell>
          <cell r="F309">
            <v>2</v>
          </cell>
          <cell r="G309">
            <v>0.3</v>
          </cell>
          <cell r="H309">
            <v>494</v>
          </cell>
          <cell r="I309">
            <v>3</v>
          </cell>
          <cell r="J309">
            <v>0.97</v>
          </cell>
          <cell r="K309">
            <v>1287</v>
          </cell>
          <cell r="L309">
            <v>4</v>
          </cell>
          <cell r="M309">
            <v>1.36</v>
          </cell>
        </row>
        <row r="310">
          <cell r="A310" t="str">
            <v>YZ-MCLS1458-K0-6X</v>
          </cell>
          <cell r="B310">
            <v>26</v>
          </cell>
          <cell r="C310">
            <v>0</v>
          </cell>
          <cell r="D310">
            <v>0</v>
          </cell>
          <cell r="E310">
            <v>197</v>
          </cell>
          <cell r="F310">
            <v>0</v>
          </cell>
          <cell r="G310">
            <v>0</v>
          </cell>
          <cell r="H310">
            <v>139</v>
          </cell>
          <cell r="I310">
            <v>2</v>
          </cell>
          <cell r="J310">
            <v>1.05</v>
          </cell>
          <cell r="K310">
            <v>680</v>
          </cell>
          <cell r="L310">
            <v>2</v>
          </cell>
          <cell r="M310">
            <v>0.75</v>
          </cell>
        </row>
        <row r="311">
          <cell r="A311" t="str">
            <v>YZ-MCLS1458-K0-5X</v>
          </cell>
          <cell r="B311">
            <v>140</v>
          </cell>
          <cell r="C311">
            <v>0</v>
          </cell>
          <cell r="D311">
            <v>0</v>
          </cell>
          <cell r="E311">
            <v>98</v>
          </cell>
          <cell r="F311">
            <v>0</v>
          </cell>
          <cell r="G311">
            <v>0</v>
          </cell>
          <cell r="H311">
            <v>151</v>
          </cell>
          <cell r="I311">
            <v>1</v>
          </cell>
          <cell r="J311">
            <v>0.23</v>
          </cell>
          <cell r="K311">
            <v>688</v>
          </cell>
          <cell r="L311">
            <v>3</v>
          </cell>
          <cell r="M311">
            <v>1.21</v>
          </cell>
        </row>
        <row r="312">
          <cell r="A312" t="str">
            <v>YZ-MCHM17077-B0-L</v>
          </cell>
          <cell r="B312">
            <v>343</v>
          </cell>
          <cell r="C312">
            <v>3</v>
          </cell>
          <cell r="D312">
            <v>0.36</v>
          </cell>
          <cell r="E312">
            <v>245</v>
          </cell>
          <cell r="F312">
            <v>5</v>
          </cell>
          <cell r="G312">
            <v>1.22</v>
          </cell>
          <cell r="H312">
            <v>271</v>
          </cell>
          <cell r="I312">
            <v>4</v>
          </cell>
          <cell r="J312">
            <v>0.85</v>
          </cell>
          <cell r="K312">
            <v>367</v>
          </cell>
          <cell r="L312">
            <v>1</v>
          </cell>
          <cell r="M312">
            <v>0.25</v>
          </cell>
        </row>
        <row r="313">
          <cell r="A313" t="str">
            <v>YZ-MCHM17077-B0-M</v>
          </cell>
          <cell r="B313">
            <v>302</v>
          </cell>
          <cell r="C313">
            <v>2</v>
          </cell>
          <cell r="D313">
            <v>0.33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1099</v>
          </cell>
          <cell r="L313">
            <v>2</v>
          </cell>
          <cell r="M313">
            <v>0.39</v>
          </cell>
        </row>
        <row r="314">
          <cell r="A314" t="str">
            <v>YZ-MCHM17077-B0-S</v>
          </cell>
          <cell r="B314">
            <v>1517</v>
          </cell>
          <cell r="C314">
            <v>5</v>
          </cell>
          <cell r="D314">
            <v>0.93</v>
          </cell>
          <cell r="E314">
            <v>4724</v>
          </cell>
          <cell r="F314">
            <v>23</v>
          </cell>
          <cell r="G314">
            <v>4.59</v>
          </cell>
          <cell r="H314">
            <v>7432</v>
          </cell>
          <cell r="I314">
            <v>35</v>
          </cell>
          <cell r="J314">
            <v>6.04</v>
          </cell>
          <cell r="K314">
            <v>6174</v>
          </cell>
          <cell r="L314">
            <v>34</v>
          </cell>
          <cell r="M314">
            <v>5.93</v>
          </cell>
        </row>
        <row r="315">
          <cell r="A315" t="str">
            <v>YZ-MCHM17077-B0-XL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10</v>
          </cell>
          <cell r="L315">
            <v>0</v>
          </cell>
          <cell r="M315">
            <v>0</v>
          </cell>
        </row>
        <row r="316">
          <cell r="A316" t="str">
            <v>YZ-MCHM17077-C0-L</v>
          </cell>
          <cell r="B316">
            <v>241</v>
          </cell>
          <cell r="C316">
            <v>4</v>
          </cell>
          <cell r="D316">
            <v>0.63</v>
          </cell>
          <cell r="E316">
            <v>238</v>
          </cell>
          <cell r="F316">
            <v>1</v>
          </cell>
          <cell r="G316">
            <v>0.2</v>
          </cell>
          <cell r="H316">
            <v>284</v>
          </cell>
          <cell r="I316">
            <v>3</v>
          </cell>
          <cell r="J316">
            <v>0.51</v>
          </cell>
          <cell r="K316">
            <v>180</v>
          </cell>
          <cell r="L316">
            <v>2</v>
          </cell>
          <cell r="M316">
            <v>0.29</v>
          </cell>
        </row>
        <row r="317">
          <cell r="A317" t="str">
            <v>YZ-MCHM17077-C0-S</v>
          </cell>
          <cell r="B317">
            <v>62</v>
          </cell>
          <cell r="C317">
            <v>0</v>
          </cell>
          <cell r="D317">
            <v>0</v>
          </cell>
          <cell r="E317">
            <v>1009</v>
          </cell>
          <cell r="F317">
            <v>6</v>
          </cell>
          <cell r="G317">
            <v>0.91</v>
          </cell>
          <cell r="H317">
            <v>680</v>
          </cell>
          <cell r="I317">
            <v>5</v>
          </cell>
          <cell r="J317">
            <v>0.78</v>
          </cell>
          <cell r="K317">
            <v>876</v>
          </cell>
          <cell r="L317">
            <v>8</v>
          </cell>
          <cell r="M317">
            <v>1.47</v>
          </cell>
        </row>
        <row r="318">
          <cell r="A318" t="str">
            <v>YZ-MCHM17077-K0-S</v>
          </cell>
          <cell r="B318">
            <v>312</v>
          </cell>
          <cell r="C318">
            <v>2</v>
          </cell>
          <cell r="D318">
            <v>0.29</v>
          </cell>
          <cell r="E318">
            <v>310</v>
          </cell>
          <cell r="F318">
            <v>2</v>
          </cell>
          <cell r="G318">
            <v>0.37</v>
          </cell>
          <cell r="H318">
            <v>299</v>
          </cell>
          <cell r="I318">
            <v>5</v>
          </cell>
          <cell r="J318">
            <v>0.7</v>
          </cell>
          <cell r="K318">
            <v>328</v>
          </cell>
          <cell r="L318">
            <v>0</v>
          </cell>
          <cell r="M318">
            <v>0</v>
          </cell>
        </row>
        <row r="319">
          <cell r="A319" t="str">
            <v>YZ-MCHM17077-K0-XL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766</v>
          </cell>
          <cell r="L319">
            <v>1</v>
          </cell>
          <cell r="M319">
            <v>0.14</v>
          </cell>
        </row>
        <row r="320">
          <cell r="A320" t="str">
            <v>YZ-MCHM17077-Pi-L</v>
          </cell>
          <cell r="B320">
            <v>2167</v>
          </cell>
          <cell r="C320">
            <v>15</v>
          </cell>
          <cell r="D320">
            <v>2.3</v>
          </cell>
          <cell r="E320">
            <v>2070</v>
          </cell>
          <cell r="F320">
            <v>9</v>
          </cell>
          <cell r="G320">
            <v>1.43</v>
          </cell>
          <cell r="H320">
            <v>459</v>
          </cell>
          <cell r="I320">
            <v>3</v>
          </cell>
          <cell r="J320">
            <v>0.48</v>
          </cell>
          <cell r="K320">
            <v>517</v>
          </cell>
          <cell r="L320">
            <v>4</v>
          </cell>
          <cell r="M320">
            <v>0.57</v>
          </cell>
        </row>
        <row r="321">
          <cell r="A321" t="str">
            <v>YZ-MCHM17077-Pi-S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202</v>
          </cell>
          <cell r="L321">
            <v>3</v>
          </cell>
          <cell r="M321">
            <v>0.45</v>
          </cell>
        </row>
        <row r="322">
          <cell r="A322" t="str">
            <v>YZ-MCHM17077-Pi-XL</v>
          </cell>
          <cell r="B322">
            <v>137</v>
          </cell>
          <cell r="C322">
            <v>1</v>
          </cell>
          <cell r="D322">
            <v>0.22</v>
          </cell>
          <cell r="E322">
            <v>163</v>
          </cell>
          <cell r="F322">
            <v>2</v>
          </cell>
          <cell r="G322">
            <v>0.34</v>
          </cell>
          <cell r="H322">
            <v>446</v>
          </cell>
          <cell r="I322">
            <v>1</v>
          </cell>
          <cell r="J322">
            <v>0.23</v>
          </cell>
          <cell r="K322">
            <v>319</v>
          </cell>
          <cell r="L322">
            <v>1</v>
          </cell>
          <cell r="M322">
            <v>0.12</v>
          </cell>
        </row>
        <row r="323">
          <cell r="A323" t="str">
            <v>YZ-MCHM17077-W0-L</v>
          </cell>
          <cell r="B323">
            <v>171</v>
          </cell>
          <cell r="C323">
            <v>2</v>
          </cell>
          <cell r="D323">
            <v>0.34</v>
          </cell>
          <cell r="E323">
            <v>123</v>
          </cell>
          <cell r="F323">
            <v>1</v>
          </cell>
          <cell r="G323">
            <v>0.24</v>
          </cell>
          <cell r="H323">
            <v>148</v>
          </cell>
          <cell r="I323">
            <v>0</v>
          </cell>
          <cell r="J323">
            <v>0</v>
          </cell>
          <cell r="K323">
            <v>133</v>
          </cell>
          <cell r="L323">
            <v>2</v>
          </cell>
          <cell r="M323">
            <v>0.31</v>
          </cell>
        </row>
        <row r="324">
          <cell r="A324" t="str">
            <v>YZ-MCHM17077-W0-S</v>
          </cell>
          <cell r="B324">
            <v>387</v>
          </cell>
          <cell r="C324">
            <v>4</v>
          </cell>
          <cell r="D324">
            <v>0.92</v>
          </cell>
          <cell r="E324">
            <v>381</v>
          </cell>
          <cell r="F324">
            <v>2</v>
          </cell>
          <cell r="G324">
            <v>0.44</v>
          </cell>
          <cell r="H324">
            <v>401</v>
          </cell>
          <cell r="I324">
            <v>5</v>
          </cell>
          <cell r="J324">
            <v>0.93</v>
          </cell>
          <cell r="K324">
            <v>417</v>
          </cell>
          <cell r="L324">
            <v>4</v>
          </cell>
          <cell r="M324">
            <v>0.68</v>
          </cell>
        </row>
        <row r="325">
          <cell r="A325" t="str">
            <v>YZ-MCHM17077-W0-XL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274</v>
          </cell>
          <cell r="I325">
            <v>2</v>
          </cell>
          <cell r="J325">
            <v>0.32</v>
          </cell>
          <cell r="K325">
            <v>292</v>
          </cell>
          <cell r="L325">
            <v>1</v>
          </cell>
          <cell r="M325">
            <v>0.14</v>
          </cell>
        </row>
        <row r="326">
          <cell r="A326" t="str">
            <v>YZ-MCXZPW2038-K0-XL</v>
          </cell>
          <cell r="B326">
            <v>332</v>
          </cell>
          <cell r="C326">
            <v>0</v>
          </cell>
          <cell r="D326">
            <v>0</v>
          </cell>
          <cell r="E326">
            <v>149</v>
          </cell>
          <cell r="F326">
            <v>0</v>
          </cell>
          <cell r="G326">
            <v>0</v>
          </cell>
          <cell r="H326">
            <v>23</v>
          </cell>
          <cell r="I326">
            <v>0</v>
          </cell>
          <cell r="J326">
            <v>0</v>
          </cell>
          <cell r="K326">
            <v>38</v>
          </cell>
          <cell r="L326">
            <v>0</v>
          </cell>
          <cell r="M326">
            <v>0</v>
          </cell>
        </row>
        <row r="327">
          <cell r="A327" t="str">
            <v>YZ-MCXZPW2038-K0-L</v>
          </cell>
          <cell r="B327">
            <v>74</v>
          </cell>
          <cell r="C327">
            <v>0</v>
          </cell>
          <cell r="D327">
            <v>0</v>
          </cell>
          <cell r="E327">
            <v>68</v>
          </cell>
          <cell r="F327">
            <v>0</v>
          </cell>
          <cell r="G327">
            <v>0</v>
          </cell>
          <cell r="H327">
            <v>20</v>
          </cell>
          <cell r="I327">
            <v>1</v>
          </cell>
          <cell r="J327">
            <v>0.27</v>
          </cell>
          <cell r="K327">
            <v>39</v>
          </cell>
          <cell r="L327">
            <v>0</v>
          </cell>
          <cell r="M327">
            <v>0</v>
          </cell>
        </row>
        <row r="328">
          <cell r="A328" t="str">
            <v>YZ-MCXZPW2038-K0-M</v>
          </cell>
          <cell r="B328">
            <v>88</v>
          </cell>
          <cell r="C328">
            <v>0</v>
          </cell>
          <cell r="D328">
            <v>0</v>
          </cell>
          <cell r="E328">
            <v>228</v>
          </cell>
          <cell r="F328">
            <v>0</v>
          </cell>
          <cell r="G328">
            <v>0</v>
          </cell>
          <cell r="H328">
            <v>42</v>
          </cell>
          <cell r="I328">
            <v>0</v>
          </cell>
          <cell r="J328">
            <v>0</v>
          </cell>
          <cell r="K328">
            <v>54</v>
          </cell>
          <cell r="L328">
            <v>0</v>
          </cell>
          <cell r="M328">
            <v>0</v>
          </cell>
        </row>
        <row r="329">
          <cell r="A329" t="str">
            <v>YZ-MCXZPW2038-K0-S</v>
          </cell>
          <cell r="B329">
            <v>14</v>
          </cell>
          <cell r="C329">
            <v>0</v>
          </cell>
          <cell r="D329">
            <v>0</v>
          </cell>
          <cell r="E329">
            <v>192</v>
          </cell>
          <cell r="F329">
            <v>0</v>
          </cell>
          <cell r="G329">
            <v>0</v>
          </cell>
          <cell r="H329">
            <v>26</v>
          </cell>
          <cell r="I329">
            <v>0</v>
          </cell>
          <cell r="J329">
            <v>0</v>
          </cell>
          <cell r="K329">
            <v>34</v>
          </cell>
          <cell r="L329">
            <v>0</v>
          </cell>
          <cell r="M329">
            <v>0</v>
          </cell>
        </row>
        <row r="330">
          <cell r="A330" t="str">
            <v>LYQ-MCXZ1058-Z0-L</v>
          </cell>
          <cell r="B330">
            <v>199</v>
          </cell>
          <cell r="C330">
            <v>1</v>
          </cell>
          <cell r="D330">
            <v>0.02</v>
          </cell>
          <cell r="E330">
            <v>74</v>
          </cell>
          <cell r="F330">
            <v>1</v>
          </cell>
          <cell r="G330">
            <v>0.07</v>
          </cell>
          <cell r="H330">
            <v>1</v>
          </cell>
          <cell r="I330">
            <v>0</v>
          </cell>
          <cell r="J330">
            <v>0</v>
          </cell>
          <cell r="K330">
            <v>68</v>
          </cell>
          <cell r="L330">
            <v>0</v>
          </cell>
          <cell r="M330">
            <v>0</v>
          </cell>
        </row>
        <row r="331">
          <cell r="A331" t="str">
            <v>LYQ-MCXZ1058-Z0-M</v>
          </cell>
          <cell r="B331">
            <v>16</v>
          </cell>
          <cell r="C331">
            <v>0</v>
          </cell>
          <cell r="D331">
            <v>0</v>
          </cell>
          <cell r="E331">
            <v>3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107</v>
          </cell>
          <cell r="L331">
            <v>1</v>
          </cell>
          <cell r="M331">
            <v>0.3</v>
          </cell>
        </row>
        <row r="332">
          <cell r="A332" t="str">
            <v>LYQ-MCXZ1058-Z0-S</v>
          </cell>
          <cell r="B332">
            <v>0</v>
          </cell>
          <cell r="C332">
            <v>0</v>
          </cell>
          <cell r="D332">
            <v>0</v>
          </cell>
          <cell r="E332">
            <v>8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80</v>
          </cell>
          <cell r="L332">
            <v>0</v>
          </cell>
          <cell r="M332">
            <v>0</v>
          </cell>
        </row>
        <row r="333">
          <cell r="A333" t="str">
            <v>LYQ-MCXZ1058-Z0-XS</v>
          </cell>
          <cell r="B333">
            <v>48</v>
          </cell>
          <cell r="C333">
            <v>0</v>
          </cell>
          <cell r="D333">
            <v>0</v>
          </cell>
          <cell r="E333">
            <v>9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82</v>
          </cell>
          <cell r="L333">
            <v>0</v>
          </cell>
          <cell r="M333">
            <v>0</v>
          </cell>
        </row>
        <row r="334">
          <cell r="A334" t="str">
            <v>LYQ-MCXZ1058-Z0-XXL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67</v>
          </cell>
          <cell r="L334">
            <v>0</v>
          </cell>
          <cell r="M334">
            <v>0</v>
          </cell>
        </row>
        <row r="335">
          <cell r="A335" t="str">
            <v>LYQ-MCXZ1058-Z0-XL</v>
          </cell>
          <cell r="B335">
            <v>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90</v>
          </cell>
          <cell r="L335">
            <v>0</v>
          </cell>
          <cell r="M335">
            <v>0</v>
          </cell>
        </row>
        <row r="336">
          <cell r="A336" t="str">
            <v>YZ-MCYF181-B0-L</v>
          </cell>
          <cell r="B336">
            <v>61</v>
          </cell>
          <cell r="C336">
            <v>0</v>
          </cell>
          <cell r="D336">
            <v>0</v>
          </cell>
          <cell r="E336">
            <v>81</v>
          </cell>
          <cell r="F336">
            <v>0</v>
          </cell>
          <cell r="G336">
            <v>0</v>
          </cell>
          <cell r="H336">
            <v>89</v>
          </cell>
          <cell r="I336">
            <v>1</v>
          </cell>
          <cell r="J336">
            <v>0.5</v>
          </cell>
          <cell r="K336">
            <v>150</v>
          </cell>
          <cell r="L336">
            <v>0</v>
          </cell>
          <cell r="M336">
            <v>0</v>
          </cell>
        </row>
        <row r="337">
          <cell r="A337" t="str">
            <v>YZ-MCYF181-B0-M</v>
          </cell>
          <cell r="B337">
            <v>75</v>
          </cell>
          <cell r="C337">
            <v>0</v>
          </cell>
          <cell r="D337">
            <v>0</v>
          </cell>
          <cell r="E337">
            <v>129</v>
          </cell>
          <cell r="F337">
            <v>1</v>
          </cell>
          <cell r="G337">
            <v>0.24</v>
          </cell>
          <cell r="H337">
            <v>129</v>
          </cell>
          <cell r="I337">
            <v>1</v>
          </cell>
          <cell r="J337">
            <v>0.41</v>
          </cell>
          <cell r="K337">
            <v>131</v>
          </cell>
          <cell r="L337">
            <v>0</v>
          </cell>
          <cell r="M337">
            <v>0</v>
          </cell>
        </row>
        <row r="338">
          <cell r="A338" t="str">
            <v>YZ-MCYF181-B0-S</v>
          </cell>
          <cell r="B338">
            <v>89</v>
          </cell>
          <cell r="C338">
            <v>1</v>
          </cell>
          <cell r="D338">
            <v>0.38</v>
          </cell>
          <cell r="E338">
            <v>113</v>
          </cell>
          <cell r="F338">
            <v>0</v>
          </cell>
          <cell r="G338">
            <v>0</v>
          </cell>
          <cell r="H338">
            <v>81</v>
          </cell>
          <cell r="I338">
            <v>0</v>
          </cell>
          <cell r="J338">
            <v>0</v>
          </cell>
          <cell r="K338">
            <v>152</v>
          </cell>
          <cell r="L338">
            <v>2</v>
          </cell>
          <cell r="M338">
            <v>0.42</v>
          </cell>
        </row>
        <row r="339">
          <cell r="A339" t="str">
            <v>YZ-MCYF181-G0-XL</v>
          </cell>
          <cell r="B339">
            <v>69</v>
          </cell>
          <cell r="C339">
            <v>0</v>
          </cell>
          <cell r="D339">
            <v>0</v>
          </cell>
          <cell r="E339">
            <v>92</v>
          </cell>
          <cell r="F339">
            <v>0</v>
          </cell>
          <cell r="G339">
            <v>0</v>
          </cell>
          <cell r="H339">
            <v>51</v>
          </cell>
          <cell r="I339">
            <v>1</v>
          </cell>
          <cell r="J339">
            <v>0.35</v>
          </cell>
          <cell r="K339">
            <v>148</v>
          </cell>
          <cell r="L339">
            <v>2</v>
          </cell>
          <cell r="M339">
            <v>0.63</v>
          </cell>
        </row>
        <row r="340">
          <cell r="A340" t="str">
            <v>YZ-MCYF181-PI-M</v>
          </cell>
          <cell r="B340">
            <v>166</v>
          </cell>
          <cell r="C340">
            <v>1</v>
          </cell>
          <cell r="D340">
            <v>0.18</v>
          </cell>
          <cell r="E340">
            <v>210</v>
          </cell>
          <cell r="F340">
            <v>0</v>
          </cell>
          <cell r="G340">
            <v>0</v>
          </cell>
          <cell r="H340">
            <v>205</v>
          </cell>
          <cell r="I340">
            <v>2</v>
          </cell>
          <cell r="J340">
            <v>0.38</v>
          </cell>
          <cell r="K340">
            <v>224</v>
          </cell>
          <cell r="L340">
            <v>2</v>
          </cell>
          <cell r="M340">
            <v>0.68</v>
          </cell>
        </row>
        <row r="341">
          <cell r="A341" t="str">
            <v>YZ-MCYF181-G0-L</v>
          </cell>
          <cell r="B341">
            <v>34</v>
          </cell>
          <cell r="C341">
            <v>0</v>
          </cell>
          <cell r="D341">
            <v>0</v>
          </cell>
          <cell r="E341">
            <v>89</v>
          </cell>
          <cell r="F341">
            <v>1</v>
          </cell>
          <cell r="G341">
            <v>0.42</v>
          </cell>
          <cell r="H341">
            <v>48</v>
          </cell>
          <cell r="I341">
            <v>0</v>
          </cell>
          <cell r="J341">
            <v>0</v>
          </cell>
          <cell r="K341">
            <v>125</v>
          </cell>
          <cell r="L341">
            <v>1</v>
          </cell>
          <cell r="M341">
            <v>0.14</v>
          </cell>
        </row>
        <row r="342">
          <cell r="A342" t="str">
            <v>YZ-MCYF181-G0-M</v>
          </cell>
          <cell r="B342">
            <v>81</v>
          </cell>
          <cell r="C342">
            <v>1</v>
          </cell>
          <cell r="D342">
            <v>0.22</v>
          </cell>
          <cell r="E342">
            <v>74</v>
          </cell>
          <cell r="F342">
            <v>1</v>
          </cell>
          <cell r="G342">
            <v>0.24</v>
          </cell>
          <cell r="H342">
            <v>65</v>
          </cell>
          <cell r="I342">
            <v>0</v>
          </cell>
          <cell r="J342">
            <v>0</v>
          </cell>
          <cell r="K342">
            <v>116</v>
          </cell>
          <cell r="L342">
            <v>2</v>
          </cell>
          <cell r="M342">
            <v>0.69</v>
          </cell>
        </row>
        <row r="343">
          <cell r="A343" t="str">
            <v>YZ-MCYF181-PI-2XL</v>
          </cell>
          <cell r="B343">
            <v>179</v>
          </cell>
          <cell r="C343">
            <v>2</v>
          </cell>
          <cell r="D343">
            <v>0.77</v>
          </cell>
          <cell r="E343">
            <v>157</v>
          </cell>
          <cell r="F343">
            <v>0</v>
          </cell>
          <cell r="G343">
            <v>0</v>
          </cell>
          <cell r="H343">
            <v>168</v>
          </cell>
          <cell r="I343">
            <v>0</v>
          </cell>
          <cell r="J343">
            <v>0</v>
          </cell>
          <cell r="K343">
            <v>221</v>
          </cell>
          <cell r="L343">
            <v>0</v>
          </cell>
          <cell r="M343">
            <v>0</v>
          </cell>
        </row>
        <row r="344">
          <cell r="A344" t="str">
            <v>YZ-MCXZPW331-GE-M</v>
          </cell>
          <cell r="B344">
            <v>193</v>
          </cell>
          <cell r="C344">
            <v>2</v>
          </cell>
          <cell r="D344">
            <v>0.96</v>
          </cell>
          <cell r="E344">
            <v>531</v>
          </cell>
          <cell r="F344">
            <v>6</v>
          </cell>
          <cell r="G344">
            <v>2.81</v>
          </cell>
          <cell r="H344">
            <v>0</v>
          </cell>
          <cell r="I344">
            <v>0</v>
          </cell>
          <cell r="J344">
            <v>0</v>
          </cell>
          <cell r="K344">
            <v>3</v>
          </cell>
          <cell r="L344">
            <v>0</v>
          </cell>
          <cell r="M344">
            <v>0</v>
          </cell>
        </row>
        <row r="345">
          <cell r="A345" t="str">
            <v>YZ-MC5020ST-2XL</v>
          </cell>
          <cell r="B345">
            <v>0</v>
          </cell>
          <cell r="C345">
            <v>0</v>
          </cell>
          <cell r="D345">
            <v>0</v>
          </cell>
          <cell r="E345">
            <v>79</v>
          </cell>
          <cell r="F345">
            <v>3</v>
          </cell>
          <cell r="G345">
            <v>0.42</v>
          </cell>
          <cell r="H345">
            <v>182</v>
          </cell>
          <cell r="I345">
            <v>2</v>
          </cell>
          <cell r="J345">
            <v>0.47</v>
          </cell>
          <cell r="K345">
            <v>957</v>
          </cell>
          <cell r="L345">
            <v>8</v>
          </cell>
          <cell r="M345">
            <v>2.94</v>
          </cell>
        </row>
        <row r="346">
          <cell r="A346" t="str">
            <v>YZ-MC5020ST-XL</v>
          </cell>
          <cell r="B346">
            <v>0</v>
          </cell>
          <cell r="C346">
            <v>0</v>
          </cell>
          <cell r="D346">
            <v>0</v>
          </cell>
          <cell r="E346">
            <v>821</v>
          </cell>
          <cell r="F346">
            <v>14</v>
          </cell>
          <cell r="G346">
            <v>2.17</v>
          </cell>
          <cell r="H346">
            <v>71</v>
          </cell>
          <cell r="I346">
            <v>0</v>
          </cell>
          <cell r="J346">
            <v>0</v>
          </cell>
          <cell r="K346">
            <v>1606</v>
          </cell>
          <cell r="L346">
            <v>9</v>
          </cell>
          <cell r="M346">
            <v>3.85</v>
          </cell>
        </row>
        <row r="347">
          <cell r="A347" t="str">
            <v>YZ-MC5020ST-L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241</v>
          </cell>
          <cell r="I347">
            <v>5</v>
          </cell>
          <cell r="J347">
            <v>0.91</v>
          </cell>
          <cell r="K347">
            <v>1135</v>
          </cell>
          <cell r="L347">
            <v>5</v>
          </cell>
          <cell r="M347">
            <v>1.08</v>
          </cell>
        </row>
        <row r="348">
          <cell r="A348" t="str">
            <v>YZ-MC5020ST-S</v>
          </cell>
          <cell r="B348">
            <v>702</v>
          </cell>
          <cell r="C348">
            <v>10</v>
          </cell>
          <cell r="D348">
            <v>1.36</v>
          </cell>
          <cell r="E348">
            <v>117</v>
          </cell>
          <cell r="F348">
            <v>1</v>
          </cell>
          <cell r="G348">
            <v>0.15</v>
          </cell>
          <cell r="H348">
            <v>1521</v>
          </cell>
          <cell r="I348">
            <v>17</v>
          </cell>
          <cell r="J348">
            <v>2.76</v>
          </cell>
          <cell r="K348">
            <v>3215</v>
          </cell>
          <cell r="L348">
            <v>28</v>
          </cell>
          <cell r="M348">
            <v>9.32</v>
          </cell>
        </row>
        <row r="349">
          <cell r="A349" t="str">
            <v>YZ-MC5020MF-2XL</v>
          </cell>
          <cell r="B349">
            <v>53</v>
          </cell>
          <cell r="C349">
            <v>1</v>
          </cell>
          <cell r="D349">
            <v>0.2</v>
          </cell>
          <cell r="E349">
            <v>1</v>
          </cell>
          <cell r="F349">
            <v>0</v>
          </cell>
          <cell r="G349">
            <v>0</v>
          </cell>
          <cell r="H349">
            <v>98</v>
          </cell>
          <cell r="I349">
            <v>2</v>
          </cell>
          <cell r="J349">
            <v>0.36</v>
          </cell>
          <cell r="K349">
            <v>1139</v>
          </cell>
          <cell r="L349">
            <v>7</v>
          </cell>
          <cell r="M349">
            <v>2.77</v>
          </cell>
        </row>
        <row r="350">
          <cell r="A350" t="str">
            <v>YZ-MC5020MF-XL</v>
          </cell>
          <cell r="B350">
            <v>0</v>
          </cell>
          <cell r="C350">
            <v>0</v>
          </cell>
          <cell r="D350">
            <v>0</v>
          </cell>
          <cell r="E350">
            <v>1802</v>
          </cell>
          <cell r="F350">
            <v>26</v>
          </cell>
          <cell r="G350">
            <v>4.38</v>
          </cell>
          <cell r="H350">
            <v>1914</v>
          </cell>
          <cell r="I350">
            <v>32</v>
          </cell>
          <cell r="J350">
            <v>6.32</v>
          </cell>
          <cell r="K350">
            <v>1361</v>
          </cell>
          <cell r="L350">
            <v>13</v>
          </cell>
          <cell r="M350">
            <v>3.18</v>
          </cell>
        </row>
        <row r="351">
          <cell r="A351" t="str">
            <v>YZ-MC5020MF-L</v>
          </cell>
          <cell r="B351">
            <v>1754</v>
          </cell>
          <cell r="C351">
            <v>18</v>
          </cell>
          <cell r="D351">
            <v>3.22</v>
          </cell>
          <cell r="E351">
            <v>0</v>
          </cell>
          <cell r="F351">
            <v>0</v>
          </cell>
          <cell r="G351">
            <v>0</v>
          </cell>
          <cell r="H351">
            <v>95</v>
          </cell>
          <cell r="I351">
            <v>4</v>
          </cell>
          <cell r="J351">
            <v>0.93</v>
          </cell>
          <cell r="K351">
            <v>1687</v>
          </cell>
          <cell r="L351">
            <v>17</v>
          </cell>
          <cell r="M351">
            <v>4.95</v>
          </cell>
        </row>
        <row r="352">
          <cell r="A352" t="str">
            <v>YZ-MC5020MF-S</v>
          </cell>
          <cell r="B352">
            <v>105</v>
          </cell>
          <cell r="C352">
            <v>4</v>
          </cell>
          <cell r="D352">
            <v>0.79</v>
          </cell>
          <cell r="E352">
            <v>353</v>
          </cell>
          <cell r="F352">
            <v>5</v>
          </cell>
          <cell r="G352">
            <v>1.03</v>
          </cell>
          <cell r="H352">
            <v>230</v>
          </cell>
          <cell r="I352">
            <v>2</v>
          </cell>
          <cell r="J352">
            <v>0.31</v>
          </cell>
          <cell r="K352">
            <v>967</v>
          </cell>
          <cell r="L352">
            <v>3</v>
          </cell>
          <cell r="M352">
            <v>1.15</v>
          </cell>
        </row>
        <row r="353">
          <cell r="A353" t="str">
            <v>YZ-MCYF184-K0-2XL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189</v>
          </cell>
          <cell r="I353">
            <v>0</v>
          </cell>
          <cell r="J353">
            <v>0</v>
          </cell>
          <cell r="K353">
            <v>80</v>
          </cell>
          <cell r="L353">
            <v>0</v>
          </cell>
          <cell r="M353">
            <v>0</v>
          </cell>
        </row>
        <row r="354">
          <cell r="A354" t="str">
            <v>YZ-MCYF184-ZLBD-L</v>
          </cell>
          <cell r="B354">
            <v>0</v>
          </cell>
          <cell r="C354">
            <v>0</v>
          </cell>
          <cell r="D354">
            <v>0</v>
          </cell>
          <cell r="E354">
            <v>104</v>
          </cell>
          <cell r="F354">
            <v>0</v>
          </cell>
          <cell r="G354">
            <v>0</v>
          </cell>
          <cell r="H354">
            <v>142</v>
          </cell>
          <cell r="I354">
            <v>0</v>
          </cell>
          <cell r="J354">
            <v>0</v>
          </cell>
          <cell r="K354">
            <v>159</v>
          </cell>
          <cell r="L354">
            <v>0</v>
          </cell>
          <cell r="M354">
            <v>0</v>
          </cell>
        </row>
        <row r="355">
          <cell r="A355" t="str">
            <v>YZ-MCYF184-ZLBD-M</v>
          </cell>
          <cell r="B355">
            <v>97</v>
          </cell>
          <cell r="C355">
            <v>1</v>
          </cell>
          <cell r="D355">
            <v>0.54</v>
          </cell>
          <cell r="E355">
            <v>92</v>
          </cell>
          <cell r="F355">
            <v>0</v>
          </cell>
          <cell r="G355">
            <v>0</v>
          </cell>
          <cell r="H355">
            <v>139</v>
          </cell>
          <cell r="I355">
            <v>0</v>
          </cell>
          <cell r="J355">
            <v>0</v>
          </cell>
          <cell r="K355">
            <v>147</v>
          </cell>
          <cell r="L355">
            <v>0</v>
          </cell>
          <cell r="M355">
            <v>0</v>
          </cell>
        </row>
        <row r="356">
          <cell r="A356" t="str">
            <v>YZ-MCYF184-K0-L</v>
          </cell>
          <cell r="B356">
            <v>0</v>
          </cell>
          <cell r="C356">
            <v>0</v>
          </cell>
          <cell r="D356">
            <v>0</v>
          </cell>
          <cell r="E356">
            <v>37</v>
          </cell>
          <cell r="F356">
            <v>0</v>
          </cell>
          <cell r="G356">
            <v>0</v>
          </cell>
          <cell r="H356">
            <v>140</v>
          </cell>
          <cell r="I356">
            <v>1</v>
          </cell>
          <cell r="J356">
            <v>0.26</v>
          </cell>
          <cell r="K356">
            <v>83</v>
          </cell>
          <cell r="L356">
            <v>0</v>
          </cell>
          <cell r="M356">
            <v>0</v>
          </cell>
        </row>
        <row r="357">
          <cell r="A357" t="str">
            <v>YZ-MCYF184-K0-M</v>
          </cell>
          <cell r="B357">
            <v>23</v>
          </cell>
          <cell r="C357">
            <v>0</v>
          </cell>
          <cell r="D357">
            <v>0</v>
          </cell>
          <cell r="E357">
            <v>76</v>
          </cell>
          <cell r="F357">
            <v>1</v>
          </cell>
          <cell r="G357">
            <v>0.29</v>
          </cell>
          <cell r="H357">
            <v>44</v>
          </cell>
          <cell r="I357">
            <v>0</v>
          </cell>
          <cell r="J357">
            <v>0</v>
          </cell>
          <cell r="K357">
            <v>91</v>
          </cell>
          <cell r="L357">
            <v>0</v>
          </cell>
          <cell r="M357">
            <v>0</v>
          </cell>
        </row>
        <row r="358">
          <cell r="A358" t="str">
            <v>YZ-MCYF184-K0-S</v>
          </cell>
          <cell r="B358">
            <v>83</v>
          </cell>
          <cell r="C358">
            <v>0</v>
          </cell>
          <cell r="D358">
            <v>0</v>
          </cell>
          <cell r="E358">
            <v>209</v>
          </cell>
          <cell r="F358">
            <v>0</v>
          </cell>
          <cell r="G358">
            <v>0</v>
          </cell>
          <cell r="H358">
            <v>226</v>
          </cell>
          <cell r="I358">
            <v>0</v>
          </cell>
          <cell r="J358">
            <v>0</v>
          </cell>
          <cell r="K358">
            <v>100</v>
          </cell>
          <cell r="L358">
            <v>1</v>
          </cell>
          <cell r="M358">
            <v>0.29</v>
          </cell>
        </row>
        <row r="359">
          <cell r="A359" t="str">
            <v>YZ-MCYF184-K0-XL</v>
          </cell>
          <cell r="B359">
            <v>326</v>
          </cell>
          <cell r="C359">
            <v>4</v>
          </cell>
          <cell r="D359">
            <v>1.9</v>
          </cell>
          <cell r="E359">
            <v>333</v>
          </cell>
          <cell r="F359">
            <v>4</v>
          </cell>
          <cell r="G359">
            <v>1.3</v>
          </cell>
          <cell r="H359">
            <v>353</v>
          </cell>
          <cell r="I359">
            <v>7</v>
          </cell>
          <cell r="J359">
            <v>3.24</v>
          </cell>
          <cell r="K359">
            <v>607</v>
          </cell>
          <cell r="L359">
            <v>1</v>
          </cell>
          <cell r="M359">
            <v>0.54</v>
          </cell>
        </row>
        <row r="360">
          <cell r="A360" t="str">
            <v>YZ-MCYF184-ZLBD-2XL</v>
          </cell>
          <cell r="B360">
            <v>173</v>
          </cell>
          <cell r="C360">
            <v>1</v>
          </cell>
          <cell r="D360">
            <v>0.59</v>
          </cell>
          <cell r="E360">
            <v>184</v>
          </cell>
          <cell r="F360">
            <v>2</v>
          </cell>
          <cell r="G360">
            <v>0.78</v>
          </cell>
          <cell r="H360">
            <v>278</v>
          </cell>
          <cell r="I360">
            <v>1</v>
          </cell>
          <cell r="J360">
            <v>0.53</v>
          </cell>
          <cell r="K360">
            <v>587</v>
          </cell>
          <cell r="L360">
            <v>1</v>
          </cell>
          <cell r="M360">
            <v>0.58</v>
          </cell>
        </row>
        <row r="361">
          <cell r="A361" t="str">
            <v>YZ-MCYF184-ZLBD-XL</v>
          </cell>
          <cell r="B361">
            <v>151</v>
          </cell>
          <cell r="C361">
            <v>1</v>
          </cell>
          <cell r="D361">
            <v>0.54</v>
          </cell>
          <cell r="E361">
            <v>123</v>
          </cell>
          <cell r="F361">
            <v>0</v>
          </cell>
          <cell r="G361">
            <v>0</v>
          </cell>
          <cell r="H361">
            <v>46</v>
          </cell>
          <cell r="I361">
            <v>0</v>
          </cell>
          <cell r="J361">
            <v>0</v>
          </cell>
          <cell r="K361">
            <v>100</v>
          </cell>
          <cell r="L361">
            <v>1</v>
          </cell>
          <cell r="M361">
            <v>0.11</v>
          </cell>
        </row>
        <row r="362">
          <cell r="A362" t="str">
            <v>YZ-MCYF184-B0-L</v>
          </cell>
          <cell r="B362">
            <v>354</v>
          </cell>
          <cell r="C362">
            <v>0</v>
          </cell>
          <cell r="D362">
            <v>0</v>
          </cell>
          <cell r="E362">
            <v>478</v>
          </cell>
          <cell r="F362">
            <v>1</v>
          </cell>
          <cell r="G362">
            <v>0.49</v>
          </cell>
          <cell r="H362">
            <v>850</v>
          </cell>
          <cell r="I362">
            <v>4</v>
          </cell>
          <cell r="J362">
            <v>1.97</v>
          </cell>
          <cell r="K362">
            <v>1369</v>
          </cell>
          <cell r="L362">
            <v>5</v>
          </cell>
          <cell r="M362">
            <v>2.43</v>
          </cell>
        </row>
        <row r="363">
          <cell r="A363" t="str">
            <v>YZ-MCYF184-B0-M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4763</v>
          </cell>
          <cell r="I363">
            <v>10</v>
          </cell>
          <cell r="J363">
            <v>4.79</v>
          </cell>
          <cell r="K363">
            <v>44571</v>
          </cell>
          <cell r="L363">
            <v>57</v>
          </cell>
          <cell r="M363">
            <v>23.5</v>
          </cell>
        </row>
        <row r="364">
          <cell r="A364" t="str">
            <v>YZ-MCYF184-B0-2XL</v>
          </cell>
          <cell r="B364">
            <v>3419</v>
          </cell>
          <cell r="C364">
            <v>10</v>
          </cell>
          <cell r="D364">
            <v>3.67</v>
          </cell>
          <cell r="E364">
            <v>4917</v>
          </cell>
          <cell r="F364">
            <v>23</v>
          </cell>
          <cell r="G364">
            <v>8.84</v>
          </cell>
          <cell r="H364">
            <v>3662</v>
          </cell>
          <cell r="I364">
            <v>19</v>
          </cell>
          <cell r="J364">
            <v>7.81</v>
          </cell>
          <cell r="K364">
            <v>4936</v>
          </cell>
          <cell r="L364">
            <v>19</v>
          </cell>
          <cell r="M364">
            <v>7.65</v>
          </cell>
        </row>
        <row r="365">
          <cell r="A365" t="str">
            <v>YZ-MCYF184-B0-XL</v>
          </cell>
          <cell r="B365">
            <v>1370</v>
          </cell>
          <cell r="C365">
            <v>11</v>
          </cell>
          <cell r="D365">
            <v>4.48</v>
          </cell>
          <cell r="E365">
            <v>1291</v>
          </cell>
          <cell r="F365">
            <v>4</v>
          </cell>
          <cell r="G365">
            <v>1.81</v>
          </cell>
          <cell r="H365">
            <v>1417</v>
          </cell>
          <cell r="I365">
            <v>8</v>
          </cell>
          <cell r="J365">
            <v>2.76</v>
          </cell>
          <cell r="K365">
            <v>2154</v>
          </cell>
          <cell r="L365">
            <v>5</v>
          </cell>
          <cell r="M365">
            <v>2.07</v>
          </cell>
        </row>
        <row r="366">
          <cell r="A366" t="str">
            <v>YZ-MCYF184-B0-S</v>
          </cell>
          <cell r="B366">
            <v>744</v>
          </cell>
          <cell r="C366">
            <v>5</v>
          </cell>
          <cell r="D366">
            <v>2.07</v>
          </cell>
          <cell r="E366">
            <v>948</v>
          </cell>
          <cell r="F366">
            <v>9</v>
          </cell>
          <cell r="G366">
            <v>3.33</v>
          </cell>
          <cell r="H366">
            <v>2322</v>
          </cell>
          <cell r="I366">
            <v>15</v>
          </cell>
          <cell r="J366">
            <v>5.7</v>
          </cell>
          <cell r="K366">
            <v>1703</v>
          </cell>
          <cell r="L366">
            <v>12</v>
          </cell>
          <cell r="M366">
            <v>3.17</v>
          </cell>
        </row>
        <row r="367">
          <cell r="A367" t="str">
            <v>PA-MC0717-E0-M</v>
          </cell>
          <cell r="B367">
            <v>2672</v>
          </cell>
          <cell r="C367">
            <v>33</v>
          </cell>
          <cell r="D367">
            <v>17.72</v>
          </cell>
          <cell r="E367">
            <v>1772</v>
          </cell>
          <cell r="F367">
            <v>13</v>
          </cell>
          <cell r="G367">
            <v>5.6</v>
          </cell>
          <cell r="H367">
            <v>950</v>
          </cell>
          <cell r="I367">
            <v>11</v>
          </cell>
          <cell r="J367">
            <v>5.08</v>
          </cell>
          <cell r="K367">
            <v>408</v>
          </cell>
          <cell r="L367">
            <v>1</v>
          </cell>
          <cell r="M367">
            <v>0.57</v>
          </cell>
        </row>
        <row r="368">
          <cell r="A368" t="str">
            <v>PA-MC0717-K0-XXXL</v>
          </cell>
          <cell r="B368">
            <v>318</v>
          </cell>
          <cell r="C368">
            <v>2</v>
          </cell>
          <cell r="D368">
            <v>0.96</v>
          </cell>
          <cell r="E368">
            <v>339</v>
          </cell>
          <cell r="F368">
            <v>1</v>
          </cell>
          <cell r="G368">
            <v>0.19</v>
          </cell>
          <cell r="H368">
            <v>702</v>
          </cell>
          <cell r="I368">
            <v>7</v>
          </cell>
          <cell r="J368">
            <v>2.64</v>
          </cell>
          <cell r="K368">
            <v>441</v>
          </cell>
          <cell r="L368">
            <v>1</v>
          </cell>
          <cell r="M368">
            <v>0.48</v>
          </cell>
        </row>
        <row r="369">
          <cell r="A369" t="str">
            <v>PA-MC0717-K0-M</v>
          </cell>
          <cell r="B369">
            <v>6720</v>
          </cell>
          <cell r="C369">
            <v>21</v>
          </cell>
          <cell r="D369">
            <v>13.77</v>
          </cell>
          <cell r="E369">
            <v>3316</v>
          </cell>
          <cell r="F369">
            <v>17</v>
          </cell>
          <cell r="G369">
            <v>6.8</v>
          </cell>
          <cell r="H369">
            <v>1069</v>
          </cell>
          <cell r="I369">
            <v>7</v>
          </cell>
          <cell r="J369">
            <v>2.9</v>
          </cell>
          <cell r="K369">
            <v>533</v>
          </cell>
          <cell r="L369">
            <v>2</v>
          </cell>
          <cell r="M369">
            <v>0.65</v>
          </cell>
        </row>
        <row r="370">
          <cell r="A370" t="str">
            <v>PA-MC0717-E0-XL</v>
          </cell>
          <cell r="B370">
            <v>918</v>
          </cell>
          <cell r="C370">
            <v>1</v>
          </cell>
          <cell r="D370">
            <v>0.82</v>
          </cell>
          <cell r="E370">
            <v>1760</v>
          </cell>
          <cell r="F370">
            <v>6</v>
          </cell>
          <cell r="G370">
            <v>2.57</v>
          </cell>
          <cell r="H370">
            <v>1172</v>
          </cell>
          <cell r="I370">
            <v>3</v>
          </cell>
          <cell r="J370">
            <v>1.32</v>
          </cell>
          <cell r="K370">
            <v>374</v>
          </cell>
          <cell r="L370">
            <v>1</v>
          </cell>
          <cell r="M370">
            <v>0.31</v>
          </cell>
        </row>
        <row r="371">
          <cell r="A371" t="str">
            <v>PA-MC0717-E0-L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614</v>
          </cell>
          <cell r="I371">
            <v>3</v>
          </cell>
          <cell r="J371">
            <v>1.58</v>
          </cell>
          <cell r="K371">
            <v>446</v>
          </cell>
          <cell r="L371">
            <v>1</v>
          </cell>
          <cell r="M371">
            <v>0.4</v>
          </cell>
        </row>
        <row r="372">
          <cell r="A372" t="str">
            <v>PA-MC0717-K0-XXL</v>
          </cell>
          <cell r="B372">
            <v>6770</v>
          </cell>
          <cell r="C372">
            <v>32</v>
          </cell>
          <cell r="D372">
            <v>16.23</v>
          </cell>
          <cell r="E372">
            <v>5815</v>
          </cell>
          <cell r="F372">
            <v>25</v>
          </cell>
          <cell r="G372">
            <v>8.33</v>
          </cell>
          <cell r="H372">
            <v>827</v>
          </cell>
          <cell r="I372">
            <v>11</v>
          </cell>
          <cell r="J372">
            <v>4.11</v>
          </cell>
          <cell r="K372">
            <v>375</v>
          </cell>
          <cell r="L372">
            <v>2</v>
          </cell>
          <cell r="M372">
            <v>0.59</v>
          </cell>
        </row>
        <row r="373">
          <cell r="A373" t="str">
            <v>PA-MC0717-K0-XL</v>
          </cell>
          <cell r="B373">
            <v>1737</v>
          </cell>
          <cell r="C373">
            <v>6</v>
          </cell>
          <cell r="D373">
            <v>2.66</v>
          </cell>
          <cell r="E373">
            <v>800</v>
          </cell>
          <cell r="F373">
            <v>1</v>
          </cell>
          <cell r="G373">
            <v>0.27</v>
          </cell>
          <cell r="H373">
            <v>475</v>
          </cell>
          <cell r="I373">
            <v>3</v>
          </cell>
          <cell r="J373">
            <v>1.31</v>
          </cell>
          <cell r="K373">
            <v>497</v>
          </cell>
          <cell r="L373">
            <v>3</v>
          </cell>
          <cell r="M373">
            <v>1.45</v>
          </cell>
        </row>
        <row r="374">
          <cell r="A374" t="str">
            <v>PA-MC0717-K0-S</v>
          </cell>
          <cell r="B374">
            <v>2480</v>
          </cell>
          <cell r="C374">
            <v>11</v>
          </cell>
          <cell r="D374">
            <v>5.76</v>
          </cell>
          <cell r="E374">
            <v>1391</v>
          </cell>
          <cell r="F374">
            <v>5</v>
          </cell>
          <cell r="G374">
            <v>1.96</v>
          </cell>
          <cell r="H374">
            <v>990</v>
          </cell>
          <cell r="I374">
            <v>5</v>
          </cell>
          <cell r="J374">
            <v>1.96</v>
          </cell>
          <cell r="K374">
            <v>380</v>
          </cell>
          <cell r="L374">
            <v>1</v>
          </cell>
          <cell r="M374">
            <v>0.6</v>
          </cell>
        </row>
        <row r="375">
          <cell r="A375" t="str">
            <v>PA-MC0717-E0-XXXL</v>
          </cell>
          <cell r="B375">
            <v>2234</v>
          </cell>
          <cell r="C375">
            <v>12</v>
          </cell>
          <cell r="D375">
            <v>5.97</v>
          </cell>
          <cell r="E375">
            <v>4231</v>
          </cell>
          <cell r="F375">
            <v>32</v>
          </cell>
          <cell r="G375">
            <v>11.43</v>
          </cell>
          <cell r="H375">
            <v>1568</v>
          </cell>
          <cell r="I375">
            <v>6</v>
          </cell>
          <cell r="J375">
            <v>2.41</v>
          </cell>
          <cell r="K375">
            <v>351</v>
          </cell>
          <cell r="L375">
            <v>3</v>
          </cell>
          <cell r="M375">
            <v>1.51</v>
          </cell>
        </row>
        <row r="376">
          <cell r="A376" t="str">
            <v>PA-MC0717-E0-XXL</v>
          </cell>
          <cell r="B376">
            <v>1518</v>
          </cell>
          <cell r="C376">
            <v>6</v>
          </cell>
          <cell r="D376">
            <v>3.6</v>
          </cell>
          <cell r="E376">
            <v>609</v>
          </cell>
          <cell r="F376">
            <v>0</v>
          </cell>
          <cell r="G376">
            <v>0</v>
          </cell>
          <cell r="H376">
            <v>910</v>
          </cell>
          <cell r="I376">
            <v>4</v>
          </cell>
          <cell r="J376">
            <v>1.31</v>
          </cell>
          <cell r="K376">
            <v>357</v>
          </cell>
          <cell r="L376">
            <v>1</v>
          </cell>
          <cell r="M376">
            <v>0.3</v>
          </cell>
        </row>
        <row r="377">
          <cell r="A377" t="str">
            <v>PA-MC0717-K0-L</v>
          </cell>
          <cell r="B377">
            <v>614</v>
          </cell>
          <cell r="C377">
            <v>3</v>
          </cell>
          <cell r="D377">
            <v>1.67</v>
          </cell>
          <cell r="E377">
            <v>0</v>
          </cell>
          <cell r="F377">
            <v>0</v>
          </cell>
          <cell r="G377">
            <v>0</v>
          </cell>
          <cell r="H377">
            <v>634</v>
          </cell>
          <cell r="I377">
            <v>6</v>
          </cell>
          <cell r="J377">
            <v>1.85</v>
          </cell>
          <cell r="K377">
            <v>355</v>
          </cell>
          <cell r="L377">
            <v>4</v>
          </cell>
          <cell r="M377">
            <v>1.3</v>
          </cell>
        </row>
        <row r="378">
          <cell r="A378" t="str">
            <v>PA-MC0717-E0-S</v>
          </cell>
          <cell r="B378">
            <v>1490</v>
          </cell>
          <cell r="C378">
            <v>5</v>
          </cell>
          <cell r="D378">
            <v>2.79</v>
          </cell>
          <cell r="E378">
            <v>409</v>
          </cell>
          <cell r="F378">
            <v>4</v>
          </cell>
          <cell r="G378">
            <v>1.8</v>
          </cell>
          <cell r="H378">
            <v>300</v>
          </cell>
          <cell r="I378">
            <v>4</v>
          </cell>
          <cell r="J378">
            <v>1.72</v>
          </cell>
          <cell r="K378">
            <v>359</v>
          </cell>
          <cell r="L378">
            <v>0</v>
          </cell>
          <cell r="M378">
            <v>0</v>
          </cell>
        </row>
        <row r="379">
          <cell r="A379" t="str">
            <v>YZ-NA5060Y01L</v>
          </cell>
          <cell r="B379">
            <v>934</v>
          </cell>
          <cell r="C379">
            <v>5</v>
          </cell>
          <cell r="D379">
            <v>0.57</v>
          </cell>
          <cell r="E379">
            <v>1646</v>
          </cell>
          <cell r="F379">
            <v>11</v>
          </cell>
          <cell r="G379">
            <v>1.32</v>
          </cell>
          <cell r="H379">
            <v>605</v>
          </cell>
          <cell r="I379">
            <v>3</v>
          </cell>
          <cell r="J379">
            <v>0.4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YZ-NA1521-BF-4XL</v>
          </cell>
          <cell r="B380">
            <v>852</v>
          </cell>
          <cell r="C380">
            <v>5</v>
          </cell>
          <cell r="D380">
            <v>0.78</v>
          </cell>
          <cell r="E380">
            <v>1232</v>
          </cell>
          <cell r="F380">
            <v>2</v>
          </cell>
          <cell r="G380">
            <v>0.47</v>
          </cell>
          <cell r="H380">
            <v>231</v>
          </cell>
          <cell r="I380">
            <v>1</v>
          </cell>
          <cell r="J380">
            <v>0.14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YZ-NA1521-BF-5XL</v>
          </cell>
          <cell r="B381">
            <v>1392</v>
          </cell>
          <cell r="C381">
            <v>10</v>
          </cell>
          <cell r="D381">
            <v>2.42</v>
          </cell>
          <cell r="E381">
            <v>778</v>
          </cell>
          <cell r="F381">
            <v>4</v>
          </cell>
          <cell r="G381">
            <v>0.86</v>
          </cell>
          <cell r="H381">
            <v>137</v>
          </cell>
          <cell r="I381">
            <v>2</v>
          </cell>
          <cell r="J381">
            <v>0.35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YZ-NA1521-BL-4XL</v>
          </cell>
          <cell r="B382">
            <v>237</v>
          </cell>
          <cell r="C382">
            <v>1</v>
          </cell>
          <cell r="D382">
            <v>0.22</v>
          </cell>
          <cell r="E382">
            <v>269</v>
          </cell>
          <cell r="F382">
            <v>4</v>
          </cell>
          <cell r="G382">
            <v>0.78</v>
          </cell>
          <cell r="H382">
            <v>38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YZ-NA1521-GF-2XL</v>
          </cell>
          <cell r="B383">
            <v>1971</v>
          </cell>
          <cell r="C383">
            <v>23</v>
          </cell>
          <cell r="D383">
            <v>5.16</v>
          </cell>
          <cell r="E383">
            <v>2210</v>
          </cell>
          <cell r="F383">
            <v>13</v>
          </cell>
          <cell r="G383">
            <v>2.87</v>
          </cell>
          <cell r="H383">
            <v>914</v>
          </cell>
          <cell r="I383">
            <v>7</v>
          </cell>
          <cell r="J383">
            <v>0.98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YZ-NA1521-GF-4XL</v>
          </cell>
          <cell r="B384">
            <v>5361</v>
          </cell>
          <cell r="C384">
            <v>42</v>
          </cell>
          <cell r="D384">
            <v>8.56</v>
          </cell>
          <cell r="E384">
            <v>8662</v>
          </cell>
          <cell r="F384">
            <v>41</v>
          </cell>
          <cell r="G384">
            <v>7.83</v>
          </cell>
          <cell r="H384">
            <v>1088</v>
          </cell>
          <cell r="I384">
            <v>9</v>
          </cell>
          <cell r="J384">
            <v>1.86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YZ-NA1521-GW-4XL</v>
          </cell>
          <cell r="B385">
            <v>4</v>
          </cell>
          <cell r="C385">
            <v>0</v>
          </cell>
          <cell r="D385">
            <v>0</v>
          </cell>
          <cell r="E385">
            <v>532</v>
          </cell>
          <cell r="F385">
            <v>0</v>
          </cell>
          <cell r="G385">
            <v>0</v>
          </cell>
          <cell r="H385">
            <v>99</v>
          </cell>
          <cell r="I385">
            <v>2</v>
          </cell>
          <cell r="J385">
            <v>0.4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YZ-NA1521-KF-4XL</v>
          </cell>
          <cell r="B386">
            <v>3200</v>
          </cell>
          <cell r="C386">
            <v>23</v>
          </cell>
          <cell r="D386">
            <v>5.08</v>
          </cell>
          <cell r="E386">
            <v>4198</v>
          </cell>
          <cell r="F386">
            <v>33</v>
          </cell>
          <cell r="G386">
            <v>6.79</v>
          </cell>
          <cell r="H386">
            <v>544</v>
          </cell>
          <cell r="I386">
            <v>12</v>
          </cell>
          <cell r="J386">
            <v>2.49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YZ-NA1521-RF-2XL</v>
          </cell>
          <cell r="B387">
            <v>1306</v>
          </cell>
          <cell r="C387">
            <v>11</v>
          </cell>
          <cell r="D387">
            <v>1.8</v>
          </cell>
          <cell r="E387">
            <v>531</v>
          </cell>
          <cell r="F387">
            <v>3</v>
          </cell>
          <cell r="G387">
            <v>0.44</v>
          </cell>
          <cell r="H387">
            <v>214</v>
          </cell>
          <cell r="I387">
            <v>3</v>
          </cell>
          <cell r="J387">
            <v>0.42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YZ-NA1521-RF-4XL</v>
          </cell>
          <cell r="B388">
            <v>848</v>
          </cell>
          <cell r="C388">
            <v>4</v>
          </cell>
          <cell r="D388">
            <v>0.89</v>
          </cell>
          <cell r="E388">
            <v>1497</v>
          </cell>
          <cell r="F388">
            <v>1</v>
          </cell>
          <cell r="G388">
            <v>0.2</v>
          </cell>
          <cell r="H388">
            <v>683</v>
          </cell>
          <cell r="I388">
            <v>2</v>
          </cell>
          <cell r="J388">
            <v>0.52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YZ-NA1521-RL-2XL</v>
          </cell>
          <cell r="B389">
            <v>159</v>
          </cell>
          <cell r="C389">
            <v>1</v>
          </cell>
          <cell r="D389">
            <v>0.19</v>
          </cell>
          <cell r="E389">
            <v>109</v>
          </cell>
          <cell r="F389">
            <v>0</v>
          </cell>
          <cell r="G389">
            <v>0</v>
          </cell>
          <cell r="H389">
            <v>23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CA-HM1789-B2-M</v>
          </cell>
          <cell r="B390">
            <v>1134</v>
          </cell>
          <cell r="C390">
            <v>4</v>
          </cell>
          <cell r="D390">
            <v>1.79</v>
          </cell>
          <cell r="E390">
            <v>1782</v>
          </cell>
          <cell r="F390">
            <v>1</v>
          </cell>
          <cell r="G390">
            <v>0.33</v>
          </cell>
          <cell r="H390">
            <v>1649</v>
          </cell>
          <cell r="I390">
            <v>4</v>
          </cell>
          <cell r="J390">
            <v>1.85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CA-HM1789-B2-S</v>
          </cell>
          <cell r="B391">
            <v>1760</v>
          </cell>
          <cell r="C391">
            <v>1</v>
          </cell>
          <cell r="D391">
            <v>0.22</v>
          </cell>
          <cell r="E391">
            <v>1734</v>
          </cell>
          <cell r="F391">
            <v>4</v>
          </cell>
          <cell r="G391">
            <v>1.93</v>
          </cell>
          <cell r="H391">
            <v>1120</v>
          </cell>
          <cell r="I391">
            <v>3</v>
          </cell>
          <cell r="J391">
            <v>1.33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CA-HM1789-PI-M</v>
          </cell>
          <cell r="B392">
            <v>691</v>
          </cell>
          <cell r="C392">
            <v>1</v>
          </cell>
          <cell r="D392">
            <v>0.59</v>
          </cell>
          <cell r="E392">
            <v>1475</v>
          </cell>
          <cell r="F392">
            <v>2</v>
          </cell>
          <cell r="G392">
            <v>0.96</v>
          </cell>
          <cell r="H392">
            <v>456</v>
          </cell>
          <cell r="I392">
            <v>1</v>
          </cell>
          <cell r="J392">
            <v>0.65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CA-HM1789-PI-S</v>
          </cell>
          <cell r="B393">
            <v>13077</v>
          </cell>
          <cell r="C393">
            <v>33</v>
          </cell>
          <cell r="D393">
            <v>15.71</v>
          </cell>
          <cell r="E393">
            <v>45084</v>
          </cell>
          <cell r="F393">
            <v>87</v>
          </cell>
          <cell r="G393">
            <v>39.57</v>
          </cell>
          <cell r="H393">
            <v>16939</v>
          </cell>
          <cell r="I393">
            <v>33</v>
          </cell>
          <cell r="J393">
            <v>15.22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YZ-MCBKN1703-R0-L</v>
          </cell>
          <cell r="B394">
            <v>11</v>
          </cell>
          <cell r="C394">
            <v>0</v>
          </cell>
          <cell r="D394">
            <v>0</v>
          </cell>
          <cell r="E394">
            <v>1</v>
          </cell>
          <cell r="F394">
            <v>0</v>
          </cell>
          <cell r="G394">
            <v>0</v>
          </cell>
          <cell r="H394">
            <v>1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YZ-MCBKN1703-R0-XL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5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YZ-MCCL173-OR-XL</v>
          </cell>
          <cell r="B396">
            <v>9635</v>
          </cell>
          <cell r="C396">
            <v>89</v>
          </cell>
          <cell r="D396">
            <v>35.66</v>
          </cell>
          <cell r="E396">
            <v>9291</v>
          </cell>
          <cell r="F396">
            <v>115</v>
          </cell>
          <cell r="G396">
            <v>44.52</v>
          </cell>
          <cell r="H396">
            <v>4128</v>
          </cell>
          <cell r="I396">
            <v>46</v>
          </cell>
          <cell r="J396">
            <v>18.63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YZ-MCCL173-P0-S</v>
          </cell>
          <cell r="B397">
            <v>4926</v>
          </cell>
          <cell r="C397">
            <v>19</v>
          </cell>
          <cell r="D397">
            <v>6.39</v>
          </cell>
          <cell r="E397">
            <v>4661</v>
          </cell>
          <cell r="F397">
            <v>32</v>
          </cell>
          <cell r="G397">
            <v>11.72</v>
          </cell>
          <cell r="H397">
            <v>14696</v>
          </cell>
          <cell r="I397">
            <v>51</v>
          </cell>
          <cell r="J397">
            <v>17.52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YZ-NA1521-RL-4XL</v>
          </cell>
          <cell r="B398">
            <v>228</v>
          </cell>
          <cell r="C398">
            <v>2</v>
          </cell>
          <cell r="D398">
            <v>0.41</v>
          </cell>
          <cell r="E398">
            <v>179</v>
          </cell>
          <cell r="F398">
            <v>3</v>
          </cell>
          <cell r="G398">
            <v>0.85</v>
          </cell>
          <cell r="H398">
            <v>179</v>
          </cell>
          <cell r="I398">
            <v>2</v>
          </cell>
          <cell r="J398">
            <v>0.52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YZ-NA1521-RM-5XL</v>
          </cell>
          <cell r="B399">
            <v>204</v>
          </cell>
          <cell r="C399">
            <v>1</v>
          </cell>
          <cell r="D399">
            <v>0.3</v>
          </cell>
          <cell r="E399">
            <v>228</v>
          </cell>
          <cell r="F399">
            <v>1</v>
          </cell>
          <cell r="G399">
            <v>0.14</v>
          </cell>
          <cell r="H399">
            <v>6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YZ-NA1521-WP-4XL</v>
          </cell>
          <cell r="B400">
            <v>2495</v>
          </cell>
          <cell r="C400">
            <v>15</v>
          </cell>
          <cell r="D400">
            <v>3.2</v>
          </cell>
          <cell r="E400">
            <v>7603</v>
          </cell>
          <cell r="F400">
            <v>65</v>
          </cell>
          <cell r="G400">
            <v>13.08</v>
          </cell>
          <cell r="H400">
            <v>2659</v>
          </cell>
          <cell r="I400">
            <v>12</v>
          </cell>
          <cell r="J400">
            <v>2.13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YZ-NA1521-WP-5XL</v>
          </cell>
          <cell r="B401">
            <v>0</v>
          </cell>
          <cell r="C401">
            <v>0</v>
          </cell>
          <cell r="D401">
            <v>0</v>
          </cell>
          <cell r="E401">
            <v>105</v>
          </cell>
          <cell r="F401">
            <v>1</v>
          </cell>
          <cell r="G401">
            <v>0.3</v>
          </cell>
          <cell r="H401">
            <v>816</v>
          </cell>
          <cell r="I401">
            <v>4</v>
          </cell>
          <cell r="J401">
            <v>0.96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CA-HM1789-ZL-S</v>
          </cell>
          <cell r="B402">
            <v>2477</v>
          </cell>
          <cell r="C402">
            <v>12</v>
          </cell>
          <cell r="D402">
            <v>5.98</v>
          </cell>
          <cell r="E402">
            <v>2430</v>
          </cell>
          <cell r="F402">
            <v>24</v>
          </cell>
          <cell r="G402">
            <v>11.75</v>
          </cell>
          <cell r="H402">
            <v>1720</v>
          </cell>
          <cell r="I402">
            <v>13</v>
          </cell>
          <cell r="J402">
            <v>6.4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DK-MCCL315-R0-M</v>
          </cell>
          <cell r="B403">
            <v>9</v>
          </cell>
          <cell r="C403">
            <v>0</v>
          </cell>
          <cell r="D403">
            <v>0</v>
          </cell>
          <cell r="E403">
            <v>2</v>
          </cell>
          <cell r="F403">
            <v>0</v>
          </cell>
          <cell r="G403">
            <v>0</v>
          </cell>
          <cell r="H403">
            <v>7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DK-MCCL315-RF-2XL</v>
          </cell>
          <cell r="B404">
            <v>0</v>
          </cell>
          <cell r="C404">
            <v>0</v>
          </cell>
          <cell r="D404">
            <v>0</v>
          </cell>
          <cell r="E404">
            <v>19</v>
          </cell>
          <cell r="F404">
            <v>0</v>
          </cell>
          <cell r="G404">
            <v>0</v>
          </cell>
          <cell r="H404">
            <v>13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DK-MCCL315-RF-L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4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YZ-MC181-Gr-L</v>
          </cell>
          <cell r="B406">
            <v>2686</v>
          </cell>
          <cell r="C406">
            <v>15</v>
          </cell>
          <cell r="D406">
            <v>3.09</v>
          </cell>
          <cell r="E406">
            <v>1077</v>
          </cell>
          <cell r="F406">
            <v>15</v>
          </cell>
          <cell r="G406">
            <v>2.88</v>
          </cell>
          <cell r="H406">
            <v>425</v>
          </cell>
          <cell r="I406">
            <v>4</v>
          </cell>
          <cell r="J406">
            <v>0.77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YZ-MC181-Gr-M</v>
          </cell>
          <cell r="B407">
            <v>503</v>
          </cell>
          <cell r="C407">
            <v>4</v>
          </cell>
          <cell r="D407">
            <v>1</v>
          </cell>
          <cell r="E407">
            <v>918</v>
          </cell>
          <cell r="F407">
            <v>5</v>
          </cell>
          <cell r="G407">
            <v>1.25</v>
          </cell>
          <cell r="H407">
            <v>767</v>
          </cell>
          <cell r="I407">
            <v>5</v>
          </cell>
          <cell r="J407">
            <v>1.26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YZ-MC181-Gr-S</v>
          </cell>
          <cell r="B408">
            <v>3228</v>
          </cell>
          <cell r="C408">
            <v>17</v>
          </cell>
          <cell r="D408">
            <v>3.96</v>
          </cell>
          <cell r="E408">
            <v>4932</v>
          </cell>
          <cell r="F408">
            <v>24</v>
          </cell>
          <cell r="G408">
            <v>5.48</v>
          </cell>
          <cell r="H408">
            <v>3358</v>
          </cell>
          <cell r="I408">
            <v>15</v>
          </cell>
          <cell r="J408">
            <v>3.18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YZ-MC181-K0-2XL</v>
          </cell>
          <cell r="B409">
            <v>942</v>
          </cell>
          <cell r="C409">
            <v>10</v>
          </cell>
          <cell r="D409">
            <v>2.07</v>
          </cell>
          <cell r="E409">
            <v>621</v>
          </cell>
          <cell r="F409">
            <v>9</v>
          </cell>
          <cell r="G409">
            <v>2.06</v>
          </cell>
          <cell r="H409">
            <v>1203</v>
          </cell>
          <cell r="I409">
            <v>10</v>
          </cell>
          <cell r="J409">
            <v>2.73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YZ-MC181-K0-L</v>
          </cell>
          <cell r="B410">
            <v>466</v>
          </cell>
          <cell r="C410">
            <v>2</v>
          </cell>
          <cell r="D410">
            <v>0.42</v>
          </cell>
          <cell r="E410">
            <v>1450</v>
          </cell>
          <cell r="F410">
            <v>14</v>
          </cell>
          <cell r="G410">
            <v>3.67</v>
          </cell>
          <cell r="H410">
            <v>167</v>
          </cell>
          <cell r="I410">
            <v>1</v>
          </cell>
          <cell r="J410">
            <v>0.29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YZ-MC181-K0-XL</v>
          </cell>
          <cell r="B411">
            <v>2340</v>
          </cell>
          <cell r="C411">
            <v>6</v>
          </cell>
          <cell r="D411">
            <v>1.18</v>
          </cell>
          <cell r="E411">
            <v>834</v>
          </cell>
          <cell r="F411">
            <v>6</v>
          </cell>
          <cell r="G411">
            <v>1.43</v>
          </cell>
          <cell r="H411">
            <v>390</v>
          </cell>
          <cell r="I411">
            <v>1</v>
          </cell>
          <cell r="J411">
            <v>0.17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YZ-MC181-R0-2XL</v>
          </cell>
          <cell r="B412">
            <v>892</v>
          </cell>
          <cell r="C412">
            <v>11</v>
          </cell>
          <cell r="D412">
            <v>2.25</v>
          </cell>
          <cell r="E412">
            <v>1144</v>
          </cell>
          <cell r="F412">
            <v>11</v>
          </cell>
          <cell r="G412">
            <v>2.54</v>
          </cell>
          <cell r="H412">
            <v>311</v>
          </cell>
          <cell r="I412">
            <v>6</v>
          </cell>
          <cell r="J412">
            <v>1.36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YZ-MC181-R0-M</v>
          </cell>
          <cell r="B413">
            <v>107</v>
          </cell>
          <cell r="C413">
            <v>0</v>
          </cell>
          <cell r="D413">
            <v>0</v>
          </cell>
          <cell r="E413">
            <v>330</v>
          </cell>
          <cell r="F413">
            <v>3</v>
          </cell>
          <cell r="G413">
            <v>0.82</v>
          </cell>
          <cell r="H413">
            <v>231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YZ-MC181-R0-XL</v>
          </cell>
          <cell r="B414">
            <v>5158</v>
          </cell>
          <cell r="C414">
            <v>43</v>
          </cell>
          <cell r="D414">
            <v>9.87</v>
          </cell>
          <cell r="E414">
            <v>3490</v>
          </cell>
          <cell r="F414">
            <v>60</v>
          </cell>
          <cell r="G414">
            <v>14.09</v>
          </cell>
          <cell r="H414">
            <v>628</v>
          </cell>
          <cell r="I414">
            <v>20</v>
          </cell>
          <cell r="J414">
            <v>5.15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YZ-MC181-W0-L</v>
          </cell>
          <cell r="B415">
            <v>36</v>
          </cell>
          <cell r="C415">
            <v>0</v>
          </cell>
          <cell r="D415">
            <v>0</v>
          </cell>
          <cell r="E415">
            <v>492</v>
          </cell>
          <cell r="F415">
            <v>5</v>
          </cell>
          <cell r="G415">
            <v>0.95</v>
          </cell>
          <cell r="H415">
            <v>715</v>
          </cell>
          <cell r="I415">
            <v>1</v>
          </cell>
          <cell r="J415">
            <v>0.17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YZ-MC181-W0-M</v>
          </cell>
          <cell r="B416">
            <v>1009</v>
          </cell>
          <cell r="C416">
            <v>14</v>
          </cell>
          <cell r="D416">
            <v>3.36</v>
          </cell>
          <cell r="E416">
            <v>3811</v>
          </cell>
          <cell r="F416">
            <v>35</v>
          </cell>
          <cell r="G416">
            <v>7.33</v>
          </cell>
          <cell r="H416">
            <v>743</v>
          </cell>
          <cell r="I416">
            <v>12</v>
          </cell>
          <cell r="J416">
            <v>2.63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YZ-MC181-W0-XL</v>
          </cell>
          <cell r="B417">
            <v>708</v>
          </cell>
          <cell r="C417">
            <v>9</v>
          </cell>
          <cell r="D417">
            <v>2.25</v>
          </cell>
          <cell r="E417">
            <v>1511</v>
          </cell>
          <cell r="F417">
            <v>23</v>
          </cell>
          <cell r="G417">
            <v>5.43</v>
          </cell>
          <cell r="H417">
            <v>223</v>
          </cell>
          <cell r="I417">
            <v>4</v>
          </cell>
          <cell r="J417">
            <v>1.03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YZ-NA13037EZ4L</v>
          </cell>
          <cell r="B418">
            <v>638</v>
          </cell>
          <cell r="C418">
            <v>0</v>
          </cell>
          <cell r="D418">
            <v>0</v>
          </cell>
          <cell r="E418">
            <v>1131</v>
          </cell>
          <cell r="F418">
            <v>6</v>
          </cell>
          <cell r="G418">
            <v>1.36</v>
          </cell>
          <cell r="H418">
            <v>571</v>
          </cell>
          <cell r="I418">
            <v>1</v>
          </cell>
          <cell r="J418">
            <v>0.17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YZ-NA13037EZ5L</v>
          </cell>
          <cell r="B419">
            <v>239</v>
          </cell>
          <cell r="C419">
            <v>1</v>
          </cell>
          <cell r="D419">
            <v>0.34</v>
          </cell>
          <cell r="E419">
            <v>151</v>
          </cell>
          <cell r="F419">
            <v>1</v>
          </cell>
          <cell r="G419">
            <v>0.29</v>
          </cell>
          <cell r="H419">
            <v>45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YZ-NA13037EZ6L</v>
          </cell>
          <cell r="B420">
            <v>12227</v>
          </cell>
          <cell r="C420">
            <v>45</v>
          </cell>
          <cell r="D420">
            <v>9.08</v>
          </cell>
          <cell r="E420">
            <v>6862</v>
          </cell>
          <cell r="F420">
            <v>32</v>
          </cell>
          <cell r="G420">
            <v>7.09</v>
          </cell>
          <cell r="H420">
            <v>785</v>
          </cell>
          <cell r="I420">
            <v>9</v>
          </cell>
          <cell r="J420">
            <v>1.82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YZ-NA13037Or4L</v>
          </cell>
          <cell r="B421">
            <v>403</v>
          </cell>
          <cell r="C421">
            <v>0</v>
          </cell>
          <cell r="D421">
            <v>0</v>
          </cell>
          <cell r="E421">
            <v>303</v>
          </cell>
          <cell r="F421">
            <v>3</v>
          </cell>
          <cell r="G421">
            <v>0.61</v>
          </cell>
          <cell r="H421">
            <v>39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YZ-NA13037Or5L</v>
          </cell>
          <cell r="B422">
            <v>621</v>
          </cell>
          <cell r="C422">
            <v>10</v>
          </cell>
          <cell r="D422">
            <v>2.64</v>
          </cell>
          <cell r="E422">
            <v>1600</v>
          </cell>
          <cell r="F422">
            <v>12</v>
          </cell>
          <cell r="G422">
            <v>2.65</v>
          </cell>
          <cell r="H422">
            <v>402</v>
          </cell>
          <cell r="I422">
            <v>1</v>
          </cell>
          <cell r="J422">
            <v>0.35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YZ-NA13037Pu3L</v>
          </cell>
          <cell r="B423">
            <v>0</v>
          </cell>
          <cell r="C423">
            <v>0</v>
          </cell>
          <cell r="D423">
            <v>0</v>
          </cell>
          <cell r="E423">
            <v>507</v>
          </cell>
          <cell r="F423">
            <v>5</v>
          </cell>
          <cell r="G423">
            <v>1.4</v>
          </cell>
          <cell r="H423">
            <v>296</v>
          </cell>
          <cell r="I423">
            <v>1</v>
          </cell>
          <cell r="J423">
            <v>0.04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YZ-NA13037Pu4L</v>
          </cell>
          <cell r="B424">
            <v>2644</v>
          </cell>
          <cell r="C424">
            <v>13</v>
          </cell>
          <cell r="D424">
            <v>2.59</v>
          </cell>
          <cell r="E424">
            <v>4384</v>
          </cell>
          <cell r="F424">
            <v>21</v>
          </cell>
          <cell r="G424">
            <v>3.84</v>
          </cell>
          <cell r="H424">
            <v>1856</v>
          </cell>
          <cell r="I424">
            <v>9</v>
          </cell>
          <cell r="J424">
            <v>1.91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YZ-NA13037Wi2L</v>
          </cell>
          <cell r="B425">
            <v>1470</v>
          </cell>
          <cell r="C425">
            <v>9</v>
          </cell>
          <cell r="D425">
            <v>2.21</v>
          </cell>
          <cell r="E425">
            <v>1442</v>
          </cell>
          <cell r="F425">
            <v>4</v>
          </cell>
          <cell r="G425">
            <v>0.93</v>
          </cell>
          <cell r="H425">
            <v>543</v>
          </cell>
          <cell r="I425">
            <v>1</v>
          </cell>
          <cell r="J425">
            <v>0.26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YZ-MC180-B0-S</v>
          </cell>
          <cell r="B426">
            <v>0</v>
          </cell>
          <cell r="C426">
            <v>0</v>
          </cell>
          <cell r="D426">
            <v>0</v>
          </cell>
          <cell r="E426">
            <v>172</v>
          </cell>
          <cell r="F426">
            <v>0</v>
          </cell>
          <cell r="G426">
            <v>0</v>
          </cell>
          <cell r="H426">
            <v>4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YZ-MC180-E0-M</v>
          </cell>
          <cell r="B427">
            <v>87</v>
          </cell>
          <cell r="C427">
            <v>1</v>
          </cell>
          <cell r="D427">
            <v>0.18</v>
          </cell>
          <cell r="E427">
            <v>57</v>
          </cell>
          <cell r="F427">
            <v>0</v>
          </cell>
          <cell r="G427">
            <v>0</v>
          </cell>
          <cell r="H427">
            <v>55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YZ-MC180-WI-L</v>
          </cell>
          <cell r="B428">
            <v>4</v>
          </cell>
          <cell r="C428">
            <v>0</v>
          </cell>
          <cell r="D428">
            <v>0</v>
          </cell>
          <cell r="E428">
            <v>33</v>
          </cell>
          <cell r="F428">
            <v>0</v>
          </cell>
          <cell r="G428">
            <v>0</v>
          </cell>
          <cell r="H428">
            <v>16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YZ-MC180-WI-M</v>
          </cell>
          <cell r="B429">
            <v>4</v>
          </cell>
          <cell r="C429">
            <v>0</v>
          </cell>
          <cell r="D429">
            <v>0</v>
          </cell>
          <cell r="E429">
            <v>11</v>
          </cell>
          <cell r="F429">
            <v>0</v>
          </cell>
          <cell r="G429">
            <v>0</v>
          </cell>
          <cell r="H429">
            <v>3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YZ-MC5129-K0-2XL</v>
          </cell>
          <cell r="B430">
            <v>335</v>
          </cell>
          <cell r="C430">
            <v>2</v>
          </cell>
          <cell r="D430">
            <v>0.84</v>
          </cell>
          <cell r="E430">
            <v>0</v>
          </cell>
          <cell r="F430">
            <v>0</v>
          </cell>
          <cell r="G430">
            <v>0</v>
          </cell>
          <cell r="H430">
            <v>124</v>
          </cell>
          <cell r="I430">
            <v>2</v>
          </cell>
          <cell r="J430">
            <v>0.56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YZ-MCWS32-K0-2XL</v>
          </cell>
          <cell r="B431">
            <v>1</v>
          </cell>
          <cell r="C431">
            <v>0</v>
          </cell>
          <cell r="D431">
            <v>0</v>
          </cell>
          <cell r="E431">
            <v>7</v>
          </cell>
          <cell r="F431">
            <v>0</v>
          </cell>
          <cell r="G431">
            <v>0</v>
          </cell>
          <cell r="H431">
            <v>3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YZ-MCHM17077-C0-M</v>
          </cell>
          <cell r="B432">
            <v>0</v>
          </cell>
          <cell r="C432">
            <v>0</v>
          </cell>
          <cell r="D432">
            <v>0</v>
          </cell>
          <cell r="E432">
            <v>418</v>
          </cell>
          <cell r="F432">
            <v>4</v>
          </cell>
          <cell r="G432">
            <v>0.72</v>
          </cell>
          <cell r="H432">
            <v>600</v>
          </cell>
          <cell r="I432">
            <v>5</v>
          </cell>
          <cell r="J432">
            <v>0.83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YZ-MCXZPW331-GE-L</v>
          </cell>
          <cell r="B433">
            <v>1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1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YZ-MCXZPW331-GE-XL</v>
          </cell>
          <cell r="B434">
            <v>0</v>
          </cell>
          <cell r="C434">
            <v>0</v>
          </cell>
          <cell r="D434">
            <v>0</v>
          </cell>
          <cell r="E434">
            <v>1</v>
          </cell>
          <cell r="F434">
            <v>0</v>
          </cell>
          <cell r="G434">
            <v>0</v>
          </cell>
          <cell r="H434">
            <v>1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YZ-MCYF184-ZLBD-S</v>
          </cell>
          <cell r="B435">
            <v>159</v>
          </cell>
          <cell r="C435">
            <v>1</v>
          </cell>
          <cell r="D435">
            <v>0.47</v>
          </cell>
          <cell r="E435">
            <v>111</v>
          </cell>
          <cell r="F435">
            <v>0</v>
          </cell>
          <cell r="G435">
            <v>0</v>
          </cell>
          <cell r="H435">
            <v>44</v>
          </cell>
          <cell r="I435">
            <v>1</v>
          </cell>
          <cell r="J435">
            <v>0.52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RC-MC001-R0-XL</v>
          </cell>
          <cell r="B436">
            <v>424</v>
          </cell>
          <cell r="C436">
            <v>8</v>
          </cell>
          <cell r="D436">
            <v>3.67</v>
          </cell>
          <cell r="E436">
            <v>381</v>
          </cell>
          <cell r="F436">
            <v>4</v>
          </cell>
          <cell r="G436">
            <v>2.03</v>
          </cell>
          <cell r="H436">
            <v>254</v>
          </cell>
          <cell r="I436">
            <v>1</v>
          </cell>
          <cell r="J436">
            <v>0.42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RC-MC001-R0-S</v>
          </cell>
          <cell r="B437">
            <v>413</v>
          </cell>
          <cell r="C437">
            <v>3</v>
          </cell>
          <cell r="D437">
            <v>1.19</v>
          </cell>
          <cell r="E437">
            <v>425</v>
          </cell>
          <cell r="F437">
            <v>3</v>
          </cell>
          <cell r="G437">
            <v>1.47</v>
          </cell>
          <cell r="H437">
            <v>322</v>
          </cell>
          <cell r="I437">
            <v>4</v>
          </cell>
          <cell r="J437">
            <v>1.39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RC-MC001-Y0-L</v>
          </cell>
          <cell r="B438">
            <v>434</v>
          </cell>
          <cell r="C438">
            <v>3</v>
          </cell>
          <cell r="D438">
            <v>1.11</v>
          </cell>
          <cell r="E438">
            <v>473</v>
          </cell>
          <cell r="F438">
            <v>3</v>
          </cell>
          <cell r="G438">
            <v>1.09</v>
          </cell>
          <cell r="H438">
            <v>290</v>
          </cell>
          <cell r="I438">
            <v>3</v>
          </cell>
          <cell r="J438">
            <v>1.29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RC-MC001-Y0-M</v>
          </cell>
          <cell r="B439">
            <v>319</v>
          </cell>
          <cell r="C439">
            <v>3</v>
          </cell>
          <cell r="D439">
            <v>1.3</v>
          </cell>
          <cell r="E439">
            <v>345</v>
          </cell>
          <cell r="F439">
            <v>2</v>
          </cell>
          <cell r="G439">
            <v>0.88</v>
          </cell>
          <cell r="H439">
            <v>227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RC-MC001-Y0-XL</v>
          </cell>
          <cell r="B440">
            <v>268</v>
          </cell>
          <cell r="C440">
            <v>1</v>
          </cell>
          <cell r="D440">
            <v>0.32</v>
          </cell>
          <cell r="E440">
            <v>312</v>
          </cell>
          <cell r="F440">
            <v>1</v>
          </cell>
          <cell r="G440">
            <v>0.59</v>
          </cell>
          <cell r="H440">
            <v>294</v>
          </cell>
          <cell r="I440">
            <v>3</v>
          </cell>
          <cell r="J440">
            <v>1.54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RC-MC001-R0-M</v>
          </cell>
          <cell r="B441">
            <v>336</v>
          </cell>
          <cell r="C441">
            <v>1</v>
          </cell>
          <cell r="D441">
            <v>0.5</v>
          </cell>
          <cell r="E441">
            <v>482</v>
          </cell>
          <cell r="F441">
            <v>1</v>
          </cell>
          <cell r="G441">
            <v>0.34</v>
          </cell>
          <cell r="H441">
            <v>401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RC-MC001-Y0-S</v>
          </cell>
          <cell r="B442">
            <v>371</v>
          </cell>
          <cell r="C442">
            <v>2</v>
          </cell>
          <cell r="D442">
            <v>0.8</v>
          </cell>
          <cell r="E442">
            <v>315</v>
          </cell>
          <cell r="F442">
            <v>1</v>
          </cell>
          <cell r="G442">
            <v>0.43</v>
          </cell>
          <cell r="H442">
            <v>338</v>
          </cell>
          <cell r="I442">
            <v>1</v>
          </cell>
          <cell r="J442">
            <v>0.39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LYQ-MC-YH115-M3-XL</v>
          </cell>
          <cell r="B443">
            <v>132</v>
          </cell>
          <cell r="C443">
            <v>0</v>
          </cell>
          <cell r="D443">
            <v>0</v>
          </cell>
          <cell r="E443">
            <v>105</v>
          </cell>
          <cell r="F443">
            <v>0</v>
          </cell>
          <cell r="G443">
            <v>0</v>
          </cell>
          <cell r="H443">
            <v>27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LYQ-MC-YH115-M3-M</v>
          </cell>
          <cell r="B444">
            <v>88</v>
          </cell>
          <cell r="C444">
            <v>0</v>
          </cell>
          <cell r="D444">
            <v>0</v>
          </cell>
          <cell r="E444">
            <v>106</v>
          </cell>
          <cell r="F444">
            <v>1</v>
          </cell>
          <cell r="G444">
            <v>0.25</v>
          </cell>
          <cell r="H444">
            <v>36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LYQ-MC-YH115-M3-S</v>
          </cell>
          <cell r="B445">
            <v>78</v>
          </cell>
          <cell r="C445">
            <v>0</v>
          </cell>
          <cell r="D445">
            <v>0</v>
          </cell>
          <cell r="E445">
            <v>107</v>
          </cell>
          <cell r="F445">
            <v>1</v>
          </cell>
          <cell r="G445">
            <v>0.28</v>
          </cell>
          <cell r="H445">
            <v>28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LYQ-MC-YH115-G0XL</v>
          </cell>
          <cell r="B446">
            <v>65</v>
          </cell>
          <cell r="C446">
            <v>0</v>
          </cell>
          <cell r="D446">
            <v>0</v>
          </cell>
          <cell r="E446">
            <v>130</v>
          </cell>
          <cell r="F446">
            <v>0</v>
          </cell>
          <cell r="G446">
            <v>0</v>
          </cell>
          <cell r="H446">
            <v>40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LYQ-MC-YH115-G0M</v>
          </cell>
          <cell r="B447">
            <v>67</v>
          </cell>
          <cell r="C447">
            <v>0</v>
          </cell>
          <cell r="D447">
            <v>0</v>
          </cell>
          <cell r="E447">
            <v>96</v>
          </cell>
          <cell r="F447">
            <v>0</v>
          </cell>
          <cell r="G447">
            <v>0</v>
          </cell>
          <cell r="H447">
            <v>46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LYQ-MC-YH115-B0XL</v>
          </cell>
          <cell r="B448">
            <v>93</v>
          </cell>
          <cell r="C448">
            <v>0</v>
          </cell>
          <cell r="D448">
            <v>0</v>
          </cell>
          <cell r="E448">
            <v>103</v>
          </cell>
          <cell r="F448">
            <v>0</v>
          </cell>
          <cell r="G448">
            <v>0</v>
          </cell>
          <cell r="H448">
            <v>17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LYQ-MC-YH115-G0S</v>
          </cell>
          <cell r="B449">
            <v>79</v>
          </cell>
          <cell r="C449">
            <v>0</v>
          </cell>
          <cell r="D449">
            <v>0</v>
          </cell>
          <cell r="E449">
            <v>117</v>
          </cell>
          <cell r="F449">
            <v>0</v>
          </cell>
          <cell r="G449">
            <v>0</v>
          </cell>
          <cell r="H449">
            <v>38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LYQ-MC-YH115-B0L</v>
          </cell>
          <cell r="B450">
            <v>76</v>
          </cell>
          <cell r="C450">
            <v>0</v>
          </cell>
          <cell r="D450">
            <v>0</v>
          </cell>
          <cell r="E450">
            <v>131</v>
          </cell>
          <cell r="F450">
            <v>0</v>
          </cell>
          <cell r="G450">
            <v>0</v>
          </cell>
          <cell r="H450">
            <v>49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LYQ-MC-YH115-B0S</v>
          </cell>
          <cell r="B451">
            <v>69</v>
          </cell>
          <cell r="C451">
            <v>0</v>
          </cell>
          <cell r="D451">
            <v>0</v>
          </cell>
          <cell r="E451">
            <v>125</v>
          </cell>
          <cell r="F451">
            <v>0</v>
          </cell>
          <cell r="G451">
            <v>0</v>
          </cell>
          <cell r="H451">
            <v>32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LYQ-MC-YH115-R1M</v>
          </cell>
          <cell r="B452">
            <v>60</v>
          </cell>
          <cell r="C452">
            <v>0</v>
          </cell>
          <cell r="D452">
            <v>0</v>
          </cell>
          <cell r="E452">
            <v>131</v>
          </cell>
          <cell r="F452">
            <v>1</v>
          </cell>
          <cell r="G452">
            <v>0.29</v>
          </cell>
          <cell r="H452">
            <v>62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YZ-NA1521-GF-3XL</v>
          </cell>
          <cell r="B453">
            <v>484</v>
          </cell>
          <cell r="C453">
            <v>6</v>
          </cell>
          <cell r="D453">
            <v>1.38</v>
          </cell>
          <cell r="E453">
            <v>196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CA-HM1789-B0TW-M</v>
          </cell>
          <cell r="B454">
            <v>1042</v>
          </cell>
          <cell r="C454">
            <v>6</v>
          </cell>
          <cell r="D454">
            <v>2.93</v>
          </cell>
          <cell r="E454">
            <v>282</v>
          </cell>
          <cell r="F454">
            <v>3</v>
          </cell>
          <cell r="G454">
            <v>0.97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YZ-MCHM111-K0-M</v>
          </cell>
          <cell r="B455">
            <v>0</v>
          </cell>
          <cell r="C455">
            <v>0</v>
          </cell>
          <cell r="D455">
            <v>0</v>
          </cell>
          <cell r="E455">
            <v>118</v>
          </cell>
          <cell r="F455">
            <v>4</v>
          </cell>
          <cell r="G455">
            <v>0.54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YZ-MC181-K0-S</v>
          </cell>
          <cell r="B456">
            <v>182</v>
          </cell>
          <cell r="C456">
            <v>2</v>
          </cell>
          <cell r="D456">
            <v>0.41</v>
          </cell>
          <cell r="E456">
            <v>610</v>
          </cell>
          <cell r="F456">
            <v>11</v>
          </cell>
          <cell r="G456">
            <v>2.47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YZ-NA13037Wi5L</v>
          </cell>
          <cell r="B457">
            <v>229</v>
          </cell>
          <cell r="C457">
            <v>0</v>
          </cell>
          <cell r="D457">
            <v>0</v>
          </cell>
          <cell r="E457">
            <v>425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YZ-MCXZPW331-GE-3L</v>
          </cell>
          <cell r="B458">
            <v>885</v>
          </cell>
          <cell r="C458">
            <v>8</v>
          </cell>
          <cell r="D458">
            <v>1.88</v>
          </cell>
          <cell r="E458">
            <v>1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YZ-MCXZPW331-GE-2L</v>
          </cell>
          <cell r="B459">
            <v>32</v>
          </cell>
          <cell r="C459">
            <v>1</v>
          </cell>
          <cell r="D459">
            <v>0.23</v>
          </cell>
          <cell r="E459">
            <v>726</v>
          </cell>
          <cell r="F459">
            <v>11</v>
          </cell>
          <cell r="G459">
            <v>4.93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YZ-MC5020TW-2XL</v>
          </cell>
          <cell r="B460">
            <v>105</v>
          </cell>
          <cell r="C460">
            <v>3</v>
          </cell>
          <cell r="D460">
            <v>0.61</v>
          </cell>
          <cell r="E460">
            <v>52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YZ-MC5020TW-M</v>
          </cell>
          <cell r="B461">
            <v>753</v>
          </cell>
          <cell r="C461">
            <v>6</v>
          </cell>
          <cell r="D461">
            <v>1.24</v>
          </cell>
          <cell r="E461">
            <v>182</v>
          </cell>
          <cell r="F461">
            <v>5</v>
          </cell>
          <cell r="G461">
            <v>0.81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YZ-MC5020TW-L</v>
          </cell>
          <cell r="B462">
            <v>215</v>
          </cell>
          <cell r="C462">
            <v>2</v>
          </cell>
          <cell r="D462">
            <v>0.31</v>
          </cell>
          <cell r="E462">
            <v>51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YZ-MC5020TW-S</v>
          </cell>
          <cell r="B463">
            <v>415</v>
          </cell>
          <cell r="C463">
            <v>3</v>
          </cell>
          <cell r="D463">
            <v>0.58</v>
          </cell>
          <cell r="E463">
            <v>161</v>
          </cell>
          <cell r="F463">
            <v>2</v>
          </cell>
          <cell r="G463">
            <v>0.29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YZ-MC5020ST-M</v>
          </cell>
          <cell r="B464">
            <v>1292</v>
          </cell>
          <cell r="C464">
            <v>13</v>
          </cell>
          <cell r="D464">
            <v>2.82</v>
          </cell>
          <cell r="E464">
            <v>350</v>
          </cell>
          <cell r="F464">
            <v>5</v>
          </cell>
          <cell r="G464">
            <v>0.84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LYQ-MC-YH115-B0M</v>
          </cell>
          <cell r="B465">
            <v>98</v>
          </cell>
          <cell r="C465">
            <v>0</v>
          </cell>
          <cell r="D465">
            <v>0</v>
          </cell>
          <cell r="E465">
            <v>28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YZ-MCBKN30-ZL-XL</v>
          </cell>
          <cell r="B466">
            <v>84</v>
          </cell>
          <cell r="C466">
            <v>0</v>
          </cell>
          <cell r="D466">
            <v>0</v>
          </cell>
          <cell r="E466">
            <v>8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YZ-MC1732-B0-M</v>
          </cell>
          <cell r="B467">
            <v>64</v>
          </cell>
          <cell r="C467">
            <v>0</v>
          </cell>
          <cell r="D467">
            <v>0</v>
          </cell>
          <cell r="E467">
            <v>91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YZ-NA13037EZ8L</v>
          </cell>
          <cell r="B468">
            <v>57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YZ-NA13037Or7L</v>
          </cell>
          <cell r="B469">
            <v>8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YZ-NA13037Or8L</v>
          </cell>
          <cell r="B470">
            <v>19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YZ-NA13037Or9L</v>
          </cell>
          <cell r="B471">
            <v>655</v>
          </cell>
          <cell r="C471">
            <v>7</v>
          </cell>
          <cell r="D471">
            <v>1.93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YZ-NA13037Wi9L</v>
          </cell>
          <cell r="B472">
            <v>103</v>
          </cell>
          <cell r="C472">
            <v>1</v>
          </cell>
          <cell r="D472">
            <v>0.32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YZ-MCLK185-K0-XL</v>
          </cell>
          <cell r="B473">
            <v>3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YZ-MCHM17077-K0-M</v>
          </cell>
          <cell r="B474">
            <v>243</v>
          </cell>
          <cell r="C474">
            <v>5</v>
          </cell>
          <cell r="D474">
            <v>0.89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YZ-MCXZPW331-GE-S</v>
          </cell>
          <cell r="B475">
            <v>7</v>
          </cell>
          <cell r="C475">
            <v>1</v>
          </cell>
          <cell r="D475">
            <v>0.12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XZ-MC0801-PI-4041</v>
          </cell>
          <cell r="B476">
            <v>2003</v>
          </cell>
          <cell r="C476">
            <v>6</v>
          </cell>
          <cell r="D476">
            <v>5.09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XZ-MC0801-PI-3839</v>
          </cell>
          <cell r="B477">
            <v>2182</v>
          </cell>
          <cell r="C477">
            <v>4</v>
          </cell>
          <cell r="D477">
            <v>3.55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XZ-MC0801-PI-3637</v>
          </cell>
          <cell r="B478">
            <v>2177</v>
          </cell>
          <cell r="C478">
            <v>8</v>
          </cell>
          <cell r="D478">
            <v>9.14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XZ-MC0801-C0-4243</v>
          </cell>
          <cell r="B479">
            <v>2300</v>
          </cell>
          <cell r="C479">
            <v>9</v>
          </cell>
          <cell r="D479">
            <v>6.33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XZ-MC0801-C0-4041</v>
          </cell>
          <cell r="B480">
            <v>2742</v>
          </cell>
          <cell r="C480">
            <v>2</v>
          </cell>
          <cell r="D480">
            <v>1.47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XZ-MC0801-C0-3839</v>
          </cell>
          <cell r="B481">
            <v>2502</v>
          </cell>
          <cell r="C481">
            <v>8</v>
          </cell>
          <cell r="D481">
            <v>6.78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XZ-MC0801-C0-3637</v>
          </cell>
          <cell r="B482">
            <v>2303</v>
          </cell>
          <cell r="C482">
            <v>7</v>
          </cell>
          <cell r="D482">
            <v>6.94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XZ-MC488-G0-4243</v>
          </cell>
          <cell r="B483">
            <v>3058</v>
          </cell>
          <cell r="C483">
            <v>11</v>
          </cell>
          <cell r="D483">
            <v>3.61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XZ-MC488-G0-4041</v>
          </cell>
          <cell r="B484">
            <v>3247</v>
          </cell>
          <cell r="C484">
            <v>6</v>
          </cell>
          <cell r="D484">
            <v>2.87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XZ-MC488-G0-4445</v>
          </cell>
          <cell r="B485">
            <v>3549</v>
          </cell>
          <cell r="C485">
            <v>8</v>
          </cell>
          <cell r="D485">
            <v>3.43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XZ-MC488-G0-3839</v>
          </cell>
          <cell r="B486">
            <v>3054</v>
          </cell>
          <cell r="C486">
            <v>10</v>
          </cell>
          <cell r="D486">
            <v>3.62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XZ-MC488-G0-3637</v>
          </cell>
          <cell r="B487">
            <v>3380</v>
          </cell>
          <cell r="C487">
            <v>9</v>
          </cell>
          <cell r="D487">
            <v>2.7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YZ-MCTW32-KTW-M</v>
          </cell>
          <cell r="B488">
            <v>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YZ-MCTW32-PI-L</v>
          </cell>
          <cell r="B489">
            <v>4</v>
          </cell>
          <cell r="C489">
            <v>1</v>
          </cell>
          <cell r="D489">
            <v>0.19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YZ-MCTW32-PI-M</v>
          </cell>
          <cell r="B490">
            <v>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YZ-MCTW32-BTW-M</v>
          </cell>
          <cell r="B491">
            <v>3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YZ-MCTW32-BTW-S</v>
          </cell>
          <cell r="B492">
            <v>3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3029</v>
          </cell>
          <cell r="C2">
            <v>265</v>
          </cell>
          <cell r="D2">
            <v>157</v>
          </cell>
          <cell r="E2">
            <v>8</v>
          </cell>
          <cell r="F2">
            <v>165</v>
          </cell>
          <cell r="G2">
            <v>4</v>
          </cell>
          <cell r="H2">
            <v>80</v>
          </cell>
          <cell r="I2">
            <v>36</v>
          </cell>
          <cell r="J2">
            <v>247</v>
          </cell>
          <cell r="K2">
            <v>233</v>
          </cell>
          <cell r="L2">
            <v>56</v>
          </cell>
          <cell r="M2">
            <v>7</v>
          </cell>
        </row>
        <row r="3">
          <cell r="A3" t="str">
            <v>CA-HM1789-B2-S</v>
          </cell>
          <cell r="B3">
            <v>14</v>
          </cell>
          <cell r="C3">
            <v>2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CA-HM1789-B0-M</v>
          </cell>
          <cell r="B4">
            <v>3</v>
          </cell>
          <cell r="C4">
            <v>0</v>
          </cell>
          <cell r="D4">
            <v>10</v>
          </cell>
          <cell r="E4">
            <v>0</v>
          </cell>
          <cell r="F4">
            <v>10</v>
          </cell>
          <cell r="G4">
            <v>0</v>
          </cell>
          <cell r="H4">
            <v>2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CA-HM1789-Dot-2XL</v>
          </cell>
          <cell r="B5">
            <v>16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CA-HM1789-Dot-M</v>
          </cell>
          <cell r="B6">
            <v>16</v>
          </cell>
          <cell r="C6">
            <v>2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CA-HM1789-B2-XL</v>
          </cell>
          <cell r="B7">
            <v>13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CA-HM1789-PI-S</v>
          </cell>
          <cell r="B8">
            <v>3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CA-HM1789-K0-2XL</v>
          </cell>
          <cell r="B9">
            <v>18</v>
          </cell>
          <cell r="C9">
            <v>7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CA-HM1789-K0-L</v>
          </cell>
          <cell r="B10">
            <v>50</v>
          </cell>
          <cell r="C10">
            <v>7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3</v>
          </cell>
          <cell r="I10">
            <v>3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CA-HM1789-W0-M</v>
          </cell>
          <cell r="B11">
            <v>3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CA-HM1789-ZL-M</v>
          </cell>
          <cell r="B12">
            <v>16</v>
          </cell>
          <cell r="C12">
            <v>3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CA-HM1789-ZL-L</v>
          </cell>
          <cell r="B13">
            <v>11</v>
          </cell>
          <cell r="C13">
            <v>2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CA-HM1789-K0-S</v>
          </cell>
          <cell r="B14">
            <v>10</v>
          </cell>
          <cell r="C14">
            <v>4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CA-HM1789-K0-XL</v>
          </cell>
          <cell r="B15">
            <v>38</v>
          </cell>
          <cell r="C15">
            <v>3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CA-HM1789-ZL-S</v>
          </cell>
          <cell r="B16">
            <v>20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LYQ-MCXZ1058-Z0-L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LYQ-NA1010-K0-XL</v>
          </cell>
          <cell r="B18">
            <v>3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PA-MC0717-GR-XXL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PA-MC0717-GR-XXXL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PA-MC0717-B0-L</v>
          </cell>
          <cell r="B21">
            <v>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RC-MC001-Y0-L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SJ-MCHM550-Y0</v>
          </cell>
          <cell r="B23">
            <v>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4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SJ-NA204-K0-S</v>
          </cell>
          <cell r="B24">
            <v>2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XZ-MC0801-C0-3637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XZ-MC488-G0-3637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XZ-MC0801-PI-4041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YZ-CA30CH-K0-S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YZ-CA30CH-L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YZ-CA30CH-S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YZ-MC180-B0-XL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YZ-MC181-OR-XL</v>
          </cell>
          <cell r="B32">
            <v>4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YZ-MC181-W0-S</v>
          </cell>
          <cell r="B33">
            <v>1</v>
          </cell>
          <cell r="C33">
            <v>1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YZ-MC5119ZL-4XL</v>
          </cell>
          <cell r="B34">
            <v>3</v>
          </cell>
          <cell r="C34">
            <v>1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YZ-MC5119-ZLSY-L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YZ-MC5119-ZLBD-2XL</v>
          </cell>
          <cell r="B36">
            <v>3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YZ-MC5119K0-4XL</v>
          </cell>
          <cell r="B37">
            <v>4</v>
          </cell>
          <cell r="C37">
            <v>2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YZ-MC181-K0-2XL</v>
          </cell>
          <cell r="B38">
            <v>16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YZ-MC5119-K0BD-3XL</v>
          </cell>
          <cell r="B39">
            <v>1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2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YZ-MC5119-K0BD-2XL</v>
          </cell>
          <cell r="B40">
            <v>0</v>
          </cell>
          <cell r="C40">
            <v>2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2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YZ-MC180-WI-M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YZ-MC181-K0-S</v>
          </cell>
          <cell r="B42">
            <v>2</v>
          </cell>
          <cell r="C42">
            <v>1</v>
          </cell>
          <cell r="D42">
            <v>7</v>
          </cell>
          <cell r="E42">
            <v>0</v>
          </cell>
          <cell r="F42">
            <v>7</v>
          </cell>
          <cell r="G42">
            <v>0</v>
          </cell>
          <cell r="H42">
            <v>0</v>
          </cell>
          <cell r="I42">
            <v>2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YZ-MC5119-ZLYH-3XL</v>
          </cell>
          <cell r="B43">
            <v>10</v>
          </cell>
          <cell r="C43">
            <v>0</v>
          </cell>
          <cell r="D43">
            <v>0</v>
          </cell>
          <cell r="E43">
            <v>1</v>
          </cell>
          <cell r="F43">
            <v>1</v>
          </cell>
          <cell r="G43">
            <v>0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YZ-MCBK187-BD-XL</v>
          </cell>
          <cell r="B44">
            <v>4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YZ-MCBK187-B0-L</v>
          </cell>
          <cell r="B45">
            <v>4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YZ-MC5129-K0YH-2XL</v>
          </cell>
          <cell r="B46">
            <v>1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YZ-MCBK187-OR-M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YZ-MCBD01-R0-XS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YZ-MCBK187-G7-L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YZ-MCBK187-OR-2XL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YZ-MCBK187-BD-M</v>
          </cell>
          <cell r="B51">
            <v>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YZ-MCBK187-G7-S</v>
          </cell>
          <cell r="B52">
            <v>9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0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YZ-MC5129-G0YH-2XL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YZ-MCBK187-P0-XL</v>
          </cell>
          <cell r="B54">
            <v>4</v>
          </cell>
          <cell r="C54">
            <v>1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YZ-MCBK187-OR-XL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YZ-MCCL173-K0-L</v>
          </cell>
          <cell r="B56">
            <v>0</v>
          </cell>
          <cell r="C56">
            <v>2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YZ-MCHM17077-W0-L</v>
          </cell>
          <cell r="B57">
            <v>0</v>
          </cell>
          <cell r="C57">
            <v>1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YZ-MCCL173-OR-L</v>
          </cell>
          <cell r="B58">
            <v>22</v>
          </cell>
          <cell r="C58">
            <v>8</v>
          </cell>
          <cell r="D58">
            <v>5</v>
          </cell>
          <cell r="E58">
            <v>0</v>
          </cell>
          <cell r="F58">
            <v>5</v>
          </cell>
          <cell r="G58">
            <v>0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YZ-MCCL173-K0-M</v>
          </cell>
          <cell r="B59">
            <v>27</v>
          </cell>
          <cell r="C59">
            <v>2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2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YZ-MCCL173-OR-M</v>
          </cell>
          <cell r="B60">
            <v>14</v>
          </cell>
          <cell r="C60">
            <v>1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YZ-MCCL173-OR-XXL</v>
          </cell>
          <cell r="B61">
            <v>19</v>
          </cell>
          <cell r="C61">
            <v>4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YZ-MCCL173-K0-XL</v>
          </cell>
          <cell r="B62">
            <v>0</v>
          </cell>
          <cell r="C62">
            <v>2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2</v>
          </cell>
          <cell r="I62">
            <v>2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YZ-MCHM17077-W0-S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YZ-MCCL173-P0-XL</v>
          </cell>
          <cell r="B64">
            <v>3</v>
          </cell>
          <cell r="C64">
            <v>0</v>
          </cell>
          <cell r="D64">
            <v>11</v>
          </cell>
          <cell r="E64">
            <v>0</v>
          </cell>
          <cell r="F64">
            <v>11</v>
          </cell>
          <cell r="G64">
            <v>0</v>
          </cell>
          <cell r="H64">
            <v>1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YZ-MCCL173-OR-XL</v>
          </cell>
          <cell r="B65">
            <v>0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1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YZ-MCLE01-W0-M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YZ-MCWS32-ZL-S</v>
          </cell>
          <cell r="B67">
            <v>0</v>
          </cell>
          <cell r="C67">
            <v>1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YZ-MCXZPW331-GE-3L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YZ-MCYF184-ZLBD-L</v>
          </cell>
          <cell r="B69">
            <v>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YZ-MCYF184-ZLBD-2XL</v>
          </cell>
          <cell r="B70">
            <v>1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YZ-NA1521-RM-5XL</v>
          </cell>
          <cell r="B71">
            <v>1</v>
          </cell>
          <cell r="C71">
            <v>2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YZ-NA1521-GF-4XL</v>
          </cell>
          <cell r="B72">
            <v>3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YZ-NA13037Or9L</v>
          </cell>
          <cell r="B73">
            <v>2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YZ-NA13037Or5L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YZ-NA13037Wi6L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YZ-NA13037EZ4L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YZ-NA1521-BF-5XL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YZ-NA5119ZL3XL</v>
          </cell>
          <cell r="B78">
            <v>5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YZ-NA5119K0-4XL</v>
          </cell>
          <cell r="B79">
            <v>11</v>
          </cell>
          <cell r="C79">
            <v>3</v>
          </cell>
          <cell r="D79">
            <v>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YZ-NA5119-YH-3XL</v>
          </cell>
          <cell r="B80">
            <v>13</v>
          </cell>
          <cell r="C80">
            <v>0</v>
          </cell>
          <cell r="D80">
            <v>0</v>
          </cell>
          <cell r="E80">
            <v>1</v>
          </cell>
          <cell r="F80">
            <v>1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YZ-NA5119-YH-4XL</v>
          </cell>
          <cell r="B81">
            <v>5</v>
          </cell>
          <cell r="C81">
            <v>0</v>
          </cell>
          <cell r="D81">
            <v>1</v>
          </cell>
          <cell r="E81">
            <v>0</v>
          </cell>
          <cell r="F81">
            <v>1</v>
          </cell>
          <cell r="G81">
            <v>0</v>
          </cell>
          <cell r="H81">
            <v>2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YZ-NA5119K0-3XL</v>
          </cell>
          <cell r="B82">
            <v>16</v>
          </cell>
          <cell r="C82">
            <v>6</v>
          </cell>
          <cell r="D82">
            <v>0</v>
          </cell>
          <cell r="E82">
            <v>1</v>
          </cell>
          <cell r="F82">
            <v>1</v>
          </cell>
          <cell r="G82">
            <v>1</v>
          </cell>
          <cell r="H82">
            <v>2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YZ-NA5505LbL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YZ-ZQNA16121R0L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YZ7438K0XXL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1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LYQ-NA1010-W0-XL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YZ-MCZQ159B0M</v>
          </cell>
          <cell r="B87">
            <v>2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YZ-MC5020ST-S</v>
          </cell>
          <cell r="B88">
            <v>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YZ-NA263100-1L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3</v>
          </cell>
          <cell r="L89">
            <v>0</v>
          </cell>
          <cell r="M89">
            <v>0</v>
          </cell>
        </row>
        <row r="90">
          <cell r="A90" t="str">
            <v>YZ-MCCL173-K0-XXL</v>
          </cell>
          <cell r="B90">
            <v>12</v>
          </cell>
          <cell r="C90">
            <v>5</v>
          </cell>
          <cell r="D90">
            <v>14</v>
          </cell>
          <cell r="E90">
            <v>0</v>
          </cell>
          <cell r="F90">
            <v>14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YZ-MC2500-K0-XL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YZ-MCBK187-P0-2XL</v>
          </cell>
          <cell r="B92">
            <v>5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YZ-MCBK187-Y0-L</v>
          </cell>
          <cell r="B93">
            <v>4</v>
          </cell>
          <cell r="C93">
            <v>0</v>
          </cell>
          <cell r="D93">
            <v>2</v>
          </cell>
          <cell r="E93">
            <v>0</v>
          </cell>
          <cell r="F93">
            <v>2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LYQ-NA1010-Z0-2X</v>
          </cell>
          <cell r="B94">
            <v>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9</v>
          </cell>
          <cell r="L94">
            <v>0</v>
          </cell>
          <cell r="M94">
            <v>0</v>
          </cell>
        </row>
        <row r="95">
          <cell r="A95" t="str">
            <v>YZ-MCHM17077-B0-L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YZ-MCHY025-K0-2XL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YZ-NA15827-K0-M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2</v>
          </cell>
          <cell r="L97">
            <v>0</v>
          </cell>
          <cell r="M97">
            <v>0</v>
          </cell>
        </row>
        <row r="98">
          <cell r="A98" t="str">
            <v>LYQ-NA1010-P0-XL</v>
          </cell>
          <cell r="B98">
            <v>16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3</v>
          </cell>
          <cell r="K98">
            <v>3</v>
          </cell>
          <cell r="L98">
            <v>0</v>
          </cell>
          <cell r="M98">
            <v>0</v>
          </cell>
        </row>
        <row r="99">
          <cell r="A99" t="str">
            <v>YZ-MC5129-G0YH-3XL</v>
          </cell>
          <cell r="B99">
            <v>7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YZ-NA13037Pu1L</v>
          </cell>
          <cell r="B100">
            <v>6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YZ-MC181-W0-M</v>
          </cell>
          <cell r="B101">
            <v>11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YZ-MC5129-G0-XL</v>
          </cell>
          <cell r="B102">
            <v>1</v>
          </cell>
          <cell r="C102">
            <v>1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YZ-MCHM172-ZL-L</v>
          </cell>
          <cell r="B103">
            <v>20</v>
          </cell>
          <cell r="C103">
            <v>4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YZ-NA5119-YT-3XL</v>
          </cell>
          <cell r="B104">
            <v>6</v>
          </cell>
          <cell r="C104">
            <v>1</v>
          </cell>
          <cell r="D104">
            <v>5</v>
          </cell>
          <cell r="E104">
            <v>0</v>
          </cell>
          <cell r="F104">
            <v>5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YZ-MCYF184-ZLBD-S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YZ-MCZQ187-K0-3X</v>
          </cell>
          <cell r="B106">
            <v>5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XZ-MC488-G0-4445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YZ-MCYF184-ZLBD-XL</v>
          </cell>
          <cell r="B108">
            <v>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PA-MC0717-B0-XXL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YZ-MCHM170-WI-L</v>
          </cell>
          <cell r="B110">
            <v>6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LYQ-29CA-G7-S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6</v>
          </cell>
          <cell r="L111">
            <v>0</v>
          </cell>
          <cell r="M111">
            <v>0</v>
          </cell>
        </row>
        <row r="112">
          <cell r="A112" t="str">
            <v>YZ-MC5119ZL-S</v>
          </cell>
          <cell r="B112">
            <v>6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DK-MCCL315-BF-XL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YZ-NA5505LbS</v>
          </cell>
          <cell r="B114">
            <v>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CA-LYQ2015K0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YZ-MC5119-ZLYH-2XL</v>
          </cell>
          <cell r="B116">
            <v>16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YZ-NA5505-K0-M</v>
          </cell>
          <cell r="B117">
            <v>7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YZ-NA1521-RL-XL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YZ-NA9007Sa8L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YZ-MC5020ST-M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YZ-NA15827-SB-3X</v>
          </cell>
          <cell r="B121">
            <v>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LYQ-MCCS04-CO-2XL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2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CA-HM1789-ZL-2XL</v>
          </cell>
          <cell r="B123">
            <v>19</v>
          </cell>
          <cell r="C123">
            <v>3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YZ-MCTW32-PI-M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SJ-NA204-W0-XS</v>
          </cell>
          <cell r="B125">
            <v>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2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YZ-MC5129-ZLYH-3XL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LYQ-NA1010-R0-M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YZ-NA5505JR2L</v>
          </cell>
          <cell r="B128">
            <v>7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CA-HM1789-B0-XXL</v>
          </cell>
          <cell r="B129">
            <v>18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LYQ-NA1010-B0-L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1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YZ-MCLK185-B0-XL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YZ-MC5020TW-S</v>
          </cell>
          <cell r="B132">
            <v>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YZ-MCHM170-WI-XL</v>
          </cell>
          <cell r="B133">
            <v>4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YZ-MCSJ1708-R0-S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YZ-MCHY025-B0-S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YZ-MCPP1705-K0-M</v>
          </cell>
          <cell r="B136">
            <v>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YZ-MCYF184-B0-2XL</v>
          </cell>
          <cell r="B137">
            <v>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YZ-NALLHTXL</v>
          </cell>
          <cell r="B138">
            <v>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YZ-MCYF181-B0-S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YZ-MCZQ165R05XL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2</v>
          </cell>
          <cell r="L140">
            <v>0</v>
          </cell>
          <cell r="M140">
            <v>0</v>
          </cell>
        </row>
        <row r="141">
          <cell r="A141" t="str">
            <v>YZ-MC181-R0-XL</v>
          </cell>
          <cell r="B141">
            <v>8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YZ-CAY97Z2M</v>
          </cell>
          <cell r="B142">
            <v>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2</v>
          </cell>
          <cell r="L142">
            <v>0</v>
          </cell>
          <cell r="M142">
            <v>2</v>
          </cell>
        </row>
        <row r="143">
          <cell r="A143" t="str">
            <v>LYQ-MCMX02-R0-S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2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YZ-NA2631R01L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YZ-CA1245G0M</v>
          </cell>
          <cell r="B145">
            <v>1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A146" t="str">
            <v>YZ-MCZQ159B0L</v>
          </cell>
          <cell r="B146">
            <v>2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YZ-NA5505JR</v>
          </cell>
          <cell r="B147">
            <v>3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LYQ-NA1010-K0-2X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4</v>
          </cell>
          <cell r="L148">
            <v>0</v>
          </cell>
          <cell r="M148">
            <v>0</v>
          </cell>
        </row>
        <row r="149">
          <cell r="A149" t="str">
            <v>LYQ-NA1010-G0-M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4</v>
          </cell>
          <cell r="K149">
            <v>1</v>
          </cell>
          <cell r="L149">
            <v>0</v>
          </cell>
          <cell r="M149">
            <v>0</v>
          </cell>
        </row>
        <row r="150">
          <cell r="A150" t="str">
            <v>YZ-MCZQL02-G0-S</v>
          </cell>
          <cell r="B150">
            <v>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YZ-NA1521-BF-XL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DK-MCCL315-RF-XL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YZ-MCYF184-B0-L</v>
          </cell>
          <cell r="B153">
            <v>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XZ-MC488-G0-3839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YZ-NA9008Sa2L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YZ-MCLK185-B0-2XL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YZ-MC181-OR-2XL</v>
          </cell>
          <cell r="B157">
            <v>14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YZCA30CH-K0-XL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DK-MCCL315-R0-2XL</v>
          </cell>
          <cell r="B159">
            <v>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1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YZ-CA1245G0L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SJ-MCHM550-B0</v>
          </cell>
          <cell r="B161">
            <v>4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YZ-NA9008Sa8L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YZ-NA13037Or1L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2</v>
          </cell>
          <cell r="L163">
            <v>0</v>
          </cell>
          <cell r="M163">
            <v>0</v>
          </cell>
        </row>
        <row r="164">
          <cell r="A164" t="str">
            <v>XZ-MC488-G0-4243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YZ-MCHY025-OR-L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SJ-NA204-R0-XL</v>
          </cell>
          <cell r="B166">
            <v>1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YZ-NA15827-B0-5X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1</v>
          </cell>
          <cell r="L167">
            <v>0</v>
          </cell>
          <cell r="M167">
            <v>0</v>
          </cell>
        </row>
        <row r="168">
          <cell r="A168" t="str">
            <v>YZ-NA9008Se9L</v>
          </cell>
          <cell r="B168">
            <v>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YZ-MCHM17077-K0-S</v>
          </cell>
          <cell r="B169">
            <v>6</v>
          </cell>
          <cell r="C169">
            <v>1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YZ-CA2000-2XL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LYQ-CA1377-rose-S</v>
          </cell>
          <cell r="B171">
            <v>2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2</v>
          </cell>
          <cell r="L171">
            <v>0</v>
          </cell>
          <cell r="M171">
            <v>0</v>
          </cell>
        </row>
        <row r="172">
          <cell r="A172" t="str">
            <v>YZ-MCYF181-B0-M</v>
          </cell>
          <cell r="B172">
            <v>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DK-MCCL315-W0-2XL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YZ-MCBK187-G7-M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YZ-MC2500-W0-XL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YZ-MCLK185-B0-S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LYQ-MC-YH115-M3-S</v>
          </cell>
          <cell r="B177">
            <v>3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YZ-NA9008Se4L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YZ-NA1521-RF-XL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YZ-MC180-K0-XL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LYQ-NA1010-N0-2X</v>
          </cell>
          <cell r="B181">
            <v>6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6</v>
          </cell>
          <cell r="L181">
            <v>0</v>
          </cell>
          <cell r="M181">
            <v>0</v>
          </cell>
        </row>
        <row r="182">
          <cell r="A182" t="str">
            <v>YZ-MC666-P0-L</v>
          </cell>
          <cell r="B182">
            <v>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2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DK-MCCL315-AB-2XL</v>
          </cell>
          <cell r="B183">
            <v>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LYQ-NA1010-KQ-XL</v>
          </cell>
          <cell r="B184">
            <v>8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6</v>
          </cell>
          <cell r="L184">
            <v>2</v>
          </cell>
          <cell r="M184">
            <v>0</v>
          </cell>
        </row>
        <row r="185">
          <cell r="A185" t="str">
            <v>YZ-MC181-W0-XL</v>
          </cell>
          <cell r="B185">
            <v>7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YZ-NA1521-GW-3XL</v>
          </cell>
          <cell r="B186">
            <v>5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YZ-MCBK187-Y0-2XL</v>
          </cell>
          <cell r="B187">
            <v>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YZ-NA9008Se1L</v>
          </cell>
          <cell r="B188">
            <v>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YZ-NA5119ZL4XL</v>
          </cell>
          <cell r="B189">
            <v>21</v>
          </cell>
          <cell r="C189">
            <v>2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YZ-MC5129-K0YH-3XL</v>
          </cell>
          <cell r="B190">
            <v>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YZ-MCBK187-K0-XL</v>
          </cell>
          <cell r="B191">
            <v>3</v>
          </cell>
          <cell r="C191">
            <v>2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SJ-NA204-ZL-M</v>
          </cell>
          <cell r="B192">
            <v>3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3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YZ-MC666-B0-XL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3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YZ-MC5129-ZLYH-XL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LYQ-MCMX02-R0-L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2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YZ-NA9008Sa1L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PA-MC0717-E0-S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LYQ-NA1010-B0-2X</v>
          </cell>
          <cell r="B198">
            <v>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</v>
          </cell>
          <cell r="K198">
            <v>3</v>
          </cell>
          <cell r="L198">
            <v>0</v>
          </cell>
          <cell r="M198">
            <v>0</v>
          </cell>
        </row>
        <row r="199">
          <cell r="A199" t="str">
            <v>YZ-NA15827-B0-4X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3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YZ-MCZQ161-BH-L</v>
          </cell>
          <cell r="B200">
            <v>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YZ-NA5505DaM</v>
          </cell>
          <cell r="B201">
            <v>14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LYQ-NA1010-G0-2X</v>
          </cell>
          <cell r="B202">
            <v>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1</v>
          </cell>
          <cell r="K202">
            <v>1</v>
          </cell>
          <cell r="L202">
            <v>0</v>
          </cell>
          <cell r="M202">
            <v>0</v>
          </cell>
        </row>
        <row r="203">
          <cell r="A203" t="str">
            <v>LYQ-NA1010-B0-XL</v>
          </cell>
          <cell r="B203">
            <v>7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1</v>
          </cell>
          <cell r="K203">
            <v>5</v>
          </cell>
          <cell r="L203">
            <v>0</v>
          </cell>
          <cell r="M203">
            <v>0</v>
          </cell>
        </row>
        <row r="204">
          <cell r="A204" t="str">
            <v>CA-HM1789-B2-L</v>
          </cell>
          <cell r="B204">
            <v>4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SJ-NA204-W0-2XL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4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YZ-MCZQL03-B0-2XL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YZ-NA9008Sa6L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1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LYQ-NA1010-KQ-S</v>
          </cell>
          <cell r="B208">
            <v>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YZ-MC5119-K0BD-XL</v>
          </cell>
          <cell r="B209">
            <v>4</v>
          </cell>
          <cell r="C209">
            <v>1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YZ-MCBK187-R2-XL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YZ-NA1521-RF-5XL</v>
          </cell>
          <cell r="B211">
            <v>1</v>
          </cell>
          <cell r="C211">
            <v>1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YZ-NA1304Y02L</v>
          </cell>
          <cell r="B212">
            <v>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YZ-NA9008Sa4L</v>
          </cell>
          <cell r="B213">
            <v>5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YZ-MCPLUS24-K0-M</v>
          </cell>
          <cell r="B214">
            <v>1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SJ-MCHM550-ZL</v>
          </cell>
          <cell r="B215">
            <v>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13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YZ-MCHM170-B0-L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YZ-NALLITL</v>
          </cell>
          <cell r="B217">
            <v>2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YZ-MCHY025-OR-XL</v>
          </cell>
          <cell r="B218">
            <v>1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YZ-MC180-OR-XL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YZ-HE9007Sa4L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LYQ-NA1010-KQ-XS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  <cell r="M221">
            <v>0</v>
          </cell>
        </row>
        <row r="222">
          <cell r="A222" t="str">
            <v>YZ-NA5505-K0-XL</v>
          </cell>
          <cell r="B222">
            <v>6</v>
          </cell>
          <cell r="C222">
            <v>4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YZ-NA1521-BL-XL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YZ-NA2631K0L</v>
          </cell>
          <cell r="B224">
            <v>1</v>
          </cell>
          <cell r="C224">
            <v>2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YZ-MCCS186-OR-XL</v>
          </cell>
          <cell r="B225">
            <v>1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YZ7438B0XXL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YZ-MC5020YH-XL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YZ-MCYF181-G0-L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YZ-MC2500-K0-S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LYQ-MCCS04-CO-L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2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YZ-MCYF184-K0-XL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YZ-MCWS32-K0-2XL</v>
          </cell>
          <cell r="B232">
            <v>1</v>
          </cell>
          <cell r="C232">
            <v>2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YZ-MCLS1458-K0-4X</v>
          </cell>
          <cell r="B233">
            <v>1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YZ-NA13037Pu7L</v>
          </cell>
          <cell r="B234">
            <v>0</v>
          </cell>
          <cell r="C234">
            <v>4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YZ-MC2500-R0-L</v>
          </cell>
          <cell r="B235">
            <v>2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LYQ-NA1010-Z0-L</v>
          </cell>
          <cell r="B236">
            <v>8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2</v>
          </cell>
          <cell r="K236">
            <v>1</v>
          </cell>
          <cell r="L236">
            <v>0</v>
          </cell>
          <cell r="M236">
            <v>0</v>
          </cell>
        </row>
        <row r="237">
          <cell r="A237" t="str">
            <v>LYQ-NA1010-N0-M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</v>
          </cell>
          <cell r="K237">
            <v>3</v>
          </cell>
          <cell r="L237">
            <v>0</v>
          </cell>
          <cell r="M237">
            <v>0</v>
          </cell>
        </row>
        <row r="238">
          <cell r="A238" t="str">
            <v>YZ-MCZQ165R03XL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2</v>
          </cell>
          <cell r="L238">
            <v>0</v>
          </cell>
          <cell r="M238">
            <v>0</v>
          </cell>
        </row>
        <row r="239">
          <cell r="A239" t="str">
            <v>YZ-MCWS32-K0-S</v>
          </cell>
          <cell r="B239">
            <v>2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YZ-MCHM17077-K0-M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LYQ-NA1010-P0-L</v>
          </cell>
          <cell r="B241">
            <v>12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1</v>
          </cell>
          <cell r="L241">
            <v>0</v>
          </cell>
          <cell r="M241">
            <v>0</v>
          </cell>
        </row>
        <row r="242">
          <cell r="A242" t="str">
            <v>YZ-MC181-R0-2XL</v>
          </cell>
          <cell r="B242">
            <v>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YZ-NA13037Or2L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SJ-NA204-ZL-L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RC-MC001-Y0-XL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YZ-MCLS1458-FB-4X</v>
          </cell>
          <cell r="B246">
            <v>3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YZ-MCLS1458-R2-4X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CA-HM1727-Pi-3XL</v>
          </cell>
          <cell r="B248">
            <v>6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6</v>
          </cell>
          <cell r="L248">
            <v>0</v>
          </cell>
          <cell r="M248">
            <v>0</v>
          </cell>
        </row>
        <row r="249">
          <cell r="A249" t="str">
            <v>YZ-NA13037Or7L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YZ-NA1521-GW-2XL</v>
          </cell>
          <cell r="B250">
            <v>3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YZ-NA9007Se9L</v>
          </cell>
          <cell r="B251">
            <v>1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CA-HM1789-W0-S</v>
          </cell>
          <cell r="B252">
            <v>8</v>
          </cell>
          <cell r="C252">
            <v>1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YZ-CA2000-XL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A254" t="str">
            <v>YZ-MC666-P0-XL</v>
          </cell>
          <cell r="B254">
            <v>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2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SJ-NA204-W0-S</v>
          </cell>
          <cell r="B255">
            <v>3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YZ7438K0XXXL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YZ-NA13037Wi9L</v>
          </cell>
          <cell r="B257">
            <v>5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YZ-MCCL173-P0-S</v>
          </cell>
          <cell r="B258">
            <v>7</v>
          </cell>
          <cell r="C258">
            <v>1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CA-HM1789-B2-M</v>
          </cell>
          <cell r="B259">
            <v>3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YZ-MCBKN30-ZL-XL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YZ-NA1521-WP-3XL</v>
          </cell>
          <cell r="B261">
            <v>5</v>
          </cell>
          <cell r="C261">
            <v>1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YZ-MCZQ187-K0-4X</v>
          </cell>
          <cell r="B262">
            <v>2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YZ-MCBK187-G7-2XL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YZ-NA9007Sa4L</v>
          </cell>
          <cell r="B264">
            <v>1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YZ-NA2631HSM</v>
          </cell>
          <cell r="B265">
            <v>2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LYQ-MC-YH115-R1M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YZ-MCHY025-B0-XL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YZ-MC5119-ZLSY-3XL</v>
          </cell>
          <cell r="B268">
            <v>15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YZ-NA13037Wi7L</v>
          </cell>
          <cell r="B269">
            <v>4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LYQ-NA1010-G7-XL</v>
          </cell>
          <cell r="B270">
            <v>15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</v>
          </cell>
          <cell r="K270">
            <v>1</v>
          </cell>
          <cell r="L270">
            <v>13</v>
          </cell>
          <cell r="M270">
            <v>0</v>
          </cell>
        </row>
        <row r="271">
          <cell r="A271" t="str">
            <v>YZ-NA5119-YH-5XL</v>
          </cell>
          <cell r="B271">
            <v>7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YZ-NA5505-K0-XXL</v>
          </cell>
          <cell r="B272">
            <v>10</v>
          </cell>
          <cell r="C272">
            <v>3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CA-HM1789-B2-2XL</v>
          </cell>
          <cell r="B273">
            <v>12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1</v>
          </cell>
          <cell r="K273">
            <v>4</v>
          </cell>
          <cell r="L273">
            <v>0</v>
          </cell>
          <cell r="M273">
            <v>0</v>
          </cell>
        </row>
        <row r="274">
          <cell r="A274" t="str">
            <v>YZ-MC5119-K0BD-M</v>
          </cell>
          <cell r="B274">
            <v>5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YZ-NA2631R0S</v>
          </cell>
          <cell r="B275">
            <v>3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CA-LYQ2015P0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RC-MC001-R0-S</v>
          </cell>
          <cell r="B277">
            <v>2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YZ-MC5119-K0BD-L</v>
          </cell>
          <cell r="B278">
            <v>11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LYQ-MC-YH115-B0L</v>
          </cell>
          <cell r="B279">
            <v>3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YZ-MCCL173-OR-S</v>
          </cell>
          <cell r="B280">
            <v>1</v>
          </cell>
          <cell r="C280">
            <v>0</v>
          </cell>
          <cell r="D280">
            <v>10</v>
          </cell>
          <cell r="E280">
            <v>0</v>
          </cell>
          <cell r="F280">
            <v>10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LYQ-NA1010-Z0-XS</v>
          </cell>
          <cell r="B281">
            <v>9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9</v>
          </cell>
          <cell r="M281">
            <v>0</v>
          </cell>
        </row>
        <row r="282">
          <cell r="A282" t="str">
            <v>YZ-NA5505JRXL</v>
          </cell>
          <cell r="B282">
            <v>3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YZ-MC5020YH-2XL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YZ-NA1521-BL-3XL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YZ-MCLE01-W0-XS</v>
          </cell>
          <cell r="B285">
            <v>2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YZ-MC180-OR-2XL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2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YZ-MCYF181-B0-L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YZ-MCBK187-B0-M</v>
          </cell>
          <cell r="B288">
            <v>8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YZ-NA1521-RL-5XL</v>
          </cell>
          <cell r="B289">
            <v>6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YZ-NA15827-R0-M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2</v>
          </cell>
          <cell r="L290">
            <v>0</v>
          </cell>
          <cell r="M290">
            <v>0</v>
          </cell>
        </row>
        <row r="291">
          <cell r="A291" t="str">
            <v>SJ-NA204-ZL-XS</v>
          </cell>
          <cell r="B291">
            <v>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3</v>
          </cell>
          <cell r="L291">
            <v>0</v>
          </cell>
          <cell r="M291">
            <v>0</v>
          </cell>
        </row>
        <row r="292">
          <cell r="A292" t="str">
            <v>YZ-NA13037Pu3L</v>
          </cell>
          <cell r="B292">
            <v>5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YZ-NA5505LbXL</v>
          </cell>
          <cell r="B293">
            <v>10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YZ-MCXZHB8995-PO-M</v>
          </cell>
          <cell r="B294">
            <v>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YZ-MC5119-ZLYH-M</v>
          </cell>
          <cell r="B295">
            <v>4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RC-MC001-Y0-S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YZ-MCPLUS24-PI-M</v>
          </cell>
          <cell r="B297">
            <v>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YZ-MCBK187-OR-S</v>
          </cell>
          <cell r="B298">
            <v>4</v>
          </cell>
          <cell r="C298">
            <v>2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LYQ-MCMX02-P0-M</v>
          </cell>
          <cell r="B299">
            <v>1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YZ-MCHM170-B0-XL</v>
          </cell>
          <cell r="B300">
            <v>7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LYQ-MCMX02-K0-S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LYQ-NA1010-W0-XS</v>
          </cell>
          <cell r="B302">
            <v>8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8</v>
          </cell>
          <cell r="M302">
            <v>0</v>
          </cell>
        </row>
        <row r="303">
          <cell r="A303" t="str">
            <v>YZ-MC2500-K0-L</v>
          </cell>
          <cell r="B303">
            <v>2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LYQ-NA1010-N0-XL</v>
          </cell>
          <cell r="B304">
            <v>10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1</v>
          </cell>
          <cell r="K304">
            <v>9</v>
          </cell>
          <cell r="L304">
            <v>0</v>
          </cell>
          <cell r="M304">
            <v>0</v>
          </cell>
        </row>
        <row r="305">
          <cell r="A305" t="str">
            <v>YZ-MCYF181-G0-M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YZ-MCXZHB8995-GO-L</v>
          </cell>
          <cell r="B306">
            <v>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YZ-MC5119-ZLYH-XL</v>
          </cell>
          <cell r="B307">
            <v>6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PA-MC0717-K0-L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YZ-NA13037Wi8L</v>
          </cell>
          <cell r="B309">
            <v>10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YZ-MC181-Gr-L</v>
          </cell>
          <cell r="B310">
            <v>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YZ-MC1732-B0-M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DK-MCCL315-R0-L</v>
          </cell>
          <cell r="B312">
            <v>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1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YZ-MC181-OR-S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YZ-MCBK187-P0-S</v>
          </cell>
          <cell r="B314">
            <v>5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DK-MCCL315-BF-L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YZ-MC5119-ZLSY-2XL</v>
          </cell>
          <cell r="B316">
            <v>13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SJ-NA204-G0-S</v>
          </cell>
          <cell r="B317">
            <v>3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3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YZ-NALLHT2XL</v>
          </cell>
          <cell r="B318">
            <v>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YZ-MC5129-ZLYH-L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YZ-MC180-WI-XL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YZ-MC180-B0-M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YZ-NA13037Or8L</v>
          </cell>
          <cell r="B322">
            <v>4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YZ-NA5505R0-S</v>
          </cell>
          <cell r="B323">
            <v>12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YZ-MCXZHB8995-PO-L</v>
          </cell>
          <cell r="B324">
            <v>2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YZ-MCYF184-B0-XL</v>
          </cell>
          <cell r="B325">
            <v>14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SJ-MC002-Pi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1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YZ-MCBK187-R2-S</v>
          </cell>
          <cell r="B327">
            <v>3</v>
          </cell>
          <cell r="C327">
            <v>1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YZ-CA1245W0L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YZ-MC181-K0-XL</v>
          </cell>
          <cell r="B329">
            <v>10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DK-MCCL315-P0-M</v>
          </cell>
          <cell r="B330">
            <v>1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1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YZ-MCBK187-K0-S</v>
          </cell>
          <cell r="B331">
            <v>3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CA-HM1789-PiTW-2XL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YZ-MCLK185-B0-M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LYQ-CA1377-grey1-S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1</v>
          </cell>
          <cell r="K334">
            <v>3</v>
          </cell>
          <cell r="L334">
            <v>0</v>
          </cell>
          <cell r="M334">
            <v>0</v>
          </cell>
        </row>
        <row r="335">
          <cell r="A335" t="str">
            <v>YZ-MCSJ1708-R0-XS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2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LYQ-MCXZ1058-Z0-S</v>
          </cell>
          <cell r="B336">
            <v>2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YZ-NALLK0XL</v>
          </cell>
          <cell r="B337">
            <v>3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3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YZ-MCSJ1708-R0-2XL</v>
          </cell>
          <cell r="B338">
            <v>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YZ-MC5119-ZLSY-XL</v>
          </cell>
          <cell r="B339">
            <v>6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YZ-MC181-W0-2XL</v>
          </cell>
          <cell r="B340">
            <v>5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CA-HM1789-GrTW-S</v>
          </cell>
          <cell r="B341">
            <v>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YZ-MCLK185-Y9-M</v>
          </cell>
          <cell r="B342">
            <v>4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YZ-MCHY025-R0-XL</v>
          </cell>
          <cell r="B343">
            <v>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YZ-NA1304G01L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DK-MCCL315-B7-S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YZ-CA124500M</v>
          </cell>
          <cell r="B346">
            <v>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YZ-MCPLUS24-G0-XL</v>
          </cell>
          <cell r="B347">
            <v>1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YZ-NA9008Se8L</v>
          </cell>
          <cell r="B348">
            <v>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YZ-MCLK185-Y9-L</v>
          </cell>
          <cell r="B349">
            <v>2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YZ-MC5129-G0-2XL</v>
          </cell>
          <cell r="B350">
            <v>3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YZ-MCHM175-Pi-S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RC-MC001-R0-XL</v>
          </cell>
          <cell r="B352">
            <v>2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LYQ-MCZQ604-B0-L</v>
          </cell>
          <cell r="B353">
            <v>1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1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CA-HM1789-GZ-S</v>
          </cell>
          <cell r="B354">
            <v>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YZ-MC5129-G0YH-XL</v>
          </cell>
          <cell r="B355">
            <v>9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YZ-MCBK187-B0-S</v>
          </cell>
          <cell r="B356">
            <v>7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YZ-NA13037EZ6L</v>
          </cell>
          <cell r="B357">
            <v>4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YZ-MC181-K0-L</v>
          </cell>
          <cell r="B358">
            <v>17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YZ-NA15827-B0-3X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LYQ-NA1010-B0-XS</v>
          </cell>
          <cell r="B360">
            <v>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4</v>
          </cell>
          <cell r="L360">
            <v>0</v>
          </cell>
          <cell r="M360">
            <v>0</v>
          </cell>
        </row>
        <row r="361">
          <cell r="A361" t="str">
            <v>YZ-NA5505DaL</v>
          </cell>
          <cell r="B361">
            <v>10</v>
          </cell>
          <cell r="C361">
            <v>1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YZ-MCLK185-K0-XL</v>
          </cell>
          <cell r="B362">
            <v>1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YZ-NA1521-KF-3XL</v>
          </cell>
          <cell r="B363">
            <v>2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YZ-MC180-WI-2XL</v>
          </cell>
          <cell r="B364">
            <v>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YZ-MCTW32-KTW-M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YZ-MCBK187-Y0-S</v>
          </cell>
          <cell r="B366">
            <v>8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LYQ-CA1377-purple-L</v>
          </cell>
          <cell r="B367">
            <v>3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3</v>
          </cell>
          <cell r="L367">
            <v>0</v>
          </cell>
          <cell r="M367">
            <v>0</v>
          </cell>
        </row>
        <row r="368">
          <cell r="A368" t="str">
            <v>YZ-MCSM807-K0-XL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YZ-NA5119ZL5XL</v>
          </cell>
          <cell r="B369">
            <v>5</v>
          </cell>
          <cell r="C369">
            <v>2</v>
          </cell>
          <cell r="D369">
            <v>3</v>
          </cell>
          <cell r="E369">
            <v>0</v>
          </cell>
          <cell r="F369">
            <v>3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YZ-MC5119-ZLBD-3XL</v>
          </cell>
          <cell r="B370">
            <v>11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YZ-MU511-ZLYH-L</v>
          </cell>
          <cell r="B371">
            <v>1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YZ-MCHM241-K0-M</v>
          </cell>
          <cell r="B372">
            <v>1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YZ7438B04XL</v>
          </cell>
          <cell r="B373">
            <v>2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YZ-NA1304Y01L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LYQ-MCZQ604-BL-M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YZ-NA1521-WP-2XL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YZ-MCXZHB8995-GO-S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SJ-NA204-W0-L</v>
          </cell>
          <cell r="B378">
            <v>3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YZ-MCBK187-G7-XL</v>
          </cell>
          <cell r="B379">
            <v>6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LYQ-NA1010-P0-M</v>
          </cell>
          <cell r="B380">
            <v>8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1</v>
          </cell>
          <cell r="K380">
            <v>7</v>
          </cell>
          <cell r="L380">
            <v>0</v>
          </cell>
          <cell r="M380">
            <v>0</v>
          </cell>
        </row>
        <row r="381">
          <cell r="A381" t="str">
            <v>YZ-MCPLUS24-PI-XL</v>
          </cell>
          <cell r="B381">
            <v>1</v>
          </cell>
          <cell r="C381">
            <v>1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YZ-MCBK187-OR-L</v>
          </cell>
          <cell r="B382">
            <v>4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YZ-MCHM175-K0-XL</v>
          </cell>
          <cell r="B383">
            <v>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1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YZ-CA160301K0M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1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LYQ-NA1010-R0-S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1</v>
          </cell>
          <cell r="L385">
            <v>0</v>
          </cell>
          <cell r="M385">
            <v>0</v>
          </cell>
        </row>
        <row r="386">
          <cell r="A386" t="str">
            <v>YZ-MCHM178-YH-L</v>
          </cell>
          <cell r="B386">
            <v>1</v>
          </cell>
          <cell r="C386">
            <v>1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YZ-NA9007Sa9L</v>
          </cell>
          <cell r="B387">
            <v>2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2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LYQ-NA1010-K0-S</v>
          </cell>
          <cell r="B388">
            <v>7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2</v>
          </cell>
          <cell r="L388">
            <v>5</v>
          </cell>
          <cell r="M388">
            <v>0</v>
          </cell>
        </row>
        <row r="389">
          <cell r="A389" t="str">
            <v>LYQ-NA1010-G7-XS</v>
          </cell>
          <cell r="B389">
            <v>8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2</v>
          </cell>
          <cell r="L389">
            <v>6</v>
          </cell>
          <cell r="M389">
            <v>0</v>
          </cell>
        </row>
        <row r="390">
          <cell r="A390" t="str">
            <v>YZ-CA1245W0M</v>
          </cell>
          <cell r="B390">
            <v>1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CA-BKN16024-Y0-L</v>
          </cell>
          <cell r="B391">
            <v>3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3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YZ-NALLHTM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YZ-NA5119-YH-2XL</v>
          </cell>
          <cell r="B393">
            <v>13</v>
          </cell>
          <cell r="C393">
            <v>1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DK-MCCL315-P0-XL</v>
          </cell>
          <cell r="B394">
            <v>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1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YZNA11K0L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1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YZ-MC5129-ZLYH-2XL</v>
          </cell>
          <cell r="B396">
            <v>5</v>
          </cell>
          <cell r="C396">
            <v>3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YZ-NA1521-RL-2XL</v>
          </cell>
          <cell r="B397">
            <v>2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YZ-MCTW32-BTW-S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YZ-NA5505R0-XL</v>
          </cell>
          <cell r="B399">
            <v>5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LYQ-MC-YH115-G0XL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YZ-MC5020MF-S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CS-MCCL150-E0-XL</v>
          </cell>
          <cell r="B402">
            <v>1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1</v>
          </cell>
          <cell r="L402">
            <v>0</v>
          </cell>
          <cell r="M402">
            <v>0</v>
          </cell>
        </row>
        <row r="403">
          <cell r="A403" t="str">
            <v>YZ-MCBK187-R2-L</v>
          </cell>
          <cell r="B403">
            <v>6</v>
          </cell>
          <cell r="C403">
            <v>2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YZ-NA5505-K0-XS</v>
          </cell>
          <cell r="B404">
            <v>9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XZ-MC0801-C0-3839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YZ-NA15827-B0-S</v>
          </cell>
          <cell r="B406">
            <v>2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2</v>
          </cell>
          <cell r="L406">
            <v>0</v>
          </cell>
          <cell r="M406">
            <v>0</v>
          </cell>
        </row>
        <row r="407">
          <cell r="A407" t="str">
            <v>CA-HM1789-B0-XL</v>
          </cell>
          <cell r="B407">
            <v>5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YZ-NA9008Sa5L</v>
          </cell>
          <cell r="B408">
            <v>6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6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CS-MCCL150-R0-2XL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2</v>
          </cell>
          <cell r="L409">
            <v>0</v>
          </cell>
          <cell r="M409">
            <v>0</v>
          </cell>
        </row>
        <row r="410">
          <cell r="A410" t="str">
            <v>CA-HM1789-W0-L</v>
          </cell>
          <cell r="B410">
            <v>29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YZ-MC180-K0-L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YZ-CAY97Z3M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2</v>
          </cell>
          <cell r="L412">
            <v>0</v>
          </cell>
          <cell r="M412">
            <v>0</v>
          </cell>
        </row>
        <row r="413">
          <cell r="A413" t="str">
            <v>YZ-NALLK0L</v>
          </cell>
          <cell r="B413">
            <v>2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2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YZ7438B0M</v>
          </cell>
          <cell r="B414">
            <v>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CS-MCCL150-R0-XL</v>
          </cell>
          <cell r="B415">
            <v>2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2</v>
          </cell>
          <cell r="L415">
            <v>0</v>
          </cell>
          <cell r="M415">
            <v>0</v>
          </cell>
        </row>
        <row r="416">
          <cell r="A416" t="str">
            <v>DK-MCCL315-R0-M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2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YZ-NA15827-SB-XL</v>
          </cell>
          <cell r="B417">
            <v>2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2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CS-MCCL150-E0-2XL</v>
          </cell>
          <cell r="B418">
            <v>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2</v>
          </cell>
          <cell r="L418">
            <v>0</v>
          </cell>
          <cell r="M418">
            <v>0</v>
          </cell>
        </row>
        <row r="419">
          <cell r="A419" t="str">
            <v>YZ-NA15827-K0-L</v>
          </cell>
          <cell r="B419">
            <v>2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2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SJ-NA204-ZL-2XL</v>
          </cell>
          <cell r="B420">
            <v>1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LYQ-MC-YH115-G0S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YZ-CA30CH-K0-XS</v>
          </cell>
          <cell r="B422">
            <v>1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YZ-NA1521-KF-2XL</v>
          </cell>
          <cell r="B423">
            <v>2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2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LYQ-MCXZ1058-Z0-M</v>
          </cell>
          <cell r="B424">
            <v>3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YZ-MCHY025-R0-S</v>
          </cell>
          <cell r="B425">
            <v>2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DK-MCCL315-W0-L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YZ-MCBKN30-K0YH-XL</v>
          </cell>
          <cell r="B427">
            <v>3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LYQ-MCTW03-K0-XL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2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LYQ-NA1010-N0-L</v>
          </cell>
          <cell r="B429">
            <v>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2</v>
          </cell>
          <cell r="L429">
            <v>0</v>
          </cell>
          <cell r="M429">
            <v>0</v>
          </cell>
        </row>
        <row r="430">
          <cell r="A430" t="str">
            <v>YZ-MCHM17077-Pi-L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YZ-NA15827-SB-M</v>
          </cell>
          <cell r="B431">
            <v>6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6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CA-HM1789-GrTW-2XL</v>
          </cell>
          <cell r="B432">
            <v>1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YZ-NA9008Se7L</v>
          </cell>
          <cell r="B433">
            <v>1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YZ-MCHM175-K0-S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2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YZ-NA5119-YH-XL</v>
          </cell>
          <cell r="B435">
            <v>7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LYQ-NA1010-P0-XS</v>
          </cell>
          <cell r="B436">
            <v>6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6</v>
          </cell>
          <cell r="L436">
            <v>0</v>
          </cell>
          <cell r="M436">
            <v>0</v>
          </cell>
        </row>
        <row r="437">
          <cell r="A437" t="str">
            <v>YZ-NA1304G03L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YZ-NA1521-BF-2XL</v>
          </cell>
          <cell r="B438">
            <v>3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LYQ-NA1010-G0-S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LYQ-MCTW03-K0-S</v>
          </cell>
          <cell r="B440">
            <v>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1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CA-LYQ2015G0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LYQ-MC-YH115-B0S</v>
          </cell>
          <cell r="B442">
            <v>2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YZ7438K0M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YZ-NA5060R21L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SJ-NA204-K0-M</v>
          </cell>
          <cell r="B445">
            <v>1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YZ-MCHY025-OR-2XL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PA-MC0717-B0-M</v>
          </cell>
          <cell r="B447">
            <v>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SJ-CA205-R0</v>
          </cell>
          <cell r="B448">
            <v>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YZ-MC666-B0-L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2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YZ-MC5119-ZLBD-XL</v>
          </cell>
          <cell r="B450">
            <v>6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YZ-MCYF183-TW-L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YZ-NA5505-K0-S</v>
          </cell>
          <cell r="B452">
            <v>13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YZ-MCLK185-B0-L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CA-LYQ2015FB</v>
          </cell>
          <cell r="B454">
            <v>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2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YZ-NA1521-GF-3XL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YZ-NA13037Or4L</v>
          </cell>
          <cell r="B456">
            <v>8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YZ-MCYF185-K0-S</v>
          </cell>
          <cell r="B457">
            <v>2</v>
          </cell>
          <cell r="C457">
            <v>1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YZ-NA1521-GW-5XL</v>
          </cell>
          <cell r="B458">
            <v>5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YZ-NA15827-SB-S</v>
          </cell>
          <cell r="B459">
            <v>2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</v>
          </cell>
          <cell r="K459">
            <v>1</v>
          </cell>
          <cell r="L459">
            <v>0</v>
          </cell>
          <cell r="M459">
            <v>0</v>
          </cell>
        </row>
        <row r="460">
          <cell r="A460" t="str">
            <v>YZ-MCLE01-W0-S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YZ-MC180-E0-XL</v>
          </cell>
          <cell r="B461">
            <v>2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2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LYQ-NA1010-R0-L</v>
          </cell>
          <cell r="B462">
            <v>10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LYQ-MCTW03-K0-L</v>
          </cell>
          <cell r="B463">
            <v>2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2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YZ-MCBK187-BD-S</v>
          </cell>
          <cell r="B464">
            <v>5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LYQ-HM1205-OR-XL-CA</v>
          </cell>
          <cell r="B465">
            <v>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3</v>
          </cell>
          <cell r="L465">
            <v>0</v>
          </cell>
          <cell r="M465">
            <v>0</v>
          </cell>
        </row>
        <row r="466">
          <cell r="A466" t="str">
            <v>YZ-NA15827-R0-4X</v>
          </cell>
          <cell r="B466">
            <v>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1</v>
          </cell>
          <cell r="L466">
            <v>0</v>
          </cell>
          <cell r="M466">
            <v>0</v>
          </cell>
        </row>
        <row r="467">
          <cell r="A467" t="str">
            <v>YZ-NA15827-B0-M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2</v>
          </cell>
          <cell r="L467">
            <v>0</v>
          </cell>
          <cell r="M467">
            <v>0</v>
          </cell>
        </row>
        <row r="468">
          <cell r="A468" t="str">
            <v>YZ-NA15827-R0-S</v>
          </cell>
          <cell r="B468">
            <v>1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1</v>
          </cell>
          <cell r="L468">
            <v>0</v>
          </cell>
          <cell r="M468">
            <v>0</v>
          </cell>
        </row>
        <row r="469">
          <cell r="A469" t="str">
            <v>YZ-NALLK0M</v>
          </cell>
          <cell r="B469">
            <v>4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4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YZ-NA5505R0-M</v>
          </cell>
          <cell r="B470">
            <v>6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YZ-NA13037Pu2L</v>
          </cell>
          <cell r="B471">
            <v>4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YZ-NA9008Se2L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SJ-NA204-G0-XL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1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YZ-CA30CH-K0-M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RC-MC001-R0-M</v>
          </cell>
          <cell r="B475">
            <v>1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YZ-NA263100L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YZ-MCYF182-R0-2XL</v>
          </cell>
          <cell r="B477">
            <v>1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PA-MC0717-K0-S</v>
          </cell>
          <cell r="B478">
            <v>2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YZ-MCLE01-W0-L</v>
          </cell>
          <cell r="B479">
            <v>6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LYQ-MCXZ1058-Z0-XS</v>
          </cell>
          <cell r="B480">
            <v>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LYQ-MCMX02-N0-XL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3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SJ-CA205-B0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LYQ-MCCS04-CO-M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CA-HM1789-W0-XL</v>
          </cell>
          <cell r="B484">
            <v>13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YZ-MCHY025-B0-L</v>
          </cell>
          <cell r="B485">
            <v>1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YZ-MCXZ388-K0-XL</v>
          </cell>
          <cell r="B486">
            <v>2</v>
          </cell>
          <cell r="C486">
            <v>2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YZ-MCBKN1703-R0-S</v>
          </cell>
          <cell r="B487">
            <v>2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2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YZ-MCBKN1703-R0-L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YZ-MCHM172-ZL-M</v>
          </cell>
          <cell r="B489">
            <v>18</v>
          </cell>
          <cell r="C489">
            <v>3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YZ-MCHM172-ZL-XL</v>
          </cell>
          <cell r="B490">
            <v>1</v>
          </cell>
          <cell r="C490">
            <v>4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YZ-MCHY025-B0-2XL</v>
          </cell>
          <cell r="B491">
            <v>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CA-HM1789-GZ-XL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LYQ-NA1010-R0-XS</v>
          </cell>
          <cell r="B493">
            <v>3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2</v>
          </cell>
          <cell r="L493">
            <v>0</v>
          </cell>
          <cell r="M493">
            <v>0</v>
          </cell>
        </row>
        <row r="494">
          <cell r="A494" t="str">
            <v>SJ-NA204-G0-M</v>
          </cell>
          <cell r="B494">
            <v>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1</v>
          </cell>
          <cell r="K494">
            <v>1</v>
          </cell>
          <cell r="L494">
            <v>0</v>
          </cell>
          <cell r="M494">
            <v>0</v>
          </cell>
        </row>
        <row r="495">
          <cell r="A495" t="str">
            <v>YZ-MC5129-K0-M</v>
          </cell>
          <cell r="B495">
            <v>4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YZ-NA5119K0-5XL</v>
          </cell>
          <cell r="B496">
            <v>6</v>
          </cell>
          <cell r="C496">
            <v>2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LYQ-NA1010-R0-XL</v>
          </cell>
          <cell r="B497">
            <v>1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YZ-MCBK187-BD-L</v>
          </cell>
          <cell r="B498">
            <v>4</v>
          </cell>
          <cell r="C498">
            <v>1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YZ-MC5129-G0YH-L</v>
          </cell>
          <cell r="B499">
            <v>5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YZ-MC5020TW-XL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YZ7438B0L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LYQ-NA1010-Z0-S</v>
          </cell>
          <cell r="B502">
            <v>5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4</v>
          </cell>
          <cell r="L502">
            <v>0</v>
          </cell>
          <cell r="M502">
            <v>0</v>
          </cell>
        </row>
        <row r="503">
          <cell r="A503" t="str">
            <v>PA-MC0717-GR-S</v>
          </cell>
          <cell r="B503">
            <v>1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YZ-NA1521-GF-2XL</v>
          </cell>
          <cell r="B504">
            <v>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DK-MCCL315-B7-L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YZ-MCXZHB8995-PI-M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YZ-MCHM241-G0-S</v>
          </cell>
          <cell r="B507">
            <v>3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1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YZ-MCZQL03-R2-3XL</v>
          </cell>
          <cell r="B508">
            <v>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SJ-NA204-G0-XS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1</v>
          </cell>
          <cell r="M509">
            <v>1</v>
          </cell>
        </row>
        <row r="510">
          <cell r="A510" t="str">
            <v>YZ-NA13037EZ7L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YZ-MCXZPW2038-K0-XL</v>
          </cell>
          <cell r="B511">
            <v>4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PA-MC0717-B0-S</v>
          </cell>
          <cell r="B512">
            <v>2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XZ-MC0801-PI-3637</v>
          </cell>
          <cell r="B513">
            <v>2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YZ-MCLK185-K0-M</v>
          </cell>
          <cell r="B514">
            <v>3</v>
          </cell>
          <cell r="C514">
            <v>1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YZ-MC666-HB-L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1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LYQ-NA1010-Z0-XL</v>
          </cell>
          <cell r="B516">
            <v>7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3</v>
          </cell>
          <cell r="K516">
            <v>4</v>
          </cell>
          <cell r="L516">
            <v>0</v>
          </cell>
          <cell r="M516">
            <v>0</v>
          </cell>
        </row>
        <row r="517">
          <cell r="A517" t="str">
            <v>LYQ-NA1010-N0-XS</v>
          </cell>
          <cell r="B517">
            <v>10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5</v>
          </cell>
          <cell r="L517">
            <v>5</v>
          </cell>
          <cell r="M517">
            <v>0</v>
          </cell>
        </row>
        <row r="518">
          <cell r="A518" t="str">
            <v>YZ-MCYF183-TW-S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YZ-MC5119-ZLSY-M</v>
          </cell>
          <cell r="B519">
            <v>6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YZ-NA1521-KF-XL</v>
          </cell>
          <cell r="B520">
            <v>2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YZ-NA13037EZ8L</v>
          </cell>
          <cell r="B521">
            <v>8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LYQ-MCTW03-K0-XXL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2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LYQ-MCTW03-B0-S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2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YZ-MCZQ161-KH-M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YZ-MCHY025-OR-S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YZ-MCYF184-B0-S</v>
          </cell>
          <cell r="B526">
            <v>8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CS-MCCL031-R0-XL</v>
          </cell>
          <cell r="B527">
            <v>1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1</v>
          </cell>
          <cell r="L527">
            <v>0</v>
          </cell>
          <cell r="M527">
            <v>0</v>
          </cell>
        </row>
        <row r="528">
          <cell r="A528" t="str">
            <v>YZ-NA13037EZ3L</v>
          </cell>
          <cell r="B528">
            <v>1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CA-HM1727-Pi-XL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YZ-MCXZ388-W0-XS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YZ-NA5119K0-XL</v>
          </cell>
          <cell r="B531">
            <v>3</v>
          </cell>
          <cell r="C531">
            <v>1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YZ-CA30CH-XS</v>
          </cell>
          <cell r="B532">
            <v>2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YZ-NA9008Se6L</v>
          </cell>
          <cell r="B533">
            <v>3</v>
          </cell>
          <cell r="C533">
            <v>1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YZ-NA1521-RL-3XL</v>
          </cell>
          <cell r="B534">
            <v>3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CA-HM1789-B0-S</v>
          </cell>
          <cell r="B535">
            <v>11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YZ-MCXZPW331-GE-S</v>
          </cell>
          <cell r="B536">
            <v>8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LYQ-NA1010-G7-M</v>
          </cell>
          <cell r="B537">
            <v>3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2</v>
          </cell>
          <cell r="L537">
            <v>0</v>
          </cell>
          <cell r="M537">
            <v>0</v>
          </cell>
        </row>
        <row r="538">
          <cell r="A538" t="str">
            <v>YZ-MC5129-G0-M</v>
          </cell>
          <cell r="B538">
            <v>4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YZ-NA15827-SB-5X</v>
          </cell>
          <cell r="B539">
            <v>3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YZ-MCZQ161-ZL-M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LYQ-NA1010-N0-S</v>
          </cell>
          <cell r="B541">
            <v>3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2</v>
          </cell>
          <cell r="L541">
            <v>1</v>
          </cell>
          <cell r="M541">
            <v>0</v>
          </cell>
        </row>
        <row r="542">
          <cell r="A542" t="str">
            <v>YZ-MC181-K0-M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YZ-MCBK187-Y0-M</v>
          </cell>
          <cell r="B543">
            <v>9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YZ-MCLS1458-K0-5X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LYQ-NA1010-W0-L</v>
          </cell>
          <cell r="B545">
            <v>5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SJ-NA204-W0-XL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3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CA-HM1789-PI-2XL</v>
          </cell>
          <cell r="B547">
            <v>10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1</v>
          </cell>
          <cell r="K547">
            <v>9</v>
          </cell>
          <cell r="L547">
            <v>0</v>
          </cell>
          <cell r="M547">
            <v>0</v>
          </cell>
        </row>
        <row r="548">
          <cell r="A548" t="str">
            <v>YZ-NA2631K0M</v>
          </cell>
          <cell r="B548">
            <v>2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YZ-MCZQ165R0XL</v>
          </cell>
          <cell r="B549">
            <v>3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3</v>
          </cell>
          <cell r="L549">
            <v>0</v>
          </cell>
          <cell r="M549">
            <v>0</v>
          </cell>
        </row>
        <row r="550">
          <cell r="A550" t="str">
            <v>YZ-MCPLUS24-PI-2XL</v>
          </cell>
          <cell r="B550">
            <v>3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LYQ-MC-YH115-B0M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DK-MCCL315-RF-L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CA-HM1789-ZL-XL</v>
          </cell>
          <cell r="B553">
            <v>21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YZ-MC5119K0-S</v>
          </cell>
          <cell r="B554">
            <v>4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YZ-NA1521-GF-XL</v>
          </cell>
          <cell r="B555">
            <v>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2</v>
          </cell>
          <cell r="L555">
            <v>0</v>
          </cell>
          <cell r="M555">
            <v>0</v>
          </cell>
        </row>
        <row r="556">
          <cell r="A556" t="str">
            <v>SJ-CA205-G0</v>
          </cell>
          <cell r="B556">
            <v>4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3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DK-MCCL315-R0-XL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1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CA-HM1789-Dot-L</v>
          </cell>
          <cell r="B558">
            <v>16</v>
          </cell>
          <cell r="C558">
            <v>0</v>
          </cell>
          <cell r="D558">
            <v>0</v>
          </cell>
          <cell r="E558">
            <v>1</v>
          </cell>
          <cell r="F558">
            <v>1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LYQ-MCTW03-B0-L</v>
          </cell>
          <cell r="B559">
            <v>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YZ-NA1521-BL-4XL</v>
          </cell>
          <cell r="B560">
            <v>1</v>
          </cell>
          <cell r="C560">
            <v>1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PA-MC0717-E0-M</v>
          </cell>
          <cell r="B561">
            <v>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YZ-NA5505LbM</v>
          </cell>
          <cell r="B562">
            <v>5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YZ-NA5505R0-XS</v>
          </cell>
          <cell r="B563">
            <v>7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2</v>
          </cell>
          <cell r="L563">
            <v>0</v>
          </cell>
          <cell r="M563">
            <v>0</v>
          </cell>
        </row>
        <row r="564">
          <cell r="A564" t="str">
            <v>YZ-MCLK185-K0-L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YZ-MCLS1458-R2-6X</v>
          </cell>
          <cell r="B565">
            <v>3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CA-HM1789-W0-2XL</v>
          </cell>
          <cell r="B566">
            <v>9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YZ-MCXZCL1609-MU-M</v>
          </cell>
          <cell r="B567">
            <v>4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YZ-MC5119-ZLYH-L</v>
          </cell>
          <cell r="B568">
            <v>4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LYQ-MCXZ1058-P0-XS</v>
          </cell>
          <cell r="B569">
            <v>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SJ-NA204-K0-XS</v>
          </cell>
          <cell r="B570">
            <v>1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YZ-MC5020MF-L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DK-MCCL315-BF-S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YZ-MC181-R0-L</v>
          </cell>
          <cell r="B573">
            <v>7</v>
          </cell>
          <cell r="C573">
            <v>1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YZ-NA13037Pu8L</v>
          </cell>
          <cell r="B574">
            <v>4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YZ-MCBK187-R2-2XL</v>
          </cell>
          <cell r="B575">
            <v>5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YZ-MCBK187-P0-L</v>
          </cell>
          <cell r="B576">
            <v>5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YZ-MCXZCL1609-MU-XL</v>
          </cell>
          <cell r="B577">
            <v>2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LYQ-NA1010-K0-L</v>
          </cell>
          <cell r="B578">
            <v>4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SJ-NA204-ZL-S</v>
          </cell>
          <cell r="B579">
            <v>3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YZ-MCYF184-B0-M</v>
          </cell>
          <cell r="B580">
            <v>5</v>
          </cell>
          <cell r="C580">
            <v>1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YZ-NA5505JRM</v>
          </cell>
          <cell r="B581">
            <v>2</v>
          </cell>
          <cell r="C581">
            <v>2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YZ-NA9007Se8L</v>
          </cell>
          <cell r="B582">
            <v>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YZ-NA9007Se7L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YZ-MC180-WI-L</v>
          </cell>
          <cell r="B584">
            <v>3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YZ-NA1521-GW-XL</v>
          </cell>
          <cell r="B585">
            <v>2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2</v>
          </cell>
          <cell r="L585">
            <v>0</v>
          </cell>
          <cell r="M585">
            <v>0</v>
          </cell>
        </row>
        <row r="586">
          <cell r="A586" t="str">
            <v>YZ-NA1521-BF-3XL</v>
          </cell>
          <cell r="B586">
            <v>5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YZ-MCLS1458-FB-5X</v>
          </cell>
          <cell r="B587">
            <v>1</v>
          </cell>
          <cell r="C587">
            <v>2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CA-HM1789-PP-M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YZ-NA15827-K0-4X</v>
          </cell>
          <cell r="B589">
            <v>3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3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DK-MCCL315-BF-2XL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YZ-MCSM807-K0-2XL</v>
          </cell>
          <cell r="B591">
            <v>2</v>
          </cell>
          <cell r="C591">
            <v>1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YZ-NA5505JRS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YZ-NA1521-RF-2XL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LYQ-MC-YH115-M3-M</v>
          </cell>
          <cell r="B594">
            <v>3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YZ-MC666-HB-XL</v>
          </cell>
          <cell r="B595">
            <v>1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YZ-MCTW32-BTW-M</v>
          </cell>
          <cell r="B596">
            <v>2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YZ-NA13037Or3L</v>
          </cell>
          <cell r="B597">
            <v>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YZ-NA2631ZL3L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YZ-MCBKN1703-R0-XL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2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YZ-NA9007Sa7L</v>
          </cell>
          <cell r="B600">
            <v>1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LYQ-NA1010-KQ-2X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2</v>
          </cell>
          <cell r="L601">
            <v>0</v>
          </cell>
          <cell r="M601">
            <v>0</v>
          </cell>
        </row>
        <row r="602">
          <cell r="A602" t="str">
            <v>YZ-MCHY025-B0-M</v>
          </cell>
          <cell r="B602">
            <v>2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YZ-NA13037Wi2L</v>
          </cell>
          <cell r="B603">
            <v>9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YZ-NA5505R0-2X</v>
          </cell>
          <cell r="B604">
            <v>7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1</v>
          </cell>
          <cell r="K604">
            <v>1</v>
          </cell>
          <cell r="L604">
            <v>0</v>
          </cell>
          <cell r="M604">
            <v>0</v>
          </cell>
        </row>
        <row r="605">
          <cell r="A605" t="str">
            <v>YZ-MCHY025-R0-L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YZ-NALLITXL</v>
          </cell>
          <cell r="B606">
            <v>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YZ-MC5119-ZLBD-L</v>
          </cell>
          <cell r="B607">
            <v>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LYQ-MCTW03-K0-M</v>
          </cell>
          <cell r="B608">
            <v>1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YZ-MCBK187-BD-2XL</v>
          </cell>
          <cell r="B609">
            <v>4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YZ-NA5060Y0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2</v>
          </cell>
        </row>
        <row r="611">
          <cell r="A611" t="str">
            <v>CA-HM1789-R2-S</v>
          </cell>
          <cell r="B611">
            <v>17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YZ-NA1521-RM-4XL</v>
          </cell>
          <cell r="B612">
            <v>2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YZ-MCHY025-K0-L</v>
          </cell>
          <cell r="B613">
            <v>2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YZ-MC5020TW-M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YZ-MCZQL03-B0-S</v>
          </cell>
          <cell r="B615">
            <v>2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SJ-NA204-G0-2XL</v>
          </cell>
          <cell r="B616">
            <v>4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3</v>
          </cell>
          <cell r="L616">
            <v>0</v>
          </cell>
          <cell r="M616">
            <v>0</v>
          </cell>
        </row>
        <row r="617">
          <cell r="A617" t="str">
            <v>YZ-MCZQL03-B0-3XL</v>
          </cell>
          <cell r="B617">
            <v>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LYQ-MCCS04-CO-XL</v>
          </cell>
          <cell r="B618">
            <v>2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2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YZ-NA5505DaS</v>
          </cell>
          <cell r="B619">
            <v>5</v>
          </cell>
          <cell r="C619">
            <v>2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LYQ-NA1010-W0-2X</v>
          </cell>
          <cell r="B620">
            <v>9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9</v>
          </cell>
          <cell r="L620">
            <v>0</v>
          </cell>
          <cell r="M620">
            <v>0</v>
          </cell>
        </row>
        <row r="621">
          <cell r="A621" t="str">
            <v>YZ-NA13037Wi4L</v>
          </cell>
          <cell r="B621">
            <v>4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YZ-MC181-OR-M</v>
          </cell>
          <cell r="B622">
            <v>1</v>
          </cell>
          <cell r="C622">
            <v>0</v>
          </cell>
          <cell r="D622">
            <v>6</v>
          </cell>
          <cell r="E622">
            <v>0</v>
          </cell>
          <cell r="F622">
            <v>6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LYQ-CA1377-blue-S</v>
          </cell>
          <cell r="B623">
            <v>4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4</v>
          </cell>
          <cell r="M623">
            <v>0</v>
          </cell>
        </row>
        <row r="624">
          <cell r="A624" t="str">
            <v>YZ-NA2631ZLL</v>
          </cell>
          <cell r="B624">
            <v>2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YZ-NA1521-KF-4XL</v>
          </cell>
          <cell r="B625">
            <v>1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PA-MC0717-K0-M</v>
          </cell>
          <cell r="B626">
            <v>2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YZ-MC5119-ZLBD-M</v>
          </cell>
          <cell r="B627">
            <v>7</v>
          </cell>
          <cell r="C627">
            <v>1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YZ-MC666-B0-M</v>
          </cell>
          <cell r="B628">
            <v>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YZ-MCXZHB8995-PI-S</v>
          </cell>
          <cell r="B629">
            <v>2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YZ-NA9007Sa5L</v>
          </cell>
          <cell r="B630">
            <v>2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YZ7438K0L</v>
          </cell>
          <cell r="B631">
            <v>2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YZ-MCLK185-Y9-2XL</v>
          </cell>
          <cell r="B632">
            <v>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YZ-NA5505JRL</v>
          </cell>
          <cell r="B633">
            <v>12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YZ-MCPLUS24-G0-L</v>
          </cell>
          <cell r="B634">
            <v>2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CS-MCCL150-K0-2XL</v>
          </cell>
          <cell r="B635">
            <v>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2</v>
          </cell>
          <cell r="L635">
            <v>0</v>
          </cell>
          <cell r="M635">
            <v>0</v>
          </cell>
        </row>
        <row r="636">
          <cell r="A636" t="str">
            <v>CA-HM1789-Dot-S</v>
          </cell>
          <cell r="B636">
            <v>11</v>
          </cell>
          <cell r="C636">
            <v>3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CS-MCCL031-R0-S</v>
          </cell>
          <cell r="B637">
            <v>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1</v>
          </cell>
          <cell r="L637">
            <v>0</v>
          </cell>
          <cell r="M637">
            <v>0</v>
          </cell>
        </row>
        <row r="638">
          <cell r="A638" t="str">
            <v>LYQ-MC-YH115-G0M</v>
          </cell>
          <cell r="B638">
            <v>2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YZ-MC5129-K0YH-XL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YZ-NA9008Sa3L</v>
          </cell>
          <cell r="B640">
            <v>1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YZ-MCCL173-P0-L</v>
          </cell>
          <cell r="B641">
            <v>22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YZ-NA5505LbXXL</v>
          </cell>
          <cell r="B642">
            <v>5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YZ-MC5020ST-L</v>
          </cell>
          <cell r="B643">
            <v>2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YZ-MC180-E0-M</v>
          </cell>
          <cell r="B644">
            <v>3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YZ-NA15827-K0-XL</v>
          </cell>
          <cell r="B645">
            <v>1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1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YZ-MC181-Gr-XL</v>
          </cell>
          <cell r="B646">
            <v>3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LYQ-MCXZ1058-Z0-XXL</v>
          </cell>
          <cell r="B647">
            <v>2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YZ-MCYF181-PI-2XL</v>
          </cell>
          <cell r="B648">
            <v>1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YZ-MC5020YH-S</v>
          </cell>
          <cell r="B649">
            <v>1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SJ-MC002-B0</v>
          </cell>
          <cell r="B650">
            <v>3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YZ-MCLK185-K0-S</v>
          </cell>
          <cell r="B651">
            <v>4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YZ-MCXZPW2038-K0-S</v>
          </cell>
          <cell r="B652">
            <v>5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DK-MCCL315-RF-2XL</v>
          </cell>
          <cell r="B653">
            <v>1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1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YZ-MCHM111-K0-S</v>
          </cell>
          <cell r="B654">
            <v>3</v>
          </cell>
          <cell r="C654">
            <v>1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YZ-MCPLUS24-K0-2XL</v>
          </cell>
          <cell r="B655">
            <v>0</v>
          </cell>
          <cell r="C655">
            <v>1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YZ-MC180-E0-2XL</v>
          </cell>
          <cell r="B656">
            <v>2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2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YZ-MCBD01-R0-S</v>
          </cell>
          <cell r="B657">
            <v>3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YZ-NA13037Wi3L</v>
          </cell>
          <cell r="B658">
            <v>3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YZ-MCLS1458-R2-5X</v>
          </cell>
          <cell r="B659">
            <v>2</v>
          </cell>
          <cell r="C659">
            <v>1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YZ-CA30CH-M</v>
          </cell>
          <cell r="B660">
            <v>3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SJ-NA204-G0-L</v>
          </cell>
          <cell r="B661">
            <v>1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XZ-MC0801-C0-4041</v>
          </cell>
          <cell r="B662">
            <v>1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YZ-MCBK187-K0-L</v>
          </cell>
          <cell r="B663">
            <v>0</v>
          </cell>
          <cell r="C663">
            <v>1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YZ-MC5020MF-2XL</v>
          </cell>
          <cell r="B664">
            <v>2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LYQ-MC-YH115-M3-XL</v>
          </cell>
          <cell r="B665">
            <v>2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YZ-NA13037Wi1L</v>
          </cell>
          <cell r="B666">
            <v>4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YZ-NA263100M</v>
          </cell>
          <cell r="B667">
            <v>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1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YZ-NA13037Pu9L</v>
          </cell>
          <cell r="B668">
            <v>5</v>
          </cell>
          <cell r="C668">
            <v>1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YZ-MCCL252-R0-XL</v>
          </cell>
          <cell r="B669">
            <v>4</v>
          </cell>
          <cell r="C669">
            <v>1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SJ-NA204-ZL-XL</v>
          </cell>
          <cell r="B670">
            <v>1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LYQ-MCTW03-B0-XXL</v>
          </cell>
          <cell r="B671">
            <v>1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YZ-NA15827-K0-S</v>
          </cell>
          <cell r="B672">
            <v>1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CA-HM1789-B0TW-S</v>
          </cell>
          <cell r="B673">
            <v>4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YZ-MCXZPW331-GE-XL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YZ-MCTW32-PI-L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YZ-NA2631R0M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YZ-MCPP1705-K0-XL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CX-MCZQP01-P0-L</v>
          </cell>
          <cell r="B678">
            <v>4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4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YZ-MCHY025-K0-XL</v>
          </cell>
          <cell r="B679">
            <v>1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YZ-NA15827-SB-4X</v>
          </cell>
          <cell r="B680">
            <v>4</v>
          </cell>
          <cell r="C680">
            <v>1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2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LYQ-HM1205-KH-S-CA</v>
          </cell>
          <cell r="B681">
            <v>2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2</v>
          </cell>
          <cell r="L681">
            <v>0</v>
          </cell>
          <cell r="M681">
            <v>0</v>
          </cell>
        </row>
        <row r="682">
          <cell r="A682" t="str">
            <v>YZ-MC5129-G0YH-M</v>
          </cell>
          <cell r="B682">
            <v>5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XZ-MC0801-C0-4243</v>
          </cell>
          <cell r="B683">
            <v>2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MZ-SV2843N5-CA</v>
          </cell>
          <cell r="B684">
            <v>2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2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YZ-NA1521-KF-5XL</v>
          </cell>
          <cell r="B685">
            <v>2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YZ-MC181-Gr-2XL</v>
          </cell>
          <cell r="B686">
            <v>8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YZ-MCLS1458-R2-3X</v>
          </cell>
          <cell r="B687">
            <v>2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YZ-MCPLUS24-G0-2XL</v>
          </cell>
          <cell r="B688">
            <v>2</v>
          </cell>
          <cell r="C688">
            <v>2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CA-HM1789-K0-M</v>
          </cell>
          <cell r="B689">
            <v>0</v>
          </cell>
          <cell r="C689">
            <v>2</v>
          </cell>
          <cell r="D689">
            <v>15</v>
          </cell>
          <cell r="E689">
            <v>1</v>
          </cell>
          <cell r="F689">
            <v>16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YZ-NA9007Sa2L</v>
          </cell>
          <cell r="B690">
            <v>2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YZ-NA5505Da2L</v>
          </cell>
          <cell r="B691">
            <v>6</v>
          </cell>
          <cell r="C691">
            <v>1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YZ-NA15827-B0-L</v>
          </cell>
          <cell r="B692">
            <v>2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2</v>
          </cell>
          <cell r="L692">
            <v>0</v>
          </cell>
          <cell r="M692">
            <v>0</v>
          </cell>
        </row>
        <row r="693">
          <cell r="A693" t="str">
            <v>YZ-MC5129-K0YH-L</v>
          </cell>
          <cell r="B693">
            <v>6</v>
          </cell>
          <cell r="C693">
            <v>1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YZ-NA5119-YT-2XL</v>
          </cell>
          <cell r="B694">
            <v>4</v>
          </cell>
          <cell r="C694">
            <v>2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YZ-MC1732-K0-S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YZ-MCBD01-R0-M</v>
          </cell>
          <cell r="B696">
            <v>4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YZ-MCHY025-K0-S</v>
          </cell>
          <cell r="B697">
            <v>2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YZ-MCHY025-R0-M</v>
          </cell>
          <cell r="B698">
            <v>1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YZ-MCZQ161-BH-M</v>
          </cell>
          <cell r="B699">
            <v>3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YZ-MCBK187-Y0-XL</v>
          </cell>
          <cell r="B700">
            <v>5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YZ-MCPLUS24-G0-M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YZ-MC5129-K0YH-M</v>
          </cell>
          <cell r="B702">
            <v>5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YZ-MCHM172-ZL-S</v>
          </cell>
          <cell r="B703">
            <v>9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YZ-NA5119K0-2XL</v>
          </cell>
          <cell r="B704">
            <v>4</v>
          </cell>
          <cell r="C704">
            <v>1</v>
          </cell>
          <cell r="D704">
            <v>0</v>
          </cell>
          <cell r="E704">
            <v>1</v>
          </cell>
          <cell r="F704">
            <v>1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YZ-MC2500-K0-M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YZ-MC180-B0-2XL</v>
          </cell>
          <cell r="B706">
            <v>6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YZ-MCHM17077-B0-M</v>
          </cell>
          <cell r="B707">
            <v>2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YZ-NA9007Sa3L</v>
          </cell>
          <cell r="B708">
            <v>2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YZ-MCYF182-R0-L</v>
          </cell>
          <cell r="B709">
            <v>1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PA-MC0717-E0-XXL</v>
          </cell>
          <cell r="B710">
            <v>1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YZ-MCHM17077-C0-L</v>
          </cell>
          <cell r="B711">
            <v>1</v>
          </cell>
          <cell r="C711">
            <v>1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YZ-NA1521-RL-4XL</v>
          </cell>
          <cell r="B712">
            <v>1</v>
          </cell>
          <cell r="C712">
            <v>1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YZ-MCZQ165R0L</v>
          </cell>
          <cell r="B713">
            <v>2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A714" t="str">
            <v>SJ-NA204-R0-2XL</v>
          </cell>
          <cell r="B714">
            <v>2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2</v>
          </cell>
          <cell r="L714">
            <v>0</v>
          </cell>
          <cell r="M714">
            <v>0</v>
          </cell>
        </row>
        <row r="715">
          <cell r="A715" t="str">
            <v>PA-MC0717-B0-XXXL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YZ-MCLK185-Y9-S</v>
          </cell>
          <cell r="B716">
            <v>4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LYQ-NA1010-P0-S</v>
          </cell>
          <cell r="B717">
            <v>13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3</v>
          </cell>
          <cell r="L717">
            <v>0</v>
          </cell>
          <cell r="M717">
            <v>0</v>
          </cell>
        </row>
        <row r="718">
          <cell r="A718" t="str">
            <v>YZ-MC5129-G0-L</v>
          </cell>
          <cell r="B718">
            <v>3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CA-HM1789-R2-L</v>
          </cell>
          <cell r="B719">
            <v>9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LYQ-MCMX02-P0-S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1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YZ-NA1304G02L</v>
          </cell>
          <cell r="B721">
            <v>1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A722" t="str">
            <v>YZ-NA2631HS1L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YZ-NA5119ZL2XL</v>
          </cell>
          <cell r="B723">
            <v>17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YZ-MCHM241-DS-XL</v>
          </cell>
          <cell r="B724">
            <v>2</v>
          </cell>
          <cell r="C724">
            <v>1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YZ-MCBKN1703-R0-M</v>
          </cell>
          <cell r="B725">
            <v>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2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YZ-MC5129-ZLYH-M</v>
          </cell>
          <cell r="B726">
            <v>7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SJ-NA204-R0-XS</v>
          </cell>
          <cell r="B727">
            <v>2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YZ-NA15827-SB-L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LYQ-MCMX02-N0-S</v>
          </cell>
          <cell r="B729">
            <v>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2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SJ-NA204-K0-2XL</v>
          </cell>
          <cell r="B730">
            <v>1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YZ-NA13037EZ9L</v>
          </cell>
          <cell r="B731">
            <v>5</v>
          </cell>
          <cell r="C731">
            <v>1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CA-HM1789-R2-XL</v>
          </cell>
          <cell r="B732">
            <v>13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LYQ-NA1010-K0-M</v>
          </cell>
          <cell r="B733">
            <v>1</v>
          </cell>
          <cell r="C733">
            <v>1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YZ-MCHY025-R0-2XL</v>
          </cell>
          <cell r="B734">
            <v>2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YZ-MCXZHB8995-PO-S</v>
          </cell>
          <cell r="B735">
            <v>2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YZ-MCYF183-TW-2XL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LYQ-NA1010-B0-S</v>
          </cell>
          <cell r="B737">
            <v>4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2</v>
          </cell>
          <cell r="K737">
            <v>2</v>
          </cell>
          <cell r="L737">
            <v>0</v>
          </cell>
          <cell r="M737">
            <v>0</v>
          </cell>
        </row>
        <row r="738">
          <cell r="A738" t="str">
            <v>DK-MCCL315-B7-2XL</v>
          </cell>
          <cell r="B738">
            <v>2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2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CA-HM1789-R2-M</v>
          </cell>
          <cell r="B739">
            <v>18</v>
          </cell>
          <cell r="C739">
            <v>1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SJ-NA204-R0-S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2</v>
          </cell>
          <cell r="L740">
            <v>0</v>
          </cell>
          <cell r="M740">
            <v>0</v>
          </cell>
        </row>
        <row r="741">
          <cell r="A741" t="str">
            <v>YZ-MCZQL03-R2-2XL</v>
          </cell>
          <cell r="B741">
            <v>3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LYQ-NA1010-P0-2X</v>
          </cell>
          <cell r="B742">
            <v>12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2</v>
          </cell>
          <cell r="L742">
            <v>0</v>
          </cell>
          <cell r="M742">
            <v>0</v>
          </cell>
        </row>
        <row r="743">
          <cell r="A743" t="str">
            <v>YZ-NA5060B2M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YZ-ZQNA161244-Y0-L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1</v>
          </cell>
        </row>
        <row r="745">
          <cell r="A745" t="str">
            <v>YZ-MCZQ161-K0-M</v>
          </cell>
          <cell r="B745">
            <v>2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1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YZ-MC181-R0-M</v>
          </cell>
          <cell r="B746">
            <v>10</v>
          </cell>
          <cell r="C746">
            <v>2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LYQ-MCMX02-N0-M</v>
          </cell>
          <cell r="B747">
            <v>2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2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YZ-NA13037Pu6L</v>
          </cell>
          <cell r="B748">
            <v>5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YZ-NA5119ZLXL</v>
          </cell>
          <cell r="B749">
            <v>8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YZ-MCZQ789K04XL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1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YZ-NA1521-RM-3XL</v>
          </cell>
          <cell r="B751">
            <v>2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YZ-NA9007Se5L</v>
          </cell>
          <cell r="B752">
            <v>2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YZ-NA5060R2</v>
          </cell>
          <cell r="B753">
            <v>2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DK-MCCL315-P0-L</v>
          </cell>
          <cell r="B754">
            <v>2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2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YZ-NA5060R2S</v>
          </cell>
          <cell r="B755">
            <v>2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LYQ-NA1010-W0-M</v>
          </cell>
          <cell r="B756">
            <v>5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YZ-NA5119-YT-XL</v>
          </cell>
          <cell r="B757">
            <v>7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YZ-MCBKN1703-R0-XS</v>
          </cell>
          <cell r="B758">
            <v>2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2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YZ-MC5020TW-2XL</v>
          </cell>
          <cell r="B759">
            <v>1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YZ-MCZQ165R02XL</v>
          </cell>
          <cell r="B760">
            <v>2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2</v>
          </cell>
          <cell r="L760">
            <v>0</v>
          </cell>
          <cell r="M760">
            <v>0</v>
          </cell>
        </row>
        <row r="761">
          <cell r="A761" t="str">
            <v>YZ-MCYF182-R0-S</v>
          </cell>
          <cell r="B761">
            <v>1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YZ-MC5020YH-M</v>
          </cell>
          <cell r="B762">
            <v>1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YZ-MCBK187-R2-M</v>
          </cell>
          <cell r="B763">
            <v>10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YZ7438K0XL</v>
          </cell>
          <cell r="B764">
            <v>2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YZ-MCYF181-G0-XL</v>
          </cell>
          <cell r="B765">
            <v>2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XZ-MC0801-PI-3839</v>
          </cell>
          <cell r="B766">
            <v>1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YZ-MCCL173-P0-M</v>
          </cell>
          <cell r="B767">
            <v>12</v>
          </cell>
          <cell r="C767">
            <v>3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YZ-MCBK187-K0-2XL</v>
          </cell>
          <cell r="B768">
            <v>5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YZ-MC2500-R0-M</v>
          </cell>
          <cell r="B769">
            <v>2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PA-MC0717-E0-XXXL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YZ-MC181-Gr-M</v>
          </cell>
          <cell r="B771">
            <v>15</v>
          </cell>
          <cell r="C771">
            <v>2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YZ-NA9008Se5L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YZ-NA1521-RM-2XL</v>
          </cell>
          <cell r="B773">
            <v>5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YZ-MCLK185-Y9-XL</v>
          </cell>
          <cell r="B774">
            <v>1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YZ-MC180-K0-2XL</v>
          </cell>
          <cell r="B775">
            <v>2</v>
          </cell>
          <cell r="C775">
            <v>1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YZ-MCYF182-R0-XL</v>
          </cell>
          <cell r="B776">
            <v>2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LYQ-MCTW03-B0-M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1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YZ-NA5505Lb0XS</v>
          </cell>
          <cell r="B778">
            <v>2</v>
          </cell>
          <cell r="C778">
            <v>0</v>
          </cell>
          <cell r="D778">
            <v>0</v>
          </cell>
          <cell r="E778">
            <v>1</v>
          </cell>
          <cell r="F778">
            <v>1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YZ-MCPP1705-K0-L</v>
          </cell>
          <cell r="B779">
            <v>2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2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LYQ-NA1010-G0-XS</v>
          </cell>
          <cell r="B780">
            <v>1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1</v>
          </cell>
        </row>
        <row r="781">
          <cell r="A781" t="str">
            <v>DK-MCCL315-BF-M</v>
          </cell>
          <cell r="B781">
            <v>1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1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YZ-MC666-HB-S</v>
          </cell>
          <cell r="B782">
            <v>1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CA-HM1789-B0TW-M</v>
          </cell>
          <cell r="B783">
            <v>1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YZ-MCLK185-K0-2XL</v>
          </cell>
          <cell r="B784">
            <v>5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YZ-MCXZPW2038-K0-L</v>
          </cell>
          <cell r="B785">
            <v>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YZ-MC181-OR-L</v>
          </cell>
          <cell r="B786">
            <v>7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YZ-NA1521-WP-XL</v>
          </cell>
          <cell r="B787">
            <v>1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YZ-MCHY025-K0-M</v>
          </cell>
          <cell r="B788">
            <v>1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YZ-MCBK187-B0-2XL</v>
          </cell>
          <cell r="B789">
            <v>5</v>
          </cell>
          <cell r="C789">
            <v>3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LYQ-MCTW03-B0-XL</v>
          </cell>
          <cell r="B790">
            <v>2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2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SJ-CA205-B0YH</v>
          </cell>
          <cell r="B791">
            <v>1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DK-MCCL315-P0-2XL</v>
          </cell>
          <cell r="B792">
            <v>2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2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LYQ-CA1377-purple-M</v>
          </cell>
          <cell r="B793">
            <v>8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1</v>
          </cell>
          <cell r="K793">
            <v>7</v>
          </cell>
          <cell r="L793">
            <v>0</v>
          </cell>
          <cell r="M793">
            <v>0</v>
          </cell>
        </row>
        <row r="794">
          <cell r="A794" t="str">
            <v>LYQ-NA1010-G7-S</v>
          </cell>
          <cell r="B794">
            <v>9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1</v>
          </cell>
          <cell r="K794">
            <v>7</v>
          </cell>
          <cell r="L794">
            <v>0</v>
          </cell>
          <cell r="M794">
            <v>0</v>
          </cell>
        </row>
        <row r="795">
          <cell r="A795" t="str">
            <v>LYQ-MC-YH115-B0XL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CA-HM1789-PP-2XL</v>
          </cell>
          <cell r="B796">
            <v>1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1</v>
          </cell>
          <cell r="M796">
            <v>0</v>
          </cell>
        </row>
        <row r="797">
          <cell r="A797" t="str">
            <v>YZ-MCXZHB8995-GO-M</v>
          </cell>
          <cell r="B797">
            <v>2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YZ-MCHY025-OR-M</v>
          </cell>
          <cell r="B798">
            <v>2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YZ-NA5505Da</v>
          </cell>
          <cell r="B799">
            <v>5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DK-MCCL315-AB-S</v>
          </cell>
          <cell r="B800">
            <v>1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1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YZ-MC666-HB-M</v>
          </cell>
          <cell r="B801">
            <v>1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BKN-666HBL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Bottom-5505LB-2XL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Bottom-5505LB-XL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Bottom-5505PI-2XL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Bottom-5505PI-L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Bottom-5505PI-XL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Bottom-5505ZL-S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Bottom-HM7702-GZK0-3XL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Bottom-HM7702-GZK0-M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Bottom-HM7702-GZK0-XL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Bottom-HM7702-K0-3XL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CA-BKN16024-Y0-M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CA-BKN16024-Y0-S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CA-HM1727-Pi-2XL</v>
          </cell>
          <cell r="B815">
            <v>0</v>
          </cell>
          <cell r="C815">
            <v>1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CA-HM1727-Pi-4XL</v>
          </cell>
          <cell r="B816">
            <v>0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CA-HM1727-Pi-5XL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CA-HM1727-Pi-L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CA-HM1727-Pi-M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CA-HM1727-Pi-S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CA-HM1789-1-L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CA-HM1789-1-M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CA-HM1789-1-S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CA-HM1789-1-XL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CA-HM1789-1-XXL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CA-HM1789-B0-L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CA-HM1789-B0TW-2XL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CA-HM1789-B0TW-L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CA-HM1789-Dot-XL</v>
          </cell>
          <cell r="B829">
            <v>0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CA-HM1789-FL-L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CA-HM1789-FL-XL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CA-HM1789-GZ-2XL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CA-HM1789-GZ-L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CA-HM1789-GZ-M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CA-HM1789-GrTW-L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CA-HM1789-GrTW-M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CA-HM1789-GrTW-XL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CA-HM1789-PI-L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CA-HM1789-PI-M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CA-HM1789-PI-XL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CA-HM1789-PP-S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CA-HM1789-PP-XL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CA-HM1789-PiTW-M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CA-HM1789-R2-2XL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CA-LYQ2015R0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CA-XZ-HMXX018-Y0-3637</v>
          </cell>
          <cell r="B846">
            <v>2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CA-XZ-HMXX018-Y0-3839</v>
          </cell>
          <cell r="B847">
            <v>2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CA-XZ-HMYZ22-GR-35(3)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CA-XZ-HMYZ22-GR-36(4)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CA-XZ-HMYZ22-GR-37(5)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CA-XZ-HMYZ22-GR-38(5.5)</v>
          </cell>
          <cell r="B851">
            <v>2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CA-XZ-HMYZ22-GR-39(6)</v>
          </cell>
          <cell r="B852">
            <v>2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CA-XZ-HMYZ22-GR-40(7)</v>
          </cell>
          <cell r="B853">
            <v>2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CA-XZ-HMYZ22-GR-41(8)</v>
          </cell>
          <cell r="B854">
            <v>2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CA-XZ-HMYZ22-PI-35(3)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CA-XZ-HMYZ22-PI-36(4)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CA-XZ-HMYZ22-PI-37(5)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CA-XZ-HMYZ22-PI-38(5.5)</v>
          </cell>
          <cell r="B858">
            <v>2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CA-XZ-HMYZ22-PI-39(6)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CA-XZ-HMYZ22-PI-40(7)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CA-XZ-HMYZ22-PI-41(8)</v>
          </cell>
          <cell r="B861">
            <v>2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CA-XZ-MUYG7223-K0-36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CA-XZ-MUYG7223-K0-38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CA-XZ-MUYG7223-K0-40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CA-XZ-MUYG7223-K0-42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CA-XZ-MUYG7223-K0-44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CA-XZ-YG7223Co4041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CA-XZ-YG7223Co4243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CA-XZ-YG7223Co4445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CA-XZ-YG7223Da3637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CA-XZ-YG7223Da3839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CA-XZ-YG7223Da4041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CA-XZ-YG7223Da4243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CA-XZ-YG7223Da4445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CA-XZ-YG7223Gr3637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CA-XZ-YG7223Gr3839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CA-XZ-YG7223Gr4041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CA-XZ-YG7223Pu3637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CA-XZ-YG7223Pu3839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CA-XZ-YG7223Pu4041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CA-XZ-YG7223RB3637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CA-XZ-YG7223RB3839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CA-XZ-YG7223RB4041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CA-XZ-ZQ6606-C0-4041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CA-XZ-ZQ6606-C0-4041-GM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CA-XZ-ZQ6606-C0-4243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CA-XZ-ZQ6606-C0-4243-GM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CA-XZ-ZQ6606-C0-4445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CA-XZ-ZQ6606-C0-4445-GM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CA-XZ-ZQ6606-E0-4041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CA-XZ-ZQ6606-E0-4041-GM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CA-XZ-ZQ6606-E0-4243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CA-XZ-ZQ6606-E0-4243-GM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CA-XZ-ZQ6606-E0-4445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CA-XZ-ZQ6606-E0-4445-GM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CA-XZ-ZQ6606-P0-3637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CA-XZ-ZQ6606-P0-3839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CA-XZ-ZQ6606-P0-4041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CA-XZ-ZQ6606-P2-3637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CA-XZ-ZQ6606-P2-3839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CA-XZ-ZQ6606-P2-4041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CA-XZ-ZQ6606-PI-3637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CA-XZ-ZQ6606-PI-3839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CA-XZ-ZQ6606-PI-4041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CS-DSW002W0M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CS-MCCL031-R0-L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CS-MCCL031-R0-XXL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CS-MCCL150-K0-XL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CX-TW401-blue-S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CX-TW401-blue-XL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CX-TW401-coffee-L-MX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CX-TW401-coffee-M-MX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CX-TW401-coffee-S-MX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CX-TW401-coffee-XL-MX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CX-TW401-green-M-MX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CX-TW401-green-S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CX-TW401-grey-L-MX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CX-TW401-grey-M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DK-HM1789-B0-L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DK-HM1789-B0-M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DK-HM1789-B0-S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DK-HM1789-B0-XL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DK-HM1789-B0-XXL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DK-HM1789-B0TW-2XL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DK-HM1789-B0TW-L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DK-HM1789-B0TW-M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DK-HM1789-B0TW-S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DK-HM1789-B0TW-XL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DK-HM1789-B2-2XL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DK-HM1789-B2-L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DK-HM1789-B2-M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DK-HM1789-B2-S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DK-HM1789-B2-XL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DK-HM1789-Dot-2XL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DK-HM1789-Dot-L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DK-HM1789-Dot-M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DK-HM1789-Dot-S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DK-HM1789-Dot-XL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DK-HM1789-FL-2XL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DK-HM1789-FL-L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DK-HM1789-FL-M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DK-HM1789-FL-S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DK-HM1789-FL-XL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DK-HM1789-GZ-2XL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DK-HM1789-GZ-L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DK-HM1789-GZ-M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DK-HM1789-GZ-S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DK-HM1789-GZ-XL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DK-HM1789-GrTW-2XL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DK-HM1789-GrTW-L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DK-HM1789-GrTW-M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DK-HM1789-GrTW-S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DK-HM1789-GrTW-XL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DK-HM1789-K0-2XL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DK-HM1789-K0-L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DK-HM1789-K0-M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DK-HM1789-K0-S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DK-HM1789-K0-XL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DK-HM1789-PI-2XL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DK-HM1789-PI-L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DK-HM1789-PI-M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DK-HM1789-PI-S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DK-HM1789-PI-XL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DK-HM1789-PP-2XL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DK-HM1789-PP-M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DK-HM1789-PP-S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DK-HM1789-PP-XL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DK-HM1789-PiTW-2XL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DK-HM1789-PiTW-L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DK-HM1789-PiTW-M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DK-HM1789-PiTW-S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DK-HM1789-PiTW-XL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DK-HM1789-R2-2XL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DK-HM1789-R2-L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DK-HM1789-R2-M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DK-HM1789-R2-S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DK-HM1789-R2-XL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DK-HM1789-W0-2XL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DK-HM1789-W0-L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DK-HM1789-W0-M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DK-HM1789-W0-S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DK-HM1789-W0-XL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DK-HM1789-Y0-L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DK-HM1789-Y0-S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DK-HM1789-Y0-XL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DK-HM1789-ZL-2XL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DK-HM1789-ZL-L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DK-HM1789-ZL-M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DK-HM1789-ZL-S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DK-HM1789-ZL-XL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DK-MCCL315-AB-L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DK-MCCL315-AB-M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DK-MCCL315-AB-XL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DK-MCCL315-B7-M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DK-MCCL315-B7-XL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DK-MCCL315-K0-2XL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DK-MCCL315-K0-L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DK-MCCL315-R0-S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DK-MCCL315-W0-M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DK-MCCL315-W0-XL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DK-MUCL315-AB-2XL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DK-MUCL315-B7-2XL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DK-MUCL315-B7-L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DK-MUCL315-B7-M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DK-MUCL315-B7-S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DK-MUCL315-B7-XL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DK-MUCL315-K0-2XL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DK-MUCL315-K0-L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DK-MUCL315-K0-M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DK-MUCL315-K0-S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DK-MUCL315-K0-XL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DK-MUCL315-P0-2XL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DK-MUCL315-P0-L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DK-MUCL315-P0-M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DK-MUCL315-P0-S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DK-MUCL315-P0-XL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DK-MUCL315-R0-2XL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DK-MUCL315-R0-L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DK-MUCL315-R0-M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DK-MUCL315-R0-S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DK-MUCL315-R0-XL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DK-MUCL315-RF-2XL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DK-MUCL315-RF-L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DK-MUCL315-RF-M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DK-MUCL315-RF-S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DK-MUCL315-RF-XL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DK-MUCL315-W0-2XL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DK-MUCL315-W0-L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DK-MUCL315-W0-M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DK-MUCL315-W0-S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DK-MUCL315-W0-XL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DX-TW410-K0-2X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DX-TW410-K0-M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DX-TW410-K0-S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FBA-YZ5505Da2L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FBA-YZ5505DaS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FBA-YZ5505DaXL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GM-SJ002-Pi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GM-SJ002B0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GM-SJ002BW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GM-SJ002W0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JK-CL0137-BD-2XL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JK-CL0137-BD-L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JK-CL0137-BD-S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JK-CL0137-K0-L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LYQ--MY-MX02-K0-L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LYQ--MY-MX02-K0-M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LYQ--MY-MX02-K0-S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LYQ--MY-MX02-K0-XL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LYQ--MY-MX02-N0-L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LYQ--MY-MX02-N0-M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LYQ--MY-MX02-N0-S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LYQ--MY-MX02-N0-XL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LYQ--MY-MX02-P0-L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LYQ--MY-MX02-P0-M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LYQ--MY-MX02-P0-S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LYQ--MY-MX02-P0-XL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LYQ--MY-MX02-R0-L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LYQ--MY-MX02-R0-S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LYQ--MY-MX02-R0-XL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LYQ-1010DX-B0-2XL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LYQ-1010DX-B0-L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LYQ-1010DX-B0-M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LYQ-1010DX-B0-S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LYQ-1010DX-BD-M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LYQ-1010DX-BD-S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LYQ-1010DX-BD-XL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LYQ-1010DX-E0-L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LYQ-1010DX-E0-M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LYQ-1010DX-E0-S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LYQ-1010DX-E0-XL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LYQ-1010DX-K0-L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LYQ-1010DX-K0-M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LYQ-1010DX-K0-S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LYQ-1010DX-K0-XL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LYQ-1010K02L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LYQ-1010K02L-MX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LYQ-1010K03L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LYQ-1010K0L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LYQ-1010K0M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LYQ-1010K0S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LYQ-1010K0XL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LYQ-1010N02L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LYQ-1010N03L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LYQ-1010N0L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LYQ-1010N0M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LYQ-1010N0S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LYQ-1010N0S-New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LYQ-1010N0XL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LYQ-1010P02L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LYQ-1010P02L-MX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LYQ-1010P03L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LYQ-1010P03L-MX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LYQ-1010P0L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LYQ-1010P0M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LYQ-1010P0S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LYQ-1010P0S-MX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LYQ-1010P0XL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LYQ-1010P0XL-MX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LYQ-1010W02L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LYQ-1010W03L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LYQ-1010W0L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LYQ-1010W0M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LYQ-1010W0S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LYQ-1010W0XL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LYQ-29PHJ-BD-L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LYQ-29PHJ-BD-M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LYQ-CA1377-grey1-M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LYQ-CA1377-purple-S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LYQ-CF352-LTBU-M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LYQ-CF352-PU-L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LYQ-CF352-PU-M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LYQ-CF352-PU-S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LYQ-CF352-PU-XL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LYQ-CF352-RD-M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LYQ-CF8215-ZL-M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LYQ-CF8512-BK-S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LYQ-CF8512-BU-L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LYQ-CF8512-BU-M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LYQ-CF8512-BU-S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LYQ-CF8512-BU-XL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LYQ-CF8512-BU-XXL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LYQ-CF8512-DKGR-L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LYQ-CF8512-DKGR-XL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LYQ-CF8512-DKGR-XXL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LYQ-CF8512-GR-L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LYQ-CF8512-GR-XL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LYQ-CF8512-GR-XXL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LYQ-CF8512-NAVY-L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LYQ-CF8512-NAVY-M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LYQ-CF8512-NAVY-S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LYQ-CF8512-NAVY-XL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LYQ-CF8512-WI-L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LYQ-CL0127-B0-2XL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LYQ-CL0127-B0-3XL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LYQ-CL0127-B0-XL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LYQ-CL0127-KQ-3XL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LYQ-CL0127-KQ-XL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LYQ-CL0127-R2-2XL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LYQ-CL0127-R2-3XL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LYQ-CL0127-R2-XL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LYQ-CL90501-G7-2XL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LYQ-CL90501-G7-L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LYQ-CL90501-G7-M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LYQ-CL90501-G7-S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LYQ-CL90501-G7-XL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LYQ-CS04-CO-2XL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LYQ-CS04-CO-L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LYQ-CS04-CO-M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LYQ-CS04-CO-S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LYQ-CS04-CO-XL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LYQ-CS04-G0-2XL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LYQ-CS04-G0-L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LYQ-CS04-G0-M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LYQ-CS04-G0-S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LYQ-CS04-G0-XL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LYQ-CS04-GR-2XL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LYQ-CS04-GR-L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LYQ-CS04-GR-M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LYQ-CS04-GR-S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LYQ-CS04-GR-XL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LYQ-CS04-K0-2XL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LYQ-CS04-K0-L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LYQ-CS04-K0-M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LYQ-CS04-K0-S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LYQ-CS04-K0-XL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LYQ-CS04-Wi-2XL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LYQ-CS04-Wi-L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LYQ-CS04-Wi-M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LYQ-CS04-Wi-S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LYQ-CS04-Wi-XL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LYQ-HB1377-blue-L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LYQ-HB1377-blue-M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LYQ-HB1377-grey0-M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LYQ-HB1377-grey1-S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LYQ-HB1377-grey1-XL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LYQ-HB1377-purple-M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LYQ-HB1377-rose-L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LYQ-HMCX22-K0-L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LYQ-HMCX22-K0-M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LYQ-HMCX22-W0-L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LYQ-HMCX22-W0-S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LYQ-K1010-B0-2X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LYQ-K1010-B0-L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LYQ-K1010-B0-M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LYQ-K1010-B0-S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LYQ-K1010-B0-XL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LYQ-K1010-B0-XS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LYQ-K1010-G0-2X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LYQ-K1010-G0-L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LYQ-K1010-G0-M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LYQ-K1010-G0-S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LYQ-K1010-G0-XL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LYQ-K1010-G0-XS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LYQ-K1010-G7-2X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LYQ-K1010-G7-L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LYQ-K1010-G7-M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LYQ-K1010-G7-S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LYQ-K1010-G7-XL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LYQ-K1010-G7-XS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LYQ-K1010-KQ-2X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LYQ-K1010-KQ-L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LYQ-K1010-KQ-M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LYQ-K1010-KQ-S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LYQ-K1010-KQ-XL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LYQ-K1010-KQ-XS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LYQ-K1010-R0-2X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LYQ-K1010-R0-L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LYQ-K1010-R0-M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LYQ-K1010-R0-S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LYQ-K1010-R0-XL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LYQ-K1010-R0-XS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LYQ-K1010-Z0-2X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LYQ-K1010-Z0-L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LYQ-K1010-Z0-M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LYQ-K1010-Z0-S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LYQ-K1010-Z0-XL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LYQ-K1010-Z0-XS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LYQ-LB01-G0-S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LYQ-LB01-K0-L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LYQ-LB01-K0-M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LYQ-LB01-K0-S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LYQ-LB01-K0-XL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LYQ-LB01-R0-L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LYQ-LB01-R0-M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LYQ-LB01-R0-S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LYQ-LB01-R0-XL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LYQ-LB01-Wi-M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LYQ-LB01-Wi-S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LYQ-LB01-Wi-XL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LYQ-LS06-E0-L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LYQ-LS06-E0-M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LYQ-LS06-E0-S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LYQ-LS06-E0-XL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LYQ-LS06-K0-L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LYQ-LS06-K0-M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LYQ-LS06-K0-S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LYQ-LS06-N5-L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LYQ-LS06-N5-S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LYQ-LS06-N5-XL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LYQ-MC-YH115-B0XXL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LYQ-MC-YH115-G0L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LYQ-MC-YH115-G0XXL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LYQ-MC-YH115-R0L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LYQ-MC-YH115-R0M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LYQ-MC-YH115-R0S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LYQ-MC-YH115-R0XL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LYQ-MC-YH115-R1L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LYQ-MC-YH115-R1S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LYQ-MC-YH115-R1XL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LYQ-MC-YH115-R1XXL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LYQ-MC1058-B7-L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LYQ-MC1058-B7-M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LYQ-MC1058-B7-S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LYQ-MC1058-B7-XL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LYQ-MC1058-B7-XS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LYQ-MC1058-B7-XXL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LYQ-MC1058-DG-L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LYQ-MC1058-DG-M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LYQ-MC1058-DG-S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LYQ-MC1058-DG-XL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LYQ-MC1058-DG-XS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LYQ-MC1058-DG-XXL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LYQ-MC1058-GA-L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LYQ-MC1058-GA-M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LYQ-MC1058-GA-S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LYQ-MC1058-GA-XL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LYQ-MC1058-GA-XS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LYQ-MC1058-GA-XXL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LYQ-MC1058-N0-L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LYQ-MC1058-N0-M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LYQ-MC1058-N0-S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LYQ-MC1058-N0-XL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LYQ-MC1058-N0-XS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LYQ-MC1058-N0-XXL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LYQ-MC1058-P0-L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LYQ-MC1058-P0-M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LYQ-MC1058-P0-S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LYQ-MC1058-P0-XL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LYQ-MC1058-P0-XS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LYQ-MC1058-P0-XXL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LYQ-MC1058-PR-L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LYQ-MC1058-PR-M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LYQ-MC1058-PR-S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LYQ-MC1058-PR-XL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LYQ-MC1058-PR-XS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LYQ-MC1058-PR-XXL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LYQ-MC1058-Z0-L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LYQ-MC1058-Z0-M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LYQ-MC1058-Z0-S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LYQ-MC1058-Z0-XL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LYQ-MC1058-Z0-XS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LYQ-MC1058-Z0-XXL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LYQ-MCXZ1058-B7-L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LYQ-MCXZ1058-B7-M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LYQ-MCXZ1058-B7-S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LYQ-MCXZ1058-B7-XL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LYQ-MCXZ1058-B7-XS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LYQ-MCXZ1058-B7-XXL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LYQ-MCXZ1058-DG-L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LYQ-MCXZ1058-DG-M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LYQ-MCXZ1058-DG-S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LYQ-MCXZ1058-DG-XL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LYQ-MCXZ1058-DG-XS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LYQ-MCXZ1058-DG-XXL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LYQ-MCXZ1058-GA-L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LYQ-MCXZ1058-GA-M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LYQ-MCXZ1058-GA-S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LYQ-MCXZ1058-GA-XL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LYQ-MCXZ1058-GA-XS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LYQ-MCXZ1058-GA-XXL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LYQ-MCXZ1058-N0-L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LYQ-MCXZ1058-N0-M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LYQ-MCXZ1058-N0-S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LYQ-MCXZ1058-N0-XL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LYQ-MCXZ1058-N0-XS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LYQ-MCXZ1058-N0-XXL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LYQ-MCXZ1058-P0-L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LYQ-MCXZ1058-P0-M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LYQ-MCXZ1058-P0-S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LYQ-MCXZ1058-P0-XL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LYQ-MCXZ1058-P0-XXL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LYQ-MCXZ1058-PR-L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LYQ-MCXZ1058-PR-M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LYQ-MCXZ1058-PR-S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LYQ-MCXZ1058-PR-XL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LYQ-MCXZ1058-PR-XS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LYQ-MCXZ1058-PR-XXL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LYQ-MCXZ1058-Z0-XL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LYQ-MU01-G0-L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LYQ-MU01-G0-M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LYQ-MU01-G0-S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LYQ-MU01-G0-XL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LYQ-MU01-K0-L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LYQ-MU01-K0-M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LYQ-MU01-K0-S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LYQ-MU01-K0-XL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LYQ-MU01-R0-L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LYQ-MU01-R0-M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LYQ-MU01-R0-S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LYQ-MU01-R0-XL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LYQ-MU01-Wi-L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LYQ-MU01-Wi-M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LYQ-MU01-Wi-S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LYQ-MU01-Wi-XL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LYQ-MU0127-B0-2XL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LYQ-MU0127-B0-3XL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LYQ-MU0127-B0-XL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LYQ-MU0127-KQ-2XL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LYQ-MU0127-KQ-3XL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LYQ-MU0127-KQ-XL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LYQ-MU0127-R2-2XL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LYQ-MU0127-R2-3XL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LYQ-MU0127-R2-XL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LYQ-MU02-K0-L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LYQ-MU02-K0-M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LYQ-MU02-K0-S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LYQ-MU02-K0-XL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LYQ-MU02-N0-L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LYQ-MU02-N0-M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LYQ-MU02-N0-S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LYQ-MU02-N0-XL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LYQ-MU02-P0-L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LYQ-MU02-P0-M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LYQ-MU02-P0-S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LYQ-MU02-P0-XL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LYQ-MU02-R0-L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LYQ-MU02-R0-M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LYQ-MU02-R0-S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LYQ-MU02-R0-XL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LYQ-MU03-B0-L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LYQ-MU03-B0-M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LYQ-MU03-B0-S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LYQ-MU03-B0-XL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LYQ-MU03-B0-XXL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LYQ-MU03-K0-L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LYQ-MU03-K0-M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LYQ-MU03-K0-S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LYQ-MU03-K0-XL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LYQ-MU03-K0-XXL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LYQ-MU04-CO-2XL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LYQ-MU04-CO-L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LYQ-MU04-CO-M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LYQ-MU04-CO-S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LYQ-MU04-CO-XL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LYQ-MU04-G0-2XL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LYQ-MU04-G0-L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LYQ-MU04-G0-M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LYQ-MU04-G0-S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LYQ-MU04-G0-XL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LYQ-MU04-GR-2XL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LYQ-MU04-GR-L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LYQ-MU04-GR-M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LYQ-MU04-GR-S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LYQ-MU04-GR-XL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LYQ-MU04-K0-2XL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LYQ-MU04-K0-L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LYQ-MU04-K0-M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LYQ-MU04-K0-S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LYQ-MU04-K0-XL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LYQ-MU04-Wi-2XL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LYQ-MU04-Wi-L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LYQ-MU04-Wi-M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LYQ-MU04-Wi-S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LYQ-MU04-Wi-XL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LYQ-MU05-E0-L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LYQ-MU05-E0-M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LYQ-MU05-E0-S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LYQ-MU05-E0-XL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LYQ-MU05-K0-L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LYQ-MU05-K0-M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LYQ-MU05-K0-S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LYQ-MU05-K0-XL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LYQ-MU05-R0-L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LYQ-MU05-R0-M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LYQ-MU05-R0-S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LYQ-MU05-R0-XL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LYQ-MU05-ZL-L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LYQ-MU05-ZL-M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LYQ-MU05-ZL-S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LYQ-MU05-ZL-XL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LYQ-MU06-E0-L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LYQ-MU06-E0-M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LYQ-MU06-E0-S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LYQ-MU06-E0-XL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LYQ-MU06-K0-L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LYQ-MU06-K0-M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LYQ-MU06-K0-S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LYQ-MU06-K0-XL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LYQ-MU06-N5-L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LYQ-MU06-N5-M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LYQ-MU06-N5-S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LYQ-MU06-N5-XL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LYQ-MU1058-GA-L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LYQ-MU1058-GA-M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LYQ-MU1058-GA-S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LYQ-MU1058-GA-XL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LYQ-MU1058-GA-XS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LYQ-MU1058-GA-XXL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LYQ-MU1058-N0-L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LYQ-MU1058-N0-M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LYQ-MU1058-N0-S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LYQ-MU1058-N0-XL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LYQ-MU1058-N0-XS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LYQ-MU1058-N0-XXL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LYQ-MU1058-P0-L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LYQ-MU1058-P0-M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LYQ-MU1058-P0-S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LYQ-MU1058-P0-XL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LYQ-MU1058-P0-XS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LYQ-MU1058-P0-XXL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LYQ-MU1058-PR-L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LYQ-MU1058-PR-M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LYQ-MU1058-PR-S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LYQ-MU1058-PR-XL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LYQ-MU1058-PR-XS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LYQ-MU1058-PR-XXL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LYQ-MU1059-B7-2XL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LYQ-MU1059-B7-L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LYQ-MU1059-B7-M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LYQ-MU1059-B7-S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LYQ-MU1059-B7-XL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LYQ-MU1059-B7-XS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LYQ-MU1059-DGR-2XL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LYQ-MU1059-DGR-L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LYQ-MU1059-DGR-M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LYQ-MU1059-DGR-S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LYQ-MU1059-DGR-XL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LYQ-MU1059-DGR-XS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LYQ-MU1059-GA-L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LYQ-MU1059-GA-M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LYQ-MU1059-GA-S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LYQ-MU1059-GA-XL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LYQ-MU1059-GA-XS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LYQ-MU1059-GR-2XL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LYQ-MU1059-PR-2XL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LYQ-MU1059-PR-L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LYQ-MU1059-PR-M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LYQ-MU1059-PR-S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LYQ-MU1059-PR-XL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LYQ-MU1059-PR-XS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LYQ-MU1059-Z0-2XL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LYQ-MU1059-Z0-L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LYQ-MU1059-Z0-M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LYQ-MU1059-Z0-S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LYQ-MU1059-Z0-XL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LYQ-MU1059-Z0-XS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LYQ-MU1117-B0-L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LYQ-MU1117-B0-M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LYQ-MU1117-B0-S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LYQ-MU1117-B0-XL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LYQ-MU1117-BD-2XL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LYQ-MU1117-BD-L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LYQ-MU1117-BD-M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LYQ-MU1117-BD-S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LYQ-MU1117-BD-XL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LYQ-MU1117-C0-2XL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LYQ-MU1117-C0-L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LYQ-MU1117-C0-M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LYQ-MU1117-C0-S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LYQ-MU1117-C0-XL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LYQ-MU1117-E0-2XL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LYQ-MU1117-E0-L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LYQ-MU1117-E0-M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LYQ-MU1117-E0-XL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LYQ-MU1117-G7-2XL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LYQ-MU1117-G7-L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LYQ-MU1117-G7-M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LYQ-MU1117-G7-S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LYQ-MU1117-G7-XL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LYQ-MU1117-K0-2XL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LYQ-MU1117-K0-L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LYQ-MU1117-K0-M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LYQ-MU1117-K0-S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LYQ-MU1117-K0-XL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LYQ-MU1117-KQ-M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LYQ-MU1117-KQ-S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LYQ-MU1205-BR-L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LYQ-MU1205-BR-M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LYQ-MU1205-BR-S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LYQ-MU1205-BR-XL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LYQ-MU1205-K0-L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LYQ-MU1205-K0-M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LYQ-MU1205-K0-S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LYQ-MU1205-K0-XL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LYQ-MU1205-KH-L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LYQ-MU1205-KH-M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LYQ-MU1205-KH-S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LYQ-MU1205-KH-XL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LYQ-MU1205-OR-L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LYQ-MU1205-OR-M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LYQ-MU1205-OR-S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LYQ-MU1205-OR-XL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LYQ-MU1205-W0-L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LYQ-MU1205-W0-M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LYQ-MU1205-W0-S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LYQ-MU1205-W0-XL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LYQ-MU18-BD-L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LYQ-MU18-BD-M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LYQ-MU18-BD-S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LYQ-MU18-BD-XL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LYQ-MU18-G7-L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LYQ-MU18-G7-M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LYQ-MU18-G7-S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LYQ-MU18-G7-XL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LYQ-MU18-K0-L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LYQ-MU18-K0-M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LYQ-MU18-K0-S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LYQ-MU18-K0-XL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LYQ-MU18-N0-L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LYQ-MU18-N0-S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LYQ-MU18-N0-XL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LYQ-MU18-Y0-L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LYQ-MU18-Y0-XL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LYQ-MU18-ZL-M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LYQ-MU18-ZL-S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LYQ-MU18-ZL-XL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LYQ-MU2973-BD-2XL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LYQ-MU2973-BD-L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LYQ-MU2973-BD-S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LYQ-MU2973-E0-2XL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LYQ-MU2973-E0-S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LYQ-MU2973-G0-L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LYQ-MU2973-G0-M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LYQ-MU2973-G0-S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LYQ-MU2973-G0-XL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LYQ-MU2973-K0-L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LYQ-MU2973-K0-M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LYQ-MU2973-KQ-L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LYQ-MU2973-KQ-M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LYQ-MU2973-KQ-XL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LYQ-MU2973-P0-2XL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LYQ-MU2973-P0-L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LYQ-MU2973-P0-XL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LYQ-MU2973-W1-L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LYQ-MU2973-W1-M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LYQ-MU2973-W1-S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LYQ-MU2973-ZL-M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LYQ-MU2973-ZL-S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LYQ-MU2973-ZL-XL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LYQ-MU8200-FB-S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LYQ-MU8200-FB-XL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LYQ-MU8200-K0-L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LYQ-MU8200-K0-M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LYQ-MU8200-K0-S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LYQ-MU8200-K0-XL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LYQ-MU8200-P0-XL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LYQ-MU8512-BK-L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LYQ-MU8512-BK-S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LYQ-MU8512-BK-XXL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LYQ-MU8512-BU-L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LYQ-MU8512-BU-M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LYQ-MU8512-BU-S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LYQ-MU8512-BU-XL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LYQ-MU8512-BU-XXL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LYQ-MU8512-DKGR-L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LYQ-MU8512-DKGR-XL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LYQ-MU8512-DKGR-XXL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LYQ-MU8512-GR-L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LYQ-MU8512-GR-XL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LYQ-MU8512-GR-XXL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LYQ-MU8512-NAVY-L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LYQ-MU8512-NAVY-M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LYQ-MU8512-NAVY-S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LYQ-MU8512-NAVY-XL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LYQ-MU8512-NAVY-XXL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LYQ-MU8512-WI-L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LYQ-MUCL628-BD-M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LYQ-MUCL628-BD-S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LYQ-MUCL628-E0-L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LYQ-MUCL628-E0-M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LYQ-MUCL628-E0-S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LYQ-MUCL628-E0-XL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LYQ-MUCL628-G0-M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LYQ-MUCL628-G7-L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LYQ-MUCL628-G7-M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LYQ-MUCL628-G7-S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LYQ-MUCL628-G7-XL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LYQ-MUCL628-K0-M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LYQ-MUCL628-K0-S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LYQ-MUCL628-K0-XL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LYQ-MUCL628-R0-L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LYQ-MUCL628-R0-M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LYQ-MUCL628-R0-S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LYQ-MUCL628-R0-XL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LYQ-MUCL628-Y0-M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LYQ-MUCL628-Y0-S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LYQ-MUS1741-G7-L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LYQ-MUS1741-G7-M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LYQ-MUS1741-G7-S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LYQ-MUS1741-G7-XL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LYQ-MUS1741-K0-L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LYQ-MUS1741-K0-M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LYQ-MUS1741-K0-S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LYQ-MUS1741-W0-L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LYQ-MY6287-G0-M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LYQ-NA1010-B0-M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LYQ-NA1010-G0-XL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LYQ-NA1010-G7-L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LYQ-NA1010-K0-XS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LYQ-NA1010-KQ-M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LYQ-TW03-B0-L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LYQ-TW03-B0-M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LYQ-TW03-B0-S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LYQ-TW03-B0-XL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LYQ-TW03-B0-XXL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LYQ-TW03-K0-L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LYQ-TW03-K0-M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LYQ-TW03-K0-S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LYQ-TW03-K0-XL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LYQ-TW03-K0-XXL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LYQ-YY05-E0-L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LYQ-YY05-E0-M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LYQ-YY05-E0-S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LYQ-YY05-E0-XL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LYQ-YY05-K0-L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LYQ-YY05-K0-M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LYQ-YY05-K0-S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LYQ-YY05-K0-XL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LYQ-YY05-R0-L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LYQ-YY05-R0-M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LYQ-YY05-R0-S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LYQ-YY05-R0-XL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LYQ-YY05-ZL-L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LYQ-YY05-ZL-M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LYQ-YY05-ZL-S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LYQ-YY05-ZL-XL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LYQ-ZQ-1188-K0-L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LYQ-ZQ-1188-K0-M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LYQ-ZQ-1188-P0-M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LYQ-ZQ-1188-W0-M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LYQ-ZQ-1199-K0-2XL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LYQ-ZQ-1199-K0-M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LYQ-ZQ-1199-K0-S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LYQ-ZQ-1199-P0-L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LYQ-ZQ-1199-P0-M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LYQ-ZQ-1199-P0-S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LYQ-ZQ-1199-W0-M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LYQ-ZQ-1199-W0-S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LYQ-ZQ-1199-ZL-2XL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LYQ-ZQ-1199-ZL-M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LYQ-ZQ-1199-ZL-S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LYQ2015B0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LYQ2015FB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LYQ2015G0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LYQ2015K0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LYQ2015P0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LYQ2015W0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MNQ-N7188-K0-M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MNQ-N7188-K0-S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MNQ-N7188-K0-XS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MNQ-N7188-W0-2XL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MNQ-N7188-W0-L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MNQ-N7188-W0-M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MNQ-N7188-W0-S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MNQ-N7188-W0-XS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MNQ-N718B2XL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MNQ-N718BM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MNQ-N718BS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MNQ-N718BXL-1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MNQ-N718BXXL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MNQ-N718W0XL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MNQ-N718WM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MNQ-N718WXL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MY-0036NEW-B0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MY-0036NEW-K0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MY-0036NEW-KA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MY-0036NEW-OR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MY-CL1925-E0-L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MY-CL1925-E0-M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MY-CL1925-E0-S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MY-CL1925-E0-XL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MY-CL1925-G7-M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MY-CL1925-G7-S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MY-CL1925-R6-L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MY-CL1925-R6-M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MY-CL1925-R6-S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MY-CL1925-R6-XL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MY-CL1925-W0-M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MY-HM1206-BR-M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MY-HM1206-BR-S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MY-HM1206-BR-XL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MY-HM1206-GR-L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MY-HM1206-GR-M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MY-HM1206-GR-S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MY-HM1206-GR-XL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MY-HM1206-K0-L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MY-HM1206-K0-M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MY-HM1206-K0-S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MY-HM1206-K0-XL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MY-HM1206-KH-L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MY-HM1206-KH-M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MY-HM1206-KH-S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MY-HM1206-KH-XL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MY-HM1206-OR-L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MY-HM1206-OR-M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MY-MU0036-B0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MY-MU0036-K0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MY-MU0036-KA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MY-MU0036-OR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MY-MU0036-PI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MY-MU1206-BR-M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MY-MU1206-BR-S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MY-MU1206-BR-XL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MY-MU1206-GR-L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MY-MU1206-GR-M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MY-MU1206-GR-S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MY-MU1206-GR-XL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MY-MU1206-K0-L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MY-MU1206-K0-M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MY-MU1206-K0-S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MY-MU1206-K0-XL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MY-MU1206-KH-L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MY-MU1206-KH-M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MY-MU1206-KH-S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MY-MU1206-KH-XL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MY-MU1206-OR-L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MY-MU1206-OR-M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MY-MU1925-E0-M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MY-MU1925-E0-S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MY-MU1925-E0-XL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MY-MU1925-G7-M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MY-MU1925-G7-S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MY-MU1925-R6-L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MY-MU1925-R6-M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MY-MU1925-R6-S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MZ-SV2843BD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MZ-SV2843E0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MZ-SV2843K0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MZ-SV2843KQ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MZ-SV2843N5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MZ-SV2843ZL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PA-MC0717-B0-XL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PA-MC0717-E0-L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PA-MC0717-E0-XL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PA-MC0717-GR-L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PA-MC0717-GR-M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PA-MC0717-GR-XL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PA-MC0717-K0-XL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PA-MC0717-K0-XXL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PA-MC0717-K0-XXXL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RC-MC001-R0-L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RC-MC001-Y0-M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SJ-ALKQ006G0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SJ-CA205-K0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SJ-CA205-W0YH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SJ-HM071-K0G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SJ-HM205-B0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SJ-HM205-B0YH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SJ-HM205-G0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SJ-HM205-K0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SJ-HM205-R0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SJ-HM205-W0YH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SJ-MCHM550-G0</v>
          </cell>
          <cell r="B1794">
            <v>0</v>
          </cell>
          <cell r="C1794">
            <v>1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SJ-MCHM550-K0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SJ-MCHM550-W0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SJ-MCZQS01-B0-3XL</v>
          </cell>
          <cell r="B1797">
            <v>0</v>
          </cell>
          <cell r="C1797">
            <v>1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SJ-MCZQS12-K0-L</v>
          </cell>
          <cell r="B1798">
            <v>0</v>
          </cell>
          <cell r="C1798">
            <v>1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SJ-MJ002-B7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SJ-MU002-B0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SJ-MU002-Pi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SJ-NA204-K0-L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SJ-NA204-K0-XL</v>
          </cell>
          <cell r="B1803">
            <v>0</v>
          </cell>
          <cell r="C1803">
            <v>0</v>
          </cell>
          <cell r="D1803">
            <v>2</v>
          </cell>
          <cell r="E1803">
            <v>0</v>
          </cell>
          <cell r="F1803">
            <v>2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SJ-NA204-R0-L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SJ-NA204-R0-M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SJ-NA204-W0-M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SJ-ZZN204AX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SJ-ZZN204B0-2XL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SJ-ZZN204B0-L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SJ-ZZN204B0-M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SJ-ZZN204B0-S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SJ-ZZN204B0-XL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SJ-ZZN204B0-XS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SJ-ZZN204G0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SJ-ZZN204G02L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SJ-ZZN204G03L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SJ-ZZN204G04L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SJ-ZZN204G0L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SJ-ZZN204G0XL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SJ-ZZN204K0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SJ-ZZN204K02L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SJ-ZZN204K03L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SJ-ZZN204K04L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SJ-ZZN204K0L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SJ-ZZN204K0XL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SJ-ZZN204LB2XL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SJ-ZZN204LBL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SJ-ZZN204LBM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SJ-ZZN204LBS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SJ-ZZN204LBXL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SJ-ZZN204LBXS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SJ-ZZN204LP2XL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SJ-ZZN204LPL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SJ-ZZN204LPM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SJ-ZZN204LPS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SJ-ZZN204LPXL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SJ-ZZN204LPXS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SJ-ZZN204R02L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SJ-ZZN204R03L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SJ-ZZN204R04L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SJ-ZZN204R0L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SJ-ZZN204R0XL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SJ-ZZN204W0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SJ-ZZN204W02L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SJ-ZZN204W03L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SJ-ZZN204W04L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SJ-ZZN204W0L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SJ-ZZN204W0XL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SJ-ZZN204ZL-2XL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SJ-ZZN204ZL-L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SJ-ZZN204ZL-M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SJ-ZZN204ZL-S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SJ-ZZN204ZL-XL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SJ-ZZN204ZL-XS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STJ-1235W0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STJ-ZS55016B0L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STJ-ZS55016R21X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STJ-ZS55016R2L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STJ-ZS55016R2XL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STJ-ZS55016W0L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STJ-ZS55016W0XL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TK-Ad413-GR-2XL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TK-Ad413-GR-L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TK-Ad413-GR-M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TK-Ad413-GR-XL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TK-Ad413-K0-2XL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TK-Ad413-K0-L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TK-Ad413-K0-M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TK-Ad413-K0-XL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TK-Ad413-SH-L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TK-Ad413-SH-M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TK-Ad413-SH-XL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TK-Ad413SH-2XL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TK-C412H-GR-2XL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TK-C412H-GR-L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TK-C412H-GR-M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TK-C412H-GR-XL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TK-C412H-K0-2XL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TK-C412H-K0-L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TK-C412H-K0-M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TK-C412H-K0-XL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TK-C412H-SH-2XL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TK-C412H-SH-L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TK-C412H-SH-M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TK-C412H-SH-XL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TK-J01H-GR-10/12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TK-J01H-GR-14/16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TK-J01H-GR-18/20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TK-J01H-GR-2T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TK-J01H-GR-4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TK-J01H-GR-4T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TK-J01H-GR-5/6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TK-J01H-K0-10/12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TK-J01H-K0-14/16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TK-J01H-K0-18/20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TK-J01H-K0-2T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TK-J01H-K0-3T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TK-J01H-K0-4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TK-J01H-K0-4T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TK-J01H-K0-5/6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TK-J01H-K0-7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TK-J01H-K0-8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TK-J01H-SH-10/12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TK-J01H-SH-14/16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TK-J01H-SH-18/20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TK-J01H-SH-2T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TK-J01H-SH-3T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TK-J01H-SH-4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TK-J01H-SH-4T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TK-J01H-SH-5/6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TK-J01H-SH-7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TK-J01H-SH-8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TK-J02H-GR-14/16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TK-J02H-GR-18/20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TK-J02H-GR-2T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TK-J02H-GR-3T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TK-J02H-GR-4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TK-J02H-GR-4T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TK-J02H-GR-5/6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TK-J02H-GR-7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TK-J02H-K0-10/12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TK-J02H-K0-14/16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TK-J02H-K0-18/20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TK-J02H-K0-2T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TK-J02H-K0-3T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TK-J02H-K0-4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TK-J02H-K0-4T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TK-J02H-K0-5/6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TK-J02H-K0-7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TK-J02H-K0-8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TK-J02H-SH-10/12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TK-J02H-SH-14/16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TK-J02H-SH-18/20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TK-J02H-SH-2T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TK-J02H-SH-3T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TK-J02H-SH-4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TK-J02H-SH-4T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TK-J02H-SH-5/6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TK-J02H-SH-7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TK-J02H-SH-8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TK-MU412H-GR-2XL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TK-MU412H-GR-L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TK-MU412H-GR-M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TK-MU412H-GR-XL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TK-MU412H-K0-2XL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TK-MU412H-K0-L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TK-MU412H-K0-M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TK-MU412H-K0-XL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TK-MU412H-SH-2XL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TK-MU412H-SH-L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TK-MU412H-SH-M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TK-MU412H-SH-XL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TK-MU413-GR-2XL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TK-MU413-GR-L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TK-MU413-GR-M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TK-MU413-GR-XL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TK-MU413-K0-2XL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TK-MU413-K0-L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TK-MU413-K0-M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TK-MU413-K0-XL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TK-MU413-SH-L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TK-MU413-SH-M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TK-MU413-SH-XL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TK-MU413SH-2XL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TX-7223-RB-3637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Top-5505LB-2XL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Top-5505LB-XL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Top-5505PI-2XL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Top-5505PI-XL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Top-5505ZL-L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Top-HM7702-GZK0-3XL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Top-HM7702-K0-L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WJ-MU650-C1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WJ-MU650-C10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WJ-MU650-C11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WJ-MU650-C3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WJ-MU650-C4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WJ-MU650-C5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WJ-MU650-C6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WJ-MU650-C7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WJ-MU650-C8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WJ-MU650-C9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XZ-001E0L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XZ-003B0L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XZ-003B0M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XZ-003B0S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XZ-006B0M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XZ-006GRM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XZ-007GRXL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XZ-007W0L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XZ-007W0S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XZ-007W0XL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XZ-011CoM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XZ-013-GR2-4041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XZ-013-GR3-3536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XZ-013-shark-3637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XZ-013-shark-3839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XZ-013GR1L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XZ-013GR1M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XZ-013GR1S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XZ-013GR1XL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XZ-013GR2L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XZ-013GR2M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XZ-013GR2S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XZ-013GR2XL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XZ-013GR3-2XL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XZ-013GR3L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XZ-013GR3M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XZ-013GR3S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XZ-013GR3XL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XZ-013PI3L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XZ-013PI3M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XZ-013PI3S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XZ-013WH1M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XZ-013WH1S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XZ-013WH2M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XZ-013WH2S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XZ-013WH3L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XZ-013WH3M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XZ-013WH3S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XZ-056-R3-S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XZ-056-W0-S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XZ-2115Gr35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XZ-2115Gr36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XZ-2115Gr38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XZ-2115Li35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XZ-2115Li36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XZ-2115Li38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XZ-2115Pi35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XZ-2115Pi37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XZ-2115Pi39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XZ-2116BR42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XZ-2116BR44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XZ-2116G042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XZ-2116G044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XZ-2116Pi38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XZ-2116Pi40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XZ-2116R038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XZ-2116R040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XZ-7178-CG0-36-37-1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XZ-7178-CP0-38-39-1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XZ-7178-CP0-42-43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XZ-7178-CP0-42-43-1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XZ-7178-CP0-44-45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XZ-7178-CP0-44-45-1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XZ-CACB2002-C0-40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XZ-CACB2002-C0-42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XZ-CACB2002-C0-44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XZ-CACB2002-K0-40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XZ-CACB2002-K0-42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XZ-CACB2002-K0-44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XZ-CACB2002-R1-36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XZ-CACB2002-R1-38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XZ-CACB2002-R1-40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XZ-CACB2002-R2-36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XZ-CACB2002-R2-38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XZ-CACB2002-R2-40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XZ-CL01-N0-36/37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XZ-CL01-N0-38/39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XZ-CL02-E0-43/44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XZ-CL02-N0-43/44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XZ-CL02-R2-35/36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XZ-CL02-R2-37/38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XZ-CL02-R6-35/36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XZ-CL05-36/37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XZ-CL05-38/39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XZ-CL05-40/41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XZ-CL05-BE-3637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XZ-CL05-BE-3839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XZ-CL05-BE-4041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XZ-CL1537-KH-35/36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XZ-CL1537-PI-35/36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XZ-CLA1-E0-38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XZ-CLA1-E0-40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XZ-CLA177-DS-37/38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XZ-CLA177-DS-39/40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XZ-CLA177-K0-41/42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XZ-CLA177-K0-43/44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XZ-CLA177-ZL-41/42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XZ-CLA177-ZL-43/44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XZ-CLBH004-R6-L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XZ-CLBH004-R6-M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XZ-CLBH004-R6-S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XZ-HM029-K0-41-42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XZ-HM029-K0-43-45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XZ-HM029-W0-35-37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XZ-HM0299-GR-3637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XZ-HM0299-GR-4041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XZ-HM0299-SH-4243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XZ-HM0299-SH-4445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XZ-HM039-2PI-42/43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XZ-HM1657-DS-3536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XZ-HM1657-N5-4344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XZ-HM1657-PI-3536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XZ-HM219-GR-40-43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XZ-HM219-PI-35-39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XZ-HM229-R0-20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XZ-HM36-BE-L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XZ-HM36-BE-M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XZ-HM36-BE-XL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XZ-HM36-CO-XL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XZ-HM6003-OR-3738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XZ-HM6003-P0-3940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XZ-HM801-Bear-CO-3637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XZ-HM8130-BR-4445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XZ-HM8130-G0-3637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XZ-HM8130-G0-3839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XZ-HM8130-PI-3637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XZ-HM8130-PI-4041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XZ-HM8130-R0-3637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XZ-HM8130-Y0-3637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XZ-HM8130-Y0-3839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XZ-HMA119-GR-3738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XZ-HMA119-Pi-3738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XZ-HMA119-ZL-4142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XZ-HMA185-BE-3940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XZ-HMA185-CO-4142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XZ-HMA185-CO-4344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XZ-HMA185-GR-4142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XZ-HMA185-GR-4344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XZ-HMA185-P0-3738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XZ-HMA185-Pi-3738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XZ-HMA190-B0-3738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XZ-HMA190-CO-4142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XZ-HMA190-CO-4344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XZ-HMA190-CPi-3132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XZ-HMA190-CPi-3334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XZ-HMA190-MGR-4142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XZ-HMA190-MGR-4344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XZ-HMA190-P0-3738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XZ-HMA190-Pi-3738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XZ-HMA190-W0-3132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XZ-HMA190-W0-3334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XZ-HMA190-W0-3536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XZ-HMA190-W0-3738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XZ-HMA194-B0-3738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XZ-HMA194-CO-4344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XZ-HMA194-KQ-4344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XZ-HMA194-Pi-3738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XZ-HMA194-Pi-3940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XZ-HMA194-R0-3738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XZ-HMA195-B0-3738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XZ-HMA195-Pi-3738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XZ-HMA195-Pi-3940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XZ-HMBH019-28-29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XZ-HMBH019-2829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XZ-HMBH019-30-31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XZ-HMBH019-3031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XZ-HMBH019-32-33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XZ-HMBH019-3233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XZ-HMBH019-36-37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XZ-HMBH019-3637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XZ-HMBH019-38-39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XZ-HMBH019-3839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XZ-HMFox2200-B0-21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XZ-HMHX-QE004-GR-3738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XZ-HMHX-QE004-GR-3940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XZ-HMHX-QE004-K0-3738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XZ-HMHX-QE004-K0-3940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XZ-HMM311-KH-4445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XZ-HMMG60-GRH-34-35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XZ-HMMX004-BR-L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XZ-HMMX360-GR-3637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XZ-HMMX360-GR-3839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XZ-HMMX360-GR-4041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XZ-HMXX018-Y0-3637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XZ-HMXX018-Y0-3839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XZ-HMXX018-Y0-3940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XZ-HMYZ22-GR-35(3)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XZ-HMYZ22-GR-37(5)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XZ-HMYZ22-GR-M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XZ-HMYZ22-PI-38(5.5)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XZ-HMYZ22-PI-40(7)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XZ-HMYZ22-PI-41(8)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XZ-MC0801-BR-3637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XZ-MC0801-BR-3839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XZ-MC0801-BR-4041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XZ-MC0801-BR-4243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XZ-MC0801-P0-3637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XZ-MC0801-P0-3839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XZ-MC0801-P0-4041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XZ-MC488-G0-3435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XZ-MC488-G0-4041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XZ-MC6002-CO-1415</v>
          </cell>
          <cell r="B2184">
            <v>0</v>
          </cell>
          <cell r="C2184">
            <v>0</v>
          </cell>
          <cell r="D2184">
            <v>1</v>
          </cell>
          <cell r="E2184">
            <v>0</v>
          </cell>
          <cell r="F2184">
            <v>1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XZ-MC6002-CO-1617</v>
          </cell>
          <cell r="B2185">
            <v>0</v>
          </cell>
          <cell r="C2185">
            <v>0</v>
          </cell>
          <cell r="D2185">
            <v>1</v>
          </cell>
          <cell r="E2185">
            <v>0</v>
          </cell>
          <cell r="F2185">
            <v>1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XZ-MC6002-CO-1819</v>
          </cell>
          <cell r="B2186">
            <v>0</v>
          </cell>
          <cell r="C2186">
            <v>0</v>
          </cell>
          <cell r="D2186">
            <v>1</v>
          </cell>
          <cell r="E2186">
            <v>0</v>
          </cell>
          <cell r="F2186">
            <v>1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XZ-MC6002-G0-1415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XZ-MC6002-G0-1617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XZ-MC6002-G0-1819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XZ-MC6002-GR-1415</v>
          </cell>
          <cell r="B2190">
            <v>0</v>
          </cell>
          <cell r="C2190">
            <v>0</v>
          </cell>
          <cell r="D2190">
            <v>1</v>
          </cell>
          <cell r="E2190">
            <v>0</v>
          </cell>
          <cell r="F2190">
            <v>1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XZ-MC6002-GR-1617</v>
          </cell>
          <cell r="B2191">
            <v>0</v>
          </cell>
          <cell r="C2191">
            <v>0</v>
          </cell>
          <cell r="D2191">
            <v>1</v>
          </cell>
          <cell r="E2191">
            <v>0</v>
          </cell>
          <cell r="F2191">
            <v>1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XZ-MC6002-GR-1819</v>
          </cell>
          <cell r="B2192">
            <v>0</v>
          </cell>
          <cell r="C2192">
            <v>0</v>
          </cell>
          <cell r="D2192">
            <v>1</v>
          </cell>
          <cell r="E2192">
            <v>0</v>
          </cell>
          <cell r="F2192">
            <v>1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XZ-MC6002-K0-1415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XZ-MC6002-K0-1617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XZ-MC6002-K0-1819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XZ-MC6002-Pi-1415</v>
          </cell>
          <cell r="B2196">
            <v>0</v>
          </cell>
          <cell r="C2196">
            <v>0</v>
          </cell>
          <cell r="D2196">
            <v>1</v>
          </cell>
          <cell r="E2196">
            <v>0</v>
          </cell>
          <cell r="F2196">
            <v>1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XZ-MC6002-Pi-1617</v>
          </cell>
          <cell r="B2197">
            <v>0</v>
          </cell>
          <cell r="C2197">
            <v>0</v>
          </cell>
          <cell r="D2197">
            <v>1</v>
          </cell>
          <cell r="E2197">
            <v>0</v>
          </cell>
          <cell r="F2197">
            <v>1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XZ-MC6002-Pi-1819</v>
          </cell>
          <cell r="B2198">
            <v>0</v>
          </cell>
          <cell r="C2198">
            <v>0</v>
          </cell>
          <cell r="D2198">
            <v>1</v>
          </cell>
          <cell r="E2198">
            <v>0</v>
          </cell>
          <cell r="F2198">
            <v>1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XZ-MC6002-R2-1415</v>
          </cell>
          <cell r="B2199">
            <v>0</v>
          </cell>
          <cell r="C2199">
            <v>0</v>
          </cell>
          <cell r="D2199">
            <v>1</v>
          </cell>
          <cell r="E2199">
            <v>0</v>
          </cell>
          <cell r="F2199">
            <v>1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XZ-MC6002-R2-1617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XZ-MC6002-R2-1819</v>
          </cell>
          <cell r="B2201">
            <v>0</v>
          </cell>
          <cell r="C2201">
            <v>0</v>
          </cell>
          <cell r="D2201">
            <v>1</v>
          </cell>
          <cell r="E2201">
            <v>0</v>
          </cell>
          <cell r="F2201">
            <v>1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XZ-MC6008-DGR-20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XZ-MC6008-DGR-21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XZ-MC6008-DGR-22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XZ-MC6008-N5-20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XZ-MC6008-N5-21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XZ-MC6008-N5-22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XZ-MC6008-P0-20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XZ-MC6008-P0-21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XZ-MC6008-P0-22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XZ-MC6008-PI-20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XZ-MC6008-PI-21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XZ-MC6008-PI-22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XZ-MC6008-WI-20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XZ-MC6008-WI-21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XZ-MC6008-WI-22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XZ-MC6008-Y0-20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XZ-MC6008-Y0-21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XZ-MC6008-Y0-22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XZ-MC6031-DGR-20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XZ-MC6031-DGR-21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XZ-MC6031-DGR-22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XZ-MC6031-G0-20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XZ-MC6031-G0-21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XZ-MC6031-G0-22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XZ-MC6031-N5-20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XZ-MC6031-N5-21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XZ-MC6031-N5-22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XZ-MC6031-PI-20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XZ-MC6031-PI-21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XZ-MC6031-PI-22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XZ-MC6031-WI-20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XZ-MC6031-WI-21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XZ-MC6031-WI-22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XZ-MCC713-BE-36/37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XZ-MCC713-BE-38/39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XZ-MCC713-BE-40/41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XZ-MCE802-BB-4041</v>
          </cell>
          <cell r="B2238">
            <v>2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XZ-MCE802-BB-4243</v>
          </cell>
          <cell r="B2239">
            <v>2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XZ-MCE802-BB-4445</v>
          </cell>
          <cell r="B2240">
            <v>2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XZ-MCE802-BG-4041</v>
          </cell>
          <cell r="B2241">
            <v>2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XZ-MCE802-BG-4243</v>
          </cell>
          <cell r="B2242">
            <v>2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XZ-MCE802-BG-4445</v>
          </cell>
          <cell r="B2243">
            <v>2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XZ-MU004-B0-3637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XZ-MU004-B0-3839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XZ-MU004-B0-4041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XZ-MU004-P0-3637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XZ-MU004-P0-3839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XZ-MU004-P0-4041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XZ-MU0066-B0-40/41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XZ-MU0066-B0-42/43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XZ-MU0066-B0-44/45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XZ-MU0066-BE-36/37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XZ-MU0066-BE-38/39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XZ-MU0066-BE-40/41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XZ-MU0066-C0-40/41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XZ-MU0066-C0-42/43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XZ-MU0066-C0-44/45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XZ-MU0066-KQ-36/37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XZ-MU0066-KQ-38/39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XZ-MU0066-KQ-40/41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XZ-MU0066-KQ-42/43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XZ-MU0066-KQ-44/45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XZ-MU0066-PI-36/37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XZ-MU0066-PI-38/39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XZ-MU0066-PI-40/41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XZ-MU0813-GR-L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XZ-MU0813-GR-M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XZ-MU0813-GR-S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XZ-MU0814-R0-L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XZ-MU0814-R0-M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XZ-MU0814-R0-S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XZ-MU1802-E0-L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XZ-MU1802-E0-M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XZ-MU1802-E0-S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XZ-MU1802-PI-L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XZ-MU1802-PI-M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XZ-MU1802-PI-S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XZ-MU1841-BR-41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XZ-MU1841-BR-43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XZ-MU1841-BR-45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XZ-MU1841-DG-41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XZ-MU1841-DG-43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XZ-MU1841-DG-45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XZ-MU1841-LG-36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XZ-MU1841-LG-38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XZ-MU1841-LG-40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XZ-MU1841-Pi-36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XZ-MU1841-Pi-38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XZ-MU1841-Pi-40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XZ-MU1841-R2-36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XZ-MU1841-R2-38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XZ-MU1841-R2-40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XZ-MU2001-BG-36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XZ-MU2001-BG-37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XZ-MU2001-BG-38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XZ-MU2001-BG-39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XZ-MU2001-BG-40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XZ-MU2001-BG-41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XZ-MU2001-C0-36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XZ-MU2001-C0-37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XZ-MU2001-C0-38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XZ-MU2001-C0-39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XZ-MU2001-C0-40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XZ-MU2001-C0-41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XZ-MU2001-G0-36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XZ-MU2001-G0-37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XZ-MU2001-G0-38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XZ-MU2001-G0-39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XZ-MU2001-G0-40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XZ-MU2001-G0-41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XZ-MU2001-K0-36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XZ-MU2001-K0-37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XZ-MU2001-K0-38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XZ-MU2001-K0-39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XZ-MU2001-K0-40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XZ-MU2001-K0-41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XZ-MU2001-N0-36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XZ-MU2001-N0-37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XZ-MU2001-N0-38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XZ-MU2001-N0-39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XZ-MU2001-N0-40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XZ-MU2001-N0-41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XZ-MU2001-R0-36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XZ-MU2001-R0-37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XZ-MU2001-R0-38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XZ-MU2001-R0-39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XZ-MU2001-R0-40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XZ-MU2001-R0-41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XZ-MU2182-C0-270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XZ-MU2182-C0-280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XZ-MU2182-C0-290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XZ-MU2182-PI-3637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XZ-MU2182-PI-3839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XZ-MU2182-R0-3637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XZ-MU2182-R0-3839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XZ-MU2376-AE-L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XZ-MU2376-AE-M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XZ-MU2376-AE-XL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XZ-MU2376-BR-L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XZ-MU2376-BR-M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XZ-MU2376-BR-XL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XZ-MU2376-GR-L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XZ-MU2376-GR-M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XZ-MU2376-GR-XL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XZ-MU245-B0-L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XZ-MU245-B0-M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XZ-MU245-B0-XL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XZ-MU245-B0-XXL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XZ-MU245-E0-L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XZ-MU245-E0-M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XZ-MU245-E0-XL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XZ-MU245-E0-XXL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XZ-MU245-K0-L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XZ-MU245-K0-M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XZ-MU245-K0-XL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XZ-MU245-K0-XXL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XZ-MU6002-CO-1415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XZ-MU6002-CO-1617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XZ-MU6002-CO-1819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XZ-MU6002-G0-1415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XZ-MU6002-G0-1617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XZ-MU6002-G0-1819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XZ-MU6002-GR-1415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XZ-MU6002-GR-1617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XZ-MU6002-GR-1819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XZ-MU6002-K0-1415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XZ-MU6002-K0-1617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XZ-MU6002-K0-1819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XZ-MU6002-Pi-1415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XZ-MU6002-Pi-1617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XZ-MU6002-Pi-1819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XZ-MU6002-R2-1415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XZ-MU6002-R2-1617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XZ-MU6002-R2-1819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XZ-MU6008-DGR-20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XZ-MU6008-DGR-21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XZ-MU6008-DGR-22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XZ-MU6008-N5-20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XZ-MU6008-N5-21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XZ-MU6008-N5-22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XZ-MU6008-P0-20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XZ-MU6008-P0-21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XZ-MU6008-P0-22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XZ-MU6008-PI-20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XZ-MU6008-PI-21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XZ-MU6008-PI-22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XZ-MU6008-WI-20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XZ-MU6008-WI-21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XZ-MU6008-WI-22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XZ-MU6008-Y0-20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XZ-MU6008-Y0-21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XZ-MU6008-Y0-22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XZ-MU6031-DGR-20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XZ-MU6031-DGR-21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XZ-MU6031-DGR-22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XZ-MU6031-G0-20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XZ-MU6031-G0-21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XZ-MU6031-G0-22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XZ-MU6031-N5-20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XZ-MU6031-N5-21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XZ-MU6031-N5-22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XZ-MU6031-PI-20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XZ-MU6031-PI-21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XZ-MU6031-PI-22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XZ-MU6031-WI-20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XZ-MU6031-WI-21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XZ-MU6031-WI-22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XZ-MU615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XZ-MU710-B0-11/12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XZ-MU710-B0-5/6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XZ-MU710-B0-7/8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XZ-MU710-B0-9/10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XZ-MU710-BR-11/12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XZ-MU710-BR-5/6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XZ-MU710-BR-7/8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XZ-MU710-BR-9/10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XZ-MU710-KW-11/12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XZ-MU710-KW-5/6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XZ-MU710-KW-7/8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XZ-MU710-KW-9/10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XZ-MU710-PI-11/12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XZ-MU710-PI-5/6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XZ-MU710-PI-7/8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XZ-MU710-PI-9/10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XZ-MU9666-B0-270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XZ-MU9666-B0-280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XZ-MU9666-B0-290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XZ-MU9666-C0-270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XZ-MU9666-C0-280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XZ-MU9666-C0-290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XZ-MU9666-KQ-250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XZ-MU9666-KQ-260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XZ-MU9666-KQ-270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XZ-MU9666-KQ-280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XZ-MU9666-KQ-290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XZ-MU9666-PI-250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XZ-MU9666-PI-260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XZ-MU9666-PI-270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XZ-MU9666-PU-250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XZ-MU9666-PU-260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XZ-MU9666-PU-270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XZ-MUA185-CO-4142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XZ-MUA185-CO-4344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XZ-MUA185-GR-4142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XZ-MUA185-GR-4344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XZ-MUA185-P0-3738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XZ-MUA185-Pi-3738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XZ-MUA190-B0-3738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XZ-MUA190-CO-4142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XZ-MUA190-CO-4344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XZ-MUA190-CPi-3132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XZ-MUA190-MGR-4142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XZ-MUA190-MGR-4344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XZ-MUA190-P0-3738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XZ-MUA190-Pi-3738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XZ-MUA190-W0-3132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XZ-MUA190-W0-3334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XZ-MUA190-W0-3536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XZ-MUA195-B0-3738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XZ-MUA195-Pi-3940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XZ-MUBH004-B0-3637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XZ-MUBH004-B0-3839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XZ-MUBH004-B0-4041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XZ-MUBH004-P0-3637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XZ-MUBH004-P0-3839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XZ-MUBH004-P0-4041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XZ-MUBZ245-B0-L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XZ-MUBZ245-B0-M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XZ-MUBZ245-B0-XL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XZ-MUBZ245-B0-XXL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XZ-MUBZ245-E0-L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XZ-MUBZ245-E0-M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XZ-MUBZ245-E0-XL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XZ-MUBZ245-E0-XXL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XZ-MUBZ245-K0-L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XZ-MUBZ245-K0-M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XZ-MUBZ245-K0-XL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XZ-MUBZ245-K0-XXL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XZ-MUC713-BE-36/37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XZ-MUC713-BE-38/39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XZ-MUC713-BE-40/41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XZ-MUCB1001-C0-42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XZ-MUCB1001-C0-44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XZ-MUCB1001-K0-44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XZ-MUCB1001-R1-38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XZ-MUCB1001-R1-40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XZ-MUCB1001-R2-36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XZ-MUCB1001-R2-40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XZ-MUCB2002-C0-42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XZ-MUCB2002-C0-44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XZ-MUCB2002-K0-44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XZ-MUCB2002-R1-38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XZ-MUCB2002-R1-40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XZ-MUCB2002-R2-38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XZ-MUCB2002-R2-40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XZ-MUDJS235-P0-35/36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XZ-MUDJS235-P0-3536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XZ-MUDJS235-P0-37/38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XZ-MUDJS235-P0-3738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XZ-MUDJS235-P0-39/40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XZ-MUDJS235-P0-3940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XZ-MUDJS235-Pi-35/36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XZ-MUDJS235-Pi-3536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XZ-MUDJS235-Pi-37/38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XZ-MUDJS235-Pi-3738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XZ-MUDJS235-Pi-39/40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XZ-MUDJS235-Pi-3940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XZ-MUM002-BE-36/37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XZ-MUM002-BE-38/39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XZ-MUM002-BE-40/41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XZ-MUM002-E0-40/41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XZ-MUM002-E0-42/43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XZ-MUM002-E0-44/45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XZ-MUM002-PI-36/37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XZ-MUM002-PI-38/39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XZ-MUM002-PI-40/41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XZ-MUS002-PI- D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XZ-MUS002-PI- L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XZ-MUS002-PI- M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XZ-MUS002-PI- S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XZ-MUS002-PI-D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XZ-MUS002-PI-L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XZ-MUS002-PI-M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XZ-MUS002-PI-S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XZ-MUS026-BI-20/21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XZ-MUS026-BI-22/23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XZ-MUS026-BI-24/25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XZ-MUS026-BI-26/27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XZ-MUS026-CL-20/21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XZ-MUS026-CL-22/23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XZ-MUS026-CL-24/25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XZ-MUS026-CL-26/27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XZ-MUS026-PA-20/21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XZ-MUS026-PA-22/23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XZ-MUS026-PA-24/25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XZ-MUS026-PA-26/27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XZ-MUS054-PI- M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XZ-MUS054-PI- S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XZ-MUS054-PI-L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XZ-MUS054-PI-M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XZ-MUS054-PI-S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XZ-MUS055-BE-L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XZ-MUS055-BE-M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XZ-MUS055-BE-S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XZ-MUS055-E0-L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XZ-MUS055-E0-M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XZ-MUS055-E0-S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XZ-MUS057-E0-56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XZ-MUS057-E0-78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XZ-MUS057-E0-910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XZ-MUS058-BR-56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XZ-MUS058-BR-78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XZ-MUS058-BR-910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XZ-MUS062-B0-20/21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XZ-MUS062-B0-22/23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XZ-MUS062-B0-24/25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XZ-MUS062-B0-26/27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XZ-MUS062-PI-20/21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XZ-MUS062-PI-22/23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XZ-MUS062-PI-24/25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XZ-MUS062-PI-26/27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XZ-MUS071-OR-L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XZ-MUS071-OR-M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XZ-MUS071-OR-S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XZ-MUXX018-E0-5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XZ-MUXX018-E0-56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XZ-MUXX018-E0-7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XZ-MUXX018-E0-78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XZ-MUXX018-E0-9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XZ-MUXX018-E0-910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XZ-MUXX018-GR-5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XZ-MUXX018-GR-56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XZ-MUXX018-GR-7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XZ-MUXX018-GR-78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XZ-MUXX018-GR-9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XZ-MUXX018-GR-910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XZ-MUXX018-K0-5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XZ-MUXX018-K0-56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XZ-MUXX018-K0-7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XZ-MUXX018-K0-78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XZ-MUXX018-K0-9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XZ-MUXX018-K0-910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XZ-MUXX018-R0-10/11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XZ-MUXX018-R0-12/13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XZ-MUXX018-R0-4/5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XZ-MUXX018-R0-6/7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XZ-MUXX018-R0-8/9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XZ-MUYG7223-K0-36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XZ-MUYG7223-K0-38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XZ-MUYG7223-K0-40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XZ-MUYG7223-K0-42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XZ-MUYG7223-K0-44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XZ-MUYM09-BE-3536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XZ-MUYM09-BE-3738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XZ-MUYM09-BE-3940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XZ-MUYM09-BE-4142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XZ-MUYM09-BE-4344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XZ-MUYM09-FB-3536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XZ-MUYM09-FB-3738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XZ-MUYM09-FB-3940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XZ-MUYM09-FB-4142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XZ-MUYM09-FB-4344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XZ-MUYM09-N5-3536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XZ-MUYM09-N5-3738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XZ-MUYM09-N5-3940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XZ-MUYM09-N5-4142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XZ-MUYM09-N5-4344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XZ-MUYM09-PI-3536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XZ-MUYM09-PI-3738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XZ-MUYM09-PI-3940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XZ-MUYM09-PI-4142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XZ-MUYM09-PI-4344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XZ-MUYM09-ZL-3536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XZ-MUYM09-ZL-3738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XZ-MUYM09-ZL-3940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XZ-MUYM09-ZL-4142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XZ-MUYM09-ZL-4344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XZ-YG7223Co4041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XZ-YG7223Co4243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XZ-YG7223Co4445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XZ-YG7223Da3637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XZ-YG7223Da3839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XZ-YG7223Da4041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XZ-YG7223Da4243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XZ-YG7223Da4445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XZ-YG7223Gr3637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XZ-YG7223Gr3839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XZ-YG7223Gr4041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XZ-YG7223Pu3637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XZ-YG7223Pu3839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XZ-YG7223Pu3839-New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XZ-YG7223Pu4041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XZ-YG7223RB3637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XZ-YG7223RB3839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XZ-YG7223RB4041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XZ-ZQ2176-B0-1415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XZ-ZQ2176-B0-1819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XZ-ZQ2176-B0-21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XZ-ZQ2176-E0-20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XZ-ZQ2176-E0-21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XZ-ZQ2176-K0-20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XZ-ZQ2176-KQ-20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XZ-ZQ2176-KQ-22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XZ-ZQ2176-KQ-4445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XZ-ZQ2176-P0-1617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XZ-ZQ2176-P0-3839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XZ-ZQ2176-P0-4041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XZ-ZQ2182-C0-270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XZ-ZQ2182-C0-280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XZ-ZQ2182-C0-290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XZ-ZQ2182-PI-3637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XZ-ZQ2182-PI-3839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XZ-ZQ2182-R0-3637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XZ-ZQ2182-R0-3839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XZ-ZQ2256-B0-1415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XZ-ZQ2256-B0-1617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XZ-ZQ2256-B0-1819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XZ-ZQ2256-B0-20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XZ-ZQ2256-B0-21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XZ-ZQ2256-B0-24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XZ-ZQ2256-B0-26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XZ-ZQ2256-G0-1415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XZ-ZQ2256-G0-1617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XZ-ZQ2256-G0-1819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XZ-ZQ2256-G0-20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XZ-ZQ2256-G0-21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XZ-ZQ2256-G0-24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XZ-ZQ2256-G0-26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XZ-ZQ2256-K0-1617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XZ-ZQ2256-K0-25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XZ-ZQ2256-R0-24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XZ-ZQ6001-R0-20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XZ-ZQ6001-R0-21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XZ-ZQ6001-R0-22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XZ-ZQ6001-R1-20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XZ-ZQ6001-R1-21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XZ-ZQ6102-K0-3637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XZ-ZQ6102-K0-3839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XZ-ZQ6102-K0-4041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XZ-ZQ6102-K0-4243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XZ-ZQ6102-K0-4445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XZ-ZQ6102-KW-3839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XZ-ZQ6102-KW-4041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XZ-ZQ6102-KW-4243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XZ-ZQ6102-KW-4445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XZ-ZQ6102-N0-4041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XZ-ZQ6102-N0-4243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XZ-ZQ6102-R0-3637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XZ-ZQ6102-R0-3839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XZ-ZQ6102-R0-4041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XZ-ZQ6102-R1-3637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XZ-ZQ6102-R1-3839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XZ-ZQ6102-R1-4041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XZ-ZQ6102-W0-3637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XZ-ZQ6102-W0-3839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XZ-ZQ6102-W0-4041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XZ-ZQ6102-W0-4243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XZ-ZQ6102-W0-4445-New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XZ-ZQ6606-C0-4445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XZ-ZQ6606-E0-4445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XZ-ZQ6606-P0-3839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XZ-ZQ6606-PI-3637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XZ-ZQ6606-PI-3839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XZ-ZQ6606-PI-4041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XZ-ZQ6834-E0-18-19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XZ-ZQ6834-KQ-270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XZ-ZQ6834-R2-250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XZ-ZQ6834-R3-20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XZ-ZQ7032-K0-28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XZ-ZQ8032-B0-1617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XZ-ZQ8032-B0-20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XZ-ZQ8032-B0-21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XZ-ZQ8032-B0-22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XZ-ZQ8032-K0-1415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XZ-ZQ8032-K0-1617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XZ-ZQ8032-K0-1819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XZ-ZQ8032-K0-20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XZ-ZQ8032-K0-21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XZ-ZQ8032-K0-22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XZ-ZQ8032-KQ-1415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XZ-ZQ8032-KQ-1617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XZ-ZQ8032-KQ-1819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XZ-ZQ8032-KQ-20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XZ-ZQ8032-KQ-21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XZ-ZQ8032-KQ-22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XZ-ZQ8032-R1-1415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XZ-ZQ8032-R1-1617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XZ-ZQ8032-R1-1819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XZ-ZQ8032-R1-20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XZ-ZQ8032-R1-21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XZ-ZQ8032-R1-22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XZ-ZQ8812-B0-1415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XZ-ZQ8812-B0-1617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XZ-ZQ8812-B0-1819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XZ-ZQ8812-B0-20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XZ-ZQ8812-B0-21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XZ-ZQ8812-B0-22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XZ-ZQ8812-K0-1415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XZ-ZQ8812-KW-1415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XZ-ZQ8812-KW-1617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XZ-ZQ8812-KW-1819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XZ-ZQ8812-KW-20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XZ-ZQ8812-KW-21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XZ-ZQ8812-KW-22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XZ-ZQ8812-R1-20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XZ-ZQ8812-R2-1415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XZ-ZQ8812N-K0-260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XZ-ZQCB1001-C0-42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XZ-ZQCB1001-C0-44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XZ-ZQCB1001-K0-44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XZ-ZQCB1001-R1-38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XZ-ZQCB1001-R1-40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XZ-ZQCB1001-R2-36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XZ-ZQCB1001-R2-40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XZ-ZQCB2002-C0-42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XZ-ZQCB2002-C0-44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XZ-ZQCB2002-K0-36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XZ-ZQCB2002-K0-44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XZ-ZQCB2002-R1-38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XZ-ZQCB2002-R1-40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XZ-ZQCB2002-R2-36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XZ-ZQCB2002-R2-38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XZ-ZQCB2002-R2-40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XZ-ZQCB2056-B0-1415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XZ-ZQCB2056-B0-1617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XZ-ZQCB2056-B0-23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XZ-ZQCB2056-E0-1819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XZ-ZQCB2056-E0-22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XZ-ZQCB2056-KQ-22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XZ-ZQCB2056-R1-1415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XZ-ZQCB2056-R1-1819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XZ-ZQCB2056-R1-21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XZ-ZQCB2056-R1-22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XZ-ZQCB2056-R1-23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XZ-ZQCB2056-R2-1415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XZ-ZQCB3056-B0-25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XZ-ZQCB3056-B0-26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XZ-ZQCB3056-B0-27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XZ-ZQCB3056-B0-28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XZ-ZQCB3056-E0-27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XZ-ZQCB3056-E0-28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XZ-ZQCB3056-KQ-26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XZ-ZQCB3056-KQ-28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XZ-ZQCB3056-R1-24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XZ-ZQCB3056-R1-25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XZ-ZQCB3056-R1-26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XZ-ZQCB3056-R1-27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XZ-ZQCB3056-R1-28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XZ-ZQCB3056-R2-25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XZ-ZQCB3056-R2-26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XZ-ZQCB3056-R2-27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XZ-ZQCB3056-R2-28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XZ-ZQCB3056-kQ-27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XZ-ZQFT730-C0-4445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XZ-ZQFT730-C0-4647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XZ-ZQFT730-E0-4647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XZ-ZQFT730-K0-4445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XZ-ZQJZ100-C0-290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XZ-ZQJZ100-G0-250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XZ-ZQJZ100-P0-290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XZ-ZQJZ100-PI-250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XZ-ZQJZ100-PI-260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XZ-ZQJZ120-K0-250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XZ-ZQJZ120-KQ-250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XZ-ZQJZ120-PE-250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XZ-ZQJZ120-PE-260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XZ-ZQJZ120-PI-250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XZ-ZQJZ120-PI-260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XZ-ZQJZ120-PK-250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XZ-ZQJZ120-PR-250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XZ-ZQJZ120-PR-260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XZ-ZQJZ120-PR-270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YZ-BD1704-K0-2XL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YZ-BD1704-K0-L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YZ-BD1704-K0-M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YZ-BD1704-K0-S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YZ-BD1704-K0-XL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YZ-BD1704-K0-XS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YZ-BS5119ZL2XL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YZ-BS5119ZL3XL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YZ-BS5119ZL4XL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YZ-BS5119ZL5XL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YZ-BS5119ZLXL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YZ-BSA160301B02XL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YZ-BSA160301B03XL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YZ-BSA160301B0L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YZ-BSA160301B0M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YZ-BSA160301B0XL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YZ-BSA160301K02XL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YZ-BSA160301K03XL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YZ-BSA160301K0L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YZ-BSA160301K0M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YZ-BSA160301K0XL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YZ-BSA160301R03XL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YZ-BSA160301R0L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YZ-BSA160301R0M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YZ-BSA160301R0XL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YZ-BSLLHT2XL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YZ-BSLLHT3XL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YZ-BSLLHT4XL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YZ-BSLLHTL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YZ-BSLLHTM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YZ-BSLLHTXL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YZ-BSLLIT2XL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YZ-BSLLIT3XL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YZ-BSLLIT4XL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YZ-BSLLITL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YZ-BSLLITM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YZ-BSLLK02XL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YZ-BSLLK03XL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YZ-BSLLK04XL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YZ-BSLLK0L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YZ-BSLLK0M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YZ-BSLLK0XL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YZ-BSY97Z2M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YZ-BSY97Z3L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YZ-BSY97Z3M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YZ-BSY97Z3XL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YZ-BShyl5119-YH-2XL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YZ-BShyl5119-YH-3XL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YZ-BShyl5119-YH-4XL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YZ-BShyl5119-YH-5XL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YZ-BShyl5119-YH-XL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YZ-BShyl5119-YT-2XL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YZ-BShyl5119-YT-3XL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YZ-BShyl5119-YT-4XL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YZ-BShyl5119-YT-5XL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YZ-BShyl5119-YT-XL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YZ-BShyl5119K02XL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YZ-BShyl5119K03XL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YZ-BShyl5119K04XL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YZ-BShyl5119K0L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YZ-BShyl5119K0M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YZ-BShyl5119K0S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YZ-BShyl5119K0XL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YZ-BZ1707-B0-M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YZ-BZ1707-B0-S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YZ-BZ1707-B0-XS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YZ-CA1245001L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YZ-CA1245002L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YZ-CA1245003L</v>
          </cell>
          <cell r="B2882">
            <v>0</v>
          </cell>
          <cell r="C2882">
            <v>1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YZ-CA124500L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YZ-CA1245G01L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YZ-CA1245G02L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YZ-CA1245W01L</v>
          </cell>
          <cell r="B2886">
            <v>0</v>
          </cell>
          <cell r="C2886">
            <v>1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YZ-CA1245W02L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YZ-CA1245W03L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YZ-CA160301B02XL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YZ-CA160301B0M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YZ-CA160301B0XL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YZ-CA160301K02XL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YZ-CA160301K0XL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YZ-CA160301R03XL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YZ-CA233-K0-XS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YZ-CA30CH-K0-L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YZ-CA30CH-XL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YZ-CA3233-K0-M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YZ-CAA160301K03XL</v>
          </cell>
          <cell r="B2899">
            <v>0</v>
          </cell>
          <cell r="C2899">
            <v>1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YZ-CAY97Z3XL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YZ-FQ008G1M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YZ-HE13037EZ1L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YZ-HE13037EZ1L-MX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YZ-HE13037EZ2L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YZ-HE13037EZ3L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YZ-HE13037EZ4L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YZ-HE13037EZ5L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YZ-HE13037EZ6L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YZ-HE13037EZ7L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YZ-HE13037EZ8L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YZ-HE13037EZ9L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YZ-HE13037Or1L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YZ-HE13037Or1L-MX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YZ-HE13037Or2L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YZ-HE13037Or3L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YZ-HE13037Or4L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YZ-HE13037Or5L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YZ-HE13037Or6L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YZ-HE13037Or7L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YZ-HE13037Or8L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YZ-HE13037Or9L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YZ-HE13037Pu1L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YZ-HE13037Pu1L-MX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YZ-HE13037Pu2L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YZ-HE13037Pu3L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YZ-HE13037Pu4L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YZ-HE13037Pu5L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YZ-HE13037Pu6L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YZ-HE13037Pu7L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YZ-HE13037Pu8L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YZ-HE13037Pu9L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YZ-HE13037Wi1L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YZ-HE13037Wi1L-MX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YZ-HE13037Wi2L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YZ-HE13037Wi2L-MX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YZ-HE13037Wi3L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YZ-HE13037Wi4L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YZ-HE13037Wi5L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YZ-HE13037Wi6L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YZ-HE13037Wi7L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YZ-HE13037Wi8L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YZ-HE13037Wi8L-MX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YZ-HE13037Wi9L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YZ-HE9007Sa1L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YZ-HE9007Sa2L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YZ-HE9007Sa3L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YZ-HE9007Sa5L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YZ-HE9007Sa6L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YZ-HE9007Sa7L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YZ-HE9007Sa8L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YZ-HE9007Sa9L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YZ-HE9007Se1L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YZ-HE9007Se2L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YZ-HE9007Se3L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YZ-HE9007Se4L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YZ-HE9007Se5L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YZ-HE9007Se6L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YZ-HE9007Se7L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YZ-HE9007Se8L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YZ-HE9007Se9L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YZ-HE9008Sa1L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YZ-HE9008Sa2L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YZ-HE9008Sa3L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YZ-HE9008Sa4L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YZ-HE9008Sa5L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YZ-HE9008Sa6L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YZ-HE9008Sa7L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YZ-HE9008Sa8L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YZ-HE9008Sa9L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YZ-HE9008Se1L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YZ-HE9008Se2L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YZ-HE9008Se3L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YZ-HE9008Se4L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YZ-HE9008Se5L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YZ-HE9008Se6L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YZ-HE9008Se7L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YZ-HE9008Se8L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YZ-HE9008Se9L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YZ-HM0007-B0-2XL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YZ-HM0007-B0-L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YZ-HM0007-K0-3XL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YZ-HM0007-K0-XL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YZ-HM0007-R0-2XL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YZ-HM0007-R0-3XL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YZ-HM0007-R0-L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YZ-HM1584-K0-L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YZ-HM1584-K0-M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YZ-HM1584-K0-S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YZ-HM17015-K0-XL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YZ-HM17015-OR-XL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YZ-HM30CH-K0-L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YZ-HM30CH-K0-M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YZ-HM30CH-K0-S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YZ-HM30CH-K0-XL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YZ-HM30CH-K0-XS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YZ-HM30CH-L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YZ-HM30CH-M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YZ-HM30CH-Pi-L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YZ-HM30CH-Pi-M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YZ-HM30CH-Pi-S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YZ-HM30CH-Pi-XL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YZ-HM30CH-Pi-XS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YZ-HM30CH-S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YZ-HM30CH-XL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YZ-HM30CH-XS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YZ-HMTW001-K0-L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YZ-HMTW001-K0-M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YZ-HMTW001-K0-S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YZ-HMTW001-K0-XL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YZ-HMTW001-K0-XS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YZ-HT1304G01L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YZ-HT1304G02L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YZ-HT1304G03L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YZ-HT1304G04L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YZ-HT1304G05L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YZ-HT1304Y01L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YZ-HT1304Y02L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YZ-HT1304Y05L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YZ-JG2631001L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YZ-JG2631002L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YZ-JG2631003L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YZ-JG263100L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YZ-JG263100M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YZ-JG2631HS1L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YZ-JG2631HSL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YZ-JG2631HSM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YZ-JG2631HSS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YZ-JG2631HSXS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YZ-JG2631K01L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YZ-JG2631K02L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YZ-JG2631K03L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YZ-JG2631K0L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YZ-JG2631K0M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YZ-JG2631R01L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YZ-JG2631R0L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YZ-JG2631R0M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YZ-JG2631R0S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YZ-JG2631R0XS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YZ-JG2631ZL1L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YZ-JG2631ZL2L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YZ-JG2631ZL3L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YZ-JG2631ZLL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YZ-JG2631ZLM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YZ-JY1151-K0-L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YZ-JY1151-K0-M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YZ-JY1151-K0-XL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YZ-JY1151-R0-2XL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YZ-JY1151-R0-M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YZ-JY1151-R0-XL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YZ-JY1151-ZL-L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YZ-JY1151-ZL-M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YZ-KL5020FL1L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YZ-KL5020FL2L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YZ-KL5020FL3L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YZ-KL5020FL4L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YZ-KL5020FL5L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YZ-KL5020MF-2XL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YZ-KL5020MF-L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YZ-KL5020MF-M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YZ-KL5020MF-S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YZ-KL5020MF-XL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YZ-KL5020ST1L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YZ-KL5020ST2L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YZ-KL5020ST3L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YZ-KL5020ST4L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YZ-KL5020ST5L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YZ-KL5020TW1L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YZ-KL5020TW2L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YZ-KL5020TW3L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YZ-KL5020TW4L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YZ-KL5020TW5L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YZ-KL5020YH1L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YZ-KL5020YH2L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YZ-KL5020YH3L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YZ-KL5020YH4L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YZ-KL5020YH5L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YZ-LS1068B0L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YZ-LS1068K0S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YZ-LS1068W01L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YZ-LS1068W0S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YZ-MAPLUS24-K0-2XL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YZ-MAPLUS24-PI-M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YZ-MC1732-B0-XL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YZ-MC1732-K0-L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YZ-MC1732-K0-XL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YZ-MC1732-R0-L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YZ-MC180-B0-L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YZ-MC180-B0-S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YZ-MC180-E0-L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YZ-MC180-E0-S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YZ-MC180-K0-M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YZ-MC180-K0-S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YZ-MC180-OR-L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YZ-MC180-OR-M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YZ-MC180-WI-S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YZ-MC181-Gr-S</v>
          </cell>
          <cell r="B3096">
            <v>0</v>
          </cell>
          <cell r="C3096">
            <v>1</v>
          </cell>
          <cell r="D3096">
            <v>8</v>
          </cell>
          <cell r="E3096">
            <v>0</v>
          </cell>
          <cell r="F3096">
            <v>8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YZ-MC181-R0-S</v>
          </cell>
          <cell r="B3097">
            <v>0</v>
          </cell>
          <cell r="C3097">
            <v>1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YZ-MC181-W0-L</v>
          </cell>
          <cell r="B3098">
            <v>0</v>
          </cell>
          <cell r="C3098">
            <v>0</v>
          </cell>
          <cell r="D3098">
            <v>5</v>
          </cell>
          <cell r="E3098">
            <v>0</v>
          </cell>
          <cell r="F3098">
            <v>5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YZ-MC2500-R0-S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YZ-MC2500-R0-XL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YZ-MC2500-W0-L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YZ-MC2500-W0-M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YZ-MC2500-W0-S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YZ-MC5020MF-M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YZ-MC5020MF-XL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YZ-MC5020ST-2XL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YZ-MC5020ST-XL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YZ-MC5020TW-L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YZ-MC5020YH-L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YZ-MC5119-GL-2XL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YZ-MC5119-GL-3XL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YZ-MC5119-GL-L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YZ-MC5119-GL-M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YZ-MC5119-GL-XL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YZ-MC5119-WB-2XL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YZ-MC5119-WB-3XL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YZ-MC5119-WB-L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YZ-MC5119-WB-M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YZ-MC5119-WB-XL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YZ-MC5129-G0-3XL</v>
          </cell>
          <cell r="B3120">
            <v>0</v>
          </cell>
          <cell r="C3120">
            <v>1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YZ-MC5129-K0-2XL</v>
          </cell>
          <cell r="B3121">
            <v>0</v>
          </cell>
          <cell r="C3121">
            <v>1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YZ-MC5129-K0-3XL</v>
          </cell>
          <cell r="B3122">
            <v>0</v>
          </cell>
          <cell r="C3122">
            <v>1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YZ-MC5129-K0-L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YZ-MC5129-K0-XL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YZ-MC666-B0-S</v>
          </cell>
          <cell r="B3125">
            <v>0</v>
          </cell>
          <cell r="C3125">
            <v>1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YZ-MC666-P0-S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YZ-MCBD01-R0-L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YZ-MCBD01-R0-XL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YZ-MCBK187-B0-XL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YZ-MCBK187-K0-M</v>
          </cell>
          <cell r="B3130">
            <v>0</v>
          </cell>
          <cell r="C3130">
            <v>1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YZ-MCBK187-P0-M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YZ-MCBKN30-B0YH-L</v>
          </cell>
          <cell r="B3132">
            <v>0</v>
          </cell>
          <cell r="C3132">
            <v>1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YZ-MCBKN30-K0YH-L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YZ-MCBKN30-K0YH-S</v>
          </cell>
          <cell r="B3134">
            <v>0</v>
          </cell>
          <cell r="C3134">
            <v>1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YZ-MCCL173-K0-S</v>
          </cell>
          <cell r="B3135">
            <v>0</v>
          </cell>
          <cell r="C3135">
            <v>1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YZ-MCCL173-P0-XXL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YZ-MCCL252-R0-2XL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YZ-MCCL252-R0-4XL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YZ-MCCS186-G0-2XL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YZ-MCCS186-G0-L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YZ-MCCS186-G0-M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YZ-MCCS186-G0-S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YZ-MCCS186-G0-XL</v>
          </cell>
          <cell r="B3143">
            <v>0</v>
          </cell>
          <cell r="C3143">
            <v>1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YZ-MCCS186-OR-2XL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YZ-MCCS186-OR-L</v>
          </cell>
          <cell r="B3145">
            <v>0</v>
          </cell>
          <cell r="C3145">
            <v>1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YZ-MCCS186-OR-M</v>
          </cell>
          <cell r="B3146">
            <v>0</v>
          </cell>
          <cell r="C3146">
            <v>1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YZ-MCCS186-OR-S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YZ-MCHM111-K0-L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YZ-MCHM111-K0-M</v>
          </cell>
          <cell r="B3149">
            <v>0</v>
          </cell>
          <cell r="C3149">
            <v>1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YZ-MCHM111-K0-XL</v>
          </cell>
          <cell r="B3150">
            <v>0</v>
          </cell>
          <cell r="C3150">
            <v>1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YZ-MCHM170-B0-M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YZ-MCHM170-B0-S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YZ-MCHM170-OR-M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YZ-MCHM170-OR-S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YZ-MCHM170-OR-XL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YZ-MCHM170-WI-M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YZ-MCHM17077-B0-S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YZ-MCHM17077-B0-XL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YZ-MCHM17077-C0-M</v>
          </cell>
          <cell r="B3159">
            <v>0</v>
          </cell>
          <cell r="C3159">
            <v>1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YZ-MCHM17077-C0-S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YZ-MCHM17077-C0-XL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YZ-MCHM17077-K0-L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YZ-MCHM17077-K0-XL</v>
          </cell>
          <cell r="B3163">
            <v>0</v>
          </cell>
          <cell r="C3163">
            <v>1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YZ-MCHM17077-Pi-M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YZ-MCHM17077-Pi-S</v>
          </cell>
          <cell r="B3165">
            <v>1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YZ-MCHM17077-Pi-XL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YZ-MCHM17077-W0-M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YZ-MCHM17077-W0-XL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YZ-MCHM175-K0-L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YZ-MCHM175-Pi-M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YZ-MCHM241-DS-2XL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YZ-MCHM241-DS-M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YZ-MCHM241-G0-2XL</v>
          </cell>
          <cell r="B3173">
            <v>0</v>
          </cell>
          <cell r="C3173">
            <v>1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YZ-MCHM241-G0-M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YZ-MCHM241-G0-XL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YZ-MCHM241-K0-L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YZ-MCLE01-W0-XL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YZ-MCLK185-R0-2XL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YZ-MCLK185-R0-L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YZ-MCLK185-R0-M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YZ-MCLK185-R0-S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YZ-MCLK185-R0-XL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YZ-MCLK185-ZL-2XL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YZ-MCLK185-ZL-L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YZ-MCLK185-ZL-M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YZ-MCLK185-ZL-S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YZ-MCLK185-ZL-XL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YZ-MCLS1458-FB-3X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YZ-MCLS1458-FB-6X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YZ-MCLS1458-K0-3X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YZ-MCLS1458-K0-6X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YZ-MCPLUS24-G0-3XL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YZ-MCPLUS24-K0-3XL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YZ-MCPLUS24-K0-L</v>
          </cell>
          <cell r="B3194">
            <v>0</v>
          </cell>
          <cell r="C3194">
            <v>1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YZ-MCPLUS24-K0-XL</v>
          </cell>
          <cell r="B3195">
            <v>0</v>
          </cell>
          <cell r="C3195">
            <v>1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YZ-MCPLUS24-PI-3XL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YZ-MCPLUS24-PI-L</v>
          </cell>
          <cell r="B3197">
            <v>0</v>
          </cell>
          <cell r="C3197">
            <v>2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YZ-MCPP1705-K0-S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YZ-MCPP1705-K0-XS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YZ-MCSJ1708-R0-M</v>
          </cell>
          <cell r="B3200">
            <v>0</v>
          </cell>
          <cell r="C3200">
            <v>1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YZ-MCSJ1708-R0-XL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YZ-MCSM807-K0-M</v>
          </cell>
          <cell r="B3202">
            <v>0</v>
          </cell>
          <cell r="C3202">
            <v>1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YZ-MCSM807-K0-S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YZ-MCTW32-BTW-2XL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YZ-MCTW32-BTW-L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YZ-MCTW32-BTW-XL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YZ-MCTW32-KTW-2XL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YZ-MCTW32-KTW-L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YZ-MCTW32-KTW-S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YZ-MCTW32-KTW-XL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YZ-MCTW32-PI-2XL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YZ-MCTW32-PI-S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YZ-MCTW32-PI-XL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YZ-MCWS32-BD-2XL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YZ-MCWS32-BD-L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YZ-MCWS32-BD-M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YZ-MCWS32-BD-S</v>
          </cell>
          <cell r="B3217">
            <v>0</v>
          </cell>
          <cell r="C3217">
            <v>1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YZ-MCWS32-BD-XL</v>
          </cell>
          <cell r="B3218">
            <v>0</v>
          </cell>
          <cell r="C3218">
            <v>1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YZ-MCWS32-K0-L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YZ-MCWS32-K0-M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YZ-MCWS32-K0-XL</v>
          </cell>
          <cell r="B3221">
            <v>0</v>
          </cell>
          <cell r="C3221">
            <v>1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YZ-MCWS32-ZL-2XL</v>
          </cell>
          <cell r="B3222">
            <v>0</v>
          </cell>
          <cell r="C3222">
            <v>1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YZ-MCWS32-ZL-L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YZ-MCWS32-ZL-M</v>
          </cell>
          <cell r="B3224">
            <v>0</v>
          </cell>
          <cell r="C3224">
            <v>1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YZ-MCWS32-ZL-XL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YZ-MCXZ388-K0-L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YZ-MCXZ388-K0-M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YZ-MCXZ388-K0-S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YZ-MCXZ388-K0-XS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YZ-MCXZ388-W0-L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YZ-MCXZ388-W0-M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YZ-MCXZ388-W0-S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YZ-MCXZ388-W0-XL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YZ-MCXZCL1609-MU-L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YZ-MCXZCL1609-MU-S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YZ-MCXZHB8995-PI-L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YZ-MCXZPW2038-K0-M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YZ-MCXZPW331-GE-2L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YZ-MCXZPW331-GE-L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YZ-MCXZPW331-GE-M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YZ-MCXZTWA1-K0-2XL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YZ-MCXZTWA1-K0-3XL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YZ-MCXZTWA1-K0-4XL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YZ-MCXZTWA1-K0-5XL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YZ-MCXZTWA1-K0-L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YZ-MCXZTWA1-K0-M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YZ-MCXZTWA1-K0-S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YZ-MCXZTWA1-K0-XL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YZ-MCYF181-PI-L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YZ-MCYF181-PI-M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YZ-MCYF181-PI-S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YZ-MCYF181-PI-XL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YZ-MCYF182-R0-M</v>
          </cell>
          <cell r="B3253">
            <v>0</v>
          </cell>
          <cell r="C3253">
            <v>1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YZ-MCYF183-TW-M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YZ-MCYF183-TW-XL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YZ-MCYF184-K0-2XL</v>
          </cell>
          <cell r="B3256">
            <v>0</v>
          </cell>
          <cell r="C3256">
            <v>1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YZ-MCYF184-K0-L</v>
          </cell>
          <cell r="B3257">
            <v>0</v>
          </cell>
          <cell r="C3257">
            <v>1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YZ-MCYF184-K0-M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YZ-MCYF184-K0-S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  <row r="3260">
          <cell r="A3260" t="str">
            <v>YZ-MCYF184-ZLBD-M</v>
          </cell>
          <cell r="B3260">
            <v>0</v>
          </cell>
          <cell r="C3260">
            <v>0</v>
          </cell>
          <cell r="D3260">
            <v>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</row>
        <row r="3261">
          <cell r="A3261" t="str">
            <v>YZ-MCYF185-K0-L</v>
          </cell>
          <cell r="B3261">
            <v>0</v>
          </cell>
          <cell r="C3261">
            <v>0</v>
          </cell>
          <cell r="D3261">
            <v>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</row>
        <row r="3262">
          <cell r="A3262" t="str">
            <v>YZ-MCYF185-K0-M</v>
          </cell>
          <cell r="B3262">
            <v>0</v>
          </cell>
          <cell r="C3262">
            <v>0</v>
          </cell>
          <cell r="D3262">
            <v>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  <cell r="L3262">
            <v>0</v>
          </cell>
          <cell r="M3262">
            <v>0</v>
          </cell>
        </row>
        <row r="3263">
          <cell r="A3263" t="str">
            <v>YZ-MCYF185-K0-XL</v>
          </cell>
          <cell r="B3263">
            <v>0</v>
          </cell>
          <cell r="C3263">
            <v>1</v>
          </cell>
          <cell r="D3263">
            <v>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  <cell r="J3263">
            <v>0</v>
          </cell>
          <cell r="K3263">
            <v>0</v>
          </cell>
          <cell r="L3263">
            <v>0</v>
          </cell>
          <cell r="M3263">
            <v>0</v>
          </cell>
        </row>
        <row r="3264">
          <cell r="A3264" t="str">
            <v>YZ-MCYF185-K0-XXL</v>
          </cell>
          <cell r="B3264">
            <v>0</v>
          </cell>
          <cell r="C3264">
            <v>0</v>
          </cell>
          <cell r="D3264">
            <v>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  <cell r="J3264">
            <v>0</v>
          </cell>
          <cell r="K3264">
            <v>0</v>
          </cell>
          <cell r="L3264">
            <v>0</v>
          </cell>
          <cell r="M3264">
            <v>0</v>
          </cell>
        </row>
        <row r="3265">
          <cell r="A3265" t="str">
            <v>YZ-MCZQ112B0S</v>
          </cell>
          <cell r="B3265">
            <v>0</v>
          </cell>
          <cell r="C3265">
            <v>0</v>
          </cell>
          <cell r="D3265">
            <v>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  <cell r="J3265">
            <v>0</v>
          </cell>
          <cell r="K3265">
            <v>0</v>
          </cell>
          <cell r="L3265">
            <v>0</v>
          </cell>
          <cell r="M3265">
            <v>0</v>
          </cell>
        </row>
        <row r="3266">
          <cell r="A3266" t="str">
            <v>YZ-MCZQ161-BH-4XL</v>
          </cell>
          <cell r="B3266">
            <v>0</v>
          </cell>
          <cell r="C3266">
            <v>0</v>
          </cell>
          <cell r="D3266">
            <v>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  <cell r="J3266">
            <v>0</v>
          </cell>
          <cell r="K3266">
            <v>0</v>
          </cell>
          <cell r="L3266">
            <v>0</v>
          </cell>
          <cell r="M3266">
            <v>0</v>
          </cell>
        </row>
        <row r="3267">
          <cell r="A3267" t="str">
            <v>YZ-MCZQ161-BH-XL</v>
          </cell>
          <cell r="B3267">
            <v>0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  <cell r="J3267">
            <v>0</v>
          </cell>
          <cell r="K3267">
            <v>0</v>
          </cell>
          <cell r="L3267">
            <v>0</v>
          </cell>
          <cell r="M3267">
            <v>0</v>
          </cell>
        </row>
        <row r="3268">
          <cell r="A3268" t="str">
            <v>YZ-MCZQ161-R0-2XL</v>
          </cell>
          <cell r="B3268">
            <v>0</v>
          </cell>
          <cell r="C3268">
            <v>0</v>
          </cell>
          <cell r="D3268">
            <v>0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  <cell r="J3268">
            <v>0</v>
          </cell>
          <cell r="K3268">
            <v>0</v>
          </cell>
          <cell r="L3268">
            <v>0</v>
          </cell>
          <cell r="M3268">
            <v>0</v>
          </cell>
        </row>
        <row r="3269">
          <cell r="A3269" t="str">
            <v>YZ-MCZQ161-ZL-2XL</v>
          </cell>
          <cell r="B3269">
            <v>0</v>
          </cell>
          <cell r="C3269">
            <v>0</v>
          </cell>
          <cell r="D3269">
            <v>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  <cell r="J3269">
            <v>0</v>
          </cell>
          <cell r="K3269">
            <v>0</v>
          </cell>
          <cell r="L3269">
            <v>0</v>
          </cell>
          <cell r="M3269">
            <v>0</v>
          </cell>
        </row>
        <row r="3270">
          <cell r="A3270" t="str">
            <v>YZ-MCZQ187-K0-2X</v>
          </cell>
          <cell r="B3270">
            <v>0</v>
          </cell>
          <cell r="C3270">
            <v>0</v>
          </cell>
          <cell r="D3270">
            <v>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  <cell r="J3270">
            <v>0</v>
          </cell>
          <cell r="K3270">
            <v>0</v>
          </cell>
          <cell r="L3270">
            <v>0</v>
          </cell>
          <cell r="M3270">
            <v>0</v>
          </cell>
        </row>
        <row r="3271">
          <cell r="A3271" t="str">
            <v>YZ-MCZQ298BR4XL</v>
          </cell>
          <cell r="B3271">
            <v>0</v>
          </cell>
          <cell r="C3271">
            <v>0</v>
          </cell>
          <cell r="D3271">
            <v>0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  <cell r="J3271">
            <v>0</v>
          </cell>
          <cell r="K3271">
            <v>0</v>
          </cell>
          <cell r="L3271">
            <v>0</v>
          </cell>
          <cell r="M3271">
            <v>0</v>
          </cell>
        </row>
        <row r="3272">
          <cell r="A3272" t="str">
            <v>YZ-MCZQ298BR5XL</v>
          </cell>
          <cell r="B3272">
            <v>0</v>
          </cell>
          <cell r="C3272">
            <v>0</v>
          </cell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  <cell r="M3272">
            <v>0</v>
          </cell>
        </row>
        <row r="3273">
          <cell r="A3273" t="str">
            <v>YZ-MCZQ6667-R0-44</v>
          </cell>
          <cell r="B3273">
            <v>0</v>
          </cell>
          <cell r="C3273">
            <v>0</v>
          </cell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  <cell r="M3273">
            <v>0</v>
          </cell>
        </row>
        <row r="3274">
          <cell r="A3274" t="str">
            <v>YZ-MCZQ6667-R0-54</v>
          </cell>
          <cell r="B3274">
            <v>0</v>
          </cell>
          <cell r="C3274">
            <v>0</v>
          </cell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  <cell r="M3274">
            <v>0</v>
          </cell>
        </row>
        <row r="3275">
          <cell r="A3275" t="str">
            <v>YZ-MCZQ6667-ZL-50</v>
          </cell>
          <cell r="B3275">
            <v>0</v>
          </cell>
          <cell r="C3275">
            <v>0</v>
          </cell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  <cell r="M3275">
            <v>0</v>
          </cell>
        </row>
        <row r="3276">
          <cell r="A3276" t="str">
            <v>YZ-MCZQ789K0XL</v>
          </cell>
          <cell r="B3276">
            <v>0</v>
          </cell>
          <cell r="C3276">
            <v>0</v>
          </cell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  <cell r="M3276">
            <v>0</v>
          </cell>
        </row>
        <row r="3277">
          <cell r="A3277" t="str">
            <v>YZ-MCZQL02-G0-L</v>
          </cell>
          <cell r="B3277">
            <v>0</v>
          </cell>
          <cell r="C3277">
            <v>1</v>
          </cell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  <cell r="M3277">
            <v>0</v>
          </cell>
        </row>
        <row r="3278">
          <cell r="A3278" t="str">
            <v>YZ-MCZQL02-G0-M</v>
          </cell>
          <cell r="B3278">
            <v>0</v>
          </cell>
          <cell r="C3278">
            <v>0</v>
          </cell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  <cell r="M3278">
            <v>0</v>
          </cell>
        </row>
        <row r="3279">
          <cell r="A3279" t="str">
            <v>YZ-MCZQL02-G0-XL</v>
          </cell>
          <cell r="B3279">
            <v>0</v>
          </cell>
          <cell r="C3279">
            <v>0</v>
          </cell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  <cell r="M3279">
            <v>0</v>
          </cell>
        </row>
        <row r="3280">
          <cell r="A3280" t="str">
            <v>YZ-MCZQL03-B0-L</v>
          </cell>
          <cell r="B3280">
            <v>0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  <cell r="M3280">
            <v>0</v>
          </cell>
        </row>
        <row r="3281">
          <cell r="A3281" t="str">
            <v>YZ-MCZQL03-B0-M</v>
          </cell>
          <cell r="B3281">
            <v>0</v>
          </cell>
          <cell r="C3281">
            <v>0</v>
          </cell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  <cell r="M3281">
            <v>0</v>
          </cell>
        </row>
        <row r="3282">
          <cell r="A3282" t="str">
            <v>YZ-MCZQL03-B0-XL</v>
          </cell>
          <cell r="B3282">
            <v>0</v>
          </cell>
          <cell r="C3282">
            <v>0</v>
          </cell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  <cell r="M3282">
            <v>0</v>
          </cell>
        </row>
        <row r="3283">
          <cell r="A3283" t="str">
            <v>YZ-MCZQL03-K0-2XL</v>
          </cell>
          <cell r="B3283">
            <v>0</v>
          </cell>
          <cell r="C3283">
            <v>0</v>
          </cell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  <cell r="M3283">
            <v>0</v>
          </cell>
        </row>
        <row r="3284">
          <cell r="A3284" t="str">
            <v>YZ-MCZQL03-K0-3XL</v>
          </cell>
          <cell r="B3284">
            <v>0</v>
          </cell>
          <cell r="C3284">
            <v>0</v>
          </cell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  <cell r="M3284">
            <v>0</v>
          </cell>
        </row>
        <row r="3285">
          <cell r="A3285" t="str">
            <v>YZ-MCZQL03-K0-L</v>
          </cell>
          <cell r="B3285">
            <v>0</v>
          </cell>
          <cell r="C3285">
            <v>0</v>
          </cell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  <cell r="M3285">
            <v>0</v>
          </cell>
        </row>
        <row r="3286">
          <cell r="A3286" t="str">
            <v>YZ-MCZQL03-K0-M</v>
          </cell>
          <cell r="B3286">
            <v>0</v>
          </cell>
          <cell r="C3286">
            <v>0</v>
          </cell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  <cell r="M3286">
            <v>0</v>
          </cell>
        </row>
        <row r="3287">
          <cell r="A3287" t="str">
            <v>YZ-MCZQL03-K0-S</v>
          </cell>
          <cell r="B3287">
            <v>0</v>
          </cell>
          <cell r="C3287">
            <v>0</v>
          </cell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  <cell r="M3287">
            <v>0</v>
          </cell>
        </row>
        <row r="3288">
          <cell r="A3288" t="str">
            <v>YZ-MCZQL03-K0-XL</v>
          </cell>
          <cell r="B3288">
            <v>0</v>
          </cell>
          <cell r="C3288">
            <v>0</v>
          </cell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  <cell r="M3288">
            <v>0</v>
          </cell>
        </row>
        <row r="3289">
          <cell r="A3289" t="str">
            <v>YZ-MCZQL03-R2-L</v>
          </cell>
          <cell r="B3289">
            <v>0</v>
          </cell>
          <cell r="C3289">
            <v>0</v>
          </cell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  <cell r="M3289">
            <v>0</v>
          </cell>
        </row>
        <row r="3290">
          <cell r="A3290" t="str">
            <v>YZ-MCZQL03-R2-M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  <cell r="M3290">
            <v>0</v>
          </cell>
        </row>
        <row r="3291">
          <cell r="A3291" t="str">
            <v>YZ-MCZQL03-R2-S</v>
          </cell>
          <cell r="B3291">
            <v>0</v>
          </cell>
          <cell r="C3291">
            <v>0</v>
          </cell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  <cell r="M3291">
            <v>0</v>
          </cell>
        </row>
        <row r="3292">
          <cell r="A3292" t="str">
            <v>YZ-MCZQL03-R2-XL</v>
          </cell>
          <cell r="B3292">
            <v>0</v>
          </cell>
          <cell r="C3292">
            <v>0</v>
          </cell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  <cell r="M3292">
            <v>0</v>
          </cell>
        </row>
        <row r="3293">
          <cell r="A3293" t="str">
            <v>YZ-MU180-B0-2XL</v>
          </cell>
          <cell r="B3293">
            <v>0</v>
          </cell>
          <cell r="C3293">
            <v>0</v>
          </cell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  <cell r="M3293">
            <v>0</v>
          </cell>
        </row>
        <row r="3294">
          <cell r="A3294" t="str">
            <v>YZ-MU180-B0-L</v>
          </cell>
          <cell r="B3294">
            <v>0</v>
          </cell>
          <cell r="C3294">
            <v>0</v>
          </cell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  <cell r="M3294">
            <v>0</v>
          </cell>
        </row>
        <row r="3295">
          <cell r="A3295" t="str">
            <v>YZ-MU180-B0-M</v>
          </cell>
          <cell r="B3295">
            <v>0</v>
          </cell>
          <cell r="C3295">
            <v>0</v>
          </cell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  <cell r="M3295">
            <v>0</v>
          </cell>
        </row>
        <row r="3296">
          <cell r="A3296" t="str">
            <v>YZ-MU180-B0-S</v>
          </cell>
          <cell r="B3296">
            <v>0</v>
          </cell>
          <cell r="C3296">
            <v>0</v>
          </cell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  <cell r="M3296">
            <v>0</v>
          </cell>
        </row>
        <row r="3297">
          <cell r="A3297" t="str">
            <v>YZ-MU180-B0-XL</v>
          </cell>
          <cell r="B3297">
            <v>0</v>
          </cell>
          <cell r="C3297">
            <v>0</v>
          </cell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  <cell r="M3297">
            <v>0</v>
          </cell>
        </row>
        <row r="3298">
          <cell r="A3298" t="str">
            <v>YZ-MU180-E0-2XL</v>
          </cell>
          <cell r="B3298">
            <v>0</v>
          </cell>
          <cell r="C3298">
            <v>0</v>
          </cell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  <cell r="M3298">
            <v>0</v>
          </cell>
        </row>
        <row r="3299">
          <cell r="A3299" t="str">
            <v>YZ-MU180-E0-L</v>
          </cell>
          <cell r="B3299">
            <v>0</v>
          </cell>
          <cell r="C3299">
            <v>0</v>
          </cell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  <cell r="M3299">
            <v>0</v>
          </cell>
        </row>
        <row r="3300">
          <cell r="A3300" t="str">
            <v>YZ-MU180-E0-M</v>
          </cell>
          <cell r="B3300">
            <v>0</v>
          </cell>
          <cell r="C3300">
            <v>0</v>
          </cell>
          <cell r="D3300">
            <v>0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  <cell r="J3300">
            <v>0</v>
          </cell>
          <cell r="K3300">
            <v>0</v>
          </cell>
          <cell r="L3300">
            <v>0</v>
          </cell>
          <cell r="M3300">
            <v>0</v>
          </cell>
        </row>
        <row r="3301">
          <cell r="A3301" t="str">
            <v>YZ-MU180-E0-S</v>
          </cell>
          <cell r="B3301">
            <v>0</v>
          </cell>
          <cell r="C3301">
            <v>0</v>
          </cell>
          <cell r="D3301">
            <v>0</v>
          </cell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  <cell r="J3301">
            <v>0</v>
          </cell>
          <cell r="K3301">
            <v>0</v>
          </cell>
          <cell r="L3301">
            <v>0</v>
          </cell>
          <cell r="M3301">
            <v>0</v>
          </cell>
        </row>
        <row r="3302">
          <cell r="A3302" t="str">
            <v>YZ-MU180-E0-XL</v>
          </cell>
          <cell r="B3302">
            <v>0</v>
          </cell>
          <cell r="C3302">
            <v>0</v>
          </cell>
          <cell r="D3302">
            <v>0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  <cell r="L3302">
            <v>0</v>
          </cell>
          <cell r="M3302">
            <v>0</v>
          </cell>
        </row>
        <row r="3303">
          <cell r="A3303" t="str">
            <v>YZ-MU180-K0-2XL</v>
          </cell>
          <cell r="B3303">
            <v>0</v>
          </cell>
          <cell r="C3303">
            <v>0</v>
          </cell>
          <cell r="D3303">
            <v>0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  <cell r="L3303">
            <v>0</v>
          </cell>
          <cell r="M3303">
            <v>0</v>
          </cell>
        </row>
        <row r="3304">
          <cell r="A3304" t="str">
            <v>YZ-MU180-K0-L</v>
          </cell>
          <cell r="B3304">
            <v>0</v>
          </cell>
          <cell r="C3304">
            <v>0</v>
          </cell>
          <cell r="D3304">
            <v>0</v>
          </cell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  <cell r="J3304">
            <v>0</v>
          </cell>
          <cell r="K3304">
            <v>0</v>
          </cell>
          <cell r="L3304">
            <v>0</v>
          </cell>
          <cell r="M3304">
            <v>0</v>
          </cell>
        </row>
        <row r="3305">
          <cell r="A3305" t="str">
            <v>YZ-MU180-K0-M</v>
          </cell>
          <cell r="B3305">
            <v>0</v>
          </cell>
          <cell r="C3305">
            <v>0</v>
          </cell>
          <cell r="D3305">
            <v>0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  <cell r="J3305">
            <v>0</v>
          </cell>
          <cell r="K3305">
            <v>0</v>
          </cell>
          <cell r="L3305">
            <v>0</v>
          </cell>
          <cell r="M3305">
            <v>0</v>
          </cell>
        </row>
        <row r="3306">
          <cell r="A3306" t="str">
            <v>YZ-MU180-K0-S</v>
          </cell>
          <cell r="B3306">
            <v>0</v>
          </cell>
          <cell r="C3306">
            <v>0</v>
          </cell>
          <cell r="D3306">
            <v>0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  <cell r="L3306">
            <v>0</v>
          </cell>
          <cell r="M3306">
            <v>0</v>
          </cell>
        </row>
        <row r="3307">
          <cell r="A3307" t="str">
            <v>YZ-MU180-K0-XL</v>
          </cell>
          <cell r="B3307">
            <v>0</v>
          </cell>
          <cell r="C3307">
            <v>0</v>
          </cell>
          <cell r="D3307">
            <v>0</v>
          </cell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  <cell r="J3307">
            <v>0</v>
          </cell>
          <cell r="K3307">
            <v>0</v>
          </cell>
          <cell r="L3307">
            <v>0</v>
          </cell>
          <cell r="M3307">
            <v>0</v>
          </cell>
        </row>
        <row r="3308">
          <cell r="A3308" t="str">
            <v>YZ-MU180-OR-2XL</v>
          </cell>
          <cell r="B3308">
            <v>0</v>
          </cell>
          <cell r="C3308">
            <v>0</v>
          </cell>
          <cell r="D3308">
            <v>0</v>
          </cell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</row>
        <row r="3309">
          <cell r="A3309" t="str">
            <v>YZ-MU180-OR-L</v>
          </cell>
          <cell r="B3309">
            <v>0</v>
          </cell>
          <cell r="C3309">
            <v>0</v>
          </cell>
          <cell r="D3309">
            <v>0</v>
          </cell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  <cell r="J3309">
            <v>0</v>
          </cell>
          <cell r="K3309">
            <v>0</v>
          </cell>
          <cell r="L3309">
            <v>0</v>
          </cell>
          <cell r="M3309">
            <v>0</v>
          </cell>
        </row>
        <row r="3310">
          <cell r="A3310" t="str">
            <v>YZ-MU180-OR-M</v>
          </cell>
          <cell r="B3310">
            <v>0</v>
          </cell>
          <cell r="C3310">
            <v>0</v>
          </cell>
          <cell r="D3310">
            <v>0</v>
          </cell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  <cell r="J3310">
            <v>0</v>
          </cell>
          <cell r="K3310">
            <v>0</v>
          </cell>
          <cell r="L3310">
            <v>0</v>
          </cell>
          <cell r="M3310">
            <v>0</v>
          </cell>
        </row>
        <row r="3311">
          <cell r="A3311" t="str">
            <v>YZ-MU180-OR-S</v>
          </cell>
          <cell r="B3311">
            <v>0</v>
          </cell>
          <cell r="C3311">
            <v>0</v>
          </cell>
          <cell r="D3311">
            <v>0</v>
          </cell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  <cell r="J3311">
            <v>0</v>
          </cell>
          <cell r="K3311">
            <v>0</v>
          </cell>
          <cell r="L3311">
            <v>0</v>
          </cell>
          <cell r="M3311">
            <v>0</v>
          </cell>
        </row>
        <row r="3312">
          <cell r="A3312" t="str">
            <v>YZ-MU180-OR-XL</v>
          </cell>
          <cell r="B3312">
            <v>0</v>
          </cell>
          <cell r="C3312">
            <v>0</v>
          </cell>
          <cell r="D3312">
            <v>0</v>
          </cell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  <cell r="J3312">
            <v>0</v>
          </cell>
          <cell r="K3312">
            <v>0</v>
          </cell>
          <cell r="L3312">
            <v>0</v>
          </cell>
          <cell r="M3312">
            <v>0</v>
          </cell>
        </row>
        <row r="3313">
          <cell r="A3313" t="str">
            <v>YZ-MU180-WI-2XL</v>
          </cell>
          <cell r="B3313">
            <v>0</v>
          </cell>
          <cell r="C3313">
            <v>0</v>
          </cell>
          <cell r="D3313">
            <v>0</v>
          </cell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  <cell r="J3313">
            <v>0</v>
          </cell>
          <cell r="K3313">
            <v>0</v>
          </cell>
          <cell r="L3313">
            <v>0</v>
          </cell>
          <cell r="M3313">
            <v>0</v>
          </cell>
        </row>
        <row r="3314">
          <cell r="A3314" t="str">
            <v>YZ-MU180-WI-L</v>
          </cell>
          <cell r="B3314">
            <v>0</v>
          </cell>
          <cell r="C3314">
            <v>0</v>
          </cell>
          <cell r="D3314">
            <v>0</v>
          </cell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  <cell r="J3314">
            <v>0</v>
          </cell>
          <cell r="K3314">
            <v>0</v>
          </cell>
          <cell r="L3314">
            <v>0</v>
          </cell>
          <cell r="M3314">
            <v>0</v>
          </cell>
        </row>
        <row r="3315">
          <cell r="A3315" t="str">
            <v>YZ-MU180-WI-M</v>
          </cell>
          <cell r="B3315">
            <v>0</v>
          </cell>
          <cell r="C3315">
            <v>0</v>
          </cell>
          <cell r="D3315">
            <v>0</v>
          </cell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  <cell r="J3315">
            <v>0</v>
          </cell>
          <cell r="K3315">
            <v>0</v>
          </cell>
          <cell r="L3315">
            <v>0</v>
          </cell>
          <cell r="M3315">
            <v>0</v>
          </cell>
        </row>
        <row r="3316">
          <cell r="A3316" t="str">
            <v>YZ-MU180-WI-S</v>
          </cell>
          <cell r="B3316">
            <v>0</v>
          </cell>
          <cell r="C3316">
            <v>0</v>
          </cell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  <cell r="M3316">
            <v>0</v>
          </cell>
        </row>
        <row r="3317">
          <cell r="A3317" t="str">
            <v>YZ-MU180-WI-XL</v>
          </cell>
          <cell r="B3317">
            <v>0</v>
          </cell>
          <cell r="C3317">
            <v>0</v>
          </cell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  <cell r="M3317">
            <v>0</v>
          </cell>
        </row>
        <row r="3318">
          <cell r="A3318" t="str">
            <v>YZ-MU181-B0-2XL</v>
          </cell>
          <cell r="B3318">
            <v>0</v>
          </cell>
          <cell r="C3318">
            <v>0</v>
          </cell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  <cell r="M3318">
            <v>0</v>
          </cell>
        </row>
        <row r="3319">
          <cell r="A3319" t="str">
            <v>YZ-MU181-B0-L</v>
          </cell>
          <cell r="B3319">
            <v>0</v>
          </cell>
          <cell r="C3319">
            <v>0</v>
          </cell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  <cell r="M3319">
            <v>0</v>
          </cell>
        </row>
        <row r="3320">
          <cell r="A3320" t="str">
            <v>YZ-MU181-B0-M</v>
          </cell>
          <cell r="B3320">
            <v>0</v>
          </cell>
          <cell r="C3320">
            <v>0</v>
          </cell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  <cell r="M3320">
            <v>0</v>
          </cell>
        </row>
        <row r="3321">
          <cell r="A3321" t="str">
            <v>YZ-MU181-B0-S</v>
          </cell>
          <cell r="B3321">
            <v>0</v>
          </cell>
          <cell r="C3321">
            <v>0</v>
          </cell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  <cell r="M3321">
            <v>0</v>
          </cell>
        </row>
        <row r="3322">
          <cell r="A3322" t="str">
            <v>YZ-MU181-B0-XL</v>
          </cell>
          <cell r="B3322">
            <v>0</v>
          </cell>
          <cell r="C3322">
            <v>0</v>
          </cell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  <cell r="M3322">
            <v>0</v>
          </cell>
        </row>
        <row r="3323">
          <cell r="A3323" t="str">
            <v>YZ-MU181-G0-2XL</v>
          </cell>
          <cell r="B3323">
            <v>0</v>
          </cell>
          <cell r="C3323">
            <v>0</v>
          </cell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  <cell r="M3323">
            <v>0</v>
          </cell>
        </row>
        <row r="3324">
          <cell r="A3324" t="str">
            <v>YZ-MU181-G0-L</v>
          </cell>
          <cell r="B3324">
            <v>0</v>
          </cell>
          <cell r="C3324">
            <v>0</v>
          </cell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  <cell r="M3324">
            <v>0</v>
          </cell>
        </row>
        <row r="3325">
          <cell r="A3325" t="str">
            <v>YZ-MU181-G0-M</v>
          </cell>
          <cell r="B3325">
            <v>0</v>
          </cell>
          <cell r="C3325">
            <v>0</v>
          </cell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  <cell r="M3325">
            <v>0</v>
          </cell>
        </row>
        <row r="3326">
          <cell r="A3326" t="str">
            <v>YZ-MU181-G0-S</v>
          </cell>
          <cell r="B3326">
            <v>0</v>
          </cell>
          <cell r="C3326">
            <v>0</v>
          </cell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  <cell r="M3326">
            <v>0</v>
          </cell>
        </row>
        <row r="3327">
          <cell r="A3327" t="str">
            <v>YZ-MU181-G0-XL</v>
          </cell>
          <cell r="B3327">
            <v>0</v>
          </cell>
          <cell r="C3327">
            <v>0</v>
          </cell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  <cell r="M3327">
            <v>0</v>
          </cell>
        </row>
        <row r="3328">
          <cell r="A3328" t="str">
            <v>YZ-MU181-Gr-2XL</v>
          </cell>
          <cell r="B3328">
            <v>0</v>
          </cell>
          <cell r="C3328">
            <v>0</v>
          </cell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  <cell r="M3328">
            <v>0</v>
          </cell>
        </row>
        <row r="3329">
          <cell r="A3329" t="str">
            <v>YZ-MU181-Gr-L</v>
          </cell>
          <cell r="B3329">
            <v>0</v>
          </cell>
          <cell r="C3329">
            <v>0</v>
          </cell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  <cell r="M3329">
            <v>0</v>
          </cell>
        </row>
        <row r="3330">
          <cell r="A3330" t="str">
            <v>YZ-MU181-Gr-M</v>
          </cell>
          <cell r="B3330">
            <v>0</v>
          </cell>
          <cell r="C3330">
            <v>0</v>
          </cell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  <cell r="M3330">
            <v>0</v>
          </cell>
        </row>
        <row r="3331">
          <cell r="A3331" t="str">
            <v>YZ-MU181-Gr-S</v>
          </cell>
          <cell r="B3331">
            <v>0</v>
          </cell>
          <cell r="C3331">
            <v>0</v>
          </cell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  <cell r="M3331">
            <v>0</v>
          </cell>
        </row>
        <row r="3332">
          <cell r="A3332" t="str">
            <v>YZ-MU181-Gr-XL</v>
          </cell>
          <cell r="B3332">
            <v>0</v>
          </cell>
          <cell r="C3332">
            <v>0</v>
          </cell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  <cell r="M3332">
            <v>0</v>
          </cell>
        </row>
        <row r="3333">
          <cell r="A3333" t="str">
            <v>YZ-MU181-K0-2XL</v>
          </cell>
          <cell r="B3333">
            <v>0</v>
          </cell>
          <cell r="C3333">
            <v>0</v>
          </cell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  <cell r="M3333">
            <v>0</v>
          </cell>
        </row>
        <row r="3334">
          <cell r="A3334" t="str">
            <v>YZ-MU181-K0-L</v>
          </cell>
          <cell r="B3334">
            <v>0</v>
          </cell>
          <cell r="C3334">
            <v>0</v>
          </cell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  <cell r="M3334">
            <v>0</v>
          </cell>
        </row>
        <row r="3335">
          <cell r="A3335" t="str">
            <v>YZ-MU181-K0-M</v>
          </cell>
          <cell r="B3335">
            <v>0</v>
          </cell>
          <cell r="C3335">
            <v>0</v>
          </cell>
          <cell r="D3335">
            <v>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  <cell r="M3335">
            <v>0</v>
          </cell>
        </row>
        <row r="3336">
          <cell r="A3336" t="str">
            <v>YZ-MU181-K0-S</v>
          </cell>
          <cell r="B3336">
            <v>0</v>
          </cell>
          <cell r="C3336">
            <v>0</v>
          </cell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  <cell r="M3336">
            <v>0</v>
          </cell>
        </row>
        <row r="3337">
          <cell r="A3337" t="str">
            <v>YZ-MU181-K0-XL</v>
          </cell>
          <cell r="B3337">
            <v>0</v>
          </cell>
          <cell r="C3337">
            <v>0</v>
          </cell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  <cell r="M3337">
            <v>0</v>
          </cell>
        </row>
        <row r="3338">
          <cell r="A3338" t="str">
            <v>YZ-MU181-OR-2XL</v>
          </cell>
          <cell r="B3338">
            <v>0</v>
          </cell>
          <cell r="C3338">
            <v>0</v>
          </cell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  <cell r="M3338">
            <v>0</v>
          </cell>
        </row>
        <row r="3339">
          <cell r="A3339" t="str">
            <v>YZ-MU181-OR-L</v>
          </cell>
          <cell r="B3339">
            <v>0</v>
          </cell>
          <cell r="C3339">
            <v>0</v>
          </cell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  <cell r="M3339">
            <v>0</v>
          </cell>
        </row>
        <row r="3340">
          <cell r="A3340" t="str">
            <v>YZ-MU181-OR-M</v>
          </cell>
          <cell r="B3340">
            <v>0</v>
          </cell>
          <cell r="C3340">
            <v>0</v>
          </cell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  <cell r="M3340">
            <v>0</v>
          </cell>
        </row>
        <row r="3341">
          <cell r="A3341" t="str">
            <v>YZ-MU181-OR-S</v>
          </cell>
          <cell r="B3341">
            <v>0</v>
          </cell>
          <cell r="C3341">
            <v>0</v>
          </cell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  <cell r="M3341">
            <v>0</v>
          </cell>
        </row>
        <row r="3342">
          <cell r="A3342" t="str">
            <v>YZ-MU181-OR-XL</v>
          </cell>
          <cell r="B3342">
            <v>0</v>
          </cell>
          <cell r="C3342">
            <v>0</v>
          </cell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  <cell r="M3342">
            <v>0</v>
          </cell>
        </row>
        <row r="3343">
          <cell r="A3343" t="str">
            <v>YZ-MU181-R0-2XL</v>
          </cell>
          <cell r="B3343">
            <v>0</v>
          </cell>
          <cell r="C3343">
            <v>0</v>
          </cell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  <cell r="M3343">
            <v>0</v>
          </cell>
        </row>
        <row r="3344">
          <cell r="A3344" t="str">
            <v>YZ-MU181-R0-L</v>
          </cell>
          <cell r="B3344">
            <v>0</v>
          </cell>
          <cell r="C3344">
            <v>0</v>
          </cell>
          <cell r="D3344">
            <v>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  <cell r="J3344">
            <v>0</v>
          </cell>
          <cell r="K3344">
            <v>0</v>
          </cell>
          <cell r="L3344">
            <v>0</v>
          </cell>
          <cell r="M3344">
            <v>0</v>
          </cell>
        </row>
        <row r="3345">
          <cell r="A3345" t="str">
            <v>YZ-MU181-R0-M</v>
          </cell>
          <cell r="B3345">
            <v>0</v>
          </cell>
          <cell r="C3345">
            <v>0</v>
          </cell>
          <cell r="D3345">
            <v>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  <cell r="J3345">
            <v>0</v>
          </cell>
          <cell r="K3345">
            <v>0</v>
          </cell>
          <cell r="L3345">
            <v>0</v>
          </cell>
          <cell r="M3345">
            <v>0</v>
          </cell>
        </row>
        <row r="3346">
          <cell r="A3346" t="str">
            <v>YZ-MU181-R0-S</v>
          </cell>
          <cell r="B3346">
            <v>0</v>
          </cell>
          <cell r="C3346">
            <v>0</v>
          </cell>
          <cell r="D3346">
            <v>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  <cell r="J3346">
            <v>0</v>
          </cell>
          <cell r="K3346">
            <v>0</v>
          </cell>
          <cell r="L3346">
            <v>0</v>
          </cell>
          <cell r="M3346">
            <v>0</v>
          </cell>
        </row>
        <row r="3347">
          <cell r="A3347" t="str">
            <v>YZ-MU181-R0-XL</v>
          </cell>
          <cell r="B3347">
            <v>0</v>
          </cell>
          <cell r="C3347">
            <v>0</v>
          </cell>
          <cell r="D3347">
            <v>0</v>
          </cell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  <cell r="J3347">
            <v>0</v>
          </cell>
          <cell r="K3347">
            <v>0</v>
          </cell>
          <cell r="L3347">
            <v>0</v>
          </cell>
          <cell r="M3347">
            <v>0</v>
          </cell>
        </row>
        <row r="3348">
          <cell r="A3348" t="str">
            <v>YZ-MU181-W0-2XL</v>
          </cell>
          <cell r="B3348">
            <v>0</v>
          </cell>
          <cell r="C3348">
            <v>0</v>
          </cell>
          <cell r="D3348">
            <v>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  <cell r="J3348">
            <v>0</v>
          </cell>
          <cell r="K3348">
            <v>0</v>
          </cell>
          <cell r="L3348">
            <v>0</v>
          </cell>
          <cell r="M3348">
            <v>0</v>
          </cell>
        </row>
        <row r="3349">
          <cell r="A3349" t="str">
            <v>YZ-MU181-W0-L</v>
          </cell>
          <cell r="B3349">
            <v>0</v>
          </cell>
          <cell r="C3349">
            <v>0</v>
          </cell>
          <cell r="D3349">
            <v>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  <cell r="J3349">
            <v>0</v>
          </cell>
          <cell r="K3349">
            <v>0</v>
          </cell>
          <cell r="L3349">
            <v>0</v>
          </cell>
          <cell r="M3349">
            <v>0</v>
          </cell>
        </row>
        <row r="3350">
          <cell r="A3350" t="str">
            <v>YZ-MU181-W0-M</v>
          </cell>
          <cell r="B3350">
            <v>0</v>
          </cell>
          <cell r="C3350">
            <v>0</v>
          </cell>
          <cell r="D3350">
            <v>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  <cell r="J3350">
            <v>0</v>
          </cell>
          <cell r="K3350">
            <v>0</v>
          </cell>
          <cell r="L3350">
            <v>0</v>
          </cell>
          <cell r="M3350">
            <v>0</v>
          </cell>
        </row>
        <row r="3351">
          <cell r="A3351" t="str">
            <v>YZ-MU181-W0-S</v>
          </cell>
          <cell r="B3351">
            <v>0</v>
          </cell>
          <cell r="C3351">
            <v>0</v>
          </cell>
          <cell r="D3351">
            <v>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  <cell r="J3351">
            <v>0</v>
          </cell>
          <cell r="K3351">
            <v>0</v>
          </cell>
          <cell r="L3351">
            <v>0</v>
          </cell>
          <cell r="M3351">
            <v>0</v>
          </cell>
        </row>
        <row r="3352">
          <cell r="A3352" t="str">
            <v>YZ-MU181-W0-XL</v>
          </cell>
          <cell r="B3352">
            <v>0</v>
          </cell>
          <cell r="C3352">
            <v>0</v>
          </cell>
          <cell r="D3352">
            <v>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  <cell r="J3352">
            <v>0</v>
          </cell>
          <cell r="K3352">
            <v>0</v>
          </cell>
          <cell r="L3352">
            <v>0</v>
          </cell>
          <cell r="M3352">
            <v>0</v>
          </cell>
        </row>
        <row r="3353">
          <cell r="A3353" t="str">
            <v>YZ-MU181-Wi-2XL</v>
          </cell>
          <cell r="B3353">
            <v>0</v>
          </cell>
          <cell r="C3353">
            <v>0</v>
          </cell>
          <cell r="D3353">
            <v>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  <cell r="J3353">
            <v>0</v>
          </cell>
          <cell r="K3353">
            <v>0</v>
          </cell>
          <cell r="L3353">
            <v>0</v>
          </cell>
          <cell r="M3353">
            <v>0</v>
          </cell>
        </row>
        <row r="3354">
          <cell r="A3354" t="str">
            <v>YZ-MU181-Wi-L</v>
          </cell>
          <cell r="B3354">
            <v>0</v>
          </cell>
          <cell r="C3354">
            <v>0</v>
          </cell>
          <cell r="D3354">
            <v>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  <cell r="J3354">
            <v>0</v>
          </cell>
          <cell r="K3354">
            <v>0</v>
          </cell>
          <cell r="L3354">
            <v>0</v>
          </cell>
          <cell r="M3354">
            <v>0</v>
          </cell>
        </row>
        <row r="3355">
          <cell r="A3355" t="str">
            <v>YZ-MU181-Wi-M</v>
          </cell>
          <cell r="B3355">
            <v>0</v>
          </cell>
          <cell r="C3355">
            <v>0</v>
          </cell>
          <cell r="D3355">
            <v>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  <cell r="J3355">
            <v>0</v>
          </cell>
          <cell r="K3355">
            <v>0</v>
          </cell>
          <cell r="L3355">
            <v>0</v>
          </cell>
          <cell r="M3355">
            <v>0</v>
          </cell>
        </row>
        <row r="3356">
          <cell r="A3356" t="str">
            <v>YZ-MU181-Wi-S</v>
          </cell>
          <cell r="B3356">
            <v>0</v>
          </cell>
          <cell r="C3356">
            <v>0</v>
          </cell>
          <cell r="D3356">
            <v>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  <cell r="J3356">
            <v>0</v>
          </cell>
          <cell r="K3356">
            <v>0</v>
          </cell>
          <cell r="L3356">
            <v>0</v>
          </cell>
          <cell r="M3356">
            <v>0</v>
          </cell>
        </row>
        <row r="3357">
          <cell r="A3357" t="str">
            <v>YZ-MU181-Wi-XL</v>
          </cell>
          <cell r="B3357">
            <v>0</v>
          </cell>
          <cell r="C3357">
            <v>0</v>
          </cell>
          <cell r="D3357">
            <v>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  <cell r="J3357">
            <v>0</v>
          </cell>
          <cell r="K3357">
            <v>0</v>
          </cell>
          <cell r="L3357">
            <v>0</v>
          </cell>
          <cell r="M3357">
            <v>0</v>
          </cell>
        </row>
        <row r="3358">
          <cell r="A3358" t="str">
            <v>YZ-MU2500-K0-L</v>
          </cell>
          <cell r="B3358">
            <v>0</v>
          </cell>
          <cell r="C3358">
            <v>0</v>
          </cell>
          <cell r="D3358">
            <v>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  <cell r="J3358">
            <v>0</v>
          </cell>
          <cell r="K3358">
            <v>0</v>
          </cell>
          <cell r="L3358">
            <v>0</v>
          </cell>
          <cell r="M3358">
            <v>0</v>
          </cell>
        </row>
        <row r="3359">
          <cell r="A3359" t="str">
            <v>YZ-MU2500-K0-M</v>
          </cell>
          <cell r="B3359">
            <v>0</v>
          </cell>
          <cell r="C3359">
            <v>0</v>
          </cell>
          <cell r="D3359">
            <v>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  <cell r="J3359">
            <v>0</v>
          </cell>
          <cell r="K3359">
            <v>0</v>
          </cell>
          <cell r="L3359">
            <v>0</v>
          </cell>
          <cell r="M3359">
            <v>0</v>
          </cell>
        </row>
        <row r="3360">
          <cell r="A3360" t="str">
            <v>YZ-MU2500-K0-S</v>
          </cell>
          <cell r="B3360">
            <v>0</v>
          </cell>
          <cell r="C3360">
            <v>0</v>
          </cell>
          <cell r="D3360">
            <v>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  <cell r="J3360">
            <v>0</v>
          </cell>
          <cell r="K3360">
            <v>0</v>
          </cell>
          <cell r="L3360">
            <v>0</v>
          </cell>
          <cell r="M3360">
            <v>0</v>
          </cell>
        </row>
        <row r="3361">
          <cell r="A3361" t="str">
            <v>YZ-MU2500-K0-XL</v>
          </cell>
          <cell r="B3361">
            <v>0</v>
          </cell>
          <cell r="C3361">
            <v>0</v>
          </cell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  <cell r="M3361">
            <v>0</v>
          </cell>
        </row>
        <row r="3362">
          <cell r="A3362" t="str">
            <v>YZ-MU2500-R0-L</v>
          </cell>
          <cell r="B3362">
            <v>0</v>
          </cell>
          <cell r="C3362">
            <v>0</v>
          </cell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  <cell r="M3362">
            <v>0</v>
          </cell>
        </row>
        <row r="3363">
          <cell r="A3363" t="str">
            <v>YZ-MU2500-R0-M</v>
          </cell>
          <cell r="B3363">
            <v>0</v>
          </cell>
          <cell r="C3363">
            <v>0</v>
          </cell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  <cell r="M3363">
            <v>0</v>
          </cell>
        </row>
        <row r="3364">
          <cell r="A3364" t="str">
            <v>YZ-MU2500-R0-S</v>
          </cell>
          <cell r="B3364">
            <v>0</v>
          </cell>
          <cell r="C3364">
            <v>0</v>
          </cell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  <cell r="M3364">
            <v>0</v>
          </cell>
        </row>
        <row r="3365">
          <cell r="A3365" t="str">
            <v>YZ-MU2500-R0-XL</v>
          </cell>
          <cell r="B3365">
            <v>0</v>
          </cell>
          <cell r="C3365">
            <v>0</v>
          </cell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  <cell r="M3365">
            <v>0</v>
          </cell>
        </row>
        <row r="3366">
          <cell r="A3366" t="str">
            <v>YZ-MU2500-W0-L</v>
          </cell>
          <cell r="B3366">
            <v>0</v>
          </cell>
          <cell r="C3366">
            <v>0</v>
          </cell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  <cell r="M3366">
            <v>0</v>
          </cell>
        </row>
        <row r="3367">
          <cell r="A3367" t="str">
            <v>YZ-MU2500-W0-M</v>
          </cell>
          <cell r="B3367">
            <v>0</v>
          </cell>
          <cell r="C3367">
            <v>0</v>
          </cell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  <cell r="M3367">
            <v>0</v>
          </cell>
        </row>
        <row r="3368">
          <cell r="A3368" t="str">
            <v>YZ-MU2500-W0-S</v>
          </cell>
          <cell r="B3368">
            <v>0</v>
          </cell>
          <cell r="C3368">
            <v>0</v>
          </cell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  <cell r="M3368">
            <v>0</v>
          </cell>
        </row>
        <row r="3369">
          <cell r="A3369" t="str">
            <v>YZ-MU2500-W0-XL</v>
          </cell>
          <cell r="B3369">
            <v>0</v>
          </cell>
          <cell r="C3369">
            <v>0</v>
          </cell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  <cell r="M3369">
            <v>0</v>
          </cell>
        </row>
        <row r="3370">
          <cell r="A3370" t="str">
            <v>YZ-MU2631-K0-2XL</v>
          </cell>
          <cell r="B3370">
            <v>0</v>
          </cell>
          <cell r="C3370">
            <v>0</v>
          </cell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  <cell r="M3370">
            <v>0</v>
          </cell>
        </row>
        <row r="3371">
          <cell r="A3371" t="str">
            <v>YZ-MU2631-K0-3XL</v>
          </cell>
          <cell r="B3371">
            <v>0</v>
          </cell>
          <cell r="C3371">
            <v>0</v>
          </cell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  <cell r="M3371">
            <v>0</v>
          </cell>
        </row>
        <row r="3372">
          <cell r="A3372" t="str">
            <v>YZ-MU2631-OR-2XL</v>
          </cell>
          <cell r="B3372">
            <v>0</v>
          </cell>
          <cell r="C3372">
            <v>0</v>
          </cell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  <cell r="M3372">
            <v>0</v>
          </cell>
        </row>
        <row r="3373">
          <cell r="A3373" t="str">
            <v>YZ-MU2631-OR-3XL</v>
          </cell>
          <cell r="B3373">
            <v>0</v>
          </cell>
          <cell r="C3373">
            <v>0</v>
          </cell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  <cell r="M3373">
            <v>0</v>
          </cell>
        </row>
        <row r="3374">
          <cell r="A3374" t="str">
            <v>YZ-MU2631-ZL-2XL</v>
          </cell>
          <cell r="B3374">
            <v>0</v>
          </cell>
          <cell r="C3374">
            <v>0</v>
          </cell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  <cell r="M3374">
            <v>0</v>
          </cell>
        </row>
        <row r="3375">
          <cell r="A3375" t="str">
            <v>YZ-MU2631-ZL-3XL</v>
          </cell>
          <cell r="B3375">
            <v>0</v>
          </cell>
          <cell r="C3375">
            <v>0</v>
          </cell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  <cell r="M3375">
            <v>0</v>
          </cell>
        </row>
        <row r="3376">
          <cell r="A3376" t="str">
            <v>YZ-MU30CH-K0-L</v>
          </cell>
          <cell r="B3376">
            <v>0</v>
          </cell>
          <cell r="C3376">
            <v>0</v>
          </cell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  <cell r="M3376">
            <v>0</v>
          </cell>
        </row>
        <row r="3377">
          <cell r="A3377" t="str">
            <v>YZ-MU30CH-K0-M</v>
          </cell>
          <cell r="B3377">
            <v>0</v>
          </cell>
          <cell r="C3377">
            <v>0</v>
          </cell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  <cell r="M3377">
            <v>0</v>
          </cell>
        </row>
        <row r="3378">
          <cell r="A3378" t="str">
            <v>YZ-MU30CH-K0-S</v>
          </cell>
          <cell r="B3378">
            <v>0</v>
          </cell>
          <cell r="C3378">
            <v>0</v>
          </cell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  <cell r="M3378">
            <v>0</v>
          </cell>
        </row>
        <row r="3379">
          <cell r="A3379" t="str">
            <v>YZ-MU30CH-K0-XL</v>
          </cell>
          <cell r="B3379">
            <v>0</v>
          </cell>
          <cell r="C3379">
            <v>0</v>
          </cell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  <cell r="M3379">
            <v>0</v>
          </cell>
        </row>
        <row r="3380">
          <cell r="A3380" t="str">
            <v>YZ-MU30CH-K0-XS</v>
          </cell>
          <cell r="B3380">
            <v>0</v>
          </cell>
          <cell r="C3380">
            <v>0</v>
          </cell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  <cell r="M3380">
            <v>0</v>
          </cell>
        </row>
        <row r="3381">
          <cell r="A3381" t="str">
            <v>YZ-MU511-K0BD-2XL</v>
          </cell>
          <cell r="B3381">
            <v>0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  <cell r="M3381">
            <v>0</v>
          </cell>
        </row>
        <row r="3382">
          <cell r="A3382" t="str">
            <v>YZ-MU511-K0BD-3XL</v>
          </cell>
          <cell r="B3382">
            <v>0</v>
          </cell>
          <cell r="C3382">
            <v>0</v>
          </cell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  <cell r="M3382">
            <v>0</v>
          </cell>
        </row>
        <row r="3383">
          <cell r="A3383" t="str">
            <v>YZ-MU511-K0BD-4XL</v>
          </cell>
          <cell r="B3383">
            <v>0</v>
          </cell>
          <cell r="C3383">
            <v>0</v>
          </cell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  <cell r="M3383">
            <v>0</v>
          </cell>
        </row>
        <row r="3384">
          <cell r="A3384" t="str">
            <v>YZ-MU511-K0BD-L</v>
          </cell>
          <cell r="B3384">
            <v>0</v>
          </cell>
          <cell r="C3384">
            <v>0</v>
          </cell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  <cell r="M3384">
            <v>0</v>
          </cell>
        </row>
        <row r="3385">
          <cell r="A3385" t="str">
            <v>YZ-MU511-K0BD-M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  <cell r="M3385">
            <v>0</v>
          </cell>
        </row>
        <row r="3386">
          <cell r="A3386" t="str">
            <v>YZ-MU511-K0BD-XL</v>
          </cell>
          <cell r="B3386">
            <v>0</v>
          </cell>
          <cell r="C3386">
            <v>0</v>
          </cell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  <cell r="M3386">
            <v>0</v>
          </cell>
        </row>
        <row r="3387">
          <cell r="A3387" t="str">
            <v>YZ-MU511-ZLBD-2XL</v>
          </cell>
          <cell r="B3387">
            <v>0</v>
          </cell>
          <cell r="C3387">
            <v>0</v>
          </cell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  <cell r="M3387">
            <v>0</v>
          </cell>
        </row>
        <row r="3388">
          <cell r="A3388" t="str">
            <v>YZ-MU511-ZLBD-3XL</v>
          </cell>
          <cell r="B3388">
            <v>0</v>
          </cell>
          <cell r="C3388">
            <v>0</v>
          </cell>
          <cell r="D3388">
            <v>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  <cell r="J3388">
            <v>0</v>
          </cell>
          <cell r="K3388">
            <v>0</v>
          </cell>
          <cell r="L3388">
            <v>0</v>
          </cell>
          <cell r="M3388">
            <v>0</v>
          </cell>
        </row>
        <row r="3389">
          <cell r="A3389" t="str">
            <v>YZ-MU511-ZLBD-L</v>
          </cell>
          <cell r="B3389">
            <v>0</v>
          </cell>
          <cell r="C3389">
            <v>0</v>
          </cell>
          <cell r="D3389">
            <v>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  <cell r="J3389">
            <v>0</v>
          </cell>
          <cell r="K3389">
            <v>0</v>
          </cell>
          <cell r="L3389">
            <v>0</v>
          </cell>
          <cell r="M3389">
            <v>0</v>
          </cell>
        </row>
        <row r="3390">
          <cell r="A3390" t="str">
            <v>YZ-MU511-ZLBD-M</v>
          </cell>
          <cell r="B3390">
            <v>0</v>
          </cell>
          <cell r="C3390">
            <v>0</v>
          </cell>
          <cell r="D3390">
            <v>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  <cell r="J3390">
            <v>0</v>
          </cell>
          <cell r="K3390">
            <v>0</v>
          </cell>
          <cell r="L3390">
            <v>0</v>
          </cell>
          <cell r="M3390">
            <v>0</v>
          </cell>
        </row>
        <row r="3391">
          <cell r="A3391" t="str">
            <v>YZ-MU511-ZLBD-XL</v>
          </cell>
          <cell r="B3391">
            <v>0</v>
          </cell>
          <cell r="C3391">
            <v>0</v>
          </cell>
          <cell r="D3391">
            <v>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  <cell r="J3391">
            <v>0</v>
          </cell>
          <cell r="K3391">
            <v>0</v>
          </cell>
          <cell r="L3391">
            <v>0</v>
          </cell>
          <cell r="M3391">
            <v>0</v>
          </cell>
        </row>
        <row r="3392">
          <cell r="A3392" t="str">
            <v>YZ-MU511-ZLSY-2XL</v>
          </cell>
          <cell r="B3392">
            <v>0</v>
          </cell>
          <cell r="C3392">
            <v>0</v>
          </cell>
          <cell r="D3392">
            <v>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  <cell r="J3392">
            <v>0</v>
          </cell>
          <cell r="K3392">
            <v>0</v>
          </cell>
          <cell r="L3392">
            <v>0</v>
          </cell>
          <cell r="M3392">
            <v>0</v>
          </cell>
        </row>
        <row r="3393">
          <cell r="A3393" t="str">
            <v>YZ-MU511-ZLSY-3XL</v>
          </cell>
          <cell r="B3393">
            <v>0</v>
          </cell>
          <cell r="C3393">
            <v>0</v>
          </cell>
          <cell r="D3393">
            <v>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  <cell r="J3393">
            <v>0</v>
          </cell>
          <cell r="K3393">
            <v>0</v>
          </cell>
          <cell r="L3393">
            <v>0</v>
          </cell>
          <cell r="M3393">
            <v>0</v>
          </cell>
        </row>
        <row r="3394">
          <cell r="A3394" t="str">
            <v>YZ-MU511-ZLSY-L</v>
          </cell>
          <cell r="B3394">
            <v>0</v>
          </cell>
          <cell r="C3394">
            <v>1</v>
          </cell>
          <cell r="D3394">
            <v>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  <cell r="J3394">
            <v>0</v>
          </cell>
          <cell r="K3394">
            <v>0</v>
          </cell>
          <cell r="L3394">
            <v>0</v>
          </cell>
          <cell r="M3394">
            <v>0</v>
          </cell>
        </row>
        <row r="3395">
          <cell r="A3395" t="str">
            <v>YZ-MU511-ZLSY-M</v>
          </cell>
          <cell r="B3395">
            <v>0</v>
          </cell>
          <cell r="C3395">
            <v>0</v>
          </cell>
          <cell r="D3395">
            <v>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K3395">
            <v>0</v>
          </cell>
          <cell r="L3395">
            <v>0</v>
          </cell>
          <cell r="M3395">
            <v>0</v>
          </cell>
        </row>
        <row r="3396">
          <cell r="A3396" t="str">
            <v>YZ-MU511-ZLSY-XL</v>
          </cell>
          <cell r="B3396">
            <v>0</v>
          </cell>
          <cell r="C3396">
            <v>0</v>
          </cell>
          <cell r="D3396">
            <v>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  <cell r="J3396">
            <v>0</v>
          </cell>
          <cell r="K3396">
            <v>0</v>
          </cell>
          <cell r="L3396">
            <v>0</v>
          </cell>
          <cell r="M3396">
            <v>0</v>
          </cell>
        </row>
        <row r="3397">
          <cell r="A3397" t="str">
            <v>YZ-MU511-ZLYH-2XL</v>
          </cell>
          <cell r="B3397">
            <v>0</v>
          </cell>
          <cell r="C3397">
            <v>0</v>
          </cell>
          <cell r="D3397">
            <v>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  <cell r="J3397">
            <v>0</v>
          </cell>
          <cell r="K3397">
            <v>0</v>
          </cell>
          <cell r="L3397">
            <v>0</v>
          </cell>
          <cell r="M3397">
            <v>0</v>
          </cell>
        </row>
        <row r="3398">
          <cell r="A3398" t="str">
            <v>YZ-MU511-ZLYH-3XL</v>
          </cell>
          <cell r="B3398">
            <v>0</v>
          </cell>
          <cell r="C3398">
            <v>0</v>
          </cell>
          <cell r="D3398">
            <v>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  <cell r="J3398">
            <v>0</v>
          </cell>
          <cell r="K3398">
            <v>0</v>
          </cell>
          <cell r="L3398">
            <v>0</v>
          </cell>
          <cell r="M3398">
            <v>0</v>
          </cell>
        </row>
        <row r="3399">
          <cell r="A3399" t="str">
            <v>YZ-MU511-ZLYH-M</v>
          </cell>
          <cell r="B3399">
            <v>0</v>
          </cell>
          <cell r="C3399">
            <v>0</v>
          </cell>
          <cell r="D3399">
            <v>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  <cell r="L3399">
            <v>0</v>
          </cell>
          <cell r="M3399">
            <v>0</v>
          </cell>
        </row>
        <row r="3400">
          <cell r="A3400" t="str">
            <v>YZ-MU511-ZLYH-XL</v>
          </cell>
          <cell r="B3400">
            <v>0</v>
          </cell>
          <cell r="C3400">
            <v>0</v>
          </cell>
          <cell r="D3400">
            <v>0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  <cell r="J3400">
            <v>0</v>
          </cell>
          <cell r="K3400">
            <v>0</v>
          </cell>
          <cell r="L3400">
            <v>0</v>
          </cell>
          <cell r="M3400">
            <v>0</v>
          </cell>
        </row>
        <row r="3401">
          <cell r="A3401" t="str">
            <v>YZ-MU5119-B0-2XL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  <cell r="J3401">
            <v>0</v>
          </cell>
          <cell r="K3401">
            <v>0</v>
          </cell>
          <cell r="L3401">
            <v>0</v>
          </cell>
          <cell r="M3401">
            <v>0</v>
          </cell>
        </row>
        <row r="3402">
          <cell r="A3402" t="str">
            <v>YZ-MU5119-B0-3XL</v>
          </cell>
          <cell r="B3402">
            <v>0</v>
          </cell>
          <cell r="C3402">
            <v>0</v>
          </cell>
          <cell r="D3402">
            <v>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  <cell r="J3402">
            <v>0</v>
          </cell>
          <cell r="K3402">
            <v>0</v>
          </cell>
          <cell r="L3402">
            <v>0</v>
          </cell>
          <cell r="M3402">
            <v>0</v>
          </cell>
        </row>
        <row r="3403">
          <cell r="A3403" t="str">
            <v>YZ-MU5119-B0-L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  <cell r="J3403">
            <v>0</v>
          </cell>
          <cell r="K3403">
            <v>0</v>
          </cell>
          <cell r="L3403">
            <v>0</v>
          </cell>
          <cell r="M3403">
            <v>0</v>
          </cell>
        </row>
        <row r="3404">
          <cell r="A3404" t="str">
            <v>YZ-MU5119-B0-M</v>
          </cell>
          <cell r="B3404">
            <v>0</v>
          </cell>
          <cell r="C3404">
            <v>0</v>
          </cell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  <cell r="M3404">
            <v>0</v>
          </cell>
        </row>
        <row r="3405">
          <cell r="A3405" t="str">
            <v>YZ-MU5119-B0-XL</v>
          </cell>
          <cell r="B3405">
            <v>0</v>
          </cell>
          <cell r="C3405">
            <v>0</v>
          </cell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  <cell r="M3405">
            <v>0</v>
          </cell>
        </row>
        <row r="3406">
          <cell r="A3406" t="str">
            <v>YZ-MU5119-GL-2XL</v>
          </cell>
          <cell r="B3406">
            <v>0</v>
          </cell>
          <cell r="C3406">
            <v>0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  <cell r="M3406">
            <v>0</v>
          </cell>
        </row>
        <row r="3407">
          <cell r="A3407" t="str">
            <v>YZ-MU5119-GL-3XL</v>
          </cell>
          <cell r="B3407">
            <v>0</v>
          </cell>
          <cell r="C3407">
            <v>0</v>
          </cell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  <cell r="M3407">
            <v>0</v>
          </cell>
        </row>
        <row r="3408">
          <cell r="A3408" t="str">
            <v>YZ-MU5119-GL-L</v>
          </cell>
          <cell r="B3408">
            <v>0</v>
          </cell>
          <cell r="C3408">
            <v>0</v>
          </cell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  <cell r="M3408">
            <v>0</v>
          </cell>
        </row>
        <row r="3409">
          <cell r="A3409" t="str">
            <v>YZ-MU5119-GL-M</v>
          </cell>
          <cell r="B3409">
            <v>0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  <cell r="M3409">
            <v>0</v>
          </cell>
        </row>
        <row r="3410">
          <cell r="A3410" t="str">
            <v>YZ-MU5119-GL-XL</v>
          </cell>
          <cell r="B3410">
            <v>0</v>
          </cell>
          <cell r="C3410">
            <v>0</v>
          </cell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  <cell r="M3410">
            <v>0</v>
          </cell>
        </row>
        <row r="3411">
          <cell r="A3411" t="str">
            <v>YZ-MU5119-R0-2XL</v>
          </cell>
          <cell r="B3411">
            <v>0</v>
          </cell>
          <cell r="C3411">
            <v>0</v>
          </cell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  <cell r="M3411">
            <v>0</v>
          </cell>
        </row>
        <row r="3412">
          <cell r="A3412" t="str">
            <v>YZ-MU5119-R0-3XL</v>
          </cell>
          <cell r="B3412">
            <v>0</v>
          </cell>
          <cell r="C3412">
            <v>0</v>
          </cell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  <cell r="M3412">
            <v>0</v>
          </cell>
        </row>
        <row r="3413">
          <cell r="A3413" t="str">
            <v>YZ-MU5119-R0-L</v>
          </cell>
          <cell r="B3413">
            <v>0</v>
          </cell>
          <cell r="C3413">
            <v>0</v>
          </cell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  <cell r="M3413">
            <v>0</v>
          </cell>
        </row>
        <row r="3414">
          <cell r="A3414" t="str">
            <v>YZ-MU5119-R0-M</v>
          </cell>
          <cell r="B3414">
            <v>0</v>
          </cell>
          <cell r="C3414">
            <v>0</v>
          </cell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  <cell r="M3414">
            <v>0</v>
          </cell>
        </row>
        <row r="3415">
          <cell r="A3415" t="str">
            <v>YZ-MU5119-R0-XL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  <cell r="M3415">
            <v>0</v>
          </cell>
        </row>
        <row r="3416">
          <cell r="A3416" t="str">
            <v>YZ-MU5119-WB-2XL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  <cell r="M3416">
            <v>0</v>
          </cell>
        </row>
        <row r="3417">
          <cell r="A3417" t="str">
            <v>YZ-MU5119-WB-3XL</v>
          </cell>
          <cell r="B3417">
            <v>0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  <cell r="M3417">
            <v>0</v>
          </cell>
        </row>
        <row r="3418">
          <cell r="A3418" t="str">
            <v>YZ-MU5119-WB-L</v>
          </cell>
          <cell r="B3418">
            <v>0</v>
          </cell>
          <cell r="C3418">
            <v>0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  <cell r="M3418">
            <v>0</v>
          </cell>
        </row>
        <row r="3419">
          <cell r="A3419" t="str">
            <v>YZ-MU5119-WB-M</v>
          </cell>
          <cell r="B3419">
            <v>0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  <cell r="M3419">
            <v>0</v>
          </cell>
        </row>
        <row r="3420">
          <cell r="A3420" t="str">
            <v>YZ-MU5119-WB-XL</v>
          </cell>
          <cell r="B3420">
            <v>0</v>
          </cell>
          <cell r="C3420">
            <v>0</v>
          </cell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  <cell r="M3420">
            <v>0</v>
          </cell>
        </row>
        <row r="3421">
          <cell r="A3421" t="str">
            <v>YZ-MU5129-G0-2XL</v>
          </cell>
          <cell r="B3421">
            <v>0</v>
          </cell>
          <cell r="C3421">
            <v>0</v>
          </cell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  <cell r="M3421">
            <v>0</v>
          </cell>
        </row>
        <row r="3422">
          <cell r="A3422" t="str">
            <v>YZ-MU5129-G0-3XL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  <cell r="M3422">
            <v>0</v>
          </cell>
        </row>
        <row r="3423">
          <cell r="A3423" t="str">
            <v>YZ-MU5129-G0-L</v>
          </cell>
          <cell r="B3423">
            <v>0</v>
          </cell>
          <cell r="C3423">
            <v>0</v>
          </cell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  <cell r="M3423">
            <v>0</v>
          </cell>
        </row>
        <row r="3424">
          <cell r="A3424" t="str">
            <v>YZ-MU5129-G0-M</v>
          </cell>
          <cell r="B3424">
            <v>0</v>
          </cell>
          <cell r="C3424">
            <v>0</v>
          </cell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  <cell r="M3424">
            <v>0</v>
          </cell>
        </row>
        <row r="3425">
          <cell r="A3425" t="str">
            <v>YZ-MU5129-G0-XL</v>
          </cell>
          <cell r="B3425">
            <v>0</v>
          </cell>
          <cell r="C3425">
            <v>0</v>
          </cell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  <cell r="M3425">
            <v>0</v>
          </cell>
        </row>
        <row r="3426">
          <cell r="A3426" t="str">
            <v>YZ-MU5129-G0YH-2XL</v>
          </cell>
          <cell r="B3426">
            <v>0</v>
          </cell>
          <cell r="C3426">
            <v>0</v>
          </cell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  <cell r="M3426">
            <v>0</v>
          </cell>
        </row>
        <row r="3427">
          <cell r="A3427" t="str">
            <v>YZ-MU5129-G0YH-3XL</v>
          </cell>
          <cell r="B3427">
            <v>0</v>
          </cell>
          <cell r="C3427">
            <v>0</v>
          </cell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  <cell r="M3427">
            <v>0</v>
          </cell>
        </row>
        <row r="3428">
          <cell r="A3428" t="str">
            <v>YZ-MU5129-G0YH-L</v>
          </cell>
          <cell r="B3428">
            <v>0</v>
          </cell>
          <cell r="C3428">
            <v>0</v>
          </cell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  <cell r="M3428">
            <v>0</v>
          </cell>
        </row>
        <row r="3429">
          <cell r="A3429" t="str">
            <v>YZ-MU5129-G0YH-M</v>
          </cell>
          <cell r="B3429">
            <v>0</v>
          </cell>
          <cell r="C3429">
            <v>0</v>
          </cell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  <cell r="M3429">
            <v>0</v>
          </cell>
        </row>
        <row r="3430">
          <cell r="A3430" t="str">
            <v>YZ-MU5129-G0YH-XL</v>
          </cell>
          <cell r="B3430">
            <v>0</v>
          </cell>
          <cell r="C3430">
            <v>0</v>
          </cell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  <cell r="M3430">
            <v>0</v>
          </cell>
        </row>
        <row r="3431">
          <cell r="A3431" t="str">
            <v>YZ-MU5129-K0-2XL</v>
          </cell>
          <cell r="B3431">
            <v>0</v>
          </cell>
          <cell r="C3431">
            <v>0</v>
          </cell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  <cell r="M3431">
            <v>0</v>
          </cell>
        </row>
        <row r="3432">
          <cell r="A3432" t="str">
            <v>YZ-MU5129-K0-3XL</v>
          </cell>
          <cell r="B3432">
            <v>0</v>
          </cell>
          <cell r="C3432">
            <v>0</v>
          </cell>
          <cell r="D3432">
            <v>0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  <cell r="L3432">
            <v>0</v>
          </cell>
          <cell r="M3432">
            <v>0</v>
          </cell>
        </row>
        <row r="3433">
          <cell r="A3433" t="str">
            <v>YZ-MU5129-K0-L</v>
          </cell>
          <cell r="B3433">
            <v>0</v>
          </cell>
          <cell r="C3433">
            <v>0</v>
          </cell>
          <cell r="D3433">
            <v>0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  <cell r="J3433">
            <v>0</v>
          </cell>
          <cell r="K3433">
            <v>0</v>
          </cell>
          <cell r="L3433">
            <v>0</v>
          </cell>
          <cell r="M3433">
            <v>0</v>
          </cell>
        </row>
        <row r="3434">
          <cell r="A3434" t="str">
            <v>YZ-MU5129-K0-M</v>
          </cell>
          <cell r="B3434">
            <v>0</v>
          </cell>
          <cell r="C3434">
            <v>0</v>
          </cell>
          <cell r="D3434">
            <v>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  <cell r="J3434">
            <v>0</v>
          </cell>
          <cell r="K3434">
            <v>0</v>
          </cell>
          <cell r="L3434">
            <v>0</v>
          </cell>
          <cell r="M3434">
            <v>0</v>
          </cell>
        </row>
        <row r="3435">
          <cell r="A3435" t="str">
            <v>YZ-MU5129-K0-XL</v>
          </cell>
          <cell r="B3435">
            <v>0</v>
          </cell>
          <cell r="C3435">
            <v>0</v>
          </cell>
          <cell r="D3435">
            <v>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  <cell r="J3435">
            <v>0</v>
          </cell>
          <cell r="K3435">
            <v>0</v>
          </cell>
          <cell r="L3435">
            <v>0</v>
          </cell>
          <cell r="M3435">
            <v>0</v>
          </cell>
        </row>
        <row r="3436">
          <cell r="A3436" t="str">
            <v>YZ-MU5129-K0YH-2XL</v>
          </cell>
          <cell r="B3436">
            <v>0</v>
          </cell>
          <cell r="C3436">
            <v>0</v>
          </cell>
          <cell r="D3436">
            <v>0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  <cell r="J3436">
            <v>0</v>
          </cell>
          <cell r="K3436">
            <v>0</v>
          </cell>
          <cell r="L3436">
            <v>0</v>
          </cell>
          <cell r="M3436">
            <v>0</v>
          </cell>
        </row>
        <row r="3437">
          <cell r="A3437" t="str">
            <v>YZ-MU5129-K0YH-3XL</v>
          </cell>
          <cell r="B3437">
            <v>0</v>
          </cell>
          <cell r="C3437">
            <v>0</v>
          </cell>
          <cell r="D3437">
            <v>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  <cell r="J3437">
            <v>0</v>
          </cell>
          <cell r="K3437">
            <v>0</v>
          </cell>
          <cell r="L3437">
            <v>0</v>
          </cell>
          <cell r="M3437">
            <v>0</v>
          </cell>
        </row>
        <row r="3438">
          <cell r="A3438" t="str">
            <v>YZ-MU5129-K0YH-L</v>
          </cell>
          <cell r="B3438">
            <v>0</v>
          </cell>
          <cell r="C3438">
            <v>0</v>
          </cell>
          <cell r="D3438">
            <v>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  <cell r="J3438">
            <v>0</v>
          </cell>
          <cell r="K3438">
            <v>0</v>
          </cell>
          <cell r="L3438">
            <v>0</v>
          </cell>
          <cell r="M3438">
            <v>0</v>
          </cell>
        </row>
        <row r="3439">
          <cell r="A3439" t="str">
            <v>YZ-MU5129-K0YH-M</v>
          </cell>
          <cell r="B3439">
            <v>0</v>
          </cell>
          <cell r="C3439">
            <v>0</v>
          </cell>
          <cell r="D3439">
            <v>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  <cell r="J3439">
            <v>0</v>
          </cell>
          <cell r="K3439">
            <v>0</v>
          </cell>
          <cell r="L3439">
            <v>0</v>
          </cell>
          <cell r="M3439">
            <v>0</v>
          </cell>
        </row>
        <row r="3440">
          <cell r="A3440" t="str">
            <v>YZ-MU5129-K0YH-XL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  <cell r="J3440">
            <v>0</v>
          </cell>
          <cell r="K3440">
            <v>0</v>
          </cell>
          <cell r="L3440">
            <v>0</v>
          </cell>
          <cell r="M3440">
            <v>0</v>
          </cell>
        </row>
        <row r="3441">
          <cell r="A3441" t="str">
            <v>YZ-MU5129-ZLYH-2XL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K3441">
            <v>0</v>
          </cell>
          <cell r="L3441">
            <v>0</v>
          </cell>
          <cell r="M3441">
            <v>0</v>
          </cell>
        </row>
        <row r="3442">
          <cell r="A3442" t="str">
            <v>YZ-MU5129-ZLYH-3XL</v>
          </cell>
          <cell r="B3442">
            <v>0</v>
          </cell>
          <cell r="C3442">
            <v>0</v>
          </cell>
          <cell r="D3442">
            <v>0</v>
          </cell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  <cell r="J3442">
            <v>0</v>
          </cell>
          <cell r="K3442">
            <v>0</v>
          </cell>
          <cell r="L3442">
            <v>0</v>
          </cell>
          <cell r="M3442">
            <v>0</v>
          </cell>
        </row>
        <row r="3443">
          <cell r="A3443" t="str">
            <v>YZ-MU5129-ZLYH-L</v>
          </cell>
          <cell r="B3443">
            <v>0</v>
          </cell>
          <cell r="C3443">
            <v>0</v>
          </cell>
          <cell r="D3443">
            <v>0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  <cell r="J3443">
            <v>0</v>
          </cell>
          <cell r="K3443">
            <v>0</v>
          </cell>
          <cell r="L3443">
            <v>0</v>
          </cell>
          <cell r="M3443">
            <v>0</v>
          </cell>
        </row>
        <row r="3444">
          <cell r="A3444" t="str">
            <v>YZ-MU5129-ZLYH-M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K3444">
            <v>0</v>
          </cell>
          <cell r="L3444">
            <v>0</v>
          </cell>
          <cell r="M3444">
            <v>0</v>
          </cell>
        </row>
        <row r="3445">
          <cell r="A3445" t="str">
            <v>YZ-MU5129-ZLYH-XL</v>
          </cell>
          <cell r="B3445">
            <v>0</v>
          </cell>
          <cell r="C3445">
            <v>0</v>
          </cell>
          <cell r="D3445">
            <v>0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  <cell r="J3445">
            <v>0</v>
          </cell>
          <cell r="K3445">
            <v>0</v>
          </cell>
          <cell r="L3445">
            <v>0</v>
          </cell>
          <cell r="M3445">
            <v>0</v>
          </cell>
        </row>
        <row r="3446">
          <cell r="A3446" t="str">
            <v>YZ-MU5506-HS-2XL</v>
          </cell>
          <cell r="B3446">
            <v>0</v>
          </cell>
          <cell r="C3446">
            <v>0</v>
          </cell>
          <cell r="D3446">
            <v>0</v>
          </cell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  <cell r="J3446">
            <v>0</v>
          </cell>
          <cell r="K3446">
            <v>0</v>
          </cell>
          <cell r="L3446">
            <v>0</v>
          </cell>
          <cell r="M3446">
            <v>0</v>
          </cell>
        </row>
        <row r="3447">
          <cell r="A3447" t="str">
            <v>YZ-MU5506-HS-L</v>
          </cell>
          <cell r="B3447">
            <v>0</v>
          </cell>
          <cell r="C3447">
            <v>0</v>
          </cell>
          <cell r="D3447">
            <v>0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  <cell r="J3447">
            <v>0</v>
          </cell>
          <cell r="K3447">
            <v>0</v>
          </cell>
          <cell r="L3447">
            <v>0</v>
          </cell>
          <cell r="M3447">
            <v>0</v>
          </cell>
        </row>
        <row r="3448">
          <cell r="A3448" t="str">
            <v>YZ-MU5506-HS-M</v>
          </cell>
          <cell r="B3448">
            <v>0</v>
          </cell>
          <cell r="C3448">
            <v>0</v>
          </cell>
          <cell r="D3448">
            <v>0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K3448">
            <v>0</v>
          </cell>
          <cell r="L3448">
            <v>0</v>
          </cell>
          <cell r="M3448">
            <v>0</v>
          </cell>
        </row>
        <row r="3449">
          <cell r="A3449" t="str">
            <v>YZ-MU5506-HS-S</v>
          </cell>
          <cell r="B3449">
            <v>0</v>
          </cell>
          <cell r="C3449">
            <v>0</v>
          </cell>
          <cell r="D3449">
            <v>0</v>
          </cell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  <cell r="J3449">
            <v>0</v>
          </cell>
          <cell r="K3449">
            <v>0</v>
          </cell>
          <cell r="L3449">
            <v>0</v>
          </cell>
          <cell r="M3449">
            <v>0</v>
          </cell>
        </row>
        <row r="3450">
          <cell r="A3450" t="str">
            <v>YZ-MU5506-HS-XL</v>
          </cell>
          <cell r="B3450">
            <v>0</v>
          </cell>
          <cell r="C3450">
            <v>0</v>
          </cell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  <cell r="M3450">
            <v>0</v>
          </cell>
        </row>
        <row r="3451">
          <cell r="A3451" t="str">
            <v>YZ-MU5506-HS-XS</v>
          </cell>
          <cell r="B3451">
            <v>0</v>
          </cell>
          <cell r="C3451">
            <v>0</v>
          </cell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  <cell r="M3451">
            <v>0</v>
          </cell>
        </row>
        <row r="3452">
          <cell r="A3452" t="str">
            <v>YZ-MU5506-K0-2XL</v>
          </cell>
          <cell r="B3452">
            <v>0</v>
          </cell>
          <cell r="C3452">
            <v>0</v>
          </cell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  <cell r="M3452">
            <v>0</v>
          </cell>
        </row>
        <row r="3453">
          <cell r="A3453" t="str">
            <v>YZ-MU5506-K0-L</v>
          </cell>
          <cell r="B3453">
            <v>0</v>
          </cell>
          <cell r="C3453">
            <v>0</v>
          </cell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  <cell r="M3453">
            <v>0</v>
          </cell>
        </row>
        <row r="3454">
          <cell r="A3454" t="str">
            <v>YZ-MU5506-K0-M</v>
          </cell>
          <cell r="B3454">
            <v>0</v>
          </cell>
          <cell r="C3454">
            <v>0</v>
          </cell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  <cell r="M3454">
            <v>0</v>
          </cell>
        </row>
        <row r="3455">
          <cell r="A3455" t="str">
            <v>YZ-MU5506-K0-S</v>
          </cell>
          <cell r="B3455">
            <v>0</v>
          </cell>
          <cell r="C3455">
            <v>0</v>
          </cell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  <cell r="M3455">
            <v>0</v>
          </cell>
        </row>
        <row r="3456">
          <cell r="A3456" t="str">
            <v>YZ-MU5506-K0-XL</v>
          </cell>
          <cell r="B3456">
            <v>0</v>
          </cell>
          <cell r="C3456">
            <v>0</v>
          </cell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  <cell r="M3456">
            <v>0</v>
          </cell>
        </row>
        <row r="3457">
          <cell r="A3457" t="str">
            <v>YZ-MU5506-K0-XS</v>
          </cell>
          <cell r="B3457">
            <v>0</v>
          </cell>
          <cell r="C3457">
            <v>0</v>
          </cell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  <cell r="M3457">
            <v>0</v>
          </cell>
        </row>
        <row r="3458">
          <cell r="A3458" t="str">
            <v>YZ-MU5506-ZL-2XL</v>
          </cell>
          <cell r="B3458">
            <v>0</v>
          </cell>
          <cell r="C3458">
            <v>0</v>
          </cell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  <cell r="M3458">
            <v>0</v>
          </cell>
        </row>
        <row r="3459">
          <cell r="A3459" t="str">
            <v>YZ-MU5506-ZL-L</v>
          </cell>
          <cell r="B3459">
            <v>0</v>
          </cell>
          <cell r="C3459">
            <v>0</v>
          </cell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  <cell r="M3459">
            <v>0</v>
          </cell>
        </row>
        <row r="3460">
          <cell r="A3460" t="str">
            <v>YZ-MU5506-ZL-M</v>
          </cell>
          <cell r="B3460">
            <v>0</v>
          </cell>
          <cell r="C3460">
            <v>0</v>
          </cell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  <cell r="M3460">
            <v>0</v>
          </cell>
        </row>
        <row r="3461">
          <cell r="A3461" t="str">
            <v>YZ-MU5506-ZL-S</v>
          </cell>
          <cell r="B3461">
            <v>0</v>
          </cell>
          <cell r="C3461">
            <v>0</v>
          </cell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  <cell r="M3461">
            <v>0</v>
          </cell>
        </row>
        <row r="3462">
          <cell r="A3462" t="str">
            <v>YZ-MU5506-ZL-XL</v>
          </cell>
          <cell r="B3462">
            <v>0</v>
          </cell>
          <cell r="C3462">
            <v>0</v>
          </cell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  <cell r="M3462">
            <v>0</v>
          </cell>
        </row>
        <row r="3463">
          <cell r="A3463" t="str">
            <v>YZ-MU5506-ZL-XS</v>
          </cell>
          <cell r="B3463">
            <v>0</v>
          </cell>
          <cell r="C3463">
            <v>0</v>
          </cell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  <cell r="M3463">
            <v>0</v>
          </cell>
        </row>
        <row r="3464">
          <cell r="A3464" t="str">
            <v>YZ-MU727-Pi-2XL</v>
          </cell>
          <cell r="B3464">
            <v>0</v>
          </cell>
          <cell r="C3464">
            <v>0</v>
          </cell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  <cell r="M3464">
            <v>0</v>
          </cell>
        </row>
        <row r="3465">
          <cell r="A3465" t="str">
            <v>YZ-MU727-Pi-3XL</v>
          </cell>
          <cell r="B3465">
            <v>0</v>
          </cell>
          <cell r="C3465">
            <v>0</v>
          </cell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  <cell r="M3465">
            <v>0</v>
          </cell>
        </row>
        <row r="3466">
          <cell r="A3466" t="str">
            <v>YZ-MU727-Pi-4XL</v>
          </cell>
          <cell r="B3466">
            <v>0</v>
          </cell>
          <cell r="C3466">
            <v>0</v>
          </cell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  <cell r="M3466">
            <v>0</v>
          </cell>
        </row>
        <row r="3467">
          <cell r="A3467" t="str">
            <v>YZ-MU727-Pi-5XL</v>
          </cell>
          <cell r="B3467">
            <v>0</v>
          </cell>
          <cell r="C3467">
            <v>0</v>
          </cell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  <cell r="M3467">
            <v>0</v>
          </cell>
        </row>
        <row r="3468">
          <cell r="A3468" t="str">
            <v>YZ-MU727-Pi-L</v>
          </cell>
          <cell r="B3468">
            <v>0</v>
          </cell>
          <cell r="C3468">
            <v>0</v>
          </cell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  <cell r="M3468">
            <v>0</v>
          </cell>
        </row>
        <row r="3469">
          <cell r="A3469" t="str">
            <v>YZ-MU727-Pi-M</v>
          </cell>
          <cell r="B3469">
            <v>0</v>
          </cell>
          <cell r="C3469">
            <v>0</v>
          </cell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  <cell r="M3469">
            <v>0</v>
          </cell>
        </row>
        <row r="3470">
          <cell r="A3470" t="str">
            <v>YZ-MU727-Pi-XL</v>
          </cell>
          <cell r="B3470">
            <v>0</v>
          </cell>
          <cell r="C3470">
            <v>0</v>
          </cell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  <cell r="M3470">
            <v>0</v>
          </cell>
        </row>
        <row r="3471">
          <cell r="A3471" t="str">
            <v>YZ-MUBD001-R0-L</v>
          </cell>
          <cell r="B3471">
            <v>0</v>
          </cell>
          <cell r="C3471">
            <v>0</v>
          </cell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  <cell r="M3471">
            <v>0</v>
          </cell>
        </row>
        <row r="3472">
          <cell r="A3472" t="str">
            <v>YZ-MUBD001-R0-M</v>
          </cell>
          <cell r="B3472">
            <v>0</v>
          </cell>
          <cell r="C3472">
            <v>0</v>
          </cell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  <cell r="M3472">
            <v>0</v>
          </cell>
        </row>
        <row r="3473">
          <cell r="A3473" t="str">
            <v>YZ-MUBD001-R0-S</v>
          </cell>
          <cell r="B3473">
            <v>0</v>
          </cell>
          <cell r="C3473">
            <v>0</v>
          </cell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  <cell r="M3473">
            <v>0</v>
          </cell>
        </row>
        <row r="3474">
          <cell r="A3474" t="str">
            <v>YZ-MUBD001-R0-XL</v>
          </cell>
          <cell r="B3474">
            <v>0</v>
          </cell>
          <cell r="C3474">
            <v>0</v>
          </cell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  <cell r="M3474">
            <v>0</v>
          </cell>
        </row>
        <row r="3475">
          <cell r="A3475" t="str">
            <v>YZ-MUBD001-R0-XS</v>
          </cell>
          <cell r="B3475">
            <v>0</v>
          </cell>
          <cell r="C3475">
            <v>0</v>
          </cell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  <cell r="M3475">
            <v>0</v>
          </cell>
        </row>
        <row r="3476">
          <cell r="A3476" t="str">
            <v>YZ-MUBK187-B0-2XL</v>
          </cell>
          <cell r="B3476">
            <v>0</v>
          </cell>
          <cell r="C3476">
            <v>0</v>
          </cell>
          <cell r="D3476">
            <v>0</v>
          </cell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  <cell r="J3476">
            <v>0</v>
          </cell>
          <cell r="K3476">
            <v>0</v>
          </cell>
          <cell r="L3476">
            <v>0</v>
          </cell>
          <cell r="M3476">
            <v>0</v>
          </cell>
        </row>
        <row r="3477">
          <cell r="A3477" t="str">
            <v>YZ-MUBK187-B0-L</v>
          </cell>
          <cell r="B3477">
            <v>0</v>
          </cell>
          <cell r="C3477">
            <v>0</v>
          </cell>
          <cell r="D3477">
            <v>0</v>
          </cell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  <cell r="J3477">
            <v>0</v>
          </cell>
          <cell r="K3477">
            <v>0</v>
          </cell>
          <cell r="L3477">
            <v>0</v>
          </cell>
          <cell r="M3477">
            <v>0</v>
          </cell>
        </row>
        <row r="3478">
          <cell r="A3478" t="str">
            <v>YZ-MUBK187-B0-M</v>
          </cell>
          <cell r="B3478">
            <v>0</v>
          </cell>
          <cell r="C3478">
            <v>0</v>
          </cell>
          <cell r="D3478">
            <v>0</v>
          </cell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</v>
          </cell>
          <cell r="J3478">
            <v>0</v>
          </cell>
          <cell r="K3478">
            <v>0</v>
          </cell>
          <cell r="L3478">
            <v>0</v>
          </cell>
          <cell r="M3478">
            <v>0</v>
          </cell>
        </row>
        <row r="3479">
          <cell r="A3479" t="str">
            <v>YZ-MUBK187-B0-S</v>
          </cell>
          <cell r="B3479">
            <v>0</v>
          </cell>
          <cell r="C3479">
            <v>0</v>
          </cell>
          <cell r="D3479">
            <v>0</v>
          </cell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  <cell r="J3479">
            <v>0</v>
          </cell>
          <cell r="K3479">
            <v>0</v>
          </cell>
          <cell r="L3479">
            <v>0</v>
          </cell>
          <cell r="M3479">
            <v>0</v>
          </cell>
        </row>
        <row r="3480">
          <cell r="A3480" t="str">
            <v>YZ-MUBK187-B0-XL</v>
          </cell>
          <cell r="B3480">
            <v>0</v>
          </cell>
          <cell r="C3480">
            <v>0</v>
          </cell>
          <cell r="D3480">
            <v>0</v>
          </cell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  <cell r="L3480">
            <v>0</v>
          </cell>
          <cell r="M3480">
            <v>0</v>
          </cell>
        </row>
        <row r="3481">
          <cell r="A3481" t="str">
            <v>YZ-MUBK187-BD-2XL</v>
          </cell>
          <cell r="B3481">
            <v>0</v>
          </cell>
          <cell r="C3481">
            <v>0</v>
          </cell>
          <cell r="D3481">
            <v>0</v>
          </cell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</v>
          </cell>
          <cell r="J3481">
            <v>0</v>
          </cell>
          <cell r="K3481">
            <v>0</v>
          </cell>
          <cell r="L3481">
            <v>0</v>
          </cell>
          <cell r="M3481">
            <v>0</v>
          </cell>
        </row>
        <row r="3482">
          <cell r="A3482" t="str">
            <v>YZ-MUBK187-BD-L</v>
          </cell>
          <cell r="B3482">
            <v>0</v>
          </cell>
          <cell r="C3482">
            <v>0</v>
          </cell>
          <cell r="D3482">
            <v>0</v>
          </cell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</v>
          </cell>
          <cell r="J3482">
            <v>0</v>
          </cell>
          <cell r="K3482">
            <v>0</v>
          </cell>
          <cell r="L3482">
            <v>0</v>
          </cell>
          <cell r="M3482">
            <v>0</v>
          </cell>
        </row>
        <row r="3483">
          <cell r="A3483" t="str">
            <v>YZ-MUBK187-BD-M</v>
          </cell>
          <cell r="B3483">
            <v>0</v>
          </cell>
          <cell r="C3483">
            <v>0</v>
          </cell>
          <cell r="D3483">
            <v>0</v>
          </cell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</v>
          </cell>
          <cell r="J3483">
            <v>0</v>
          </cell>
          <cell r="K3483">
            <v>0</v>
          </cell>
          <cell r="L3483">
            <v>0</v>
          </cell>
          <cell r="M3483">
            <v>0</v>
          </cell>
        </row>
        <row r="3484">
          <cell r="A3484" t="str">
            <v>YZ-MUBK187-BD-S</v>
          </cell>
          <cell r="B3484">
            <v>0</v>
          </cell>
          <cell r="C3484">
            <v>0</v>
          </cell>
          <cell r="D3484">
            <v>0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  <cell r="J3484">
            <v>0</v>
          </cell>
          <cell r="K3484">
            <v>0</v>
          </cell>
          <cell r="L3484">
            <v>0</v>
          </cell>
          <cell r="M3484">
            <v>0</v>
          </cell>
        </row>
        <row r="3485">
          <cell r="A3485" t="str">
            <v>YZ-MUBK187-BD-XL</v>
          </cell>
          <cell r="B3485">
            <v>0</v>
          </cell>
          <cell r="C3485">
            <v>0</v>
          </cell>
          <cell r="D3485">
            <v>0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  <cell r="J3485">
            <v>0</v>
          </cell>
          <cell r="K3485">
            <v>0</v>
          </cell>
          <cell r="L3485">
            <v>0</v>
          </cell>
          <cell r="M3485">
            <v>0</v>
          </cell>
        </row>
        <row r="3486">
          <cell r="A3486" t="str">
            <v>YZ-MUBK187-G7-2XL</v>
          </cell>
          <cell r="B3486">
            <v>0</v>
          </cell>
          <cell r="C3486">
            <v>0</v>
          </cell>
          <cell r="D3486">
            <v>0</v>
          </cell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</v>
          </cell>
          <cell r="J3486">
            <v>0</v>
          </cell>
          <cell r="K3486">
            <v>0</v>
          </cell>
          <cell r="L3486">
            <v>0</v>
          </cell>
          <cell r="M3486">
            <v>0</v>
          </cell>
        </row>
        <row r="3487">
          <cell r="A3487" t="str">
            <v>YZ-MUBK187-G7-L</v>
          </cell>
          <cell r="B3487">
            <v>0</v>
          </cell>
          <cell r="C3487">
            <v>0</v>
          </cell>
          <cell r="D3487">
            <v>0</v>
          </cell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</v>
          </cell>
          <cell r="J3487">
            <v>0</v>
          </cell>
          <cell r="K3487">
            <v>0</v>
          </cell>
          <cell r="L3487">
            <v>0</v>
          </cell>
          <cell r="M3487">
            <v>0</v>
          </cell>
        </row>
        <row r="3488">
          <cell r="A3488" t="str">
            <v>YZ-MUBK187-G7-M</v>
          </cell>
          <cell r="B3488">
            <v>0</v>
          </cell>
          <cell r="C3488">
            <v>0</v>
          </cell>
          <cell r="D3488">
            <v>0</v>
          </cell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</v>
          </cell>
          <cell r="J3488">
            <v>0</v>
          </cell>
          <cell r="K3488">
            <v>0</v>
          </cell>
          <cell r="L3488">
            <v>0</v>
          </cell>
          <cell r="M3488">
            <v>0</v>
          </cell>
        </row>
        <row r="3489">
          <cell r="A3489" t="str">
            <v>YZ-MUBK187-G7-S</v>
          </cell>
          <cell r="B3489">
            <v>0</v>
          </cell>
          <cell r="C3489">
            <v>0</v>
          </cell>
          <cell r="D3489">
            <v>0</v>
          </cell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</v>
          </cell>
          <cell r="J3489">
            <v>0</v>
          </cell>
          <cell r="K3489">
            <v>0</v>
          </cell>
          <cell r="L3489">
            <v>0</v>
          </cell>
          <cell r="M3489">
            <v>0</v>
          </cell>
        </row>
        <row r="3490">
          <cell r="A3490" t="str">
            <v>YZ-MUBK187-G7-XL</v>
          </cell>
          <cell r="B3490">
            <v>0</v>
          </cell>
          <cell r="C3490">
            <v>0</v>
          </cell>
          <cell r="D3490">
            <v>0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  <cell r="J3490">
            <v>0</v>
          </cell>
          <cell r="K3490">
            <v>0</v>
          </cell>
          <cell r="L3490">
            <v>0</v>
          </cell>
          <cell r="M3490">
            <v>0</v>
          </cell>
        </row>
        <row r="3491">
          <cell r="A3491" t="str">
            <v>YZ-MUBK187-K0-2XL</v>
          </cell>
          <cell r="B3491">
            <v>0</v>
          </cell>
          <cell r="C3491">
            <v>0</v>
          </cell>
          <cell r="D3491">
            <v>0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  <cell r="J3491">
            <v>0</v>
          </cell>
          <cell r="K3491">
            <v>0</v>
          </cell>
          <cell r="L3491">
            <v>0</v>
          </cell>
          <cell r="M3491">
            <v>0</v>
          </cell>
        </row>
        <row r="3492">
          <cell r="A3492" t="str">
            <v>YZ-MUBK187-K0-L</v>
          </cell>
          <cell r="B3492">
            <v>0</v>
          </cell>
          <cell r="C3492">
            <v>0</v>
          </cell>
          <cell r="D3492">
            <v>0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  <cell r="J3492">
            <v>0</v>
          </cell>
          <cell r="K3492">
            <v>0</v>
          </cell>
          <cell r="L3492">
            <v>0</v>
          </cell>
          <cell r="M3492">
            <v>0</v>
          </cell>
        </row>
        <row r="3493">
          <cell r="A3493" t="str">
            <v>YZ-MUBK187-K0-M</v>
          </cell>
          <cell r="B3493">
            <v>0</v>
          </cell>
          <cell r="C3493">
            <v>0</v>
          </cell>
          <cell r="D3493">
            <v>0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  <cell r="J3493">
            <v>0</v>
          </cell>
          <cell r="K3493">
            <v>0</v>
          </cell>
          <cell r="L3493">
            <v>0</v>
          </cell>
          <cell r="M3493">
            <v>0</v>
          </cell>
        </row>
        <row r="3494">
          <cell r="A3494" t="str">
            <v>YZ-MUBK187-K0-S</v>
          </cell>
          <cell r="B3494">
            <v>0</v>
          </cell>
          <cell r="C3494">
            <v>0</v>
          </cell>
          <cell r="D3494">
            <v>0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K3494">
            <v>0</v>
          </cell>
          <cell r="L3494">
            <v>0</v>
          </cell>
          <cell r="M3494">
            <v>0</v>
          </cell>
        </row>
        <row r="3495">
          <cell r="A3495" t="str">
            <v>YZ-MUBK187-K0-XL</v>
          </cell>
          <cell r="B3495">
            <v>0</v>
          </cell>
          <cell r="C3495">
            <v>0</v>
          </cell>
          <cell r="D3495">
            <v>0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  <cell r="J3495">
            <v>0</v>
          </cell>
          <cell r="K3495">
            <v>0</v>
          </cell>
          <cell r="L3495">
            <v>0</v>
          </cell>
          <cell r="M3495">
            <v>0</v>
          </cell>
        </row>
        <row r="3496">
          <cell r="A3496" t="str">
            <v>YZ-MUBK187-OR-2XL</v>
          </cell>
          <cell r="B3496">
            <v>0</v>
          </cell>
          <cell r="C3496">
            <v>0</v>
          </cell>
          <cell r="D3496">
            <v>0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  <cell r="J3496">
            <v>0</v>
          </cell>
          <cell r="K3496">
            <v>0</v>
          </cell>
          <cell r="L3496">
            <v>0</v>
          </cell>
          <cell r="M3496">
            <v>0</v>
          </cell>
        </row>
        <row r="3497">
          <cell r="A3497" t="str">
            <v>YZ-MUBK187-OR-L</v>
          </cell>
          <cell r="B3497">
            <v>0</v>
          </cell>
          <cell r="C3497">
            <v>0</v>
          </cell>
          <cell r="D3497">
            <v>0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K3497">
            <v>0</v>
          </cell>
          <cell r="L3497">
            <v>0</v>
          </cell>
          <cell r="M3497">
            <v>0</v>
          </cell>
        </row>
        <row r="3498">
          <cell r="A3498" t="str">
            <v>YZ-MUBK187-OR-M</v>
          </cell>
          <cell r="B3498">
            <v>0</v>
          </cell>
          <cell r="C3498">
            <v>0</v>
          </cell>
          <cell r="D3498">
            <v>0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  <cell r="J3498">
            <v>0</v>
          </cell>
          <cell r="K3498">
            <v>0</v>
          </cell>
          <cell r="L3498">
            <v>0</v>
          </cell>
          <cell r="M3498">
            <v>0</v>
          </cell>
        </row>
        <row r="3499">
          <cell r="A3499" t="str">
            <v>YZ-MUBK187-OR-S</v>
          </cell>
          <cell r="B3499">
            <v>0</v>
          </cell>
          <cell r="C3499">
            <v>0</v>
          </cell>
          <cell r="D3499">
            <v>0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  <cell r="J3499">
            <v>0</v>
          </cell>
          <cell r="K3499">
            <v>0</v>
          </cell>
          <cell r="L3499">
            <v>0</v>
          </cell>
          <cell r="M3499">
            <v>0</v>
          </cell>
        </row>
        <row r="3500">
          <cell r="A3500" t="str">
            <v>YZ-MUBK187-OR-XL</v>
          </cell>
          <cell r="B3500">
            <v>0</v>
          </cell>
          <cell r="C3500">
            <v>0</v>
          </cell>
          <cell r="D3500">
            <v>0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K3500">
            <v>0</v>
          </cell>
          <cell r="L3500">
            <v>0</v>
          </cell>
          <cell r="M3500">
            <v>0</v>
          </cell>
        </row>
        <row r="3501">
          <cell r="A3501" t="str">
            <v>YZ-MUBK187-P0-2XL</v>
          </cell>
          <cell r="B3501">
            <v>0</v>
          </cell>
          <cell r="C3501">
            <v>0</v>
          </cell>
          <cell r="D3501">
            <v>0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  <cell r="J3501">
            <v>0</v>
          </cell>
          <cell r="K3501">
            <v>0</v>
          </cell>
          <cell r="L3501">
            <v>0</v>
          </cell>
          <cell r="M3501">
            <v>0</v>
          </cell>
        </row>
        <row r="3502">
          <cell r="A3502" t="str">
            <v>YZ-MUBK187-P0-L</v>
          </cell>
          <cell r="B3502">
            <v>0</v>
          </cell>
          <cell r="C3502">
            <v>0</v>
          </cell>
          <cell r="D3502">
            <v>0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  <cell r="J3502">
            <v>0</v>
          </cell>
          <cell r="K3502">
            <v>0</v>
          </cell>
          <cell r="L3502">
            <v>0</v>
          </cell>
          <cell r="M3502">
            <v>0</v>
          </cell>
        </row>
        <row r="3503">
          <cell r="A3503" t="str">
            <v>YZ-MUBK187-P0-M</v>
          </cell>
          <cell r="B3503">
            <v>0</v>
          </cell>
          <cell r="C3503">
            <v>0</v>
          </cell>
          <cell r="D3503">
            <v>0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  <cell r="J3503">
            <v>0</v>
          </cell>
          <cell r="K3503">
            <v>0</v>
          </cell>
          <cell r="L3503">
            <v>0</v>
          </cell>
          <cell r="M3503">
            <v>0</v>
          </cell>
        </row>
        <row r="3504">
          <cell r="A3504" t="str">
            <v>YZ-MUBK187-P0-S</v>
          </cell>
          <cell r="B3504">
            <v>0</v>
          </cell>
          <cell r="C3504">
            <v>0</v>
          </cell>
          <cell r="D3504">
            <v>0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  <cell r="J3504">
            <v>0</v>
          </cell>
          <cell r="K3504">
            <v>0</v>
          </cell>
          <cell r="L3504">
            <v>0</v>
          </cell>
          <cell r="M3504">
            <v>0</v>
          </cell>
        </row>
        <row r="3505">
          <cell r="A3505" t="str">
            <v>YZ-MUBK187-P0-XL</v>
          </cell>
          <cell r="B3505">
            <v>0</v>
          </cell>
          <cell r="C3505">
            <v>0</v>
          </cell>
          <cell r="D3505">
            <v>0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  <cell r="J3505">
            <v>0</v>
          </cell>
          <cell r="K3505">
            <v>0</v>
          </cell>
          <cell r="L3505">
            <v>0</v>
          </cell>
          <cell r="M3505">
            <v>0</v>
          </cell>
        </row>
        <row r="3506">
          <cell r="A3506" t="str">
            <v>YZ-MUBK187-R2-2XL</v>
          </cell>
          <cell r="B3506">
            <v>0</v>
          </cell>
          <cell r="C3506">
            <v>0</v>
          </cell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  <cell r="L3506">
            <v>0</v>
          </cell>
          <cell r="M3506">
            <v>0</v>
          </cell>
        </row>
        <row r="3507">
          <cell r="A3507" t="str">
            <v>YZ-MUBK187-R2-L</v>
          </cell>
          <cell r="B3507">
            <v>0</v>
          </cell>
          <cell r="C3507">
            <v>0</v>
          </cell>
          <cell r="D3507">
            <v>0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  <cell r="J3507">
            <v>0</v>
          </cell>
          <cell r="K3507">
            <v>0</v>
          </cell>
          <cell r="L3507">
            <v>0</v>
          </cell>
          <cell r="M3507">
            <v>0</v>
          </cell>
        </row>
        <row r="3508">
          <cell r="A3508" t="str">
            <v>YZ-MUBK187-R2-M</v>
          </cell>
          <cell r="B3508">
            <v>0</v>
          </cell>
          <cell r="C3508">
            <v>0</v>
          </cell>
          <cell r="D3508">
            <v>0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  <cell r="J3508">
            <v>0</v>
          </cell>
          <cell r="K3508">
            <v>0</v>
          </cell>
          <cell r="L3508">
            <v>0</v>
          </cell>
          <cell r="M3508">
            <v>0</v>
          </cell>
        </row>
        <row r="3509">
          <cell r="A3509" t="str">
            <v>YZ-MUBK187-R2-S</v>
          </cell>
          <cell r="B3509">
            <v>0</v>
          </cell>
          <cell r="C3509">
            <v>0</v>
          </cell>
          <cell r="D3509">
            <v>0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  <cell r="J3509">
            <v>0</v>
          </cell>
          <cell r="K3509">
            <v>0</v>
          </cell>
          <cell r="L3509">
            <v>0</v>
          </cell>
          <cell r="M3509">
            <v>0</v>
          </cell>
        </row>
        <row r="3510">
          <cell r="A3510" t="str">
            <v>YZ-MUBK187-R2-XL</v>
          </cell>
          <cell r="B3510">
            <v>0</v>
          </cell>
          <cell r="C3510">
            <v>0</v>
          </cell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  <cell r="J3510">
            <v>0</v>
          </cell>
          <cell r="K3510">
            <v>0</v>
          </cell>
          <cell r="L3510">
            <v>0</v>
          </cell>
          <cell r="M3510">
            <v>0</v>
          </cell>
        </row>
        <row r="3511">
          <cell r="A3511" t="str">
            <v>YZ-MUBK187-Y0-2XL</v>
          </cell>
          <cell r="B3511">
            <v>0</v>
          </cell>
          <cell r="C3511">
            <v>0</v>
          </cell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  <cell r="J3511">
            <v>0</v>
          </cell>
          <cell r="K3511">
            <v>0</v>
          </cell>
          <cell r="L3511">
            <v>0</v>
          </cell>
          <cell r="M3511">
            <v>0</v>
          </cell>
        </row>
        <row r="3512">
          <cell r="A3512" t="str">
            <v>YZ-MUBK187-Y0-L</v>
          </cell>
          <cell r="B3512">
            <v>0</v>
          </cell>
          <cell r="C3512">
            <v>0</v>
          </cell>
          <cell r="D3512">
            <v>0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  <cell r="J3512">
            <v>0</v>
          </cell>
          <cell r="K3512">
            <v>0</v>
          </cell>
          <cell r="L3512">
            <v>0</v>
          </cell>
          <cell r="M3512">
            <v>0</v>
          </cell>
        </row>
        <row r="3513">
          <cell r="A3513" t="str">
            <v>YZ-MUBK187-Y0-M</v>
          </cell>
          <cell r="B3513">
            <v>0</v>
          </cell>
          <cell r="C3513">
            <v>0</v>
          </cell>
          <cell r="D3513">
            <v>0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  <cell r="J3513">
            <v>0</v>
          </cell>
          <cell r="K3513">
            <v>0</v>
          </cell>
          <cell r="L3513">
            <v>0</v>
          </cell>
          <cell r="M3513">
            <v>0</v>
          </cell>
        </row>
        <row r="3514">
          <cell r="A3514" t="str">
            <v>YZ-MUBK187-Y0-S</v>
          </cell>
          <cell r="B3514">
            <v>0</v>
          </cell>
          <cell r="C3514">
            <v>0</v>
          </cell>
          <cell r="D3514">
            <v>0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  <cell r="J3514">
            <v>0</v>
          </cell>
          <cell r="K3514">
            <v>0</v>
          </cell>
          <cell r="L3514">
            <v>0</v>
          </cell>
          <cell r="M3514">
            <v>0</v>
          </cell>
        </row>
        <row r="3515">
          <cell r="A3515" t="str">
            <v>YZ-MUBK187-Y0-XL</v>
          </cell>
          <cell r="B3515">
            <v>0</v>
          </cell>
          <cell r="C3515">
            <v>0</v>
          </cell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  <cell r="L3515">
            <v>0</v>
          </cell>
          <cell r="M3515">
            <v>0</v>
          </cell>
        </row>
        <row r="3516">
          <cell r="A3516" t="str">
            <v>YZ-MUC19P-K0-2XL</v>
          </cell>
          <cell r="B3516">
            <v>0</v>
          </cell>
          <cell r="C3516">
            <v>0</v>
          </cell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  <cell r="J3516">
            <v>0</v>
          </cell>
          <cell r="K3516">
            <v>0</v>
          </cell>
          <cell r="L3516">
            <v>0</v>
          </cell>
          <cell r="M3516">
            <v>0</v>
          </cell>
        </row>
        <row r="3517">
          <cell r="A3517" t="str">
            <v>YZ-MUC19P-K0-L</v>
          </cell>
          <cell r="B3517">
            <v>0</v>
          </cell>
          <cell r="C3517">
            <v>0</v>
          </cell>
          <cell r="D3517">
            <v>0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  <cell r="J3517">
            <v>0</v>
          </cell>
          <cell r="K3517">
            <v>0</v>
          </cell>
          <cell r="L3517">
            <v>0</v>
          </cell>
          <cell r="M3517">
            <v>0</v>
          </cell>
        </row>
        <row r="3518">
          <cell r="A3518" t="str">
            <v>YZ-MUC19P-K0-M</v>
          </cell>
          <cell r="B3518">
            <v>0</v>
          </cell>
          <cell r="C3518">
            <v>0</v>
          </cell>
          <cell r="D3518">
            <v>0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  <cell r="J3518">
            <v>0</v>
          </cell>
          <cell r="K3518">
            <v>0</v>
          </cell>
          <cell r="L3518">
            <v>0</v>
          </cell>
          <cell r="M3518">
            <v>0</v>
          </cell>
        </row>
        <row r="3519">
          <cell r="A3519" t="str">
            <v>YZ-MUC19P-K0-S</v>
          </cell>
          <cell r="B3519">
            <v>0</v>
          </cell>
          <cell r="C3519">
            <v>0</v>
          </cell>
          <cell r="D3519">
            <v>0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  <cell r="J3519">
            <v>0</v>
          </cell>
          <cell r="K3519">
            <v>0</v>
          </cell>
          <cell r="L3519">
            <v>0</v>
          </cell>
          <cell r="M3519">
            <v>0</v>
          </cell>
        </row>
        <row r="3520">
          <cell r="A3520" t="str">
            <v>YZ-MUC19P-K0-XL</v>
          </cell>
          <cell r="B3520">
            <v>0</v>
          </cell>
          <cell r="C3520">
            <v>0</v>
          </cell>
          <cell r="D3520">
            <v>0</v>
          </cell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0</v>
          </cell>
          <cell r="J3520">
            <v>0</v>
          </cell>
          <cell r="K3520">
            <v>0</v>
          </cell>
          <cell r="L3520">
            <v>0</v>
          </cell>
          <cell r="M3520">
            <v>0</v>
          </cell>
        </row>
        <row r="3521">
          <cell r="A3521" t="str">
            <v>YZ-MUC19P-OR-2XL</v>
          </cell>
          <cell r="B3521">
            <v>0</v>
          </cell>
          <cell r="C3521">
            <v>0</v>
          </cell>
          <cell r="D3521">
            <v>0</v>
          </cell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</v>
          </cell>
          <cell r="J3521">
            <v>0</v>
          </cell>
          <cell r="K3521">
            <v>0</v>
          </cell>
          <cell r="L3521">
            <v>0</v>
          </cell>
          <cell r="M3521">
            <v>0</v>
          </cell>
        </row>
        <row r="3522">
          <cell r="A3522" t="str">
            <v>YZ-MUC19P-OR-XL</v>
          </cell>
          <cell r="B3522">
            <v>0</v>
          </cell>
          <cell r="C3522">
            <v>0</v>
          </cell>
          <cell r="D3522">
            <v>0</v>
          </cell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</v>
          </cell>
          <cell r="J3522">
            <v>0</v>
          </cell>
          <cell r="K3522">
            <v>0</v>
          </cell>
          <cell r="L3522">
            <v>0</v>
          </cell>
          <cell r="M3522">
            <v>0</v>
          </cell>
        </row>
        <row r="3523">
          <cell r="A3523" t="str">
            <v>YZ-MUC19P-R0-2XL</v>
          </cell>
          <cell r="B3523">
            <v>0</v>
          </cell>
          <cell r="C3523">
            <v>0</v>
          </cell>
          <cell r="D3523">
            <v>0</v>
          </cell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</v>
          </cell>
          <cell r="J3523">
            <v>0</v>
          </cell>
          <cell r="K3523">
            <v>0</v>
          </cell>
          <cell r="L3523">
            <v>0</v>
          </cell>
          <cell r="M3523">
            <v>0</v>
          </cell>
        </row>
        <row r="3524">
          <cell r="A3524" t="str">
            <v>YZ-MUC19P-R0-L</v>
          </cell>
          <cell r="B3524">
            <v>0</v>
          </cell>
          <cell r="C3524">
            <v>0</v>
          </cell>
          <cell r="D3524">
            <v>0</v>
          </cell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0</v>
          </cell>
          <cell r="J3524">
            <v>0</v>
          </cell>
          <cell r="K3524">
            <v>0</v>
          </cell>
          <cell r="L3524">
            <v>0</v>
          </cell>
          <cell r="M3524">
            <v>0</v>
          </cell>
        </row>
        <row r="3525">
          <cell r="A3525" t="str">
            <v>YZ-MUC19P-R0-M</v>
          </cell>
          <cell r="B3525">
            <v>0</v>
          </cell>
          <cell r="C3525">
            <v>0</v>
          </cell>
          <cell r="D3525">
            <v>0</v>
          </cell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</v>
          </cell>
          <cell r="J3525">
            <v>0</v>
          </cell>
          <cell r="K3525">
            <v>0</v>
          </cell>
          <cell r="L3525">
            <v>0</v>
          </cell>
          <cell r="M3525">
            <v>0</v>
          </cell>
        </row>
        <row r="3526">
          <cell r="A3526" t="str">
            <v>YZ-MUC19P-R0-S</v>
          </cell>
          <cell r="B3526">
            <v>0</v>
          </cell>
          <cell r="C3526">
            <v>0</v>
          </cell>
          <cell r="D3526">
            <v>0</v>
          </cell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</v>
          </cell>
          <cell r="J3526">
            <v>0</v>
          </cell>
          <cell r="K3526">
            <v>0</v>
          </cell>
          <cell r="L3526">
            <v>0</v>
          </cell>
          <cell r="M3526">
            <v>0</v>
          </cell>
        </row>
        <row r="3527">
          <cell r="A3527" t="str">
            <v>YZ-MUC19P-R0-XL</v>
          </cell>
          <cell r="B3527">
            <v>0</v>
          </cell>
          <cell r="C3527">
            <v>0</v>
          </cell>
          <cell r="D3527">
            <v>0</v>
          </cell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</v>
          </cell>
          <cell r="J3527">
            <v>0</v>
          </cell>
          <cell r="K3527">
            <v>0</v>
          </cell>
          <cell r="L3527">
            <v>0</v>
          </cell>
          <cell r="M3527">
            <v>0</v>
          </cell>
        </row>
        <row r="3528">
          <cell r="A3528" t="str">
            <v>YZ-MUC19P-W0-2XL</v>
          </cell>
          <cell r="B3528">
            <v>0</v>
          </cell>
          <cell r="C3528">
            <v>0</v>
          </cell>
          <cell r="D3528">
            <v>0</v>
          </cell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</v>
          </cell>
          <cell r="J3528">
            <v>0</v>
          </cell>
          <cell r="K3528">
            <v>0</v>
          </cell>
          <cell r="L3528">
            <v>0</v>
          </cell>
          <cell r="M3528">
            <v>0</v>
          </cell>
        </row>
        <row r="3529">
          <cell r="A3529" t="str">
            <v>YZ-MUC19P-W0-L</v>
          </cell>
          <cell r="B3529">
            <v>0</v>
          </cell>
          <cell r="C3529">
            <v>0</v>
          </cell>
          <cell r="D3529">
            <v>0</v>
          </cell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</v>
          </cell>
          <cell r="J3529">
            <v>0</v>
          </cell>
          <cell r="K3529">
            <v>0</v>
          </cell>
          <cell r="L3529">
            <v>0</v>
          </cell>
          <cell r="M3529">
            <v>0</v>
          </cell>
        </row>
        <row r="3530">
          <cell r="A3530" t="str">
            <v>YZ-MUC19P-W0-M</v>
          </cell>
          <cell r="B3530">
            <v>0</v>
          </cell>
          <cell r="C3530">
            <v>0</v>
          </cell>
          <cell r="D3530">
            <v>0</v>
          </cell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</v>
          </cell>
          <cell r="J3530">
            <v>0</v>
          </cell>
          <cell r="K3530">
            <v>0</v>
          </cell>
          <cell r="L3530">
            <v>0</v>
          </cell>
          <cell r="M3530">
            <v>0</v>
          </cell>
        </row>
        <row r="3531">
          <cell r="A3531" t="str">
            <v>YZ-MUC19P-W0-S</v>
          </cell>
          <cell r="B3531">
            <v>0</v>
          </cell>
          <cell r="C3531">
            <v>0</v>
          </cell>
          <cell r="D3531">
            <v>0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0</v>
          </cell>
          <cell r="J3531">
            <v>0</v>
          </cell>
          <cell r="K3531">
            <v>0</v>
          </cell>
          <cell r="L3531">
            <v>0</v>
          </cell>
          <cell r="M3531">
            <v>0</v>
          </cell>
        </row>
        <row r="3532">
          <cell r="A3532" t="str">
            <v>YZ-MUC19P-W0-XL</v>
          </cell>
          <cell r="B3532">
            <v>0</v>
          </cell>
          <cell r="C3532">
            <v>0</v>
          </cell>
          <cell r="D3532">
            <v>0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</v>
          </cell>
          <cell r="J3532">
            <v>0</v>
          </cell>
          <cell r="K3532">
            <v>0</v>
          </cell>
          <cell r="L3532">
            <v>0</v>
          </cell>
          <cell r="M3532">
            <v>0</v>
          </cell>
        </row>
        <row r="3533">
          <cell r="A3533" t="str">
            <v>YZ-MUCL17015-B0-2XL</v>
          </cell>
          <cell r="B3533">
            <v>0</v>
          </cell>
          <cell r="C3533">
            <v>0</v>
          </cell>
          <cell r="D3533">
            <v>0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0</v>
          </cell>
          <cell r="J3533">
            <v>0</v>
          </cell>
          <cell r="K3533">
            <v>0</v>
          </cell>
          <cell r="L3533">
            <v>0</v>
          </cell>
          <cell r="M3533">
            <v>0</v>
          </cell>
        </row>
        <row r="3534">
          <cell r="A3534" t="str">
            <v>YZ-MUCL17015-B0-3XL</v>
          </cell>
          <cell r="B3534">
            <v>0</v>
          </cell>
          <cell r="C3534">
            <v>0</v>
          </cell>
          <cell r="D3534">
            <v>0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  <cell r="J3534">
            <v>0</v>
          </cell>
          <cell r="K3534">
            <v>0</v>
          </cell>
          <cell r="L3534">
            <v>0</v>
          </cell>
          <cell r="M3534">
            <v>0</v>
          </cell>
        </row>
        <row r="3535">
          <cell r="A3535" t="str">
            <v>YZ-MUCL17015-B0-L</v>
          </cell>
          <cell r="B3535">
            <v>0</v>
          </cell>
          <cell r="C3535">
            <v>0</v>
          </cell>
          <cell r="D3535">
            <v>0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</v>
          </cell>
          <cell r="J3535">
            <v>0</v>
          </cell>
          <cell r="K3535">
            <v>0</v>
          </cell>
          <cell r="L3535">
            <v>0</v>
          </cell>
          <cell r="M3535">
            <v>0</v>
          </cell>
        </row>
        <row r="3536">
          <cell r="A3536" t="str">
            <v>YZ-MUCL17015-B0-XL</v>
          </cell>
          <cell r="B3536">
            <v>0</v>
          </cell>
          <cell r="C3536">
            <v>0</v>
          </cell>
          <cell r="D3536">
            <v>0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  <cell r="J3536">
            <v>0</v>
          </cell>
          <cell r="K3536">
            <v>0</v>
          </cell>
          <cell r="L3536">
            <v>0</v>
          </cell>
          <cell r="M3536">
            <v>0</v>
          </cell>
        </row>
        <row r="3537">
          <cell r="A3537" t="str">
            <v>YZ-MUCL17015-K0-2XL</v>
          </cell>
          <cell r="B3537">
            <v>0</v>
          </cell>
          <cell r="C3537">
            <v>0</v>
          </cell>
          <cell r="D3537">
            <v>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0</v>
          </cell>
          <cell r="L3537">
            <v>0</v>
          </cell>
          <cell r="M3537">
            <v>0</v>
          </cell>
        </row>
        <row r="3538">
          <cell r="A3538" t="str">
            <v>YZ-MUCL17015-K0-3XL</v>
          </cell>
          <cell r="B3538">
            <v>0</v>
          </cell>
          <cell r="C3538">
            <v>0</v>
          </cell>
          <cell r="D3538">
            <v>0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  <cell r="L3538">
            <v>0</v>
          </cell>
          <cell r="M3538">
            <v>0</v>
          </cell>
        </row>
        <row r="3539">
          <cell r="A3539" t="str">
            <v>YZ-MUCL17015-K0-L</v>
          </cell>
          <cell r="B3539">
            <v>0</v>
          </cell>
          <cell r="C3539">
            <v>0</v>
          </cell>
          <cell r="D3539">
            <v>0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  <cell r="L3539">
            <v>0</v>
          </cell>
          <cell r="M3539">
            <v>0</v>
          </cell>
        </row>
        <row r="3540">
          <cell r="A3540" t="str">
            <v>YZ-MUCL17015-K0-XL</v>
          </cell>
          <cell r="B3540">
            <v>0</v>
          </cell>
          <cell r="C3540">
            <v>0</v>
          </cell>
          <cell r="D3540">
            <v>0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  <cell r="L3540">
            <v>0</v>
          </cell>
          <cell r="M3540">
            <v>0</v>
          </cell>
        </row>
        <row r="3541">
          <cell r="A3541" t="str">
            <v>YZ-MUCL17015-P0-XL</v>
          </cell>
          <cell r="B3541">
            <v>0</v>
          </cell>
          <cell r="C3541">
            <v>0</v>
          </cell>
          <cell r="D3541">
            <v>0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K3541">
            <v>0</v>
          </cell>
          <cell r="L3541">
            <v>0</v>
          </cell>
          <cell r="M3541">
            <v>0</v>
          </cell>
        </row>
        <row r="3542">
          <cell r="A3542" t="str">
            <v>YZ-MUCLC19-K0-2XL</v>
          </cell>
          <cell r="B3542">
            <v>0</v>
          </cell>
          <cell r="C3542">
            <v>0</v>
          </cell>
          <cell r="D3542">
            <v>0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  <cell r="J3542">
            <v>0</v>
          </cell>
          <cell r="K3542">
            <v>0</v>
          </cell>
          <cell r="L3542">
            <v>0</v>
          </cell>
          <cell r="M3542">
            <v>0</v>
          </cell>
        </row>
        <row r="3543">
          <cell r="A3543" t="str">
            <v>YZ-MUCLC19-K0-L</v>
          </cell>
          <cell r="B3543">
            <v>0</v>
          </cell>
          <cell r="C3543">
            <v>0</v>
          </cell>
          <cell r="D3543">
            <v>0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  <cell r="J3543">
            <v>0</v>
          </cell>
          <cell r="K3543">
            <v>0</v>
          </cell>
          <cell r="L3543">
            <v>0</v>
          </cell>
          <cell r="M3543">
            <v>0</v>
          </cell>
        </row>
        <row r="3544">
          <cell r="A3544" t="str">
            <v>YZ-MUCLC19-K0-M</v>
          </cell>
          <cell r="B3544">
            <v>0</v>
          </cell>
          <cell r="C3544">
            <v>0</v>
          </cell>
          <cell r="D3544">
            <v>0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  <cell r="J3544">
            <v>0</v>
          </cell>
          <cell r="K3544">
            <v>0</v>
          </cell>
          <cell r="L3544">
            <v>0</v>
          </cell>
          <cell r="M3544">
            <v>0</v>
          </cell>
        </row>
        <row r="3545">
          <cell r="A3545" t="str">
            <v>YZ-MUCLC19-K0-S</v>
          </cell>
          <cell r="B3545">
            <v>0</v>
          </cell>
          <cell r="C3545">
            <v>0</v>
          </cell>
          <cell r="D3545">
            <v>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  <cell r="J3545">
            <v>0</v>
          </cell>
          <cell r="K3545">
            <v>0</v>
          </cell>
          <cell r="L3545">
            <v>0</v>
          </cell>
          <cell r="M3545">
            <v>0</v>
          </cell>
        </row>
        <row r="3546">
          <cell r="A3546" t="str">
            <v>YZ-MUCLC19-K0-XL</v>
          </cell>
          <cell r="B3546">
            <v>0</v>
          </cell>
          <cell r="C3546">
            <v>0</v>
          </cell>
          <cell r="D3546">
            <v>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  <cell r="J3546">
            <v>0</v>
          </cell>
          <cell r="K3546">
            <v>0</v>
          </cell>
          <cell r="L3546">
            <v>0</v>
          </cell>
          <cell r="M3546">
            <v>0</v>
          </cell>
        </row>
        <row r="3547">
          <cell r="A3547" t="str">
            <v>YZ-MUCLC19-OR-2XL</v>
          </cell>
          <cell r="B3547">
            <v>0</v>
          </cell>
          <cell r="C3547">
            <v>0</v>
          </cell>
          <cell r="D3547">
            <v>0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  <cell r="J3547">
            <v>0</v>
          </cell>
          <cell r="K3547">
            <v>0</v>
          </cell>
          <cell r="L3547">
            <v>0</v>
          </cell>
          <cell r="M3547">
            <v>0</v>
          </cell>
        </row>
        <row r="3548">
          <cell r="A3548" t="str">
            <v>YZ-MUCLC19-OR-L</v>
          </cell>
          <cell r="B3548">
            <v>0</v>
          </cell>
          <cell r="C3548">
            <v>0</v>
          </cell>
          <cell r="D3548">
            <v>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  <cell r="J3548">
            <v>0</v>
          </cell>
          <cell r="K3548">
            <v>0</v>
          </cell>
          <cell r="L3548">
            <v>0</v>
          </cell>
          <cell r="M3548">
            <v>0</v>
          </cell>
        </row>
        <row r="3549">
          <cell r="A3549" t="str">
            <v>YZ-MUCLC19-OR-M</v>
          </cell>
          <cell r="B3549">
            <v>0</v>
          </cell>
          <cell r="C3549">
            <v>0</v>
          </cell>
          <cell r="D3549">
            <v>0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  <cell r="J3549">
            <v>0</v>
          </cell>
          <cell r="K3549">
            <v>0</v>
          </cell>
          <cell r="L3549">
            <v>0</v>
          </cell>
          <cell r="M3549">
            <v>0</v>
          </cell>
        </row>
        <row r="3550">
          <cell r="A3550" t="str">
            <v>YZ-MUCLC19-OR-S</v>
          </cell>
          <cell r="B3550">
            <v>0</v>
          </cell>
          <cell r="C3550">
            <v>0</v>
          </cell>
          <cell r="D3550">
            <v>0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  <cell r="J3550">
            <v>0</v>
          </cell>
          <cell r="K3550">
            <v>0</v>
          </cell>
          <cell r="L3550">
            <v>0</v>
          </cell>
          <cell r="M3550">
            <v>0</v>
          </cell>
        </row>
        <row r="3551">
          <cell r="A3551" t="str">
            <v>YZ-MUCLC19-OR-XL</v>
          </cell>
          <cell r="B3551">
            <v>0</v>
          </cell>
          <cell r="C3551">
            <v>0</v>
          </cell>
          <cell r="D3551">
            <v>0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  <cell r="J3551">
            <v>0</v>
          </cell>
          <cell r="K3551">
            <v>0</v>
          </cell>
          <cell r="L3551">
            <v>0</v>
          </cell>
          <cell r="M3551">
            <v>0</v>
          </cell>
        </row>
        <row r="3552">
          <cell r="A3552" t="str">
            <v>YZ-MUCLC19-R0-2XL</v>
          </cell>
          <cell r="B3552">
            <v>0</v>
          </cell>
          <cell r="C3552">
            <v>0</v>
          </cell>
          <cell r="D3552">
            <v>0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  <cell r="J3552">
            <v>0</v>
          </cell>
          <cell r="K3552">
            <v>0</v>
          </cell>
          <cell r="L3552">
            <v>0</v>
          </cell>
          <cell r="M3552">
            <v>0</v>
          </cell>
        </row>
        <row r="3553">
          <cell r="A3553" t="str">
            <v>YZ-MUCLC19-R0-L</v>
          </cell>
          <cell r="B3553">
            <v>0</v>
          </cell>
          <cell r="C3553">
            <v>0</v>
          </cell>
          <cell r="D3553">
            <v>0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  <cell r="J3553">
            <v>0</v>
          </cell>
          <cell r="K3553">
            <v>0</v>
          </cell>
          <cell r="L3553">
            <v>0</v>
          </cell>
          <cell r="M3553">
            <v>0</v>
          </cell>
        </row>
        <row r="3554">
          <cell r="A3554" t="str">
            <v>YZ-MUCLC19-R0-M</v>
          </cell>
          <cell r="B3554">
            <v>0</v>
          </cell>
          <cell r="C3554">
            <v>0</v>
          </cell>
          <cell r="D3554">
            <v>0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  <cell r="J3554">
            <v>0</v>
          </cell>
          <cell r="K3554">
            <v>0</v>
          </cell>
          <cell r="L3554">
            <v>0</v>
          </cell>
          <cell r="M3554">
            <v>0</v>
          </cell>
        </row>
        <row r="3555">
          <cell r="A3555" t="str">
            <v>YZ-MUCLC19-R0-S</v>
          </cell>
          <cell r="B3555">
            <v>0</v>
          </cell>
          <cell r="C3555">
            <v>0</v>
          </cell>
          <cell r="D3555">
            <v>0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  <cell r="J3555">
            <v>0</v>
          </cell>
          <cell r="K3555">
            <v>0</v>
          </cell>
          <cell r="L3555">
            <v>0</v>
          </cell>
          <cell r="M3555">
            <v>0</v>
          </cell>
        </row>
        <row r="3556">
          <cell r="A3556" t="str">
            <v>YZ-MUCLC19-R0-XL</v>
          </cell>
          <cell r="B3556">
            <v>0</v>
          </cell>
          <cell r="C3556">
            <v>0</v>
          </cell>
          <cell r="D3556">
            <v>0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  <cell r="J3556">
            <v>0</v>
          </cell>
          <cell r="K3556">
            <v>0</v>
          </cell>
          <cell r="L3556">
            <v>0</v>
          </cell>
          <cell r="M3556">
            <v>0</v>
          </cell>
        </row>
        <row r="3557">
          <cell r="A3557" t="str">
            <v>YZ-MUCLC19-W0-2XL</v>
          </cell>
          <cell r="B3557">
            <v>0</v>
          </cell>
          <cell r="C3557">
            <v>0</v>
          </cell>
          <cell r="D3557">
            <v>0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  <cell r="J3557">
            <v>0</v>
          </cell>
          <cell r="K3557">
            <v>0</v>
          </cell>
          <cell r="L3557">
            <v>0</v>
          </cell>
          <cell r="M3557">
            <v>0</v>
          </cell>
        </row>
        <row r="3558">
          <cell r="A3558" t="str">
            <v>YZ-MUCLC19-W0-L</v>
          </cell>
          <cell r="B3558">
            <v>0</v>
          </cell>
          <cell r="C3558">
            <v>0</v>
          </cell>
          <cell r="D3558">
            <v>0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  <cell r="L3558">
            <v>0</v>
          </cell>
          <cell r="M3558">
            <v>0</v>
          </cell>
        </row>
        <row r="3559">
          <cell r="A3559" t="str">
            <v>YZ-MUCLC19-W0-M</v>
          </cell>
          <cell r="B3559">
            <v>0</v>
          </cell>
          <cell r="C3559">
            <v>0</v>
          </cell>
          <cell r="D3559">
            <v>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  <cell r="J3559">
            <v>0</v>
          </cell>
          <cell r="K3559">
            <v>0</v>
          </cell>
          <cell r="L3559">
            <v>0</v>
          </cell>
          <cell r="M3559">
            <v>0</v>
          </cell>
        </row>
        <row r="3560">
          <cell r="A3560" t="str">
            <v>YZ-MUCLC19-W0-S</v>
          </cell>
          <cell r="B3560">
            <v>0</v>
          </cell>
          <cell r="C3560">
            <v>0</v>
          </cell>
          <cell r="D3560">
            <v>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  <cell r="L3560">
            <v>0</v>
          </cell>
          <cell r="M3560">
            <v>0</v>
          </cell>
        </row>
        <row r="3561">
          <cell r="A3561" t="str">
            <v>YZ-MUCLC19-W0-XL</v>
          </cell>
          <cell r="B3561">
            <v>0</v>
          </cell>
          <cell r="C3561">
            <v>0</v>
          </cell>
          <cell r="D3561">
            <v>0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  <cell r="J3561">
            <v>0</v>
          </cell>
          <cell r="K3561">
            <v>0</v>
          </cell>
          <cell r="L3561">
            <v>0</v>
          </cell>
          <cell r="M3561">
            <v>0</v>
          </cell>
        </row>
        <row r="3562">
          <cell r="A3562" t="str">
            <v>YZ-MUCS186-G0-2XL</v>
          </cell>
          <cell r="B3562">
            <v>0</v>
          </cell>
          <cell r="C3562">
            <v>0</v>
          </cell>
          <cell r="D3562">
            <v>0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  <cell r="L3562">
            <v>0</v>
          </cell>
          <cell r="M3562">
            <v>0</v>
          </cell>
        </row>
        <row r="3563">
          <cell r="A3563" t="str">
            <v>YZ-MUCS186-G0-L</v>
          </cell>
          <cell r="B3563">
            <v>0</v>
          </cell>
          <cell r="C3563">
            <v>0</v>
          </cell>
          <cell r="D3563">
            <v>0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  <cell r="L3563">
            <v>0</v>
          </cell>
          <cell r="M3563">
            <v>0</v>
          </cell>
        </row>
        <row r="3564">
          <cell r="A3564" t="str">
            <v>YZ-MUCS186-G0-M</v>
          </cell>
          <cell r="B3564">
            <v>0</v>
          </cell>
          <cell r="C3564">
            <v>0</v>
          </cell>
          <cell r="D3564">
            <v>0</v>
          </cell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>
            <v>0</v>
          </cell>
          <cell r="J3564">
            <v>0</v>
          </cell>
          <cell r="K3564">
            <v>0</v>
          </cell>
          <cell r="L3564">
            <v>0</v>
          </cell>
          <cell r="M3564">
            <v>0</v>
          </cell>
        </row>
        <row r="3565">
          <cell r="A3565" t="str">
            <v>YZ-MUCS186-G0-S</v>
          </cell>
          <cell r="B3565">
            <v>0</v>
          </cell>
          <cell r="C3565">
            <v>0</v>
          </cell>
          <cell r="D3565">
            <v>0</v>
          </cell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>
            <v>0</v>
          </cell>
          <cell r="J3565">
            <v>0</v>
          </cell>
          <cell r="K3565">
            <v>0</v>
          </cell>
          <cell r="L3565">
            <v>0</v>
          </cell>
          <cell r="M3565">
            <v>0</v>
          </cell>
        </row>
        <row r="3566">
          <cell r="A3566" t="str">
            <v>YZ-MUCS186-G0-XL</v>
          </cell>
          <cell r="B3566">
            <v>0</v>
          </cell>
          <cell r="C3566">
            <v>0</v>
          </cell>
          <cell r="D3566">
            <v>0</v>
          </cell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>
            <v>0</v>
          </cell>
          <cell r="J3566">
            <v>0</v>
          </cell>
          <cell r="K3566">
            <v>0</v>
          </cell>
          <cell r="L3566">
            <v>0</v>
          </cell>
          <cell r="M3566">
            <v>0</v>
          </cell>
        </row>
        <row r="3567">
          <cell r="A3567" t="str">
            <v>YZ-MUCS186-OR-2XL</v>
          </cell>
          <cell r="B3567">
            <v>0</v>
          </cell>
          <cell r="C3567">
            <v>0</v>
          </cell>
          <cell r="D3567">
            <v>0</v>
          </cell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>
            <v>0</v>
          </cell>
          <cell r="J3567">
            <v>0</v>
          </cell>
          <cell r="K3567">
            <v>0</v>
          </cell>
          <cell r="L3567">
            <v>0</v>
          </cell>
          <cell r="M3567">
            <v>0</v>
          </cell>
        </row>
        <row r="3568">
          <cell r="A3568" t="str">
            <v>YZ-MUCS186-OR-L</v>
          </cell>
          <cell r="B3568">
            <v>0</v>
          </cell>
          <cell r="C3568">
            <v>0</v>
          </cell>
          <cell r="D3568">
            <v>0</v>
          </cell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>
            <v>0</v>
          </cell>
          <cell r="J3568">
            <v>0</v>
          </cell>
          <cell r="K3568">
            <v>0</v>
          </cell>
          <cell r="L3568">
            <v>0</v>
          </cell>
          <cell r="M3568">
            <v>0</v>
          </cell>
        </row>
        <row r="3569">
          <cell r="A3569" t="str">
            <v>YZ-MUCS186-OR-M</v>
          </cell>
          <cell r="B3569">
            <v>0</v>
          </cell>
          <cell r="C3569">
            <v>0</v>
          </cell>
          <cell r="D3569">
            <v>0</v>
          </cell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>
            <v>0</v>
          </cell>
          <cell r="J3569">
            <v>0</v>
          </cell>
          <cell r="K3569">
            <v>0</v>
          </cell>
          <cell r="L3569">
            <v>0</v>
          </cell>
          <cell r="M3569">
            <v>0</v>
          </cell>
        </row>
        <row r="3570">
          <cell r="A3570" t="str">
            <v>YZ-MUCS186-OR-S</v>
          </cell>
          <cell r="B3570">
            <v>0</v>
          </cell>
          <cell r="C3570">
            <v>0</v>
          </cell>
          <cell r="D3570">
            <v>0</v>
          </cell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>
            <v>0</v>
          </cell>
          <cell r="J3570">
            <v>0</v>
          </cell>
          <cell r="K3570">
            <v>0</v>
          </cell>
          <cell r="L3570">
            <v>0</v>
          </cell>
          <cell r="M3570">
            <v>0</v>
          </cell>
        </row>
        <row r="3571">
          <cell r="A3571" t="str">
            <v>YZ-MUCS186-OR-XL</v>
          </cell>
          <cell r="B3571">
            <v>0</v>
          </cell>
          <cell r="C3571">
            <v>0</v>
          </cell>
          <cell r="D3571">
            <v>0</v>
          </cell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>
            <v>0</v>
          </cell>
          <cell r="J3571">
            <v>0</v>
          </cell>
          <cell r="K3571">
            <v>0</v>
          </cell>
          <cell r="L3571">
            <v>0</v>
          </cell>
          <cell r="M3571">
            <v>0</v>
          </cell>
        </row>
        <row r="3572">
          <cell r="A3572" t="str">
            <v>YZ-MUHM511-ZL-4XL</v>
          </cell>
          <cell r="B3572">
            <v>0</v>
          </cell>
          <cell r="C3572">
            <v>0</v>
          </cell>
          <cell r="D3572">
            <v>0</v>
          </cell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>
            <v>0</v>
          </cell>
          <cell r="J3572">
            <v>0</v>
          </cell>
          <cell r="K3572">
            <v>0</v>
          </cell>
          <cell r="L3572">
            <v>0</v>
          </cell>
          <cell r="M3572">
            <v>0</v>
          </cell>
        </row>
        <row r="3573">
          <cell r="A3573" t="str">
            <v>YZ-MUHM511-ZL-S</v>
          </cell>
          <cell r="B3573">
            <v>0</v>
          </cell>
          <cell r="C3573">
            <v>0</v>
          </cell>
          <cell r="D3573">
            <v>0</v>
          </cell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>
            <v>0</v>
          </cell>
          <cell r="J3573">
            <v>0</v>
          </cell>
          <cell r="K3573">
            <v>0</v>
          </cell>
          <cell r="L3573">
            <v>0</v>
          </cell>
          <cell r="M3573">
            <v>0</v>
          </cell>
        </row>
        <row r="3574">
          <cell r="A3574" t="str">
            <v>YZ-MUHY025-B0-2XL</v>
          </cell>
          <cell r="B3574">
            <v>0</v>
          </cell>
          <cell r="C3574">
            <v>0</v>
          </cell>
          <cell r="D3574">
            <v>0</v>
          </cell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>
            <v>0</v>
          </cell>
          <cell r="J3574">
            <v>0</v>
          </cell>
          <cell r="K3574">
            <v>0</v>
          </cell>
          <cell r="L3574">
            <v>0</v>
          </cell>
          <cell r="M3574">
            <v>0</v>
          </cell>
        </row>
        <row r="3575">
          <cell r="A3575" t="str">
            <v>YZ-MUHY025-B0-L</v>
          </cell>
          <cell r="B3575">
            <v>0</v>
          </cell>
          <cell r="C3575">
            <v>0</v>
          </cell>
          <cell r="D3575">
            <v>0</v>
          </cell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>
            <v>0</v>
          </cell>
          <cell r="J3575">
            <v>0</v>
          </cell>
          <cell r="K3575">
            <v>0</v>
          </cell>
          <cell r="L3575">
            <v>0</v>
          </cell>
          <cell r="M3575">
            <v>0</v>
          </cell>
        </row>
        <row r="3576">
          <cell r="A3576" t="str">
            <v>YZ-MUHY025-B0-M</v>
          </cell>
          <cell r="B3576">
            <v>0</v>
          </cell>
          <cell r="C3576">
            <v>0</v>
          </cell>
          <cell r="D3576">
            <v>0</v>
          </cell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>
            <v>0</v>
          </cell>
          <cell r="J3576">
            <v>0</v>
          </cell>
          <cell r="K3576">
            <v>0</v>
          </cell>
          <cell r="L3576">
            <v>0</v>
          </cell>
          <cell r="M3576">
            <v>0</v>
          </cell>
        </row>
        <row r="3577">
          <cell r="A3577" t="str">
            <v>YZ-MUHY025-B0-S</v>
          </cell>
          <cell r="B3577">
            <v>0</v>
          </cell>
          <cell r="C3577">
            <v>0</v>
          </cell>
          <cell r="D3577">
            <v>0</v>
          </cell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>
            <v>0</v>
          </cell>
          <cell r="J3577">
            <v>0</v>
          </cell>
          <cell r="K3577">
            <v>0</v>
          </cell>
          <cell r="L3577">
            <v>0</v>
          </cell>
          <cell r="M3577">
            <v>0</v>
          </cell>
        </row>
        <row r="3578">
          <cell r="A3578" t="str">
            <v>YZ-MUHY025-B0-XL</v>
          </cell>
          <cell r="B3578">
            <v>0</v>
          </cell>
          <cell r="C3578">
            <v>0</v>
          </cell>
          <cell r="D3578">
            <v>0</v>
          </cell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>
            <v>0</v>
          </cell>
          <cell r="J3578">
            <v>0</v>
          </cell>
          <cell r="K3578">
            <v>0</v>
          </cell>
          <cell r="L3578">
            <v>0</v>
          </cell>
          <cell r="M3578">
            <v>0</v>
          </cell>
        </row>
        <row r="3579">
          <cell r="A3579" t="str">
            <v>YZ-MUHY025-K0-2XL</v>
          </cell>
          <cell r="B3579">
            <v>0</v>
          </cell>
          <cell r="C3579">
            <v>0</v>
          </cell>
          <cell r="D3579">
            <v>0</v>
          </cell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>
            <v>0</v>
          </cell>
          <cell r="J3579">
            <v>0</v>
          </cell>
          <cell r="K3579">
            <v>0</v>
          </cell>
          <cell r="L3579">
            <v>0</v>
          </cell>
          <cell r="M3579">
            <v>0</v>
          </cell>
        </row>
        <row r="3580">
          <cell r="A3580" t="str">
            <v>YZ-MUHY025-K0-L</v>
          </cell>
          <cell r="B3580">
            <v>0</v>
          </cell>
          <cell r="C3580">
            <v>0</v>
          </cell>
          <cell r="D3580">
            <v>0</v>
          </cell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>
            <v>0</v>
          </cell>
          <cell r="J3580">
            <v>0</v>
          </cell>
          <cell r="K3580">
            <v>0</v>
          </cell>
          <cell r="L3580">
            <v>0</v>
          </cell>
          <cell r="M3580">
            <v>0</v>
          </cell>
        </row>
        <row r="3581">
          <cell r="A3581" t="str">
            <v>YZ-MUHY025-K0-M</v>
          </cell>
          <cell r="B3581">
            <v>0</v>
          </cell>
          <cell r="C3581">
            <v>0</v>
          </cell>
          <cell r="D3581">
            <v>0</v>
          </cell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>
            <v>0</v>
          </cell>
          <cell r="J3581">
            <v>0</v>
          </cell>
          <cell r="K3581">
            <v>0</v>
          </cell>
          <cell r="L3581">
            <v>0</v>
          </cell>
          <cell r="M3581">
            <v>0</v>
          </cell>
        </row>
        <row r="3582">
          <cell r="A3582" t="str">
            <v>YZ-MUHY025-K0-S</v>
          </cell>
          <cell r="B3582">
            <v>0</v>
          </cell>
          <cell r="C3582">
            <v>0</v>
          </cell>
          <cell r="D3582">
            <v>0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  <cell r="J3582">
            <v>0</v>
          </cell>
          <cell r="K3582">
            <v>0</v>
          </cell>
          <cell r="L3582">
            <v>0</v>
          </cell>
          <cell r="M3582">
            <v>0</v>
          </cell>
        </row>
        <row r="3583">
          <cell r="A3583" t="str">
            <v>YZ-MUHY025-K0-XL</v>
          </cell>
          <cell r="B3583">
            <v>0</v>
          </cell>
          <cell r="C3583">
            <v>0</v>
          </cell>
          <cell r="D3583">
            <v>0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  <cell r="J3583">
            <v>0</v>
          </cell>
          <cell r="K3583">
            <v>0</v>
          </cell>
          <cell r="L3583">
            <v>0</v>
          </cell>
          <cell r="M3583">
            <v>0</v>
          </cell>
        </row>
        <row r="3584">
          <cell r="A3584" t="str">
            <v>YZ-MUHY025-OR-2XL</v>
          </cell>
          <cell r="B3584">
            <v>0</v>
          </cell>
          <cell r="C3584">
            <v>0</v>
          </cell>
          <cell r="D3584">
            <v>0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  <cell r="J3584">
            <v>0</v>
          </cell>
          <cell r="K3584">
            <v>0</v>
          </cell>
          <cell r="L3584">
            <v>0</v>
          </cell>
          <cell r="M3584">
            <v>0</v>
          </cell>
        </row>
        <row r="3585">
          <cell r="A3585" t="str">
            <v>YZ-MUHY025-OR-L</v>
          </cell>
          <cell r="B3585">
            <v>0</v>
          </cell>
          <cell r="C3585">
            <v>0</v>
          </cell>
          <cell r="D3585">
            <v>0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  <cell r="L3585">
            <v>0</v>
          </cell>
          <cell r="M3585">
            <v>0</v>
          </cell>
        </row>
        <row r="3586">
          <cell r="A3586" t="str">
            <v>YZ-MUHY025-OR-M</v>
          </cell>
          <cell r="B3586">
            <v>0</v>
          </cell>
          <cell r="C3586">
            <v>0</v>
          </cell>
          <cell r="D3586">
            <v>0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  <cell r="J3586">
            <v>0</v>
          </cell>
          <cell r="K3586">
            <v>0</v>
          </cell>
          <cell r="L3586">
            <v>0</v>
          </cell>
          <cell r="M3586">
            <v>0</v>
          </cell>
        </row>
        <row r="3587">
          <cell r="A3587" t="str">
            <v>YZ-MUHY025-OR-S</v>
          </cell>
          <cell r="B3587">
            <v>0</v>
          </cell>
          <cell r="C3587">
            <v>0</v>
          </cell>
          <cell r="D3587">
            <v>0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  <cell r="J3587">
            <v>0</v>
          </cell>
          <cell r="K3587">
            <v>0</v>
          </cell>
          <cell r="L3587">
            <v>0</v>
          </cell>
          <cell r="M3587">
            <v>0</v>
          </cell>
        </row>
        <row r="3588">
          <cell r="A3588" t="str">
            <v>YZ-MUHY025-OR-XL</v>
          </cell>
          <cell r="B3588">
            <v>0</v>
          </cell>
          <cell r="C3588">
            <v>0</v>
          </cell>
          <cell r="D3588">
            <v>0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  <cell r="J3588">
            <v>0</v>
          </cell>
          <cell r="K3588">
            <v>0</v>
          </cell>
          <cell r="L3588">
            <v>0</v>
          </cell>
          <cell r="M3588">
            <v>0</v>
          </cell>
        </row>
        <row r="3589">
          <cell r="A3589" t="str">
            <v>YZ-MUHY025-R0-2XL</v>
          </cell>
          <cell r="B3589">
            <v>0</v>
          </cell>
          <cell r="C3589">
            <v>0</v>
          </cell>
          <cell r="D3589">
            <v>0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  <cell r="L3589">
            <v>0</v>
          </cell>
          <cell r="M3589">
            <v>0</v>
          </cell>
        </row>
        <row r="3590">
          <cell r="A3590" t="str">
            <v>YZ-MUHY025-R0-L</v>
          </cell>
          <cell r="B3590">
            <v>0</v>
          </cell>
          <cell r="C3590">
            <v>0</v>
          </cell>
          <cell r="D3590">
            <v>0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  <cell r="L3590">
            <v>0</v>
          </cell>
          <cell r="M3590">
            <v>0</v>
          </cell>
        </row>
        <row r="3591">
          <cell r="A3591" t="str">
            <v>YZ-MUHY025-R0-M</v>
          </cell>
          <cell r="B3591">
            <v>0</v>
          </cell>
          <cell r="C3591">
            <v>0</v>
          </cell>
          <cell r="D3591">
            <v>0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  <cell r="J3591">
            <v>0</v>
          </cell>
          <cell r="K3591">
            <v>0</v>
          </cell>
          <cell r="L3591">
            <v>0</v>
          </cell>
          <cell r="M3591">
            <v>0</v>
          </cell>
        </row>
        <row r="3592">
          <cell r="A3592" t="str">
            <v>YZ-MUHY025-R0-S</v>
          </cell>
          <cell r="B3592">
            <v>0</v>
          </cell>
          <cell r="C3592">
            <v>0</v>
          </cell>
          <cell r="D3592">
            <v>0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  <cell r="L3592">
            <v>0</v>
          </cell>
          <cell r="M3592">
            <v>0</v>
          </cell>
        </row>
        <row r="3593">
          <cell r="A3593" t="str">
            <v>YZ-MUHY025-R0-XL</v>
          </cell>
          <cell r="B3593">
            <v>0</v>
          </cell>
          <cell r="C3593">
            <v>0</v>
          </cell>
          <cell r="D3593">
            <v>0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  <cell r="J3593">
            <v>0</v>
          </cell>
          <cell r="K3593">
            <v>0</v>
          </cell>
          <cell r="L3593">
            <v>0</v>
          </cell>
          <cell r="M3593">
            <v>0</v>
          </cell>
        </row>
        <row r="3594">
          <cell r="A3594" t="str">
            <v>YZ-MULE001-W0-L</v>
          </cell>
          <cell r="B3594">
            <v>0</v>
          </cell>
          <cell r="C3594">
            <v>0</v>
          </cell>
          <cell r="D3594">
            <v>0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  <cell r="J3594">
            <v>0</v>
          </cell>
          <cell r="K3594">
            <v>0</v>
          </cell>
          <cell r="L3594">
            <v>0</v>
          </cell>
          <cell r="M3594">
            <v>0</v>
          </cell>
        </row>
        <row r="3595">
          <cell r="A3595" t="str">
            <v>YZ-MULE001-W0-M</v>
          </cell>
          <cell r="B3595">
            <v>0</v>
          </cell>
          <cell r="C3595">
            <v>0</v>
          </cell>
          <cell r="D3595">
            <v>0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  <cell r="J3595">
            <v>0</v>
          </cell>
          <cell r="K3595">
            <v>0</v>
          </cell>
          <cell r="L3595">
            <v>0</v>
          </cell>
          <cell r="M3595">
            <v>0</v>
          </cell>
        </row>
        <row r="3596">
          <cell r="A3596" t="str">
            <v>YZ-MULE001-W0-S</v>
          </cell>
          <cell r="B3596">
            <v>0</v>
          </cell>
          <cell r="C3596">
            <v>0</v>
          </cell>
          <cell r="D3596">
            <v>0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  <cell r="J3596">
            <v>0</v>
          </cell>
          <cell r="K3596">
            <v>0</v>
          </cell>
          <cell r="L3596">
            <v>0</v>
          </cell>
          <cell r="M3596">
            <v>0</v>
          </cell>
        </row>
        <row r="3597">
          <cell r="A3597" t="str">
            <v>YZ-MULE001-W0-XL</v>
          </cell>
          <cell r="B3597">
            <v>0</v>
          </cell>
          <cell r="C3597">
            <v>0</v>
          </cell>
          <cell r="D3597">
            <v>0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  <cell r="J3597">
            <v>0</v>
          </cell>
          <cell r="K3597">
            <v>0</v>
          </cell>
          <cell r="L3597">
            <v>0</v>
          </cell>
          <cell r="M3597">
            <v>0</v>
          </cell>
        </row>
        <row r="3598">
          <cell r="A3598" t="str">
            <v>YZ-MULE001-W0-XS</v>
          </cell>
          <cell r="B3598">
            <v>0</v>
          </cell>
          <cell r="C3598">
            <v>0</v>
          </cell>
          <cell r="D3598">
            <v>0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  <cell r="J3598">
            <v>0</v>
          </cell>
          <cell r="K3598">
            <v>0</v>
          </cell>
          <cell r="L3598">
            <v>0</v>
          </cell>
          <cell r="M3598">
            <v>0</v>
          </cell>
        </row>
        <row r="3599">
          <cell r="A3599" t="str">
            <v>YZ-MULK185-B0-2XL</v>
          </cell>
          <cell r="B3599">
            <v>0</v>
          </cell>
          <cell r="C3599">
            <v>0</v>
          </cell>
          <cell r="D3599">
            <v>0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  <cell r="J3599">
            <v>0</v>
          </cell>
          <cell r="K3599">
            <v>0</v>
          </cell>
          <cell r="L3599">
            <v>0</v>
          </cell>
          <cell r="M3599">
            <v>0</v>
          </cell>
        </row>
        <row r="3600">
          <cell r="A3600" t="str">
            <v>YZ-MULK185-B0-L</v>
          </cell>
          <cell r="B3600">
            <v>0</v>
          </cell>
          <cell r="C3600">
            <v>0</v>
          </cell>
          <cell r="D3600">
            <v>0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  <cell r="J3600">
            <v>0</v>
          </cell>
          <cell r="K3600">
            <v>0</v>
          </cell>
          <cell r="L3600">
            <v>0</v>
          </cell>
          <cell r="M3600">
            <v>0</v>
          </cell>
        </row>
        <row r="3601">
          <cell r="A3601" t="str">
            <v>YZ-MULK185-B0-M</v>
          </cell>
          <cell r="B3601">
            <v>0</v>
          </cell>
          <cell r="C3601">
            <v>0</v>
          </cell>
          <cell r="D3601">
            <v>0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  <cell r="J3601">
            <v>0</v>
          </cell>
          <cell r="K3601">
            <v>0</v>
          </cell>
          <cell r="L3601">
            <v>0</v>
          </cell>
          <cell r="M3601">
            <v>0</v>
          </cell>
        </row>
        <row r="3602">
          <cell r="A3602" t="str">
            <v>YZ-MULK185-B0-S</v>
          </cell>
          <cell r="B3602">
            <v>0</v>
          </cell>
          <cell r="C3602">
            <v>0</v>
          </cell>
          <cell r="D3602">
            <v>0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  <cell r="J3602">
            <v>0</v>
          </cell>
          <cell r="K3602">
            <v>0</v>
          </cell>
          <cell r="L3602">
            <v>0</v>
          </cell>
          <cell r="M3602">
            <v>0</v>
          </cell>
        </row>
        <row r="3603">
          <cell r="A3603" t="str">
            <v>YZ-MULK185-B0-XL</v>
          </cell>
          <cell r="B3603">
            <v>0</v>
          </cell>
          <cell r="C3603">
            <v>0</v>
          </cell>
          <cell r="D3603">
            <v>0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  <cell r="J3603">
            <v>0</v>
          </cell>
          <cell r="K3603">
            <v>0</v>
          </cell>
          <cell r="L3603">
            <v>0</v>
          </cell>
          <cell r="M3603">
            <v>0</v>
          </cell>
        </row>
        <row r="3604">
          <cell r="A3604" t="str">
            <v>YZ-MULK185-K0-2XL</v>
          </cell>
          <cell r="B3604">
            <v>0</v>
          </cell>
          <cell r="C3604">
            <v>0</v>
          </cell>
          <cell r="D3604">
            <v>0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  <cell r="J3604">
            <v>0</v>
          </cell>
          <cell r="K3604">
            <v>0</v>
          </cell>
          <cell r="L3604">
            <v>0</v>
          </cell>
          <cell r="M3604">
            <v>0</v>
          </cell>
        </row>
        <row r="3605">
          <cell r="A3605" t="str">
            <v>YZ-MULK185-K0-L</v>
          </cell>
          <cell r="B3605">
            <v>0</v>
          </cell>
          <cell r="C3605">
            <v>0</v>
          </cell>
          <cell r="D3605">
            <v>0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  <cell r="J3605">
            <v>0</v>
          </cell>
          <cell r="K3605">
            <v>0</v>
          </cell>
          <cell r="L3605">
            <v>0</v>
          </cell>
          <cell r="M3605">
            <v>0</v>
          </cell>
        </row>
        <row r="3606">
          <cell r="A3606" t="str">
            <v>YZ-MULK185-K0-M</v>
          </cell>
          <cell r="B3606">
            <v>0</v>
          </cell>
          <cell r="C3606">
            <v>0</v>
          </cell>
          <cell r="D3606">
            <v>0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  <cell r="J3606">
            <v>0</v>
          </cell>
          <cell r="K3606">
            <v>0</v>
          </cell>
          <cell r="L3606">
            <v>0</v>
          </cell>
          <cell r="M3606">
            <v>0</v>
          </cell>
        </row>
        <row r="3607">
          <cell r="A3607" t="str">
            <v>YZ-MULK185-K0-S</v>
          </cell>
          <cell r="B3607">
            <v>0</v>
          </cell>
          <cell r="C3607">
            <v>0</v>
          </cell>
          <cell r="D3607">
            <v>0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  <cell r="J3607">
            <v>0</v>
          </cell>
          <cell r="K3607">
            <v>0</v>
          </cell>
          <cell r="L3607">
            <v>0</v>
          </cell>
          <cell r="M3607">
            <v>0</v>
          </cell>
        </row>
        <row r="3608">
          <cell r="A3608" t="str">
            <v>YZ-MULK185-K0-XL</v>
          </cell>
          <cell r="B3608">
            <v>0</v>
          </cell>
          <cell r="C3608">
            <v>0</v>
          </cell>
          <cell r="D3608">
            <v>0</v>
          </cell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>
            <v>0</v>
          </cell>
          <cell r="J3608">
            <v>0</v>
          </cell>
          <cell r="K3608">
            <v>0</v>
          </cell>
          <cell r="L3608">
            <v>0</v>
          </cell>
          <cell r="M3608">
            <v>0</v>
          </cell>
        </row>
        <row r="3609">
          <cell r="A3609" t="str">
            <v>YZ-MULK185-Y9-2XL</v>
          </cell>
          <cell r="B3609">
            <v>0</v>
          </cell>
          <cell r="C3609">
            <v>0</v>
          </cell>
          <cell r="D3609">
            <v>0</v>
          </cell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>
            <v>0</v>
          </cell>
          <cell r="J3609">
            <v>0</v>
          </cell>
          <cell r="K3609">
            <v>0</v>
          </cell>
          <cell r="L3609">
            <v>0</v>
          </cell>
          <cell r="M3609">
            <v>0</v>
          </cell>
        </row>
        <row r="3610">
          <cell r="A3610" t="str">
            <v>YZ-MULK185-Y9-L</v>
          </cell>
          <cell r="B3610">
            <v>0</v>
          </cell>
          <cell r="C3610">
            <v>0</v>
          </cell>
          <cell r="D3610">
            <v>0</v>
          </cell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>
            <v>0</v>
          </cell>
          <cell r="J3610">
            <v>0</v>
          </cell>
          <cell r="K3610">
            <v>0</v>
          </cell>
          <cell r="L3610">
            <v>0</v>
          </cell>
          <cell r="M3610">
            <v>0</v>
          </cell>
        </row>
        <row r="3611">
          <cell r="A3611" t="str">
            <v>YZ-MULK185-Y9-M</v>
          </cell>
          <cell r="B3611">
            <v>0</v>
          </cell>
          <cell r="C3611">
            <v>0</v>
          </cell>
          <cell r="D3611">
            <v>0</v>
          </cell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>
            <v>0</v>
          </cell>
          <cell r="J3611">
            <v>0</v>
          </cell>
          <cell r="K3611">
            <v>0</v>
          </cell>
          <cell r="L3611">
            <v>0</v>
          </cell>
          <cell r="M3611">
            <v>0</v>
          </cell>
        </row>
        <row r="3612">
          <cell r="A3612" t="str">
            <v>YZ-MULK185-Y9-S</v>
          </cell>
          <cell r="B3612">
            <v>0</v>
          </cell>
          <cell r="C3612">
            <v>0</v>
          </cell>
          <cell r="D3612">
            <v>0</v>
          </cell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>
            <v>0</v>
          </cell>
          <cell r="J3612">
            <v>0</v>
          </cell>
          <cell r="K3612">
            <v>0</v>
          </cell>
          <cell r="L3612">
            <v>0</v>
          </cell>
          <cell r="M3612">
            <v>0</v>
          </cell>
        </row>
        <row r="3613">
          <cell r="A3613" t="str">
            <v>YZ-MULK185-Y9-XL</v>
          </cell>
          <cell r="B3613">
            <v>0</v>
          </cell>
          <cell r="C3613">
            <v>0</v>
          </cell>
          <cell r="D3613">
            <v>0</v>
          </cell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>
            <v>0</v>
          </cell>
          <cell r="J3613">
            <v>0</v>
          </cell>
          <cell r="K3613">
            <v>0</v>
          </cell>
          <cell r="L3613">
            <v>0</v>
          </cell>
          <cell r="M3613">
            <v>0</v>
          </cell>
        </row>
        <row r="3614">
          <cell r="A3614" t="str">
            <v>YZ-MUPLUS24-G0-2XL</v>
          </cell>
          <cell r="B3614">
            <v>0</v>
          </cell>
          <cell r="C3614">
            <v>0</v>
          </cell>
          <cell r="D3614">
            <v>0</v>
          </cell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>
            <v>0</v>
          </cell>
          <cell r="J3614">
            <v>0</v>
          </cell>
          <cell r="K3614">
            <v>0</v>
          </cell>
          <cell r="L3614">
            <v>0</v>
          </cell>
          <cell r="M3614">
            <v>0</v>
          </cell>
        </row>
        <row r="3615">
          <cell r="A3615" t="str">
            <v>YZ-MUPLUS24-G0-L</v>
          </cell>
          <cell r="B3615">
            <v>0</v>
          </cell>
          <cell r="C3615">
            <v>0</v>
          </cell>
          <cell r="D3615">
            <v>0</v>
          </cell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>
            <v>0</v>
          </cell>
          <cell r="J3615">
            <v>0</v>
          </cell>
          <cell r="K3615">
            <v>0</v>
          </cell>
          <cell r="L3615">
            <v>0</v>
          </cell>
          <cell r="M3615">
            <v>0</v>
          </cell>
        </row>
        <row r="3616">
          <cell r="A3616" t="str">
            <v>YZ-MUPLUS24-G0-M</v>
          </cell>
          <cell r="B3616">
            <v>0</v>
          </cell>
          <cell r="C3616">
            <v>0</v>
          </cell>
          <cell r="D3616">
            <v>0</v>
          </cell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>
            <v>0</v>
          </cell>
          <cell r="J3616">
            <v>0</v>
          </cell>
          <cell r="K3616">
            <v>0</v>
          </cell>
          <cell r="L3616">
            <v>0</v>
          </cell>
          <cell r="M3616">
            <v>0</v>
          </cell>
        </row>
        <row r="3617">
          <cell r="A3617" t="str">
            <v>YZ-MUPLUS24-G0-XL</v>
          </cell>
          <cell r="B3617">
            <v>0</v>
          </cell>
          <cell r="C3617">
            <v>0</v>
          </cell>
          <cell r="D3617">
            <v>0</v>
          </cell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>
            <v>0</v>
          </cell>
          <cell r="J3617">
            <v>0</v>
          </cell>
          <cell r="K3617">
            <v>0</v>
          </cell>
          <cell r="L3617">
            <v>0</v>
          </cell>
          <cell r="M3617">
            <v>0</v>
          </cell>
        </row>
        <row r="3618">
          <cell r="A3618" t="str">
            <v>YZ-MUPLUS24-K0-2XL</v>
          </cell>
          <cell r="B3618">
            <v>0</v>
          </cell>
          <cell r="C3618">
            <v>0</v>
          </cell>
          <cell r="D3618">
            <v>0</v>
          </cell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>
            <v>0</v>
          </cell>
          <cell r="J3618">
            <v>0</v>
          </cell>
          <cell r="K3618">
            <v>0</v>
          </cell>
          <cell r="L3618">
            <v>0</v>
          </cell>
          <cell r="M3618">
            <v>0</v>
          </cell>
        </row>
        <row r="3619">
          <cell r="A3619" t="str">
            <v>YZ-MUPLUS24-K0-L</v>
          </cell>
          <cell r="B3619">
            <v>0</v>
          </cell>
          <cell r="C3619">
            <v>0</v>
          </cell>
          <cell r="D3619">
            <v>0</v>
          </cell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>
            <v>0</v>
          </cell>
          <cell r="J3619">
            <v>0</v>
          </cell>
          <cell r="K3619">
            <v>0</v>
          </cell>
          <cell r="L3619">
            <v>0</v>
          </cell>
          <cell r="M3619">
            <v>0</v>
          </cell>
        </row>
        <row r="3620">
          <cell r="A3620" t="str">
            <v>YZ-MUPLUS24-K0-M</v>
          </cell>
          <cell r="B3620">
            <v>0</v>
          </cell>
          <cell r="C3620">
            <v>0</v>
          </cell>
          <cell r="D3620">
            <v>0</v>
          </cell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>
            <v>0</v>
          </cell>
          <cell r="J3620">
            <v>0</v>
          </cell>
          <cell r="K3620">
            <v>0</v>
          </cell>
          <cell r="L3620">
            <v>0</v>
          </cell>
          <cell r="M3620">
            <v>0</v>
          </cell>
        </row>
        <row r="3621">
          <cell r="A3621" t="str">
            <v>YZ-MUPLUS24-K0-XL</v>
          </cell>
          <cell r="B3621">
            <v>0</v>
          </cell>
          <cell r="C3621">
            <v>0</v>
          </cell>
          <cell r="D3621">
            <v>0</v>
          </cell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>
            <v>0</v>
          </cell>
          <cell r="J3621">
            <v>0</v>
          </cell>
          <cell r="K3621">
            <v>0</v>
          </cell>
          <cell r="L3621">
            <v>0</v>
          </cell>
          <cell r="M3621">
            <v>0</v>
          </cell>
        </row>
        <row r="3622">
          <cell r="A3622" t="str">
            <v>YZ-MUPLUS24-PI-2XL</v>
          </cell>
          <cell r="B3622">
            <v>0</v>
          </cell>
          <cell r="C3622">
            <v>0</v>
          </cell>
          <cell r="D3622">
            <v>0</v>
          </cell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>
            <v>0</v>
          </cell>
          <cell r="J3622">
            <v>0</v>
          </cell>
          <cell r="K3622">
            <v>0</v>
          </cell>
          <cell r="L3622">
            <v>0</v>
          </cell>
          <cell r="M3622">
            <v>0</v>
          </cell>
        </row>
        <row r="3623">
          <cell r="A3623" t="str">
            <v>YZ-MUPLUS24-PI-L</v>
          </cell>
          <cell r="B3623">
            <v>0</v>
          </cell>
          <cell r="C3623">
            <v>0</v>
          </cell>
          <cell r="D3623">
            <v>0</v>
          </cell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>
            <v>0</v>
          </cell>
          <cell r="J3623">
            <v>0</v>
          </cell>
          <cell r="K3623">
            <v>0</v>
          </cell>
          <cell r="L3623">
            <v>0</v>
          </cell>
          <cell r="M3623">
            <v>0</v>
          </cell>
        </row>
        <row r="3624">
          <cell r="A3624" t="str">
            <v>YZ-MUPLUS24-PI-M</v>
          </cell>
          <cell r="B3624">
            <v>0</v>
          </cell>
          <cell r="C3624">
            <v>0</v>
          </cell>
          <cell r="D3624">
            <v>0</v>
          </cell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>
            <v>0</v>
          </cell>
          <cell r="J3624">
            <v>0</v>
          </cell>
          <cell r="K3624">
            <v>0</v>
          </cell>
          <cell r="L3624">
            <v>0</v>
          </cell>
          <cell r="M3624">
            <v>0</v>
          </cell>
        </row>
        <row r="3625">
          <cell r="A3625" t="str">
            <v>YZ-MUPLUS24-PI-XL</v>
          </cell>
          <cell r="B3625">
            <v>0</v>
          </cell>
          <cell r="C3625">
            <v>0</v>
          </cell>
          <cell r="D3625">
            <v>0</v>
          </cell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>
            <v>0</v>
          </cell>
          <cell r="J3625">
            <v>0</v>
          </cell>
          <cell r="K3625">
            <v>0</v>
          </cell>
          <cell r="L3625">
            <v>0</v>
          </cell>
          <cell r="M3625">
            <v>0</v>
          </cell>
        </row>
        <row r="3626">
          <cell r="A3626" t="str">
            <v>YZ-MUSM807-K0-2XL</v>
          </cell>
          <cell r="B3626">
            <v>0</v>
          </cell>
          <cell r="C3626">
            <v>0</v>
          </cell>
          <cell r="D3626">
            <v>0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  <cell r="J3626">
            <v>0</v>
          </cell>
          <cell r="K3626">
            <v>0</v>
          </cell>
          <cell r="L3626">
            <v>0</v>
          </cell>
          <cell r="M3626">
            <v>0</v>
          </cell>
        </row>
        <row r="3627">
          <cell r="A3627" t="str">
            <v>YZ-MUSM807-K0-L</v>
          </cell>
          <cell r="B3627">
            <v>0</v>
          </cell>
          <cell r="C3627">
            <v>0</v>
          </cell>
          <cell r="D3627">
            <v>0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  <cell r="J3627">
            <v>0</v>
          </cell>
          <cell r="K3627">
            <v>0</v>
          </cell>
          <cell r="L3627">
            <v>0</v>
          </cell>
          <cell r="M3627">
            <v>0</v>
          </cell>
        </row>
        <row r="3628">
          <cell r="A3628" t="str">
            <v>YZ-MUSM807-K0-M</v>
          </cell>
          <cell r="B3628">
            <v>0</v>
          </cell>
          <cell r="C3628">
            <v>0</v>
          </cell>
          <cell r="D3628">
            <v>0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  <cell r="J3628">
            <v>0</v>
          </cell>
          <cell r="K3628">
            <v>0</v>
          </cell>
          <cell r="L3628">
            <v>0</v>
          </cell>
          <cell r="M3628">
            <v>0</v>
          </cell>
        </row>
        <row r="3629">
          <cell r="A3629" t="str">
            <v>YZ-MUSM807-K0-S</v>
          </cell>
          <cell r="B3629">
            <v>0</v>
          </cell>
          <cell r="C3629">
            <v>0</v>
          </cell>
          <cell r="D3629">
            <v>0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  <cell r="J3629">
            <v>0</v>
          </cell>
          <cell r="K3629">
            <v>0</v>
          </cell>
          <cell r="L3629">
            <v>0</v>
          </cell>
          <cell r="M3629">
            <v>0</v>
          </cell>
        </row>
        <row r="3630">
          <cell r="A3630" t="str">
            <v>YZ-MUSM807-K0-XL</v>
          </cell>
          <cell r="B3630">
            <v>0</v>
          </cell>
          <cell r="C3630">
            <v>0</v>
          </cell>
          <cell r="D3630">
            <v>0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  <cell r="J3630">
            <v>0</v>
          </cell>
          <cell r="K3630">
            <v>0</v>
          </cell>
          <cell r="L3630">
            <v>0</v>
          </cell>
          <cell r="M3630">
            <v>0</v>
          </cell>
        </row>
        <row r="3631">
          <cell r="A3631" t="str">
            <v>YZ-MUTW001-K0-L</v>
          </cell>
          <cell r="B3631">
            <v>0</v>
          </cell>
          <cell r="C3631">
            <v>0</v>
          </cell>
          <cell r="D3631">
            <v>0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  <cell r="J3631">
            <v>0</v>
          </cell>
          <cell r="K3631">
            <v>0</v>
          </cell>
          <cell r="L3631">
            <v>0</v>
          </cell>
          <cell r="M3631">
            <v>0</v>
          </cell>
        </row>
        <row r="3632">
          <cell r="A3632" t="str">
            <v>YZ-MUTW001-K0-M</v>
          </cell>
          <cell r="B3632">
            <v>0</v>
          </cell>
          <cell r="C3632">
            <v>0</v>
          </cell>
          <cell r="D3632">
            <v>0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  <cell r="J3632">
            <v>0</v>
          </cell>
          <cell r="K3632">
            <v>0</v>
          </cell>
          <cell r="L3632">
            <v>0</v>
          </cell>
          <cell r="M3632">
            <v>0</v>
          </cell>
        </row>
        <row r="3633">
          <cell r="A3633" t="str">
            <v>YZ-MUTW001-K0-S</v>
          </cell>
          <cell r="B3633">
            <v>0</v>
          </cell>
          <cell r="C3633">
            <v>0</v>
          </cell>
          <cell r="D3633">
            <v>0</v>
          </cell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  <cell r="J3633">
            <v>0</v>
          </cell>
          <cell r="K3633">
            <v>0</v>
          </cell>
          <cell r="L3633">
            <v>0</v>
          </cell>
          <cell r="M3633">
            <v>0</v>
          </cell>
        </row>
        <row r="3634">
          <cell r="A3634" t="str">
            <v>YZ-MUTW001-K0-XL</v>
          </cell>
          <cell r="B3634">
            <v>0</v>
          </cell>
          <cell r="C3634">
            <v>0</v>
          </cell>
          <cell r="D3634">
            <v>0</v>
          </cell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  <cell r="J3634">
            <v>0</v>
          </cell>
          <cell r="K3634">
            <v>0</v>
          </cell>
          <cell r="L3634">
            <v>0</v>
          </cell>
          <cell r="M3634">
            <v>0</v>
          </cell>
        </row>
        <row r="3635">
          <cell r="A3635" t="str">
            <v>YZ-MUTW001-K0-XS</v>
          </cell>
          <cell r="B3635">
            <v>0</v>
          </cell>
          <cell r="C3635">
            <v>0</v>
          </cell>
          <cell r="D3635">
            <v>0</v>
          </cell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  <cell r="J3635">
            <v>0</v>
          </cell>
          <cell r="K3635">
            <v>0</v>
          </cell>
          <cell r="L3635">
            <v>0</v>
          </cell>
          <cell r="M3635">
            <v>0</v>
          </cell>
        </row>
        <row r="3636">
          <cell r="A3636" t="str">
            <v>YZ-MUTW001-K0-XXL</v>
          </cell>
          <cell r="B3636">
            <v>0</v>
          </cell>
          <cell r="C3636">
            <v>0</v>
          </cell>
          <cell r="D3636">
            <v>0</v>
          </cell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  <cell r="J3636">
            <v>0</v>
          </cell>
          <cell r="K3636">
            <v>0</v>
          </cell>
          <cell r="L3636">
            <v>0</v>
          </cell>
          <cell r="M3636">
            <v>0</v>
          </cell>
        </row>
        <row r="3637">
          <cell r="A3637" t="str">
            <v>YZ-MUTW001-O0-L</v>
          </cell>
          <cell r="B3637">
            <v>0</v>
          </cell>
          <cell r="C3637">
            <v>0</v>
          </cell>
          <cell r="D3637">
            <v>0</v>
          </cell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  <cell r="J3637">
            <v>0</v>
          </cell>
          <cell r="K3637">
            <v>0</v>
          </cell>
          <cell r="L3637">
            <v>0</v>
          </cell>
          <cell r="M3637">
            <v>0</v>
          </cell>
        </row>
        <row r="3638">
          <cell r="A3638" t="str">
            <v>YZ-MUTW001-O0-M</v>
          </cell>
          <cell r="B3638">
            <v>0</v>
          </cell>
          <cell r="C3638">
            <v>0</v>
          </cell>
          <cell r="D3638">
            <v>0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  <cell r="J3638">
            <v>0</v>
          </cell>
          <cell r="K3638">
            <v>0</v>
          </cell>
          <cell r="L3638">
            <v>0</v>
          </cell>
          <cell r="M3638">
            <v>0</v>
          </cell>
        </row>
        <row r="3639">
          <cell r="A3639" t="str">
            <v>YZ-MUTW001-O0-S</v>
          </cell>
          <cell r="B3639">
            <v>0</v>
          </cell>
          <cell r="C3639">
            <v>0</v>
          </cell>
          <cell r="D3639">
            <v>0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  <cell r="J3639">
            <v>0</v>
          </cell>
          <cell r="K3639">
            <v>0</v>
          </cell>
          <cell r="L3639">
            <v>0</v>
          </cell>
          <cell r="M3639">
            <v>0</v>
          </cell>
        </row>
        <row r="3640">
          <cell r="A3640" t="str">
            <v>YZ-MUTW001-O0-XL</v>
          </cell>
          <cell r="B3640">
            <v>0</v>
          </cell>
          <cell r="C3640">
            <v>0</v>
          </cell>
          <cell r="D3640">
            <v>0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  <cell r="J3640">
            <v>0</v>
          </cell>
          <cell r="K3640">
            <v>0</v>
          </cell>
          <cell r="L3640">
            <v>0</v>
          </cell>
          <cell r="M3640">
            <v>0</v>
          </cell>
        </row>
        <row r="3641">
          <cell r="A3641" t="str">
            <v>YZ-MUTW001-O0-XS</v>
          </cell>
          <cell r="B3641">
            <v>0</v>
          </cell>
          <cell r="C3641">
            <v>0</v>
          </cell>
          <cell r="D3641">
            <v>0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  <cell r="J3641">
            <v>0</v>
          </cell>
          <cell r="K3641">
            <v>0</v>
          </cell>
          <cell r="L3641">
            <v>0</v>
          </cell>
          <cell r="M3641">
            <v>0</v>
          </cell>
        </row>
        <row r="3642">
          <cell r="A3642" t="str">
            <v>YZ-MUTW001-O0-XXL</v>
          </cell>
          <cell r="B3642">
            <v>0</v>
          </cell>
          <cell r="C3642">
            <v>0</v>
          </cell>
          <cell r="D3642">
            <v>0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  <cell r="J3642">
            <v>0</v>
          </cell>
          <cell r="K3642">
            <v>0</v>
          </cell>
          <cell r="L3642">
            <v>0</v>
          </cell>
          <cell r="M3642">
            <v>0</v>
          </cell>
        </row>
        <row r="3643">
          <cell r="A3643" t="str">
            <v>YZ-MUTW001-P0-L</v>
          </cell>
          <cell r="B3643">
            <v>0</v>
          </cell>
          <cell r="C3643">
            <v>0</v>
          </cell>
          <cell r="D3643">
            <v>0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  <cell r="J3643">
            <v>0</v>
          </cell>
          <cell r="K3643">
            <v>0</v>
          </cell>
          <cell r="L3643">
            <v>0</v>
          </cell>
          <cell r="M3643">
            <v>0</v>
          </cell>
        </row>
        <row r="3644">
          <cell r="A3644" t="str">
            <v>YZ-MUTW001-P0-M</v>
          </cell>
          <cell r="B3644">
            <v>0</v>
          </cell>
          <cell r="C3644">
            <v>0</v>
          </cell>
          <cell r="D3644">
            <v>0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  <cell r="J3644">
            <v>0</v>
          </cell>
          <cell r="K3644">
            <v>0</v>
          </cell>
          <cell r="L3644">
            <v>0</v>
          </cell>
          <cell r="M3644">
            <v>0</v>
          </cell>
        </row>
        <row r="3645">
          <cell r="A3645" t="str">
            <v>YZ-MUTW001-P0-S</v>
          </cell>
          <cell r="B3645">
            <v>0</v>
          </cell>
          <cell r="C3645">
            <v>0</v>
          </cell>
          <cell r="D3645">
            <v>0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  <cell r="J3645">
            <v>0</v>
          </cell>
          <cell r="K3645">
            <v>0</v>
          </cell>
          <cell r="L3645">
            <v>0</v>
          </cell>
          <cell r="M3645">
            <v>0</v>
          </cell>
        </row>
        <row r="3646">
          <cell r="A3646" t="str">
            <v>YZ-MUTW001-P0-XL</v>
          </cell>
          <cell r="B3646">
            <v>0</v>
          </cell>
          <cell r="C3646">
            <v>0</v>
          </cell>
          <cell r="D3646">
            <v>0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  <cell r="J3646">
            <v>0</v>
          </cell>
          <cell r="K3646">
            <v>0</v>
          </cell>
          <cell r="L3646">
            <v>0</v>
          </cell>
          <cell r="M3646">
            <v>0</v>
          </cell>
        </row>
        <row r="3647">
          <cell r="A3647" t="str">
            <v>YZ-MUTW001-P0-XS</v>
          </cell>
          <cell r="B3647">
            <v>0</v>
          </cell>
          <cell r="C3647">
            <v>0</v>
          </cell>
          <cell r="D3647">
            <v>0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  <cell r="J3647">
            <v>0</v>
          </cell>
          <cell r="K3647">
            <v>0</v>
          </cell>
          <cell r="L3647">
            <v>0</v>
          </cell>
          <cell r="M3647">
            <v>0</v>
          </cell>
        </row>
        <row r="3648">
          <cell r="A3648" t="str">
            <v>YZ-MUTW001-P0-XXL</v>
          </cell>
          <cell r="B3648">
            <v>0</v>
          </cell>
          <cell r="C3648">
            <v>0</v>
          </cell>
          <cell r="D3648">
            <v>0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  <cell r="J3648">
            <v>0</v>
          </cell>
          <cell r="K3648">
            <v>0</v>
          </cell>
          <cell r="L3648">
            <v>0</v>
          </cell>
          <cell r="M3648">
            <v>0</v>
          </cell>
        </row>
        <row r="3649">
          <cell r="A3649" t="str">
            <v>YZ-MUTW32-BTW-2XL</v>
          </cell>
          <cell r="B3649">
            <v>0</v>
          </cell>
          <cell r="C3649">
            <v>0</v>
          </cell>
          <cell r="D3649">
            <v>0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  <cell r="J3649">
            <v>0</v>
          </cell>
          <cell r="K3649">
            <v>0</v>
          </cell>
          <cell r="L3649">
            <v>0</v>
          </cell>
          <cell r="M3649">
            <v>0</v>
          </cell>
        </row>
        <row r="3650">
          <cell r="A3650" t="str">
            <v>YZ-MUTW32-BTW-L</v>
          </cell>
          <cell r="B3650">
            <v>0</v>
          </cell>
          <cell r="C3650">
            <v>0</v>
          </cell>
          <cell r="D3650">
            <v>0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  <cell r="J3650">
            <v>0</v>
          </cell>
          <cell r="K3650">
            <v>0</v>
          </cell>
          <cell r="L3650">
            <v>0</v>
          </cell>
          <cell r="M3650">
            <v>0</v>
          </cell>
        </row>
        <row r="3651">
          <cell r="A3651" t="str">
            <v>YZ-MUTW32-BTW-M</v>
          </cell>
          <cell r="B3651">
            <v>0</v>
          </cell>
          <cell r="C3651">
            <v>0</v>
          </cell>
          <cell r="D3651">
            <v>0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  <cell r="J3651">
            <v>0</v>
          </cell>
          <cell r="K3651">
            <v>0</v>
          </cell>
          <cell r="L3651">
            <v>0</v>
          </cell>
          <cell r="M3651">
            <v>0</v>
          </cell>
        </row>
        <row r="3652">
          <cell r="A3652" t="str">
            <v>YZ-MUTW32-BTW-S</v>
          </cell>
          <cell r="B3652">
            <v>0</v>
          </cell>
          <cell r="C3652">
            <v>0</v>
          </cell>
          <cell r="D3652">
            <v>0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0</v>
          </cell>
          <cell r="J3652">
            <v>0</v>
          </cell>
          <cell r="K3652">
            <v>0</v>
          </cell>
          <cell r="L3652">
            <v>0</v>
          </cell>
          <cell r="M3652">
            <v>0</v>
          </cell>
        </row>
        <row r="3653">
          <cell r="A3653" t="str">
            <v>YZ-MUTW32-BTW-XL</v>
          </cell>
          <cell r="B3653">
            <v>0</v>
          </cell>
          <cell r="C3653">
            <v>0</v>
          </cell>
          <cell r="D3653">
            <v>0</v>
          </cell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>
            <v>0</v>
          </cell>
          <cell r="J3653">
            <v>0</v>
          </cell>
          <cell r="K3653">
            <v>0</v>
          </cell>
          <cell r="L3653">
            <v>0</v>
          </cell>
          <cell r="M3653">
            <v>0</v>
          </cell>
        </row>
        <row r="3654">
          <cell r="A3654" t="str">
            <v>YZ-MUTW32-KTW-2XL</v>
          </cell>
          <cell r="B3654">
            <v>0</v>
          </cell>
          <cell r="C3654">
            <v>0</v>
          </cell>
          <cell r="D3654">
            <v>0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0</v>
          </cell>
          <cell r="J3654">
            <v>0</v>
          </cell>
          <cell r="K3654">
            <v>0</v>
          </cell>
          <cell r="L3654">
            <v>0</v>
          </cell>
          <cell r="M3654">
            <v>0</v>
          </cell>
        </row>
        <row r="3655">
          <cell r="A3655" t="str">
            <v>YZ-MUTW32-KTW-L</v>
          </cell>
          <cell r="B3655">
            <v>0</v>
          </cell>
          <cell r="C3655">
            <v>0</v>
          </cell>
          <cell r="D3655">
            <v>0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0</v>
          </cell>
          <cell r="J3655">
            <v>0</v>
          </cell>
          <cell r="K3655">
            <v>0</v>
          </cell>
          <cell r="L3655">
            <v>0</v>
          </cell>
          <cell r="M3655">
            <v>0</v>
          </cell>
        </row>
        <row r="3656">
          <cell r="A3656" t="str">
            <v>YZ-MUTW32-KTW-M</v>
          </cell>
          <cell r="B3656">
            <v>0</v>
          </cell>
          <cell r="C3656">
            <v>0</v>
          </cell>
          <cell r="D3656">
            <v>0</v>
          </cell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>
            <v>0</v>
          </cell>
          <cell r="J3656">
            <v>0</v>
          </cell>
          <cell r="K3656">
            <v>0</v>
          </cell>
          <cell r="L3656">
            <v>0</v>
          </cell>
          <cell r="M3656">
            <v>0</v>
          </cell>
        </row>
        <row r="3657">
          <cell r="A3657" t="str">
            <v>YZ-MUTW32-KTW-S</v>
          </cell>
          <cell r="B3657">
            <v>0</v>
          </cell>
          <cell r="C3657">
            <v>0</v>
          </cell>
          <cell r="D3657">
            <v>0</v>
          </cell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>
            <v>0</v>
          </cell>
          <cell r="J3657">
            <v>0</v>
          </cell>
          <cell r="K3657">
            <v>0</v>
          </cell>
          <cell r="L3657">
            <v>0</v>
          </cell>
          <cell r="M3657">
            <v>0</v>
          </cell>
        </row>
        <row r="3658">
          <cell r="A3658" t="str">
            <v>YZ-MUTW32-KTW-XL</v>
          </cell>
          <cell r="B3658">
            <v>0</v>
          </cell>
          <cell r="C3658">
            <v>0</v>
          </cell>
          <cell r="D3658">
            <v>0</v>
          </cell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>
            <v>0</v>
          </cell>
          <cell r="J3658">
            <v>0</v>
          </cell>
          <cell r="K3658">
            <v>0</v>
          </cell>
          <cell r="L3658">
            <v>0</v>
          </cell>
          <cell r="M3658">
            <v>0</v>
          </cell>
        </row>
        <row r="3659">
          <cell r="A3659" t="str">
            <v>YZ-MUTW32-PI-2XL</v>
          </cell>
          <cell r="B3659">
            <v>0</v>
          </cell>
          <cell r="C3659">
            <v>0</v>
          </cell>
          <cell r="D3659">
            <v>0</v>
          </cell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>
            <v>0</v>
          </cell>
          <cell r="J3659">
            <v>0</v>
          </cell>
          <cell r="K3659">
            <v>0</v>
          </cell>
          <cell r="L3659">
            <v>0</v>
          </cell>
          <cell r="M3659">
            <v>0</v>
          </cell>
        </row>
        <row r="3660">
          <cell r="A3660" t="str">
            <v>YZ-MUTW32-PI-L</v>
          </cell>
          <cell r="B3660">
            <v>0</v>
          </cell>
          <cell r="C3660">
            <v>0</v>
          </cell>
          <cell r="D3660">
            <v>0</v>
          </cell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>
            <v>0</v>
          </cell>
          <cell r="J3660">
            <v>0</v>
          </cell>
          <cell r="K3660">
            <v>0</v>
          </cell>
          <cell r="L3660">
            <v>0</v>
          </cell>
          <cell r="M3660">
            <v>0</v>
          </cell>
        </row>
        <row r="3661">
          <cell r="A3661" t="str">
            <v>YZ-MUTW32-PI-M</v>
          </cell>
          <cell r="B3661">
            <v>0</v>
          </cell>
          <cell r="C3661">
            <v>0</v>
          </cell>
          <cell r="D3661">
            <v>0</v>
          </cell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>
            <v>0</v>
          </cell>
          <cell r="J3661">
            <v>0</v>
          </cell>
          <cell r="K3661">
            <v>0</v>
          </cell>
          <cell r="L3661">
            <v>0</v>
          </cell>
          <cell r="M3661">
            <v>0</v>
          </cell>
        </row>
        <row r="3662">
          <cell r="A3662" t="str">
            <v>YZ-MUTW32-PI-S</v>
          </cell>
          <cell r="B3662">
            <v>0</v>
          </cell>
          <cell r="C3662">
            <v>0</v>
          </cell>
          <cell r="D3662">
            <v>0</v>
          </cell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>
            <v>0</v>
          </cell>
          <cell r="J3662">
            <v>0</v>
          </cell>
          <cell r="K3662">
            <v>0</v>
          </cell>
          <cell r="L3662">
            <v>0</v>
          </cell>
          <cell r="M3662">
            <v>0</v>
          </cell>
        </row>
        <row r="3663">
          <cell r="A3663" t="str">
            <v>YZ-MUTW32-PI-XL</v>
          </cell>
          <cell r="B3663">
            <v>0</v>
          </cell>
          <cell r="C3663">
            <v>0</v>
          </cell>
          <cell r="D3663">
            <v>0</v>
          </cell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>
            <v>0</v>
          </cell>
          <cell r="J3663">
            <v>0</v>
          </cell>
          <cell r="K3663">
            <v>0</v>
          </cell>
          <cell r="L3663">
            <v>0</v>
          </cell>
          <cell r="M3663">
            <v>0</v>
          </cell>
        </row>
        <row r="3664">
          <cell r="A3664" t="str">
            <v>YZ-MUWS32-BD-2XL</v>
          </cell>
          <cell r="B3664">
            <v>0</v>
          </cell>
          <cell r="C3664">
            <v>0</v>
          </cell>
          <cell r="D3664">
            <v>0</v>
          </cell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>
            <v>0</v>
          </cell>
          <cell r="J3664">
            <v>0</v>
          </cell>
          <cell r="K3664">
            <v>0</v>
          </cell>
          <cell r="L3664">
            <v>0</v>
          </cell>
          <cell r="M3664">
            <v>0</v>
          </cell>
        </row>
        <row r="3665">
          <cell r="A3665" t="str">
            <v>YZ-MUWS32-BD-L</v>
          </cell>
          <cell r="B3665">
            <v>0</v>
          </cell>
          <cell r="C3665">
            <v>0</v>
          </cell>
          <cell r="D3665">
            <v>0</v>
          </cell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>
            <v>0</v>
          </cell>
          <cell r="J3665">
            <v>0</v>
          </cell>
          <cell r="K3665">
            <v>0</v>
          </cell>
          <cell r="L3665">
            <v>0</v>
          </cell>
          <cell r="M3665">
            <v>0</v>
          </cell>
        </row>
        <row r="3666">
          <cell r="A3666" t="str">
            <v>YZ-MUWS32-BD-M</v>
          </cell>
          <cell r="B3666">
            <v>0</v>
          </cell>
          <cell r="C3666">
            <v>0</v>
          </cell>
          <cell r="D3666">
            <v>0</v>
          </cell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>
            <v>0</v>
          </cell>
          <cell r="J3666">
            <v>0</v>
          </cell>
          <cell r="K3666">
            <v>0</v>
          </cell>
          <cell r="L3666">
            <v>0</v>
          </cell>
          <cell r="M3666">
            <v>0</v>
          </cell>
        </row>
        <row r="3667">
          <cell r="A3667" t="str">
            <v>YZ-MUWS32-BD-S</v>
          </cell>
          <cell r="B3667">
            <v>0</v>
          </cell>
          <cell r="C3667">
            <v>0</v>
          </cell>
          <cell r="D3667">
            <v>0</v>
          </cell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>
            <v>0</v>
          </cell>
          <cell r="J3667">
            <v>0</v>
          </cell>
          <cell r="K3667">
            <v>0</v>
          </cell>
          <cell r="L3667">
            <v>0</v>
          </cell>
          <cell r="M3667">
            <v>0</v>
          </cell>
        </row>
        <row r="3668">
          <cell r="A3668" t="str">
            <v>YZ-MUWS32-BD-XL</v>
          </cell>
          <cell r="B3668">
            <v>0</v>
          </cell>
          <cell r="C3668">
            <v>0</v>
          </cell>
          <cell r="D3668">
            <v>0</v>
          </cell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>
            <v>0</v>
          </cell>
          <cell r="J3668">
            <v>0</v>
          </cell>
          <cell r="K3668">
            <v>0</v>
          </cell>
          <cell r="L3668">
            <v>0</v>
          </cell>
          <cell r="M3668">
            <v>0</v>
          </cell>
        </row>
        <row r="3669">
          <cell r="A3669" t="str">
            <v>YZ-MUWS32-K0-2XL</v>
          </cell>
          <cell r="B3669">
            <v>0</v>
          </cell>
          <cell r="C3669">
            <v>0</v>
          </cell>
          <cell r="D3669">
            <v>0</v>
          </cell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>
            <v>0</v>
          </cell>
          <cell r="J3669">
            <v>0</v>
          </cell>
          <cell r="K3669">
            <v>0</v>
          </cell>
          <cell r="L3669">
            <v>0</v>
          </cell>
          <cell r="M3669">
            <v>0</v>
          </cell>
        </row>
        <row r="3670">
          <cell r="A3670" t="str">
            <v>YZ-MUWS32-K0-L</v>
          </cell>
          <cell r="B3670">
            <v>0</v>
          </cell>
          <cell r="C3670">
            <v>0</v>
          </cell>
          <cell r="D3670">
            <v>0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  <cell r="J3670">
            <v>0</v>
          </cell>
          <cell r="K3670">
            <v>0</v>
          </cell>
          <cell r="L3670">
            <v>0</v>
          </cell>
          <cell r="M3670">
            <v>0</v>
          </cell>
        </row>
        <row r="3671">
          <cell r="A3671" t="str">
            <v>YZ-MUWS32-K0-M</v>
          </cell>
          <cell r="B3671">
            <v>0</v>
          </cell>
          <cell r="C3671">
            <v>0</v>
          </cell>
          <cell r="D3671">
            <v>0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  <cell r="J3671">
            <v>0</v>
          </cell>
          <cell r="K3671">
            <v>0</v>
          </cell>
          <cell r="L3671">
            <v>0</v>
          </cell>
          <cell r="M3671">
            <v>0</v>
          </cell>
        </row>
        <row r="3672">
          <cell r="A3672" t="str">
            <v>YZ-MUWS32-K0-S</v>
          </cell>
          <cell r="B3672">
            <v>0</v>
          </cell>
          <cell r="C3672">
            <v>0</v>
          </cell>
          <cell r="D3672">
            <v>0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  <cell r="J3672">
            <v>0</v>
          </cell>
          <cell r="K3672">
            <v>0</v>
          </cell>
          <cell r="L3672">
            <v>0</v>
          </cell>
          <cell r="M3672">
            <v>0</v>
          </cell>
        </row>
        <row r="3673">
          <cell r="A3673" t="str">
            <v>YZ-MUWS32-K0-XL</v>
          </cell>
          <cell r="B3673">
            <v>0</v>
          </cell>
          <cell r="C3673">
            <v>0</v>
          </cell>
          <cell r="D3673">
            <v>0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  <cell r="J3673">
            <v>0</v>
          </cell>
          <cell r="K3673">
            <v>0</v>
          </cell>
          <cell r="L3673">
            <v>0</v>
          </cell>
          <cell r="M3673">
            <v>0</v>
          </cell>
        </row>
        <row r="3674">
          <cell r="A3674" t="str">
            <v>YZ-MUWS32-ZL-2XL</v>
          </cell>
          <cell r="B3674">
            <v>0</v>
          </cell>
          <cell r="C3674">
            <v>0</v>
          </cell>
          <cell r="D3674">
            <v>0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  <cell r="J3674">
            <v>0</v>
          </cell>
          <cell r="K3674">
            <v>0</v>
          </cell>
          <cell r="L3674">
            <v>0</v>
          </cell>
          <cell r="M3674">
            <v>0</v>
          </cell>
        </row>
        <row r="3675">
          <cell r="A3675" t="str">
            <v>YZ-MUWS32-ZL-L</v>
          </cell>
          <cell r="B3675">
            <v>0</v>
          </cell>
          <cell r="C3675">
            <v>0</v>
          </cell>
          <cell r="D3675">
            <v>0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  <cell r="J3675">
            <v>0</v>
          </cell>
          <cell r="K3675">
            <v>0</v>
          </cell>
          <cell r="L3675">
            <v>0</v>
          </cell>
          <cell r="M3675">
            <v>0</v>
          </cell>
        </row>
        <row r="3676">
          <cell r="A3676" t="str">
            <v>YZ-MUWS32-ZL-M</v>
          </cell>
          <cell r="B3676">
            <v>0</v>
          </cell>
          <cell r="C3676">
            <v>0</v>
          </cell>
          <cell r="D3676">
            <v>0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  <cell r="J3676">
            <v>0</v>
          </cell>
          <cell r="K3676">
            <v>0</v>
          </cell>
          <cell r="L3676">
            <v>0</v>
          </cell>
          <cell r="M3676">
            <v>0</v>
          </cell>
        </row>
        <row r="3677">
          <cell r="A3677" t="str">
            <v>YZ-MUWS32-ZL-S</v>
          </cell>
          <cell r="B3677">
            <v>0</v>
          </cell>
          <cell r="C3677">
            <v>0</v>
          </cell>
          <cell r="D3677">
            <v>0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  <cell r="J3677">
            <v>0</v>
          </cell>
          <cell r="K3677">
            <v>0</v>
          </cell>
          <cell r="L3677">
            <v>0</v>
          </cell>
          <cell r="M3677">
            <v>0</v>
          </cell>
        </row>
        <row r="3678">
          <cell r="A3678" t="str">
            <v>YZ-MUWS32-ZL-XL</v>
          </cell>
          <cell r="B3678">
            <v>0</v>
          </cell>
          <cell r="C3678">
            <v>0</v>
          </cell>
          <cell r="D3678">
            <v>0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  <cell r="J3678">
            <v>0</v>
          </cell>
          <cell r="K3678">
            <v>0</v>
          </cell>
          <cell r="L3678">
            <v>0</v>
          </cell>
          <cell r="M3678">
            <v>0</v>
          </cell>
        </row>
        <row r="3679">
          <cell r="A3679" t="str">
            <v>YZ-MUYF181-B0-2XL</v>
          </cell>
          <cell r="B3679">
            <v>0</v>
          </cell>
          <cell r="C3679">
            <v>0</v>
          </cell>
          <cell r="D3679">
            <v>0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  <cell r="J3679">
            <v>0</v>
          </cell>
          <cell r="K3679">
            <v>0</v>
          </cell>
          <cell r="L3679">
            <v>0</v>
          </cell>
          <cell r="M3679">
            <v>0</v>
          </cell>
        </row>
        <row r="3680">
          <cell r="A3680" t="str">
            <v>YZ-MUYF181-B0-L</v>
          </cell>
          <cell r="B3680">
            <v>0</v>
          </cell>
          <cell r="C3680">
            <v>0</v>
          </cell>
          <cell r="D3680">
            <v>0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  <cell r="J3680">
            <v>0</v>
          </cell>
          <cell r="K3680">
            <v>0</v>
          </cell>
          <cell r="L3680">
            <v>0</v>
          </cell>
          <cell r="M3680">
            <v>0</v>
          </cell>
        </row>
        <row r="3681">
          <cell r="A3681" t="str">
            <v>YZ-MUYF181-B0-M</v>
          </cell>
          <cell r="B3681">
            <v>0</v>
          </cell>
          <cell r="C3681">
            <v>0</v>
          </cell>
          <cell r="D3681">
            <v>0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  <cell r="J3681">
            <v>0</v>
          </cell>
          <cell r="K3681">
            <v>0</v>
          </cell>
          <cell r="L3681">
            <v>0</v>
          </cell>
          <cell r="M3681">
            <v>0</v>
          </cell>
        </row>
        <row r="3682">
          <cell r="A3682" t="str">
            <v>YZ-MUYF181-B0-S</v>
          </cell>
          <cell r="B3682">
            <v>0</v>
          </cell>
          <cell r="C3682">
            <v>0</v>
          </cell>
          <cell r="D3682">
            <v>0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  <cell r="J3682">
            <v>0</v>
          </cell>
          <cell r="K3682">
            <v>0</v>
          </cell>
          <cell r="L3682">
            <v>0</v>
          </cell>
          <cell r="M3682">
            <v>0</v>
          </cell>
        </row>
        <row r="3683">
          <cell r="A3683" t="str">
            <v>YZ-MUYF181-B0-XL</v>
          </cell>
          <cell r="B3683">
            <v>0</v>
          </cell>
          <cell r="C3683">
            <v>0</v>
          </cell>
          <cell r="D3683">
            <v>0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  <cell r="J3683">
            <v>0</v>
          </cell>
          <cell r="K3683">
            <v>0</v>
          </cell>
          <cell r="L3683">
            <v>0</v>
          </cell>
          <cell r="M3683">
            <v>0</v>
          </cell>
        </row>
        <row r="3684">
          <cell r="A3684" t="str">
            <v>YZ-MUYF181-G0-2XL</v>
          </cell>
          <cell r="B3684">
            <v>0</v>
          </cell>
          <cell r="C3684">
            <v>0</v>
          </cell>
          <cell r="D3684">
            <v>0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  <cell r="J3684">
            <v>0</v>
          </cell>
          <cell r="K3684">
            <v>0</v>
          </cell>
          <cell r="L3684">
            <v>0</v>
          </cell>
          <cell r="M3684">
            <v>0</v>
          </cell>
        </row>
        <row r="3685">
          <cell r="A3685" t="str">
            <v>YZ-MUYF181-G0-L</v>
          </cell>
          <cell r="B3685">
            <v>0</v>
          </cell>
          <cell r="C3685">
            <v>0</v>
          </cell>
          <cell r="D3685">
            <v>0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  <cell r="J3685">
            <v>0</v>
          </cell>
          <cell r="K3685">
            <v>0</v>
          </cell>
          <cell r="L3685">
            <v>0</v>
          </cell>
          <cell r="M3685">
            <v>0</v>
          </cell>
        </row>
        <row r="3686">
          <cell r="A3686" t="str">
            <v>YZ-MUYF181-G0-M</v>
          </cell>
          <cell r="B3686">
            <v>0</v>
          </cell>
          <cell r="C3686">
            <v>0</v>
          </cell>
          <cell r="D3686">
            <v>0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  <cell r="J3686">
            <v>0</v>
          </cell>
          <cell r="K3686">
            <v>0</v>
          </cell>
          <cell r="L3686">
            <v>0</v>
          </cell>
          <cell r="M3686">
            <v>0</v>
          </cell>
        </row>
        <row r="3687">
          <cell r="A3687" t="str">
            <v>YZ-MUYF181-G0-S</v>
          </cell>
          <cell r="B3687">
            <v>0</v>
          </cell>
          <cell r="C3687">
            <v>0</v>
          </cell>
          <cell r="D3687">
            <v>0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  <cell r="J3687">
            <v>0</v>
          </cell>
          <cell r="K3687">
            <v>0</v>
          </cell>
          <cell r="L3687">
            <v>0</v>
          </cell>
          <cell r="M3687">
            <v>0</v>
          </cell>
        </row>
        <row r="3688">
          <cell r="A3688" t="str">
            <v>YZ-MUYF181-G0-XL</v>
          </cell>
          <cell r="B3688">
            <v>0</v>
          </cell>
          <cell r="C3688">
            <v>0</v>
          </cell>
          <cell r="D3688">
            <v>0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  <cell r="J3688">
            <v>0</v>
          </cell>
          <cell r="K3688">
            <v>0</v>
          </cell>
          <cell r="L3688">
            <v>0</v>
          </cell>
          <cell r="M3688">
            <v>0</v>
          </cell>
        </row>
        <row r="3689">
          <cell r="A3689" t="str">
            <v>YZ-MUYF181-K0-2XL</v>
          </cell>
          <cell r="B3689">
            <v>0</v>
          </cell>
          <cell r="C3689">
            <v>0</v>
          </cell>
          <cell r="D3689">
            <v>0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  <cell r="J3689">
            <v>0</v>
          </cell>
          <cell r="K3689">
            <v>0</v>
          </cell>
          <cell r="L3689">
            <v>0</v>
          </cell>
          <cell r="M3689">
            <v>0</v>
          </cell>
        </row>
        <row r="3690">
          <cell r="A3690" t="str">
            <v>YZ-MUYF181-K0-L</v>
          </cell>
          <cell r="B3690">
            <v>0</v>
          </cell>
          <cell r="C3690">
            <v>0</v>
          </cell>
          <cell r="D3690">
            <v>0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  <cell r="J3690">
            <v>0</v>
          </cell>
          <cell r="K3690">
            <v>0</v>
          </cell>
          <cell r="L3690">
            <v>0</v>
          </cell>
          <cell r="M3690">
            <v>0</v>
          </cell>
        </row>
        <row r="3691">
          <cell r="A3691" t="str">
            <v>YZ-MUYF181-K0-M</v>
          </cell>
          <cell r="B3691">
            <v>0</v>
          </cell>
          <cell r="C3691">
            <v>0</v>
          </cell>
          <cell r="D3691">
            <v>0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  <cell r="J3691">
            <v>0</v>
          </cell>
          <cell r="K3691">
            <v>0</v>
          </cell>
          <cell r="L3691">
            <v>0</v>
          </cell>
          <cell r="M3691">
            <v>0</v>
          </cell>
        </row>
        <row r="3692">
          <cell r="A3692" t="str">
            <v>YZ-MUYF181-K0-S</v>
          </cell>
          <cell r="B3692">
            <v>0</v>
          </cell>
          <cell r="C3692">
            <v>0</v>
          </cell>
          <cell r="D3692">
            <v>0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  <cell r="J3692">
            <v>0</v>
          </cell>
          <cell r="K3692">
            <v>0</v>
          </cell>
          <cell r="L3692">
            <v>0</v>
          </cell>
          <cell r="M3692">
            <v>0</v>
          </cell>
        </row>
        <row r="3693">
          <cell r="A3693" t="str">
            <v>YZ-MUYF181-K0-XL</v>
          </cell>
          <cell r="B3693">
            <v>0</v>
          </cell>
          <cell r="C3693">
            <v>0</v>
          </cell>
          <cell r="D3693">
            <v>0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  <cell r="J3693">
            <v>0</v>
          </cell>
          <cell r="K3693">
            <v>0</v>
          </cell>
          <cell r="L3693">
            <v>0</v>
          </cell>
          <cell r="M3693">
            <v>0</v>
          </cell>
        </row>
        <row r="3694">
          <cell r="A3694" t="str">
            <v>YZ-MUYF181-OR-2XL</v>
          </cell>
          <cell r="B3694">
            <v>0</v>
          </cell>
          <cell r="C3694">
            <v>0</v>
          </cell>
          <cell r="D3694">
            <v>0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  <cell r="J3694">
            <v>0</v>
          </cell>
          <cell r="K3694">
            <v>0</v>
          </cell>
          <cell r="L3694">
            <v>0</v>
          </cell>
          <cell r="M3694">
            <v>0</v>
          </cell>
        </row>
        <row r="3695">
          <cell r="A3695" t="str">
            <v>YZ-MUYF181-OR-L</v>
          </cell>
          <cell r="B3695">
            <v>0</v>
          </cell>
          <cell r="C3695">
            <v>0</v>
          </cell>
          <cell r="D3695">
            <v>0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  <cell r="J3695">
            <v>0</v>
          </cell>
          <cell r="K3695">
            <v>0</v>
          </cell>
          <cell r="L3695">
            <v>0</v>
          </cell>
          <cell r="M3695">
            <v>0</v>
          </cell>
        </row>
        <row r="3696">
          <cell r="A3696" t="str">
            <v>YZ-MUYF181-OR-M</v>
          </cell>
          <cell r="B3696">
            <v>0</v>
          </cell>
          <cell r="C3696">
            <v>0</v>
          </cell>
          <cell r="D3696">
            <v>0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0</v>
          </cell>
          <cell r="J3696">
            <v>0</v>
          </cell>
          <cell r="K3696">
            <v>0</v>
          </cell>
          <cell r="L3696">
            <v>0</v>
          </cell>
          <cell r="M3696">
            <v>0</v>
          </cell>
        </row>
        <row r="3697">
          <cell r="A3697" t="str">
            <v>YZ-MUYF181-OR-S</v>
          </cell>
          <cell r="B3697">
            <v>0</v>
          </cell>
          <cell r="C3697">
            <v>0</v>
          </cell>
          <cell r="D3697">
            <v>0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0</v>
          </cell>
          <cell r="J3697">
            <v>0</v>
          </cell>
          <cell r="K3697">
            <v>0</v>
          </cell>
          <cell r="L3697">
            <v>0</v>
          </cell>
          <cell r="M3697">
            <v>0</v>
          </cell>
        </row>
        <row r="3698">
          <cell r="A3698" t="str">
            <v>YZ-MUYF181-OR-XL</v>
          </cell>
          <cell r="B3698">
            <v>0</v>
          </cell>
          <cell r="C3698">
            <v>0</v>
          </cell>
          <cell r="D3698">
            <v>0</v>
          </cell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>
            <v>0</v>
          </cell>
          <cell r="J3698">
            <v>0</v>
          </cell>
          <cell r="K3698">
            <v>0</v>
          </cell>
          <cell r="L3698">
            <v>0</v>
          </cell>
          <cell r="M3698">
            <v>0</v>
          </cell>
        </row>
        <row r="3699">
          <cell r="A3699" t="str">
            <v>YZ-MUYF181-PI-2XL</v>
          </cell>
          <cell r="B3699">
            <v>0</v>
          </cell>
          <cell r="C3699">
            <v>0</v>
          </cell>
          <cell r="D3699">
            <v>0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0</v>
          </cell>
          <cell r="J3699">
            <v>0</v>
          </cell>
          <cell r="K3699">
            <v>0</v>
          </cell>
          <cell r="L3699">
            <v>0</v>
          </cell>
          <cell r="M3699">
            <v>0</v>
          </cell>
        </row>
        <row r="3700">
          <cell r="A3700" t="str">
            <v>YZ-MUYF181-PI-L</v>
          </cell>
          <cell r="B3700">
            <v>0</v>
          </cell>
          <cell r="C3700">
            <v>0</v>
          </cell>
          <cell r="D3700">
            <v>0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0</v>
          </cell>
          <cell r="J3700">
            <v>0</v>
          </cell>
          <cell r="K3700">
            <v>0</v>
          </cell>
          <cell r="L3700">
            <v>0</v>
          </cell>
          <cell r="M3700">
            <v>0</v>
          </cell>
        </row>
        <row r="3701">
          <cell r="A3701" t="str">
            <v>YZ-MUYF181-PI-M</v>
          </cell>
          <cell r="B3701">
            <v>0</v>
          </cell>
          <cell r="C3701">
            <v>0</v>
          </cell>
          <cell r="D3701">
            <v>0</v>
          </cell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>
            <v>0</v>
          </cell>
          <cell r="J3701">
            <v>0</v>
          </cell>
          <cell r="K3701">
            <v>0</v>
          </cell>
          <cell r="L3701">
            <v>0</v>
          </cell>
          <cell r="M3701">
            <v>0</v>
          </cell>
        </row>
        <row r="3702">
          <cell r="A3702" t="str">
            <v>YZ-MUYF181-PI-S</v>
          </cell>
          <cell r="B3702">
            <v>0</v>
          </cell>
          <cell r="C3702">
            <v>0</v>
          </cell>
          <cell r="D3702">
            <v>0</v>
          </cell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>
            <v>0</v>
          </cell>
          <cell r="J3702">
            <v>0</v>
          </cell>
          <cell r="K3702">
            <v>0</v>
          </cell>
          <cell r="L3702">
            <v>0</v>
          </cell>
          <cell r="M3702">
            <v>0</v>
          </cell>
        </row>
        <row r="3703">
          <cell r="A3703" t="str">
            <v>YZ-MUYF181-PI-XL</v>
          </cell>
          <cell r="B3703">
            <v>0</v>
          </cell>
          <cell r="C3703">
            <v>0</v>
          </cell>
          <cell r="D3703">
            <v>0</v>
          </cell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>
            <v>0</v>
          </cell>
          <cell r="J3703">
            <v>0</v>
          </cell>
          <cell r="K3703">
            <v>0</v>
          </cell>
          <cell r="L3703">
            <v>0</v>
          </cell>
          <cell r="M3703">
            <v>0</v>
          </cell>
        </row>
        <row r="3704">
          <cell r="A3704" t="str">
            <v>YZ-MUYF181-WI-2XL</v>
          </cell>
          <cell r="B3704">
            <v>0</v>
          </cell>
          <cell r="C3704">
            <v>0</v>
          </cell>
          <cell r="D3704">
            <v>0</v>
          </cell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>
            <v>0</v>
          </cell>
          <cell r="J3704">
            <v>0</v>
          </cell>
          <cell r="K3704">
            <v>0</v>
          </cell>
          <cell r="L3704">
            <v>0</v>
          </cell>
          <cell r="M3704">
            <v>0</v>
          </cell>
        </row>
        <row r="3705">
          <cell r="A3705" t="str">
            <v>YZ-MUYF181-WI-L</v>
          </cell>
          <cell r="B3705">
            <v>0</v>
          </cell>
          <cell r="C3705">
            <v>0</v>
          </cell>
          <cell r="D3705">
            <v>0</v>
          </cell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>
            <v>0</v>
          </cell>
          <cell r="J3705">
            <v>0</v>
          </cell>
          <cell r="K3705">
            <v>0</v>
          </cell>
          <cell r="L3705">
            <v>0</v>
          </cell>
          <cell r="M3705">
            <v>0</v>
          </cell>
        </row>
        <row r="3706">
          <cell r="A3706" t="str">
            <v>YZ-MUYF181-WI-M</v>
          </cell>
          <cell r="B3706">
            <v>0</v>
          </cell>
          <cell r="C3706">
            <v>0</v>
          </cell>
          <cell r="D3706">
            <v>0</v>
          </cell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>
            <v>0</v>
          </cell>
          <cell r="J3706">
            <v>0</v>
          </cell>
          <cell r="K3706">
            <v>0</v>
          </cell>
          <cell r="L3706">
            <v>0</v>
          </cell>
          <cell r="M3706">
            <v>0</v>
          </cell>
        </row>
        <row r="3707">
          <cell r="A3707" t="str">
            <v>YZ-MUYF181-WI-S</v>
          </cell>
          <cell r="B3707">
            <v>0</v>
          </cell>
          <cell r="C3707">
            <v>0</v>
          </cell>
          <cell r="D3707">
            <v>0</v>
          </cell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>
            <v>0</v>
          </cell>
          <cell r="J3707">
            <v>0</v>
          </cell>
          <cell r="K3707">
            <v>0</v>
          </cell>
          <cell r="L3707">
            <v>0</v>
          </cell>
          <cell r="M3707">
            <v>0</v>
          </cell>
        </row>
        <row r="3708">
          <cell r="A3708" t="str">
            <v>YZ-MUYF181-WI-XL</v>
          </cell>
          <cell r="B3708">
            <v>0</v>
          </cell>
          <cell r="C3708">
            <v>0</v>
          </cell>
          <cell r="D3708">
            <v>0</v>
          </cell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>
            <v>0</v>
          </cell>
          <cell r="J3708">
            <v>0</v>
          </cell>
          <cell r="K3708">
            <v>0</v>
          </cell>
          <cell r="L3708">
            <v>0</v>
          </cell>
          <cell r="M3708">
            <v>0</v>
          </cell>
        </row>
        <row r="3709">
          <cell r="A3709" t="str">
            <v>YZ-MUYF181-YH-2XL</v>
          </cell>
          <cell r="B3709">
            <v>0</v>
          </cell>
          <cell r="C3709">
            <v>0</v>
          </cell>
          <cell r="D3709">
            <v>0</v>
          </cell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>
            <v>0</v>
          </cell>
          <cell r="J3709">
            <v>0</v>
          </cell>
          <cell r="K3709">
            <v>0</v>
          </cell>
          <cell r="L3709">
            <v>0</v>
          </cell>
          <cell r="M3709">
            <v>0</v>
          </cell>
        </row>
        <row r="3710">
          <cell r="A3710" t="str">
            <v>YZ-MUYF181-YH-L</v>
          </cell>
          <cell r="B3710">
            <v>0</v>
          </cell>
          <cell r="C3710">
            <v>0</v>
          </cell>
          <cell r="D3710">
            <v>0</v>
          </cell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>
            <v>0</v>
          </cell>
          <cell r="J3710">
            <v>0</v>
          </cell>
          <cell r="K3710">
            <v>0</v>
          </cell>
          <cell r="L3710">
            <v>0</v>
          </cell>
          <cell r="M3710">
            <v>0</v>
          </cell>
        </row>
        <row r="3711">
          <cell r="A3711" t="str">
            <v>YZ-MUYF181-YH-M</v>
          </cell>
          <cell r="B3711">
            <v>0</v>
          </cell>
          <cell r="C3711">
            <v>0</v>
          </cell>
          <cell r="D3711">
            <v>0</v>
          </cell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>
            <v>0</v>
          </cell>
          <cell r="J3711">
            <v>0</v>
          </cell>
          <cell r="K3711">
            <v>0</v>
          </cell>
          <cell r="L3711">
            <v>0</v>
          </cell>
          <cell r="M3711">
            <v>0</v>
          </cell>
        </row>
        <row r="3712">
          <cell r="A3712" t="str">
            <v>YZ-MUYF181-YH-S</v>
          </cell>
          <cell r="B3712">
            <v>0</v>
          </cell>
          <cell r="C3712">
            <v>0</v>
          </cell>
          <cell r="D3712">
            <v>0</v>
          </cell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>
            <v>0</v>
          </cell>
          <cell r="J3712">
            <v>0</v>
          </cell>
          <cell r="K3712">
            <v>0</v>
          </cell>
          <cell r="L3712">
            <v>0</v>
          </cell>
          <cell r="M3712">
            <v>0</v>
          </cell>
        </row>
        <row r="3713">
          <cell r="A3713" t="str">
            <v>YZ-MUYF181-YH-XL</v>
          </cell>
          <cell r="B3713">
            <v>0</v>
          </cell>
          <cell r="C3713">
            <v>0</v>
          </cell>
          <cell r="D3713">
            <v>0</v>
          </cell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>
            <v>0</v>
          </cell>
          <cell r="J3713">
            <v>0</v>
          </cell>
          <cell r="K3713">
            <v>0</v>
          </cell>
          <cell r="L3713">
            <v>0</v>
          </cell>
          <cell r="M3713">
            <v>0</v>
          </cell>
        </row>
        <row r="3714">
          <cell r="A3714" t="str">
            <v>YZ-MUYF182-R0-2XL</v>
          </cell>
          <cell r="B3714">
            <v>0</v>
          </cell>
          <cell r="C3714">
            <v>0</v>
          </cell>
          <cell r="D3714">
            <v>0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  <cell r="J3714">
            <v>0</v>
          </cell>
          <cell r="K3714">
            <v>0</v>
          </cell>
          <cell r="L3714">
            <v>0</v>
          </cell>
          <cell r="M3714">
            <v>0</v>
          </cell>
        </row>
        <row r="3715">
          <cell r="A3715" t="str">
            <v>YZ-MUYF182-R0-L</v>
          </cell>
          <cell r="B3715">
            <v>0</v>
          </cell>
          <cell r="C3715">
            <v>0</v>
          </cell>
          <cell r="D3715">
            <v>0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  <cell r="J3715">
            <v>0</v>
          </cell>
          <cell r="K3715">
            <v>0</v>
          </cell>
          <cell r="L3715">
            <v>0</v>
          </cell>
          <cell r="M3715">
            <v>0</v>
          </cell>
        </row>
        <row r="3716">
          <cell r="A3716" t="str">
            <v>YZ-MUYF182-R0-M</v>
          </cell>
          <cell r="B3716">
            <v>0</v>
          </cell>
          <cell r="C3716">
            <v>0</v>
          </cell>
          <cell r="D3716">
            <v>0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  <cell r="J3716">
            <v>0</v>
          </cell>
          <cell r="K3716">
            <v>0</v>
          </cell>
          <cell r="L3716">
            <v>0</v>
          </cell>
          <cell r="M3716">
            <v>0</v>
          </cell>
        </row>
        <row r="3717">
          <cell r="A3717" t="str">
            <v>YZ-MUYF182-R0-S</v>
          </cell>
          <cell r="B3717">
            <v>0</v>
          </cell>
          <cell r="C3717">
            <v>0</v>
          </cell>
          <cell r="D3717">
            <v>0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  <cell r="J3717">
            <v>0</v>
          </cell>
          <cell r="K3717">
            <v>0</v>
          </cell>
          <cell r="L3717">
            <v>0</v>
          </cell>
          <cell r="M3717">
            <v>0</v>
          </cell>
        </row>
        <row r="3718">
          <cell r="A3718" t="str">
            <v>YZ-MUYF182-R0-XL</v>
          </cell>
          <cell r="B3718">
            <v>0</v>
          </cell>
          <cell r="C3718">
            <v>0</v>
          </cell>
          <cell r="D3718">
            <v>0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  <cell r="J3718">
            <v>0</v>
          </cell>
          <cell r="K3718">
            <v>0</v>
          </cell>
          <cell r="L3718">
            <v>0</v>
          </cell>
          <cell r="M3718">
            <v>0</v>
          </cell>
        </row>
        <row r="3719">
          <cell r="A3719" t="str">
            <v>YZ-MUYF183-TW-2XL</v>
          </cell>
          <cell r="B3719">
            <v>0</v>
          </cell>
          <cell r="C3719">
            <v>0</v>
          </cell>
          <cell r="D3719">
            <v>0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  <cell r="J3719">
            <v>0</v>
          </cell>
          <cell r="K3719">
            <v>0</v>
          </cell>
          <cell r="L3719">
            <v>0</v>
          </cell>
          <cell r="M3719">
            <v>0</v>
          </cell>
        </row>
        <row r="3720">
          <cell r="A3720" t="str">
            <v>YZ-MUYF183-TW-L</v>
          </cell>
          <cell r="B3720">
            <v>0</v>
          </cell>
          <cell r="C3720">
            <v>0</v>
          </cell>
          <cell r="D3720">
            <v>0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  <cell r="J3720">
            <v>0</v>
          </cell>
          <cell r="K3720">
            <v>0</v>
          </cell>
          <cell r="L3720">
            <v>0</v>
          </cell>
          <cell r="M3720">
            <v>0</v>
          </cell>
        </row>
        <row r="3721">
          <cell r="A3721" t="str">
            <v>YZ-MUYF183-TW-M</v>
          </cell>
          <cell r="B3721">
            <v>0</v>
          </cell>
          <cell r="C3721">
            <v>0</v>
          </cell>
          <cell r="D3721">
            <v>0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  <cell r="J3721">
            <v>0</v>
          </cell>
          <cell r="K3721">
            <v>0</v>
          </cell>
          <cell r="L3721">
            <v>0</v>
          </cell>
          <cell r="M3721">
            <v>0</v>
          </cell>
        </row>
        <row r="3722">
          <cell r="A3722" t="str">
            <v>YZ-MUYF183-TW-S</v>
          </cell>
          <cell r="B3722">
            <v>0</v>
          </cell>
          <cell r="C3722">
            <v>0</v>
          </cell>
          <cell r="D3722">
            <v>0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  <cell r="J3722">
            <v>0</v>
          </cell>
          <cell r="K3722">
            <v>0</v>
          </cell>
          <cell r="L3722">
            <v>0</v>
          </cell>
          <cell r="M3722">
            <v>0</v>
          </cell>
        </row>
        <row r="3723">
          <cell r="A3723" t="str">
            <v>YZ-MUYF183-TW-XL</v>
          </cell>
          <cell r="B3723">
            <v>0</v>
          </cell>
          <cell r="C3723">
            <v>0</v>
          </cell>
          <cell r="D3723">
            <v>0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  <cell r="J3723">
            <v>0</v>
          </cell>
          <cell r="K3723">
            <v>0</v>
          </cell>
          <cell r="L3723">
            <v>0</v>
          </cell>
          <cell r="M3723">
            <v>0</v>
          </cell>
        </row>
        <row r="3724">
          <cell r="A3724" t="str">
            <v>YZ-MUYF184-B0-2XL</v>
          </cell>
          <cell r="B3724">
            <v>0</v>
          </cell>
          <cell r="C3724">
            <v>0</v>
          </cell>
          <cell r="D3724">
            <v>0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  <cell r="J3724">
            <v>0</v>
          </cell>
          <cell r="K3724">
            <v>0</v>
          </cell>
          <cell r="L3724">
            <v>0</v>
          </cell>
          <cell r="M3724">
            <v>0</v>
          </cell>
        </row>
        <row r="3725">
          <cell r="A3725" t="str">
            <v>YZ-MUYF184-B0-L</v>
          </cell>
          <cell r="B3725">
            <v>0</v>
          </cell>
          <cell r="C3725">
            <v>0</v>
          </cell>
          <cell r="D3725">
            <v>0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  <cell r="J3725">
            <v>0</v>
          </cell>
          <cell r="K3725">
            <v>0</v>
          </cell>
          <cell r="L3725">
            <v>0</v>
          </cell>
          <cell r="M3725">
            <v>0</v>
          </cell>
        </row>
        <row r="3726">
          <cell r="A3726" t="str">
            <v>YZ-MUYF184-B0-M</v>
          </cell>
          <cell r="B3726">
            <v>0</v>
          </cell>
          <cell r="C3726">
            <v>0</v>
          </cell>
          <cell r="D3726">
            <v>0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  <cell r="J3726">
            <v>0</v>
          </cell>
          <cell r="K3726">
            <v>0</v>
          </cell>
          <cell r="L3726">
            <v>0</v>
          </cell>
          <cell r="M3726">
            <v>0</v>
          </cell>
        </row>
        <row r="3727">
          <cell r="A3727" t="str">
            <v>YZ-MUYF184-B0-S</v>
          </cell>
          <cell r="B3727">
            <v>0</v>
          </cell>
          <cell r="C3727">
            <v>0</v>
          </cell>
          <cell r="D3727">
            <v>0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  <cell r="L3727">
            <v>0</v>
          </cell>
          <cell r="M3727">
            <v>0</v>
          </cell>
        </row>
        <row r="3728">
          <cell r="A3728" t="str">
            <v>YZ-MUYF184-B0-XL</v>
          </cell>
          <cell r="B3728">
            <v>0</v>
          </cell>
          <cell r="C3728">
            <v>0</v>
          </cell>
          <cell r="D3728">
            <v>0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  <cell r="J3728">
            <v>0</v>
          </cell>
          <cell r="K3728">
            <v>0</v>
          </cell>
          <cell r="L3728">
            <v>0</v>
          </cell>
          <cell r="M3728">
            <v>0</v>
          </cell>
        </row>
        <row r="3729">
          <cell r="A3729" t="str">
            <v>YZ-MUYF184-K0-2XL</v>
          </cell>
          <cell r="B3729">
            <v>0</v>
          </cell>
          <cell r="C3729">
            <v>0</v>
          </cell>
          <cell r="D3729">
            <v>0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  <cell r="J3729">
            <v>0</v>
          </cell>
          <cell r="K3729">
            <v>0</v>
          </cell>
          <cell r="L3729">
            <v>0</v>
          </cell>
          <cell r="M3729">
            <v>0</v>
          </cell>
        </row>
        <row r="3730">
          <cell r="A3730" t="str">
            <v>YZ-MUYF184-K0-L</v>
          </cell>
          <cell r="B3730">
            <v>0</v>
          </cell>
          <cell r="C3730">
            <v>0</v>
          </cell>
          <cell r="D3730">
            <v>0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  <cell r="J3730">
            <v>0</v>
          </cell>
          <cell r="K3730">
            <v>0</v>
          </cell>
          <cell r="L3730">
            <v>0</v>
          </cell>
          <cell r="M3730">
            <v>0</v>
          </cell>
        </row>
        <row r="3731">
          <cell r="A3731" t="str">
            <v>YZ-MUYF184-K0-M</v>
          </cell>
          <cell r="B3731">
            <v>0</v>
          </cell>
          <cell r="C3731">
            <v>0</v>
          </cell>
          <cell r="D3731">
            <v>0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  <cell r="J3731">
            <v>0</v>
          </cell>
          <cell r="K3731">
            <v>0</v>
          </cell>
          <cell r="L3731">
            <v>0</v>
          </cell>
          <cell r="M3731">
            <v>0</v>
          </cell>
        </row>
        <row r="3732">
          <cell r="A3732" t="str">
            <v>YZ-MUYF184-K0-S</v>
          </cell>
          <cell r="B3732">
            <v>0</v>
          </cell>
          <cell r="C3732">
            <v>0</v>
          </cell>
          <cell r="D3732">
            <v>0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  <cell r="J3732">
            <v>0</v>
          </cell>
          <cell r="K3732">
            <v>0</v>
          </cell>
          <cell r="L3732">
            <v>0</v>
          </cell>
          <cell r="M3732">
            <v>0</v>
          </cell>
        </row>
        <row r="3733">
          <cell r="A3733" t="str">
            <v>YZ-MUYF184-K0-XL</v>
          </cell>
          <cell r="B3733">
            <v>0</v>
          </cell>
          <cell r="C3733">
            <v>0</v>
          </cell>
          <cell r="D3733">
            <v>0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  <cell r="J3733">
            <v>0</v>
          </cell>
          <cell r="K3733">
            <v>0</v>
          </cell>
          <cell r="L3733">
            <v>0</v>
          </cell>
          <cell r="M3733">
            <v>0</v>
          </cell>
        </row>
        <row r="3734">
          <cell r="A3734" t="str">
            <v>YZ-MUYF184-ZLBD-2XL</v>
          </cell>
          <cell r="B3734">
            <v>0</v>
          </cell>
          <cell r="C3734">
            <v>0</v>
          </cell>
          <cell r="D3734">
            <v>0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  <cell r="J3734">
            <v>0</v>
          </cell>
          <cell r="K3734">
            <v>0</v>
          </cell>
          <cell r="L3734">
            <v>0</v>
          </cell>
          <cell r="M3734">
            <v>0</v>
          </cell>
        </row>
        <row r="3735">
          <cell r="A3735" t="str">
            <v>YZ-MUYF184-ZLBD-L</v>
          </cell>
          <cell r="B3735">
            <v>0</v>
          </cell>
          <cell r="C3735">
            <v>0</v>
          </cell>
          <cell r="D3735">
            <v>0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  <cell r="J3735">
            <v>0</v>
          </cell>
          <cell r="K3735">
            <v>0</v>
          </cell>
          <cell r="L3735">
            <v>0</v>
          </cell>
          <cell r="M3735">
            <v>0</v>
          </cell>
        </row>
        <row r="3736">
          <cell r="A3736" t="str">
            <v>YZ-MUYF184-ZLBD-M</v>
          </cell>
          <cell r="B3736">
            <v>0</v>
          </cell>
          <cell r="C3736">
            <v>0</v>
          </cell>
          <cell r="D3736">
            <v>0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  <cell r="J3736">
            <v>0</v>
          </cell>
          <cell r="K3736">
            <v>0</v>
          </cell>
          <cell r="L3736">
            <v>0</v>
          </cell>
          <cell r="M3736">
            <v>0</v>
          </cell>
        </row>
        <row r="3737">
          <cell r="A3737" t="str">
            <v>YZ-MUYF184-ZLBD-S</v>
          </cell>
          <cell r="B3737">
            <v>0</v>
          </cell>
          <cell r="C3737">
            <v>0</v>
          </cell>
          <cell r="D3737">
            <v>0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  <cell r="J3737">
            <v>0</v>
          </cell>
          <cell r="K3737">
            <v>0</v>
          </cell>
          <cell r="L3737">
            <v>0</v>
          </cell>
          <cell r="M3737">
            <v>0</v>
          </cell>
        </row>
        <row r="3738">
          <cell r="A3738" t="str">
            <v>YZ-MUYF184-ZLBD-XL</v>
          </cell>
          <cell r="B3738">
            <v>0</v>
          </cell>
          <cell r="C3738">
            <v>0</v>
          </cell>
          <cell r="D3738">
            <v>0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  <cell r="J3738">
            <v>0</v>
          </cell>
          <cell r="K3738">
            <v>0</v>
          </cell>
          <cell r="L3738">
            <v>0</v>
          </cell>
          <cell r="M3738">
            <v>0</v>
          </cell>
        </row>
        <row r="3739">
          <cell r="A3739" t="str">
            <v>YZ-MUYF185-K0-L</v>
          </cell>
          <cell r="B3739">
            <v>0</v>
          </cell>
          <cell r="C3739">
            <v>0</v>
          </cell>
          <cell r="D3739">
            <v>0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  <cell r="J3739">
            <v>0</v>
          </cell>
          <cell r="K3739">
            <v>0</v>
          </cell>
          <cell r="L3739">
            <v>0</v>
          </cell>
          <cell r="M3739">
            <v>0</v>
          </cell>
        </row>
        <row r="3740">
          <cell r="A3740" t="str">
            <v>YZ-MUYF185-K0-M</v>
          </cell>
          <cell r="B3740">
            <v>0</v>
          </cell>
          <cell r="C3740">
            <v>0</v>
          </cell>
          <cell r="D3740">
            <v>0</v>
          </cell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>
            <v>0</v>
          </cell>
          <cell r="J3740">
            <v>0</v>
          </cell>
          <cell r="K3740">
            <v>0</v>
          </cell>
          <cell r="L3740">
            <v>0</v>
          </cell>
          <cell r="M3740">
            <v>0</v>
          </cell>
        </row>
        <row r="3741">
          <cell r="A3741" t="str">
            <v>YZ-MUYF185-K0-S</v>
          </cell>
          <cell r="B3741">
            <v>0</v>
          </cell>
          <cell r="C3741">
            <v>0</v>
          </cell>
          <cell r="D3741">
            <v>0</v>
          </cell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>
            <v>0</v>
          </cell>
          <cell r="J3741">
            <v>0</v>
          </cell>
          <cell r="K3741">
            <v>0</v>
          </cell>
          <cell r="L3741">
            <v>0</v>
          </cell>
          <cell r="M3741">
            <v>0</v>
          </cell>
        </row>
        <row r="3742">
          <cell r="A3742" t="str">
            <v>YZ-MUYF185-K0-XL</v>
          </cell>
          <cell r="B3742">
            <v>0</v>
          </cell>
          <cell r="C3742">
            <v>0</v>
          </cell>
          <cell r="D3742">
            <v>0</v>
          </cell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>
            <v>0</v>
          </cell>
          <cell r="J3742">
            <v>0</v>
          </cell>
          <cell r="K3742">
            <v>0</v>
          </cell>
          <cell r="L3742">
            <v>0</v>
          </cell>
          <cell r="M3742">
            <v>0</v>
          </cell>
        </row>
        <row r="3743">
          <cell r="A3743" t="str">
            <v>YZ-MUYF185-K0-XXL</v>
          </cell>
          <cell r="B3743">
            <v>0</v>
          </cell>
          <cell r="C3743">
            <v>0</v>
          </cell>
          <cell r="D3743">
            <v>0</v>
          </cell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>
            <v>0</v>
          </cell>
          <cell r="J3743">
            <v>0</v>
          </cell>
          <cell r="K3743">
            <v>0</v>
          </cell>
          <cell r="L3743">
            <v>0</v>
          </cell>
          <cell r="M3743">
            <v>0</v>
          </cell>
        </row>
        <row r="3744">
          <cell r="A3744" t="str">
            <v>YZ-MY-JY3233-K0-XL</v>
          </cell>
          <cell r="B3744">
            <v>0</v>
          </cell>
          <cell r="C3744">
            <v>0</v>
          </cell>
          <cell r="D3744">
            <v>0</v>
          </cell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>
            <v>0</v>
          </cell>
          <cell r="J3744">
            <v>0</v>
          </cell>
          <cell r="K3744">
            <v>0</v>
          </cell>
          <cell r="L3744">
            <v>0</v>
          </cell>
          <cell r="M3744">
            <v>0</v>
          </cell>
        </row>
        <row r="3745">
          <cell r="A3745" t="str">
            <v>YZ-MY-JY3233-K0-XS</v>
          </cell>
          <cell r="B3745">
            <v>0</v>
          </cell>
          <cell r="C3745">
            <v>0</v>
          </cell>
          <cell r="D3745">
            <v>0</v>
          </cell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>
            <v>0</v>
          </cell>
          <cell r="J3745">
            <v>0</v>
          </cell>
          <cell r="K3745">
            <v>0</v>
          </cell>
          <cell r="L3745">
            <v>0</v>
          </cell>
          <cell r="M3745">
            <v>0</v>
          </cell>
        </row>
        <row r="3746">
          <cell r="A3746" t="str">
            <v>YZ-MY1701-KO-L</v>
          </cell>
          <cell r="B3746">
            <v>0</v>
          </cell>
          <cell r="C3746">
            <v>0</v>
          </cell>
          <cell r="D3746">
            <v>0</v>
          </cell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>
            <v>0</v>
          </cell>
          <cell r="J3746">
            <v>0</v>
          </cell>
          <cell r="K3746">
            <v>0</v>
          </cell>
          <cell r="L3746">
            <v>0</v>
          </cell>
          <cell r="M3746">
            <v>0</v>
          </cell>
        </row>
        <row r="3747">
          <cell r="A3747" t="str">
            <v>YZ-MY1701-KO-M</v>
          </cell>
          <cell r="B3747">
            <v>0</v>
          </cell>
          <cell r="C3747">
            <v>0</v>
          </cell>
          <cell r="D3747">
            <v>0</v>
          </cell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>
            <v>0</v>
          </cell>
          <cell r="J3747">
            <v>0</v>
          </cell>
          <cell r="K3747">
            <v>0</v>
          </cell>
          <cell r="L3747">
            <v>0</v>
          </cell>
          <cell r="M3747">
            <v>0</v>
          </cell>
        </row>
        <row r="3748">
          <cell r="A3748" t="str">
            <v>YZ-MY1701-KO-S</v>
          </cell>
          <cell r="B3748">
            <v>0</v>
          </cell>
          <cell r="C3748">
            <v>0</v>
          </cell>
          <cell r="D3748">
            <v>0</v>
          </cell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>
            <v>0</v>
          </cell>
          <cell r="J3748">
            <v>0</v>
          </cell>
          <cell r="K3748">
            <v>0</v>
          </cell>
          <cell r="L3748">
            <v>0</v>
          </cell>
          <cell r="M3748">
            <v>0</v>
          </cell>
        </row>
        <row r="3749">
          <cell r="A3749" t="str">
            <v>YZ-MY1701-KO-XS</v>
          </cell>
          <cell r="B3749">
            <v>0</v>
          </cell>
          <cell r="C3749">
            <v>0</v>
          </cell>
          <cell r="D3749">
            <v>0</v>
          </cell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>
            <v>0</v>
          </cell>
          <cell r="J3749">
            <v>0</v>
          </cell>
          <cell r="K3749">
            <v>0</v>
          </cell>
          <cell r="L3749">
            <v>0</v>
          </cell>
          <cell r="M3749">
            <v>0</v>
          </cell>
        </row>
        <row r="3750">
          <cell r="A3750" t="str">
            <v>YZ-MY1727-3XL</v>
          </cell>
          <cell r="B3750">
            <v>0</v>
          </cell>
          <cell r="C3750">
            <v>0</v>
          </cell>
          <cell r="D3750">
            <v>0</v>
          </cell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>
            <v>0</v>
          </cell>
          <cell r="J3750">
            <v>0</v>
          </cell>
          <cell r="K3750">
            <v>0</v>
          </cell>
          <cell r="L3750">
            <v>0</v>
          </cell>
          <cell r="M3750">
            <v>0</v>
          </cell>
        </row>
        <row r="3751">
          <cell r="A3751" t="str">
            <v>YZ-MY1727-4XL</v>
          </cell>
          <cell r="B3751">
            <v>0</v>
          </cell>
          <cell r="C3751">
            <v>0</v>
          </cell>
          <cell r="D3751">
            <v>0</v>
          </cell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>
            <v>0</v>
          </cell>
          <cell r="J3751">
            <v>0</v>
          </cell>
          <cell r="K3751">
            <v>0</v>
          </cell>
          <cell r="L3751">
            <v>0</v>
          </cell>
          <cell r="M3751">
            <v>0</v>
          </cell>
        </row>
        <row r="3752">
          <cell r="A3752" t="str">
            <v>YZ-MY1727-S</v>
          </cell>
          <cell r="B3752">
            <v>0</v>
          </cell>
          <cell r="C3752">
            <v>0</v>
          </cell>
          <cell r="D3752">
            <v>0</v>
          </cell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>
            <v>0</v>
          </cell>
          <cell r="J3752">
            <v>0</v>
          </cell>
          <cell r="K3752">
            <v>0</v>
          </cell>
          <cell r="L3752">
            <v>0</v>
          </cell>
          <cell r="M3752">
            <v>0</v>
          </cell>
        </row>
        <row r="3753">
          <cell r="A3753" t="str">
            <v>YZ-MYBKN1703-R0-L</v>
          </cell>
          <cell r="B3753">
            <v>0</v>
          </cell>
          <cell r="C3753">
            <v>0</v>
          </cell>
          <cell r="D3753">
            <v>0</v>
          </cell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>
            <v>0</v>
          </cell>
          <cell r="J3753">
            <v>0</v>
          </cell>
          <cell r="K3753">
            <v>0</v>
          </cell>
          <cell r="L3753">
            <v>0</v>
          </cell>
          <cell r="M3753">
            <v>0</v>
          </cell>
        </row>
        <row r="3754">
          <cell r="A3754" t="str">
            <v>YZ-MYBKN1703-R0-M</v>
          </cell>
          <cell r="B3754">
            <v>0</v>
          </cell>
          <cell r="C3754">
            <v>0</v>
          </cell>
          <cell r="D3754">
            <v>0</v>
          </cell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>
            <v>0</v>
          </cell>
          <cell r="J3754">
            <v>0</v>
          </cell>
          <cell r="K3754">
            <v>0</v>
          </cell>
          <cell r="L3754">
            <v>0</v>
          </cell>
          <cell r="M3754">
            <v>0</v>
          </cell>
        </row>
        <row r="3755">
          <cell r="A3755" t="str">
            <v>YZ-MYBKN1703-R0-S</v>
          </cell>
          <cell r="B3755">
            <v>0</v>
          </cell>
          <cell r="C3755">
            <v>0</v>
          </cell>
          <cell r="D3755">
            <v>0</v>
          </cell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>
            <v>0</v>
          </cell>
          <cell r="J3755">
            <v>0</v>
          </cell>
          <cell r="K3755">
            <v>0</v>
          </cell>
          <cell r="L3755">
            <v>0</v>
          </cell>
          <cell r="M3755">
            <v>0</v>
          </cell>
        </row>
        <row r="3756">
          <cell r="A3756" t="str">
            <v>YZ-MYBKN1703-R0-XL</v>
          </cell>
          <cell r="B3756">
            <v>0</v>
          </cell>
          <cell r="C3756">
            <v>0</v>
          </cell>
          <cell r="D3756">
            <v>0</v>
          </cell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>
            <v>0</v>
          </cell>
          <cell r="J3756">
            <v>0</v>
          </cell>
          <cell r="K3756">
            <v>0</v>
          </cell>
          <cell r="L3756">
            <v>0</v>
          </cell>
          <cell r="M3756">
            <v>0</v>
          </cell>
        </row>
        <row r="3757">
          <cell r="A3757" t="str">
            <v>YZ-MYBKN1703-R0-XS</v>
          </cell>
          <cell r="B3757">
            <v>0</v>
          </cell>
          <cell r="C3757">
            <v>0</v>
          </cell>
          <cell r="D3757">
            <v>0</v>
          </cell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>
            <v>0</v>
          </cell>
          <cell r="J3757">
            <v>0</v>
          </cell>
          <cell r="K3757">
            <v>0</v>
          </cell>
          <cell r="L3757">
            <v>0</v>
          </cell>
          <cell r="M3757">
            <v>0</v>
          </cell>
        </row>
        <row r="3758">
          <cell r="A3758" t="str">
            <v>YZ-MYQQ1706-K0-M</v>
          </cell>
          <cell r="B3758">
            <v>0</v>
          </cell>
          <cell r="C3758">
            <v>0</v>
          </cell>
          <cell r="D3758">
            <v>0</v>
          </cell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>
            <v>0</v>
          </cell>
          <cell r="J3758">
            <v>0</v>
          </cell>
          <cell r="K3758">
            <v>0</v>
          </cell>
          <cell r="L3758">
            <v>0</v>
          </cell>
          <cell r="M3758">
            <v>0</v>
          </cell>
        </row>
        <row r="3759">
          <cell r="A3759" t="str">
            <v>YZ-MYQQ1706-K0-S</v>
          </cell>
          <cell r="B3759">
            <v>0</v>
          </cell>
          <cell r="C3759">
            <v>0</v>
          </cell>
          <cell r="D3759">
            <v>0</v>
          </cell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>
            <v>0</v>
          </cell>
          <cell r="J3759">
            <v>0</v>
          </cell>
          <cell r="K3759">
            <v>0</v>
          </cell>
          <cell r="L3759">
            <v>0</v>
          </cell>
          <cell r="M3759">
            <v>0</v>
          </cell>
        </row>
        <row r="3760">
          <cell r="A3760" t="str">
            <v>YZ-MYQZ1709-K0-2XL</v>
          </cell>
          <cell r="B3760">
            <v>0</v>
          </cell>
          <cell r="C3760">
            <v>0</v>
          </cell>
          <cell r="D3760">
            <v>0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  <cell r="J3760">
            <v>0</v>
          </cell>
          <cell r="K3760">
            <v>0</v>
          </cell>
          <cell r="L3760">
            <v>0</v>
          </cell>
          <cell r="M3760">
            <v>0</v>
          </cell>
        </row>
        <row r="3761">
          <cell r="A3761" t="str">
            <v>YZ-MYQZ1709-K0-3XL</v>
          </cell>
          <cell r="B3761">
            <v>0</v>
          </cell>
          <cell r="C3761">
            <v>0</v>
          </cell>
          <cell r="D3761">
            <v>0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  <cell r="J3761">
            <v>0</v>
          </cell>
          <cell r="K3761">
            <v>0</v>
          </cell>
          <cell r="L3761">
            <v>0</v>
          </cell>
          <cell r="M3761">
            <v>0</v>
          </cell>
        </row>
        <row r="3762">
          <cell r="A3762" t="str">
            <v>YZ-MYQZ1709-K0-L</v>
          </cell>
          <cell r="B3762">
            <v>0</v>
          </cell>
          <cell r="C3762">
            <v>0</v>
          </cell>
          <cell r="D3762">
            <v>0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  <cell r="J3762">
            <v>0</v>
          </cell>
          <cell r="K3762">
            <v>0</v>
          </cell>
          <cell r="L3762">
            <v>0</v>
          </cell>
          <cell r="M3762">
            <v>0</v>
          </cell>
        </row>
        <row r="3763">
          <cell r="A3763" t="str">
            <v>YZ-MYQZ1709-K0-M</v>
          </cell>
          <cell r="B3763">
            <v>0</v>
          </cell>
          <cell r="C3763">
            <v>0</v>
          </cell>
          <cell r="D3763">
            <v>0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  <cell r="J3763">
            <v>0</v>
          </cell>
          <cell r="K3763">
            <v>0</v>
          </cell>
          <cell r="L3763">
            <v>0</v>
          </cell>
          <cell r="M3763">
            <v>0</v>
          </cell>
        </row>
        <row r="3764">
          <cell r="A3764" t="str">
            <v>YZ-MYQZ1709-K0-S</v>
          </cell>
          <cell r="B3764">
            <v>0</v>
          </cell>
          <cell r="C3764">
            <v>0</v>
          </cell>
          <cell r="D3764">
            <v>0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  <cell r="J3764">
            <v>0</v>
          </cell>
          <cell r="K3764">
            <v>0</v>
          </cell>
          <cell r="L3764">
            <v>0</v>
          </cell>
          <cell r="M3764">
            <v>0</v>
          </cell>
        </row>
        <row r="3765">
          <cell r="A3765" t="str">
            <v>YZ-MYQZ1709-K0-XL</v>
          </cell>
          <cell r="B3765">
            <v>0</v>
          </cell>
          <cell r="C3765">
            <v>0</v>
          </cell>
          <cell r="D3765">
            <v>0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  <cell r="J3765">
            <v>0</v>
          </cell>
          <cell r="K3765">
            <v>0</v>
          </cell>
          <cell r="L3765">
            <v>0</v>
          </cell>
          <cell r="M3765">
            <v>0</v>
          </cell>
        </row>
        <row r="3766">
          <cell r="A3766" t="str">
            <v>YZ-MYQZ1709-K0-XS</v>
          </cell>
          <cell r="B3766">
            <v>0</v>
          </cell>
          <cell r="C3766">
            <v>0</v>
          </cell>
          <cell r="D3766">
            <v>0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  <cell r="J3766">
            <v>0</v>
          </cell>
          <cell r="K3766">
            <v>0</v>
          </cell>
          <cell r="L3766">
            <v>0</v>
          </cell>
          <cell r="M3766">
            <v>0</v>
          </cell>
        </row>
        <row r="3767">
          <cell r="A3767" t="str">
            <v>YZ-MYQZ1709-R0-2XL</v>
          </cell>
          <cell r="B3767">
            <v>0</v>
          </cell>
          <cell r="C3767">
            <v>0</v>
          </cell>
          <cell r="D3767">
            <v>0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  <cell r="J3767">
            <v>0</v>
          </cell>
          <cell r="K3767">
            <v>0</v>
          </cell>
          <cell r="L3767">
            <v>0</v>
          </cell>
          <cell r="M3767">
            <v>0</v>
          </cell>
        </row>
        <row r="3768">
          <cell r="A3768" t="str">
            <v>YZ-MYQZ1709-R0-3XL</v>
          </cell>
          <cell r="B3768">
            <v>0</v>
          </cell>
          <cell r="C3768">
            <v>0</v>
          </cell>
          <cell r="D3768">
            <v>0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  <cell r="J3768">
            <v>0</v>
          </cell>
          <cell r="K3768">
            <v>0</v>
          </cell>
          <cell r="L3768">
            <v>0</v>
          </cell>
          <cell r="M3768">
            <v>0</v>
          </cell>
        </row>
        <row r="3769">
          <cell r="A3769" t="str">
            <v>YZ-MYQZ1709-R0-L</v>
          </cell>
          <cell r="B3769">
            <v>0</v>
          </cell>
          <cell r="C3769">
            <v>0</v>
          </cell>
          <cell r="D3769">
            <v>0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  <cell r="L3769">
            <v>0</v>
          </cell>
          <cell r="M3769">
            <v>0</v>
          </cell>
        </row>
        <row r="3770">
          <cell r="A3770" t="str">
            <v>YZ-MYQZ1709-R0-M</v>
          </cell>
          <cell r="B3770">
            <v>0</v>
          </cell>
          <cell r="C3770">
            <v>0</v>
          </cell>
          <cell r="D3770">
            <v>0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  <cell r="J3770">
            <v>0</v>
          </cell>
          <cell r="K3770">
            <v>0</v>
          </cell>
          <cell r="L3770">
            <v>0</v>
          </cell>
          <cell r="M3770">
            <v>0</v>
          </cell>
        </row>
        <row r="3771">
          <cell r="A3771" t="str">
            <v>YZ-MYQZ1709-R0-S</v>
          </cell>
          <cell r="B3771">
            <v>0</v>
          </cell>
          <cell r="C3771">
            <v>0</v>
          </cell>
          <cell r="D3771">
            <v>0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  <cell r="J3771">
            <v>0</v>
          </cell>
          <cell r="K3771">
            <v>0</v>
          </cell>
          <cell r="L3771">
            <v>0</v>
          </cell>
          <cell r="M3771">
            <v>0</v>
          </cell>
        </row>
        <row r="3772">
          <cell r="A3772" t="str">
            <v>YZ-MYQZ1709-R0-XL</v>
          </cell>
          <cell r="B3772">
            <v>0</v>
          </cell>
          <cell r="C3772">
            <v>0</v>
          </cell>
          <cell r="D3772">
            <v>0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  <cell r="J3772">
            <v>0</v>
          </cell>
          <cell r="K3772">
            <v>0</v>
          </cell>
          <cell r="L3772">
            <v>0</v>
          </cell>
          <cell r="M3772">
            <v>0</v>
          </cell>
        </row>
        <row r="3773">
          <cell r="A3773" t="str">
            <v>YZ-MYSJ1708-R0-2XL</v>
          </cell>
          <cell r="B3773">
            <v>0</v>
          </cell>
          <cell r="C3773">
            <v>0</v>
          </cell>
          <cell r="D3773">
            <v>0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  <cell r="J3773">
            <v>0</v>
          </cell>
          <cell r="K3773">
            <v>0</v>
          </cell>
          <cell r="L3773">
            <v>0</v>
          </cell>
          <cell r="M3773">
            <v>0</v>
          </cell>
        </row>
        <row r="3774">
          <cell r="A3774" t="str">
            <v>YZ-NA13037EZ1L</v>
          </cell>
          <cell r="B3774">
            <v>0</v>
          </cell>
          <cell r="C3774">
            <v>0</v>
          </cell>
          <cell r="D3774">
            <v>0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  <cell r="J3774">
            <v>0</v>
          </cell>
          <cell r="K3774">
            <v>0</v>
          </cell>
          <cell r="L3774">
            <v>0</v>
          </cell>
          <cell r="M3774">
            <v>0</v>
          </cell>
        </row>
        <row r="3775">
          <cell r="A3775" t="str">
            <v>YZ-NA13037EZ2L</v>
          </cell>
          <cell r="B3775">
            <v>0</v>
          </cell>
          <cell r="C3775">
            <v>0</v>
          </cell>
          <cell r="D3775">
            <v>5</v>
          </cell>
          <cell r="E3775">
            <v>0</v>
          </cell>
          <cell r="F3775">
            <v>5</v>
          </cell>
          <cell r="G3775">
            <v>0</v>
          </cell>
          <cell r="H3775">
            <v>0</v>
          </cell>
          <cell r="I3775">
            <v>0</v>
          </cell>
          <cell r="J3775">
            <v>0</v>
          </cell>
          <cell r="K3775">
            <v>0</v>
          </cell>
          <cell r="L3775">
            <v>0</v>
          </cell>
          <cell r="M3775">
            <v>0</v>
          </cell>
        </row>
        <row r="3776">
          <cell r="A3776" t="str">
            <v>YZ-NA13037EZ5L</v>
          </cell>
          <cell r="B3776">
            <v>0</v>
          </cell>
          <cell r="C3776">
            <v>1</v>
          </cell>
          <cell r="D3776">
            <v>0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  <cell r="J3776">
            <v>0</v>
          </cell>
          <cell r="K3776">
            <v>0</v>
          </cell>
          <cell r="L3776">
            <v>0</v>
          </cell>
          <cell r="M3776">
            <v>0</v>
          </cell>
        </row>
        <row r="3777">
          <cell r="A3777" t="str">
            <v>YZ-NA13037Or6L</v>
          </cell>
          <cell r="B3777">
            <v>0</v>
          </cell>
          <cell r="C3777">
            <v>0</v>
          </cell>
          <cell r="D3777">
            <v>1</v>
          </cell>
          <cell r="E3777">
            <v>0</v>
          </cell>
          <cell r="F3777">
            <v>1</v>
          </cell>
          <cell r="G3777">
            <v>0</v>
          </cell>
          <cell r="H3777">
            <v>0</v>
          </cell>
          <cell r="I3777">
            <v>0</v>
          </cell>
          <cell r="J3777">
            <v>0</v>
          </cell>
          <cell r="K3777">
            <v>0</v>
          </cell>
          <cell r="L3777">
            <v>0</v>
          </cell>
          <cell r="M3777">
            <v>0</v>
          </cell>
        </row>
        <row r="3778">
          <cell r="A3778" t="str">
            <v>YZ-NA13037Pu4L</v>
          </cell>
          <cell r="B3778">
            <v>0</v>
          </cell>
          <cell r="C3778">
            <v>1</v>
          </cell>
          <cell r="D3778">
            <v>0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  <cell r="J3778">
            <v>0</v>
          </cell>
          <cell r="K3778">
            <v>0</v>
          </cell>
          <cell r="L3778">
            <v>0</v>
          </cell>
          <cell r="M3778">
            <v>0</v>
          </cell>
        </row>
        <row r="3779">
          <cell r="A3779" t="str">
            <v>YZ-NA13037Pu5L</v>
          </cell>
          <cell r="B3779">
            <v>0</v>
          </cell>
          <cell r="C3779">
            <v>0</v>
          </cell>
          <cell r="D3779">
            <v>0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  <cell r="L3779">
            <v>0</v>
          </cell>
          <cell r="M3779">
            <v>0</v>
          </cell>
        </row>
        <row r="3780">
          <cell r="A3780" t="str">
            <v>YZ-NA13037Wi5L</v>
          </cell>
          <cell r="B3780">
            <v>0</v>
          </cell>
          <cell r="C3780">
            <v>1</v>
          </cell>
          <cell r="D3780">
            <v>5</v>
          </cell>
          <cell r="E3780">
            <v>0</v>
          </cell>
          <cell r="F3780">
            <v>5</v>
          </cell>
          <cell r="G3780">
            <v>0</v>
          </cell>
          <cell r="H3780">
            <v>0</v>
          </cell>
          <cell r="I3780">
            <v>0</v>
          </cell>
          <cell r="J3780">
            <v>0</v>
          </cell>
          <cell r="K3780">
            <v>0</v>
          </cell>
          <cell r="L3780">
            <v>0</v>
          </cell>
          <cell r="M3780">
            <v>0</v>
          </cell>
        </row>
        <row r="3781">
          <cell r="A3781" t="str">
            <v>YZ-NA1521-BF-4XL</v>
          </cell>
          <cell r="B3781">
            <v>0</v>
          </cell>
          <cell r="C3781">
            <v>0</v>
          </cell>
          <cell r="D3781">
            <v>0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  <cell r="J3781">
            <v>0</v>
          </cell>
          <cell r="K3781">
            <v>0</v>
          </cell>
          <cell r="L3781">
            <v>0</v>
          </cell>
          <cell r="M3781">
            <v>0</v>
          </cell>
        </row>
        <row r="3782">
          <cell r="A3782" t="str">
            <v>YZ-NA1521-BL-2XL</v>
          </cell>
          <cell r="B3782">
            <v>0</v>
          </cell>
          <cell r="C3782">
            <v>0</v>
          </cell>
          <cell r="D3782">
            <v>0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  <cell r="J3782">
            <v>0</v>
          </cell>
          <cell r="K3782">
            <v>0</v>
          </cell>
          <cell r="L3782">
            <v>0</v>
          </cell>
          <cell r="M3782">
            <v>0</v>
          </cell>
        </row>
        <row r="3783">
          <cell r="A3783" t="str">
            <v>YZ-NA1521-BL-5XL</v>
          </cell>
          <cell r="B3783">
            <v>0</v>
          </cell>
          <cell r="C3783">
            <v>0</v>
          </cell>
          <cell r="D3783">
            <v>0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  <cell r="J3783">
            <v>0</v>
          </cell>
          <cell r="K3783">
            <v>0</v>
          </cell>
          <cell r="L3783">
            <v>0</v>
          </cell>
          <cell r="M3783">
            <v>0</v>
          </cell>
        </row>
        <row r="3784">
          <cell r="A3784" t="str">
            <v>YZ-NA1521-GF-5XL</v>
          </cell>
          <cell r="B3784">
            <v>0</v>
          </cell>
          <cell r="C3784">
            <v>0</v>
          </cell>
          <cell r="D3784">
            <v>0</v>
          </cell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>
            <v>0</v>
          </cell>
          <cell r="J3784">
            <v>0</v>
          </cell>
          <cell r="K3784">
            <v>0</v>
          </cell>
          <cell r="L3784">
            <v>0</v>
          </cell>
          <cell r="M3784">
            <v>0</v>
          </cell>
        </row>
        <row r="3785">
          <cell r="A3785" t="str">
            <v>YZ-NA1521-GW-4XL</v>
          </cell>
          <cell r="B3785">
            <v>0</v>
          </cell>
          <cell r="C3785">
            <v>0</v>
          </cell>
          <cell r="D3785">
            <v>0</v>
          </cell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>
            <v>0</v>
          </cell>
          <cell r="J3785">
            <v>0</v>
          </cell>
          <cell r="K3785">
            <v>0</v>
          </cell>
          <cell r="L3785">
            <v>0</v>
          </cell>
          <cell r="M3785">
            <v>0</v>
          </cell>
        </row>
        <row r="3786">
          <cell r="A3786" t="str">
            <v>YZ-NA1521-RF-3XL</v>
          </cell>
          <cell r="B3786">
            <v>0</v>
          </cell>
          <cell r="C3786">
            <v>0</v>
          </cell>
          <cell r="D3786">
            <v>0</v>
          </cell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>
            <v>0</v>
          </cell>
          <cell r="J3786">
            <v>0</v>
          </cell>
          <cell r="K3786">
            <v>0</v>
          </cell>
          <cell r="L3786">
            <v>0</v>
          </cell>
          <cell r="M3786">
            <v>0</v>
          </cell>
        </row>
        <row r="3787">
          <cell r="A3787" t="str">
            <v>YZ-NA1521-RF-4XL</v>
          </cell>
          <cell r="B3787">
            <v>0</v>
          </cell>
          <cell r="C3787">
            <v>0</v>
          </cell>
          <cell r="D3787">
            <v>0</v>
          </cell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>
            <v>0</v>
          </cell>
          <cell r="J3787">
            <v>0</v>
          </cell>
          <cell r="K3787">
            <v>0</v>
          </cell>
          <cell r="L3787">
            <v>0</v>
          </cell>
          <cell r="M3787">
            <v>0</v>
          </cell>
        </row>
        <row r="3788">
          <cell r="A3788" t="str">
            <v>YZ-NA1521-WP-4XL</v>
          </cell>
          <cell r="B3788">
            <v>0</v>
          </cell>
          <cell r="C3788">
            <v>1</v>
          </cell>
          <cell r="D3788">
            <v>0</v>
          </cell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>
            <v>0</v>
          </cell>
          <cell r="J3788">
            <v>0</v>
          </cell>
          <cell r="K3788">
            <v>0</v>
          </cell>
          <cell r="L3788">
            <v>0</v>
          </cell>
          <cell r="M3788">
            <v>0</v>
          </cell>
        </row>
        <row r="3789">
          <cell r="A3789" t="str">
            <v>YZ-NA1521-WP-5XL</v>
          </cell>
          <cell r="B3789">
            <v>0</v>
          </cell>
          <cell r="C3789">
            <v>0</v>
          </cell>
          <cell r="D3789">
            <v>0</v>
          </cell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>
            <v>0</v>
          </cell>
          <cell r="J3789">
            <v>0</v>
          </cell>
          <cell r="K3789">
            <v>0</v>
          </cell>
          <cell r="L3789">
            <v>0</v>
          </cell>
          <cell r="M3789">
            <v>0</v>
          </cell>
        </row>
        <row r="3790">
          <cell r="A3790" t="str">
            <v>YZ-NA15827-B0-2X</v>
          </cell>
          <cell r="B3790">
            <v>0</v>
          </cell>
          <cell r="C3790">
            <v>0</v>
          </cell>
          <cell r="D3790">
            <v>0</v>
          </cell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>
            <v>0</v>
          </cell>
          <cell r="J3790">
            <v>0</v>
          </cell>
          <cell r="K3790">
            <v>0</v>
          </cell>
          <cell r="L3790">
            <v>0</v>
          </cell>
          <cell r="M3790">
            <v>0</v>
          </cell>
        </row>
        <row r="3791">
          <cell r="A3791" t="str">
            <v>YZ-NA15827-R0-5X</v>
          </cell>
          <cell r="B3791">
            <v>0</v>
          </cell>
          <cell r="C3791">
            <v>0</v>
          </cell>
          <cell r="D3791">
            <v>0</v>
          </cell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>
            <v>0</v>
          </cell>
          <cell r="J3791">
            <v>0</v>
          </cell>
          <cell r="K3791">
            <v>0</v>
          </cell>
          <cell r="L3791">
            <v>0</v>
          </cell>
          <cell r="M3791">
            <v>0</v>
          </cell>
        </row>
        <row r="3792">
          <cell r="A3792" t="str">
            <v>YZ-NA15827-R0-L</v>
          </cell>
          <cell r="B3792">
            <v>0</v>
          </cell>
          <cell r="C3792">
            <v>0</v>
          </cell>
          <cell r="D3792">
            <v>0</v>
          </cell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>
            <v>0</v>
          </cell>
          <cell r="J3792">
            <v>0</v>
          </cell>
          <cell r="K3792">
            <v>0</v>
          </cell>
          <cell r="L3792">
            <v>0</v>
          </cell>
          <cell r="M3792">
            <v>0</v>
          </cell>
        </row>
        <row r="3793">
          <cell r="A3793" t="str">
            <v>YZ-NA15827-SB-2X</v>
          </cell>
          <cell r="B3793">
            <v>0</v>
          </cell>
          <cell r="C3793">
            <v>0</v>
          </cell>
          <cell r="D3793">
            <v>0</v>
          </cell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>
            <v>0</v>
          </cell>
          <cell r="J3793">
            <v>0</v>
          </cell>
          <cell r="K3793">
            <v>0</v>
          </cell>
          <cell r="L3793">
            <v>0</v>
          </cell>
          <cell r="M3793">
            <v>0</v>
          </cell>
        </row>
        <row r="3794">
          <cell r="A3794" t="str">
            <v>YZ-NA263100-3L</v>
          </cell>
          <cell r="B3794">
            <v>0</v>
          </cell>
          <cell r="C3794">
            <v>0</v>
          </cell>
          <cell r="D3794">
            <v>0</v>
          </cell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>
            <v>0</v>
          </cell>
          <cell r="J3794">
            <v>0</v>
          </cell>
          <cell r="K3794">
            <v>0</v>
          </cell>
          <cell r="L3794">
            <v>0</v>
          </cell>
          <cell r="M3794">
            <v>0</v>
          </cell>
        </row>
        <row r="3795">
          <cell r="A3795" t="str">
            <v>YZ-NA2631HSL</v>
          </cell>
          <cell r="B3795">
            <v>0</v>
          </cell>
          <cell r="C3795">
            <v>1</v>
          </cell>
          <cell r="D3795">
            <v>0</v>
          </cell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>
            <v>0</v>
          </cell>
          <cell r="J3795">
            <v>0</v>
          </cell>
          <cell r="K3795">
            <v>0</v>
          </cell>
          <cell r="L3795">
            <v>0</v>
          </cell>
          <cell r="M3795">
            <v>0</v>
          </cell>
        </row>
        <row r="3796">
          <cell r="A3796" t="str">
            <v>YZ-NA2631HSS</v>
          </cell>
          <cell r="B3796">
            <v>0</v>
          </cell>
          <cell r="C3796">
            <v>0</v>
          </cell>
          <cell r="D3796">
            <v>0</v>
          </cell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>
            <v>0</v>
          </cell>
          <cell r="J3796">
            <v>0</v>
          </cell>
          <cell r="K3796">
            <v>0</v>
          </cell>
          <cell r="L3796">
            <v>0</v>
          </cell>
          <cell r="M3796">
            <v>0</v>
          </cell>
        </row>
        <row r="3797">
          <cell r="A3797" t="str">
            <v>YZ-NA2631HSXS</v>
          </cell>
          <cell r="B3797">
            <v>0</v>
          </cell>
          <cell r="C3797">
            <v>0</v>
          </cell>
          <cell r="D3797">
            <v>0</v>
          </cell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>
            <v>0</v>
          </cell>
          <cell r="J3797">
            <v>0</v>
          </cell>
          <cell r="K3797">
            <v>0</v>
          </cell>
          <cell r="L3797">
            <v>0</v>
          </cell>
          <cell r="M3797">
            <v>0</v>
          </cell>
        </row>
        <row r="3798">
          <cell r="A3798" t="str">
            <v>YZ-NA2631K01L</v>
          </cell>
          <cell r="B3798">
            <v>0</v>
          </cell>
          <cell r="C3798">
            <v>0</v>
          </cell>
          <cell r="D3798">
            <v>0</v>
          </cell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>
            <v>0</v>
          </cell>
          <cell r="J3798">
            <v>0</v>
          </cell>
          <cell r="K3798">
            <v>0</v>
          </cell>
          <cell r="L3798">
            <v>0</v>
          </cell>
          <cell r="M3798">
            <v>0</v>
          </cell>
        </row>
        <row r="3799">
          <cell r="A3799" t="str">
            <v>YZ-NA2631K02L</v>
          </cell>
          <cell r="B3799">
            <v>0</v>
          </cell>
          <cell r="C3799">
            <v>0</v>
          </cell>
          <cell r="D3799">
            <v>0</v>
          </cell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>
            <v>0</v>
          </cell>
          <cell r="J3799">
            <v>0</v>
          </cell>
          <cell r="K3799">
            <v>0</v>
          </cell>
          <cell r="L3799">
            <v>0</v>
          </cell>
          <cell r="M3799">
            <v>0</v>
          </cell>
        </row>
        <row r="3800">
          <cell r="A3800" t="str">
            <v>YZ-NA2631K03L</v>
          </cell>
          <cell r="B3800">
            <v>0</v>
          </cell>
          <cell r="C3800">
            <v>0</v>
          </cell>
          <cell r="D3800">
            <v>0</v>
          </cell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>
            <v>0</v>
          </cell>
          <cell r="J3800">
            <v>0</v>
          </cell>
          <cell r="K3800">
            <v>0</v>
          </cell>
          <cell r="L3800">
            <v>0</v>
          </cell>
          <cell r="M3800">
            <v>0</v>
          </cell>
        </row>
        <row r="3801">
          <cell r="A3801" t="str">
            <v>YZ-NA2631R0L</v>
          </cell>
          <cell r="B3801">
            <v>0</v>
          </cell>
          <cell r="C3801">
            <v>0</v>
          </cell>
          <cell r="D3801">
            <v>0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  <cell r="J3801">
            <v>0</v>
          </cell>
          <cell r="K3801">
            <v>0</v>
          </cell>
          <cell r="L3801">
            <v>0</v>
          </cell>
          <cell r="M3801">
            <v>0</v>
          </cell>
        </row>
        <row r="3802">
          <cell r="A3802" t="str">
            <v>YZ-NA2631R0XS</v>
          </cell>
          <cell r="B3802">
            <v>0</v>
          </cell>
          <cell r="C3802">
            <v>0</v>
          </cell>
          <cell r="D3802">
            <v>0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  <cell r="J3802">
            <v>0</v>
          </cell>
          <cell r="K3802">
            <v>0</v>
          </cell>
          <cell r="L3802">
            <v>0</v>
          </cell>
          <cell r="M3802">
            <v>0</v>
          </cell>
        </row>
        <row r="3803">
          <cell r="A3803" t="str">
            <v>YZ-NA2631ZL1L</v>
          </cell>
          <cell r="B3803">
            <v>0</v>
          </cell>
          <cell r="C3803">
            <v>0</v>
          </cell>
          <cell r="D3803">
            <v>0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  <cell r="L3803">
            <v>0</v>
          </cell>
          <cell r="M3803">
            <v>0</v>
          </cell>
        </row>
        <row r="3804">
          <cell r="A3804" t="str">
            <v>YZ-NA2631ZL2L</v>
          </cell>
          <cell r="B3804">
            <v>0</v>
          </cell>
          <cell r="C3804">
            <v>0</v>
          </cell>
          <cell r="D3804">
            <v>0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  <cell r="J3804">
            <v>0</v>
          </cell>
          <cell r="K3804">
            <v>0</v>
          </cell>
          <cell r="L3804">
            <v>0</v>
          </cell>
          <cell r="M3804">
            <v>0</v>
          </cell>
        </row>
        <row r="3805">
          <cell r="A3805" t="str">
            <v>YZ-NA2631ZLM</v>
          </cell>
          <cell r="B3805">
            <v>0</v>
          </cell>
          <cell r="C3805">
            <v>0</v>
          </cell>
          <cell r="D3805">
            <v>0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  <cell r="J3805">
            <v>0</v>
          </cell>
          <cell r="K3805">
            <v>0</v>
          </cell>
          <cell r="L3805">
            <v>0</v>
          </cell>
          <cell r="M3805">
            <v>0</v>
          </cell>
        </row>
        <row r="3806">
          <cell r="A3806" t="str">
            <v>YZ-NA5060B2</v>
          </cell>
          <cell r="B3806">
            <v>0</v>
          </cell>
          <cell r="C3806">
            <v>0</v>
          </cell>
          <cell r="D3806">
            <v>0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  <cell r="L3806">
            <v>0</v>
          </cell>
          <cell r="M3806">
            <v>0</v>
          </cell>
        </row>
        <row r="3807">
          <cell r="A3807" t="str">
            <v>YZ-NA5060B21L</v>
          </cell>
          <cell r="B3807">
            <v>0</v>
          </cell>
          <cell r="C3807">
            <v>0</v>
          </cell>
          <cell r="D3807">
            <v>0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  <cell r="J3807">
            <v>0</v>
          </cell>
          <cell r="K3807">
            <v>0</v>
          </cell>
          <cell r="L3807">
            <v>0</v>
          </cell>
          <cell r="M3807">
            <v>0</v>
          </cell>
        </row>
        <row r="3808">
          <cell r="A3808" t="str">
            <v>YZ-NA5060B2L</v>
          </cell>
          <cell r="B3808">
            <v>0</v>
          </cell>
          <cell r="C3808">
            <v>0</v>
          </cell>
          <cell r="D3808">
            <v>0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  <cell r="J3808">
            <v>0</v>
          </cell>
          <cell r="K3808">
            <v>0</v>
          </cell>
          <cell r="L3808">
            <v>0</v>
          </cell>
          <cell r="M3808">
            <v>0</v>
          </cell>
        </row>
        <row r="3809">
          <cell r="A3809" t="str">
            <v>YZ-NA5060B2S</v>
          </cell>
          <cell r="B3809">
            <v>0</v>
          </cell>
          <cell r="C3809">
            <v>0</v>
          </cell>
          <cell r="D3809">
            <v>0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  <cell r="J3809">
            <v>0</v>
          </cell>
          <cell r="K3809">
            <v>0</v>
          </cell>
          <cell r="L3809">
            <v>0</v>
          </cell>
          <cell r="M3809">
            <v>0</v>
          </cell>
        </row>
        <row r="3810">
          <cell r="A3810" t="str">
            <v>YZ-NA5060R2L</v>
          </cell>
          <cell r="B3810">
            <v>0</v>
          </cell>
          <cell r="C3810">
            <v>1</v>
          </cell>
          <cell r="D3810">
            <v>0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  <cell r="J3810">
            <v>0</v>
          </cell>
          <cell r="K3810">
            <v>0</v>
          </cell>
          <cell r="L3810">
            <v>0</v>
          </cell>
          <cell r="M3810">
            <v>0</v>
          </cell>
        </row>
        <row r="3811">
          <cell r="A3811" t="str">
            <v>YZ-NA5060R2M</v>
          </cell>
          <cell r="B3811">
            <v>0</v>
          </cell>
          <cell r="C3811">
            <v>0</v>
          </cell>
          <cell r="D3811">
            <v>0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  <cell r="J3811">
            <v>0</v>
          </cell>
          <cell r="K3811">
            <v>0</v>
          </cell>
          <cell r="L3811">
            <v>0</v>
          </cell>
          <cell r="M3811">
            <v>0</v>
          </cell>
        </row>
        <row r="3812">
          <cell r="A3812" t="str">
            <v>YZ-NA5060Y01L</v>
          </cell>
          <cell r="B3812">
            <v>0</v>
          </cell>
          <cell r="C3812">
            <v>0</v>
          </cell>
          <cell r="D3812">
            <v>0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  <cell r="J3812">
            <v>0</v>
          </cell>
          <cell r="K3812">
            <v>0</v>
          </cell>
          <cell r="L3812">
            <v>0</v>
          </cell>
          <cell r="M3812">
            <v>0</v>
          </cell>
        </row>
        <row r="3813">
          <cell r="A3813" t="str">
            <v>YZ-NA5060Y0L</v>
          </cell>
          <cell r="B3813">
            <v>0</v>
          </cell>
          <cell r="C3813">
            <v>0</v>
          </cell>
          <cell r="D3813">
            <v>0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  <cell r="J3813">
            <v>0</v>
          </cell>
          <cell r="K3813">
            <v>0</v>
          </cell>
          <cell r="L3813">
            <v>0</v>
          </cell>
          <cell r="M3813">
            <v>0</v>
          </cell>
        </row>
        <row r="3814">
          <cell r="A3814" t="str">
            <v>YZ-NA5060Y0M</v>
          </cell>
          <cell r="B3814">
            <v>0</v>
          </cell>
          <cell r="C3814">
            <v>0</v>
          </cell>
          <cell r="D3814">
            <v>0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  <cell r="J3814">
            <v>0</v>
          </cell>
          <cell r="K3814">
            <v>0</v>
          </cell>
          <cell r="L3814">
            <v>0</v>
          </cell>
          <cell r="M3814">
            <v>0</v>
          </cell>
        </row>
        <row r="3815">
          <cell r="A3815" t="str">
            <v>YZ-NA5060Y0S</v>
          </cell>
          <cell r="B3815">
            <v>0</v>
          </cell>
          <cell r="C3815">
            <v>0</v>
          </cell>
          <cell r="D3815">
            <v>0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  <cell r="J3815">
            <v>0</v>
          </cell>
          <cell r="K3815">
            <v>0</v>
          </cell>
          <cell r="L3815">
            <v>0</v>
          </cell>
          <cell r="M3815">
            <v>0</v>
          </cell>
        </row>
        <row r="3816">
          <cell r="A3816" t="str">
            <v>YZ-NA5119-YT-4XL</v>
          </cell>
          <cell r="B3816">
            <v>0</v>
          </cell>
          <cell r="C3816">
            <v>2</v>
          </cell>
          <cell r="D3816">
            <v>5</v>
          </cell>
          <cell r="E3816">
            <v>0</v>
          </cell>
          <cell r="F3816">
            <v>5</v>
          </cell>
          <cell r="G3816">
            <v>0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  <cell r="L3816">
            <v>0</v>
          </cell>
          <cell r="M3816">
            <v>0</v>
          </cell>
        </row>
        <row r="3817">
          <cell r="A3817" t="str">
            <v>YZ-NA5119-YT-5XL</v>
          </cell>
          <cell r="B3817">
            <v>0</v>
          </cell>
          <cell r="C3817">
            <v>0</v>
          </cell>
          <cell r="D3817">
            <v>15</v>
          </cell>
          <cell r="E3817">
            <v>0</v>
          </cell>
          <cell r="F3817">
            <v>15</v>
          </cell>
          <cell r="G3817">
            <v>0</v>
          </cell>
          <cell r="H3817">
            <v>0</v>
          </cell>
          <cell r="I3817">
            <v>0</v>
          </cell>
          <cell r="J3817">
            <v>0</v>
          </cell>
          <cell r="K3817">
            <v>0</v>
          </cell>
          <cell r="L3817">
            <v>0</v>
          </cell>
          <cell r="M3817">
            <v>0</v>
          </cell>
        </row>
        <row r="3818">
          <cell r="A3818" t="str">
            <v>YZ-NA5505-K0-L</v>
          </cell>
          <cell r="B3818">
            <v>0</v>
          </cell>
          <cell r="C3818">
            <v>1</v>
          </cell>
          <cell r="D3818">
            <v>5</v>
          </cell>
          <cell r="E3818">
            <v>0</v>
          </cell>
          <cell r="F3818">
            <v>5</v>
          </cell>
          <cell r="G3818">
            <v>0</v>
          </cell>
          <cell r="H3818">
            <v>0</v>
          </cell>
          <cell r="I3818">
            <v>0</v>
          </cell>
          <cell r="J3818">
            <v>0</v>
          </cell>
          <cell r="K3818">
            <v>0</v>
          </cell>
          <cell r="L3818">
            <v>0</v>
          </cell>
          <cell r="M3818">
            <v>0</v>
          </cell>
        </row>
        <row r="3819">
          <cell r="A3819" t="str">
            <v>YZ-NA5505DaXL</v>
          </cell>
          <cell r="B3819">
            <v>0</v>
          </cell>
          <cell r="C3819">
            <v>1</v>
          </cell>
          <cell r="D3819">
            <v>6</v>
          </cell>
          <cell r="E3819">
            <v>0</v>
          </cell>
          <cell r="F3819">
            <v>6</v>
          </cell>
          <cell r="G3819">
            <v>0</v>
          </cell>
          <cell r="H3819">
            <v>0</v>
          </cell>
          <cell r="I3819">
            <v>0</v>
          </cell>
          <cell r="J3819">
            <v>0</v>
          </cell>
          <cell r="K3819">
            <v>0</v>
          </cell>
          <cell r="L3819">
            <v>0</v>
          </cell>
          <cell r="M3819">
            <v>0</v>
          </cell>
        </row>
        <row r="3820">
          <cell r="A3820" t="str">
            <v>YZ-NA5505R0-L</v>
          </cell>
          <cell r="B3820">
            <v>0</v>
          </cell>
          <cell r="C3820">
            <v>0</v>
          </cell>
          <cell r="D3820">
            <v>0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  <cell r="J3820">
            <v>0</v>
          </cell>
          <cell r="K3820">
            <v>0</v>
          </cell>
          <cell r="L3820">
            <v>0</v>
          </cell>
          <cell r="M3820">
            <v>0</v>
          </cell>
        </row>
        <row r="3821">
          <cell r="A3821" t="str">
            <v>YZ-NA9007Sa1L</v>
          </cell>
          <cell r="B3821">
            <v>0</v>
          </cell>
          <cell r="C3821">
            <v>0</v>
          </cell>
          <cell r="D3821">
            <v>0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  <cell r="J3821">
            <v>0</v>
          </cell>
          <cell r="K3821">
            <v>0</v>
          </cell>
          <cell r="L3821">
            <v>0</v>
          </cell>
          <cell r="M3821">
            <v>0</v>
          </cell>
        </row>
        <row r="3822">
          <cell r="A3822" t="str">
            <v>YZ-NA9007Sa6L</v>
          </cell>
          <cell r="B3822">
            <v>0</v>
          </cell>
          <cell r="C3822">
            <v>0</v>
          </cell>
          <cell r="D3822">
            <v>0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  <cell r="J3822">
            <v>0</v>
          </cell>
          <cell r="K3822">
            <v>0</v>
          </cell>
          <cell r="L3822">
            <v>0</v>
          </cell>
          <cell r="M3822">
            <v>0</v>
          </cell>
        </row>
        <row r="3823">
          <cell r="A3823" t="str">
            <v>YZ-NA9007Se1L</v>
          </cell>
          <cell r="B3823">
            <v>0</v>
          </cell>
          <cell r="C3823">
            <v>0</v>
          </cell>
          <cell r="D3823">
            <v>0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  <cell r="L3823">
            <v>0</v>
          </cell>
          <cell r="M3823">
            <v>0</v>
          </cell>
        </row>
        <row r="3824">
          <cell r="A3824" t="str">
            <v>YZ-NA9007Se2L</v>
          </cell>
          <cell r="B3824">
            <v>0</v>
          </cell>
          <cell r="C3824">
            <v>0</v>
          </cell>
          <cell r="D3824">
            <v>0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  <cell r="J3824">
            <v>0</v>
          </cell>
          <cell r="K3824">
            <v>0</v>
          </cell>
          <cell r="L3824">
            <v>0</v>
          </cell>
          <cell r="M3824">
            <v>0</v>
          </cell>
        </row>
        <row r="3825">
          <cell r="A3825" t="str">
            <v>YZ-NA9007Se3L</v>
          </cell>
          <cell r="B3825">
            <v>0</v>
          </cell>
          <cell r="C3825">
            <v>0</v>
          </cell>
          <cell r="D3825">
            <v>0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  <cell r="J3825">
            <v>0</v>
          </cell>
          <cell r="K3825">
            <v>0</v>
          </cell>
          <cell r="L3825">
            <v>0</v>
          </cell>
          <cell r="M3825">
            <v>0</v>
          </cell>
        </row>
        <row r="3826">
          <cell r="A3826" t="str">
            <v>YZ-NA9007Se4L</v>
          </cell>
          <cell r="B3826">
            <v>0</v>
          </cell>
          <cell r="C3826">
            <v>0</v>
          </cell>
          <cell r="D3826">
            <v>0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  <cell r="J3826">
            <v>0</v>
          </cell>
          <cell r="K3826">
            <v>0</v>
          </cell>
          <cell r="L3826">
            <v>0</v>
          </cell>
          <cell r="M3826">
            <v>0</v>
          </cell>
        </row>
        <row r="3827">
          <cell r="A3827" t="str">
            <v>YZ-NA9007Se6L</v>
          </cell>
          <cell r="B3827">
            <v>0</v>
          </cell>
          <cell r="C3827">
            <v>0</v>
          </cell>
          <cell r="D3827">
            <v>0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  <cell r="J3827">
            <v>0</v>
          </cell>
          <cell r="K3827">
            <v>0</v>
          </cell>
          <cell r="L3827">
            <v>0</v>
          </cell>
          <cell r="M3827">
            <v>0</v>
          </cell>
        </row>
        <row r="3828">
          <cell r="A3828" t="str">
            <v>YZ-NA9008Sa7L</v>
          </cell>
          <cell r="B3828">
            <v>0</v>
          </cell>
          <cell r="C3828">
            <v>0</v>
          </cell>
          <cell r="D3828">
            <v>0</v>
          </cell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>
            <v>0</v>
          </cell>
          <cell r="J3828">
            <v>0</v>
          </cell>
          <cell r="K3828">
            <v>0</v>
          </cell>
          <cell r="L3828">
            <v>0</v>
          </cell>
          <cell r="M3828">
            <v>0</v>
          </cell>
        </row>
        <row r="3829">
          <cell r="A3829" t="str">
            <v>YZ-NA9008Sa9L</v>
          </cell>
          <cell r="B3829">
            <v>0</v>
          </cell>
          <cell r="C3829">
            <v>0</v>
          </cell>
          <cell r="D3829">
            <v>0</v>
          </cell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>
            <v>0</v>
          </cell>
          <cell r="J3829">
            <v>0</v>
          </cell>
          <cell r="K3829">
            <v>0</v>
          </cell>
          <cell r="L3829">
            <v>0</v>
          </cell>
          <cell r="M3829">
            <v>0</v>
          </cell>
        </row>
        <row r="3830">
          <cell r="A3830" t="str">
            <v>YZ-NA9008Se3L</v>
          </cell>
          <cell r="B3830">
            <v>0</v>
          </cell>
          <cell r="C3830">
            <v>0</v>
          </cell>
          <cell r="D3830">
            <v>0</v>
          </cell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>
            <v>0</v>
          </cell>
          <cell r="J3830">
            <v>0</v>
          </cell>
          <cell r="K3830">
            <v>0</v>
          </cell>
          <cell r="L3830">
            <v>0</v>
          </cell>
          <cell r="M3830">
            <v>0</v>
          </cell>
        </row>
        <row r="3831">
          <cell r="A3831" t="str">
            <v>YZ-NALLHT4XL</v>
          </cell>
          <cell r="B3831">
            <v>0</v>
          </cell>
          <cell r="C3831">
            <v>0</v>
          </cell>
          <cell r="D3831">
            <v>0</v>
          </cell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>
            <v>0</v>
          </cell>
          <cell r="J3831">
            <v>0</v>
          </cell>
          <cell r="K3831">
            <v>0</v>
          </cell>
          <cell r="L3831">
            <v>0</v>
          </cell>
          <cell r="M3831">
            <v>0</v>
          </cell>
        </row>
        <row r="3832">
          <cell r="A3832" t="str">
            <v>YZ-NALLHTL</v>
          </cell>
          <cell r="B3832">
            <v>0</v>
          </cell>
          <cell r="C3832">
            <v>0</v>
          </cell>
          <cell r="D3832">
            <v>0</v>
          </cell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>
            <v>0</v>
          </cell>
          <cell r="J3832">
            <v>0</v>
          </cell>
          <cell r="K3832">
            <v>0</v>
          </cell>
          <cell r="L3832">
            <v>0</v>
          </cell>
          <cell r="M3832">
            <v>0</v>
          </cell>
        </row>
        <row r="3833">
          <cell r="A3833" t="str">
            <v>YZ-NALLIT2XL</v>
          </cell>
          <cell r="B3833">
            <v>0</v>
          </cell>
          <cell r="C3833">
            <v>0</v>
          </cell>
          <cell r="D3833">
            <v>0</v>
          </cell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>
            <v>0</v>
          </cell>
          <cell r="J3833">
            <v>0</v>
          </cell>
          <cell r="K3833">
            <v>0</v>
          </cell>
          <cell r="L3833">
            <v>0</v>
          </cell>
          <cell r="M3833">
            <v>0</v>
          </cell>
        </row>
        <row r="3834">
          <cell r="A3834" t="str">
            <v>YZ-NALLIT3XL</v>
          </cell>
          <cell r="B3834">
            <v>0</v>
          </cell>
          <cell r="C3834">
            <v>1</v>
          </cell>
          <cell r="D3834">
            <v>0</v>
          </cell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>
            <v>0</v>
          </cell>
          <cell r="J3834">
            <v>0</v>
          </cell>
          <cell r="K3834">
            <v>0</v>
          </cell>
          <cell r="L3834">
            <v>0</v>
          </cell>
          <cell r="M3834">
            <v>0</v>
          </cell>
        </row>
        <row r="3835">
          <cell r="A3835" t="str">
            <v>YZ-NALLIT4XL</v>
          </cell>
          <cell r="B3835">
            <v>0</v>
          </cell>
          <cell r="C3835">
            <v>1</v>
          </cell>
          <cell r="D3835">
            <v>0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>
            <v>0</v>
          </cell>
          <cell r="J3835">
            <v>0</v>
          </cell>
          <cell r="K3835">
            <v>0</v>
          </cell>
          <cell r="L3835">
            <v>0</v>
          </cell>
          <cell r="M3835">
            <v>0</v>
          </cell>
        </row>
        <row r="3836">
          <cell r="A3836" t="str">
            <v>YZ-NALLITM</v>
          </cell>
          <cell r="B3836">
            <v>0</v>
          </cell>
          <cell r="C3836">
            <v>0</v>
          </cell>
          <cell r="D3836">
            <v>0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>
            <v>0</v>
          </cell>
          <cell r="J3836">
            <v>0</v>
          </cell>
          <cell r="K3836">
            <v>0</v>
          </cell>
          <cell r="L3836">
            <v>0</v>
          </cell>
          <cell r="M3836">
            <v>0</v>
          </cell>
        </row>
        <row r="3837">
          <cell r="A3837" t="str">
            <v>YZ-NALLK03XL</v>
          </cell>
          <cell r="B3837">
            <v>0</v>
          </cell>
          <cell r="C3837">
            <v>0</v>
          </cell>
          <cell r="D3837">
            <v>0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>
            <v>0</v>
          </cell>
          <cell r="J3837">
            <v>0</v>
          </cell>
          <cell r="K3837">
            <v>0</v>
          </cell>
          <cell r="L3837">
            <v>0</v>
          </cell>
          <cell r="M3837">
            <v>0</v>
          </cell>
        </row>
        <row r="3838">
          <cell r="A3838" t="str">
            <v>YZ-NALLK04XL</v>
          </cell>
          <cell r="B3838">
            <v>0</v>
          </cell>
          <cell r="C3838">
            <v>0</v>
          </cell>
          <cell r="D3838">
            <v>0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>
            <v>0</v>
          </cell>
          <cell r="J3838">
            <v>0</v>
          </cell>
          <cell r="K3838">
            <v>0</v>
          </cell>
          <cell r="L3838">
            <v>0</v>
          </cell>
          <cell r="M3838">
            <v>0</v>
          </cell>
        </row>
        <row r="3839">
          <cell r="A3839" t="str">
            <v>YZ-PP1705-K0-L</v>
          </cell>
          <cell r="B3839">
            <v>0</v>
          </cell>
          <cell r="C3839">
            <v>0</v>
          </cell>
          <cell r="D3839">
            <v>0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>
            <v>0</v>
          </cell>
          <cell r="J3839">
            <v>0</v>
          </cell>
          <cell r="K3839">
            <v>0</v>
          </cell>
          <cell r="L3839">
            <v>0</v>
          </cell>
          <cell r="M3839">
            <v>0</v>
          </cell>
        </row>
        <row r="3840">
          <cell r="A3840" t="str">
            <v>YZ-PP1705-K0-M</v>
          </cell>
          <cell r="B3840">
            <v>0</v>
          </cell>
          <cell r="C3840">
            <v>0</v>
          </cell>
          <cell r="D3840">
            <v>0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>
            <v>0</v>
          </cell>
          <cell r="J3840">
            <v>0</v>
          </cell>
          <cell r="K3840">
            <v>0</v>
          </cell>
          <cell r="L3840">
            <v>0</v>
          </cell>
          <cell r="M3840">
            <v>0</v>
          </cell>
        </row>
        <row r="3841">
          <cell r="A3841" t="str">
            <v>YZ-RF1123-B0-2X</v>
          </cell>
          <cell r="B3841">
            <v>0</v>
          </cell>
          <cell r="C3841">
            <v>0</v>
          </cell>
          <cell r="D3841">
            <v>0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>
            <v>0</v>
          </cell>
          <cell r="J3841">
            <v>0</v>
          </cell>
          <cell r="K3841">
            <v>0</v>
          </cell>
          <cell r="L3841">
            <v>0</v>
          </cell>
          <cell r="M3841">
            <v>0</v>
          </cell>
        </row>
        <row r="3842">
          <cell r="A3842" t="str">
            <v>YZ-RF1123-B0-XL</v>
          </cell>
          <cell r="B3842">
            <v>0</v>
          </cell>
          <cell r="C3842">
            <v>0</v>
          </cell>
          <cell r="D3842">
            <v>0</v>
          </cell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>
            <v>0</v>
          </cell>
          <cell r="J3842">
            <v>0</v>
          </cell>
          <cell r="K3842">
            <v>0</v>
          </cell>
          <cell r="L3842">
            <v>0</v>
          </cell>
          <cell r="M3842">
            <v>0</v>
          </cell>
        </row>
        <row r="3843">
          <cell r="A3843" t="str">
            <v>YZ-RF1123-K0-M</v>
          </cell>
          <cell r="B3843">
            <v>0</v>
          </cell>
          <cell r="C3843">
            <v>0</v>
          </cell>
          <cell r="D3843">
            <v>0</v>
          </cell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>
            <v>0</v>
          </cell>
          <cell r="J3843">
            <v>0</v>
          </cell>
          <cell r="K3843">
            <v>0</v>
          </cell>
          <cell r="L3843">
            <v>0</v>
          </cell>
          <cell r="M3843">
            <v>0</v>
          </cell>
        </row>
        <row r="3844">
          <cell r="A3844" t="str">
            <v>YZ-TJ1245-K0-L</v>
          </cell>
          <cell r="B3844">
            <v>0</v>
          </cell>
          <cell r="C3844">
            <v>0</v>
          </cell>
          <cell r="D3844">
            <v>0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  <cell r="J3844">
            <v>0</v>
          </cell>
          <cell r="K3844">
            <v>0</v>
          </cell>
          <cell r="L3844">
            <v>0</v>
          </cell>
          <cell r="M3844">
            <v>0</v>
          </cell>
        </row>
        <row r="3845">
          <cell r="A3845" t="str">
            <v>YZ-TJ1245-K0-M</v>
          </cell>
          <cell r="B3845">
            <v>0</v>
          </cell>
          <cell r="C3845">
            <v>0</v>
          </cell>
          <cell r="D3845">
            <v>0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  <cell r="J3845">
            <v>0</v>
          </cell>
          <cell r="K3845">
            <v>0</v>
          </cell>
          <cell r="L3845">
            <v>0</v>
          </cell>
          <cell r="M3845">
            <v>0</v>
          </cell>
        </row>
        <row r="3846">
          <cell r="A3846" t="str">
            <v>YZ-TJ1245-K0-S</v>
          </cell>
          <cell r="B3846">
            <v>0</v>
          </cell>
          <cell r="C3846">
            <v>0</v>
          </cell>
          <cell r="D3846">
            <v>0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  <cell r="L3846">
            <v>0</v>
          </cell>
          <cell r="M3846">
            <v>0</v>
          </cell>
        </row>
        <row r="3847">
          <cell r="A3847" t="str">
            <v>YZ-TJ1245-K0-XL</v>
          </cell>
          <cell r="B3847">
            <v>0</v>
          </cell>
          <cell r="C3847">
            <v>0</v>
          </cell>
          <cell r="D3847">
            <v>0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  <cell r="J3847">
            <v>0</v>
          </cell>
          <cell r="K3847">
            <v>0</v>
          </cell>
          <cell r="L3847">
            <v>0</v>
          </cell>
          <cell r="M3847">
            <v>0</v>
          </cell>
        </row>
        <row r="3848">
          <cell r="A3848" t="str">
            <v>YZ-TJ1245-K0-XS</v>
          </cell>
          <cell r="B3848">
            <v>0</v>
          </cell>
          <cell r="C3848">
            <v>0</v>
          </cell>
          <cell r="D3848">
            <v>0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  <cell r="J3848">
            <v>0</v>
          </cell>
          <cell r="K3848">
            <v>0</v>
          </cell>
          <cell r="L3848">
            <v>0</v>
          </cell>
          <cell r="M3848">
            <v>0</v>
          </cell>
        </row>
        <row r="3849">
          <cell r="A3849" t="str">
            <v>YZ-TJ1245001L</v>
          </cell>
          <cell r="B3849">
            <v>0</v>
          </cell>
          <cell r="C3849">
            <v>0</v>
          </cell>
          <cell r="D3849">
            <v>0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  <cell r="J3849">
            <v>0</v>
          </cell>
          <cell r="K3849">
            <v>0</v>
          </cell>
          <cell r="L3849">
            <v>0</v>
          </cell>
          <cell r="M3849">
            <v>0</v>
          </cell>
        </row>
        <row r="3850">
          <cell r="A3850" t="str">
            <v>YZ-TJ1245002L</v>
          </cell>
          <cell r="B3850">
            <v>0</v>
          </cell>
          <cell r="C3850">
            <v>0</v>
          </cell>
          <cell r="D3850">
            <v>0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  <cell r="J3850">
            <v>0</v>
          </cell>
          <cell r="K3850">
            <v>0</v>
          </cell>
          <cell r="L3850">
            <v>0</v>
          </cell>
          <cell r="M3850">
            <v>0</v>
          </cell>
        </row>
        <row r="3851">
          <cell r="A3851" t="str">
            <v>YZ-TJ1245003L</v>
          </cell>
          <cell r="B3851">
            <v>0</v>
          </cell>
          <cell r="C3851">
            <v>0</v>
          </cell>
          <cell r="D3851">
            <v>0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  <cell r="J3851">
            <v>0</v>
          </cell>
          <cell r="K3851">
            <v>0</v>
          </cell>
          <cell r="L3851">
            <v>0</v>
          </cell>
          <cell r="M3851">
            <v>0</v>
          </cell>
        </row>
        <row r="3852">
          <cell r="A3852" t="str">
            <v>YZ-TJ124500L</v>
          </cell>
          <cell r="B3852">
            <v>0</v>
          </cell>
          <cell r="C3852">
            <v>0</v>
          </cell>
          <cell r="D3852">
            <v>0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  <cell r="J3852">
            <v>0</v>
          </cell>
          <cell r="K3852">
            <v>0</v>
          </cell>
          <cell r="L3852">
            <v>0</v>
          </cell>
          <cell r="M3852">
            <v>0</v>
          </cell>
        </row>
        <row r="3853">
          <cell r="A3853" t="str">
            <v>YZ-TJ124500M</v>
          </cell>
          <cell r="B3853">
            <v>0</v>
          </cell>
          <cell r="C3853">
            <v>0</v>
          </cell>
          <cell r="D3853">
            <v>0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  <cell r="J3853">
            <v>0</v>
          </cell>
          <cell r="K3853">
            <v>0</v>
          </cell>
          <cell r="L3853">
            <v>0</v>
          </cell>
          <cell r="M3853">
            <v>0</v>
          </cell>
        </row>
        <row r="3854">
          <cell r="A3854" t="str">
            <v>YZ-TJ1245G01L</v>
          </cell>
          <cell r="B3854">
            <v>0</v>
          </cell>
          <cell r="C3854">
            <v>0</v>
          </cell>
          <cell r="D3854">
            <v>0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  <cell r="J3854">
            <v>0</v>
          </cell>
          <cell r="K3854">
            <v>0</v>
          </cell>
          <cell r="L3854">
            <v>0</v>
          </cell>
          <cell r="M3854">
            <v>0</v>
          </cell>
        </row>
        <row r="3855">
          <cell r="A3855" t="str">
            <v>YZ-TJ1245G02L</v>
          </cell>
          <cell r="B3855">
            <v>0</v>
          </cell>
          <cell r="C3855">
            <v>0</v>
          </cell>
          <cell r="D3855">
            <v>0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  <cell r="J3855">
            <v>0</v>
          </cell>
          <cell r="K3855">
            <v>0</v>
          </cell>
          <cell r="L3855">
            <v>0</v>
          </cell>
          <cell r="M3855">
            <v>0</v>
          </cell>
        </row>
        <row r="3856">
          <cell r="A3856" t="str">
            <v>YZ-TJ1245G03L</v>
          </cell>
          <cell r="B3856">
            <v>0</v>
          </cell>
          <cell r="C3856">
            <v>0</v>
          </cell>
          <cell r="D3856">
            <v>0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  <cell r="J3856">
            <v>0</v>
          </cell>
          <cell r="K3856">
            <v>0</v>
          </cell>
          <cell r="L3856">
            <v>0</v>
          </cell>
          <cell r="M3856">
            <v>0</v>
          </cell>
        </row>
        <row r="3857">
          <cell r="A3857" t="str">
            <v>YZ-TJ1245G0L</v>
          </cell>
          <cell r="B3857">
            <v>0</v>
          </cell>
          <cell r="C3857">
            <v>0</v>
          </cell>
          <cell r="D3857">
            <v>0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  <cell r="J3857">
            <v>0</v>
          </cell>
          <cell r="K3857">
            <v>0</v>
          </cell>
          <cell r="L3857">
            <v>0</v>
          </cell>
          <cell r="M3857">
            <v>0</v>
          </cell>
        </row>
        <row r="3858">
          <cell r="A3858" t="str">
            <v>YZ-TJ1245G0M</v>
          </cell>
          <cell r="B3858">
            <v>0</v>
          </cell>
          <cell r="C3858">
            <v>0</v>
          </cell>
          <cell r="D3858">
            <v>0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  <cell r="J3858">
            <v>0</v>
          </cell>
          <cell r="K3858">
            <v>0</v>
          </cell>
          <cell r="L3858">
            <v>0</v>
          </cell>
          <cell r="M3858">
            <v>0</v>
          </cell>
        </row>
        <row r="3859">
          <cell r="A3859" t="str">
            <v>YZ-TJ1245W01L</v>
          </cell>
          <cell r="B3859">
            <v>0</v>
          </cell>
          <cell r="C3859">
            <v>0</v>
          </cell>
          <cell r="D3859">
            <v>0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  <cell r="J3859">
            <v>0</v>
          </cell>
          <cell r="K3859">
            <v>0</v>
          </cell>
          <cell r="L3859">
            <v>0</v>
          </cell>
          <cell r="M3859">
            <v>0</v>
          </cell>
        </row>
        <row r="3860">
          <cell r="A3860" t="str">
            <v>YZ-TJ1245W02L</v>
          </cell>
          <cell r="B3860">
            <v>0</v>
          </cell>
          <cell r="C3860">
            <v>0</v>
          </cell>
          <cell r="D3860">
            <v>0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  <cell r="J3860">
            <v>0</v>
          </cell>
          <cell r="K3860">
            <v>0</v>
          </cell>
          <cell r="L3860">
            <v>0</v>
          </cell>
          <cell r="M3860">
            <v>0</v>
          </cell>
        </row>
        <row r="3861">
          <cell r="A3861" t="str">
            <v>YZ-TJ1245W03L</v>
          </cell>
          <cell r="B3861">
            <v>0</v>
          </cell>
          <cell r="C3861">
            <v>0</v>
          </cell>
          <cell r="D3861">
            <v>0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  <cell r="J3861">
            <v>0</v>
          </cell>
          <cell r="K3861">
            <v>0</v>
          </cell>
          <cell r="L3861">
            <v>0</v>
          </cell>
          <cell r="M3861">
            <v>0</v>
          </cell>
        </row>
        <row r="3862">
          <cell r="A3862" t="str">
            <v>YZ-TJ1245W0L</v>
          </cell>
          <cell r="B3862">
            <v>0</v>
          </cell>
          <cell r="C3862">
            <v>0</v>
          </cell>
          <cell r="D3862">
            <v>0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  <cell r="J3862">
            <v>0</v>
          </cell>
          <cell r="K3862">
            <v>0</v>
          </cell>
          <cell r="L3862">
            <v>0</v>
          </cell>
          <cell r="M3862">
            <v>0</v>
          </cell>
        </row>
        <row r="3863">
          <cell r="A3863" t="str">
            <v>YZ-TJ1245W0M</v>
          </cell>
          <cell r="B3863">
            <v>0</v>
          </cell>
          <cell r="C3863">
            <v>0</v>
          </cell>
          <cell r="D3863">
            <v>0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  <cell r="L3863">
            <v>0</v>
          </cell>
          <cell r="M3863">
            <v>0</v>
          </cell>
        </row>
        <row r="3864">
          <cell r="A3864" t="str">
            <v>YZ-TW1919Z2-L</v>
          </cell>
          <cell r="B3864">
            <v>0</v>
          </cell>
          <cell r="C3864">
            <v>0</v>
          </cell>
          <cell r="D3864">
            <v>0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  <cell r="J3864">
            <v>0</v>
          </cell>
          <cell r="K3864">
            <v>0</v>
          </cell>
          <cell r="L3864">
            <v>0</v>
          </cell>
          <cell r="M3864">
            <v>0</v>
          </cell>
        </row>
        <row r="3865">
          <cell r="A3865" t="str">
            <v>YZ-XQ1443K03XL</v>
          </cell>
          <cell r="B3865">
            <v>0</v>
          </cell>
          <cell r="C3865">
            <v>0</v>
          </cell>
          <cell r="D3865">
            <v>0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  <cell r="L3865">
            <v>0</v>
          </cell>
          <cell r="M3865">
            <v>0</v>
          </cell>
        </row>
        <row r="3866">
          <cell r="A3866" t="str">
            <v>YZ-XQ1443K0XL</v>
          </cell>
          <cell r="B3866">
            <v>0</v>
          </cell>
          <cell r="C3866">
            <v>0</v>
          </cell>
          <cell r="D3866">
            <v>0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  <cell r="J3866">
            <v>0</v>
          </cell>
          <cell r="K3866">
            <v>0</v>
          </cell>
          <cell r="L3866">
            <v>0</v>
          </cell>
          <cell r="M3866">
            <v>0</v>
          </cell>
        </row>
        <row r="3867">
          <cell r="A3867" t="str">
            <v>YZ-XSW3071Feather5L</v>
          </cell>
          <cell r="B3867">
            <v>0</v>
          </cell>
          <cell r="C3867">
            <v>0</v>
          </cell>
          <cell r="D3867">
            <v>0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  <cell r="J3867">
            <v>0</v>
          </cell>
          <cell r="K3867">
            <v>0</v>
          </cell>
          <cell r="L3867">
            <v>0</v>
          </cell>
          <cell r="M3867">
            <v>0</v>
          </cell>
        </row>
        <row r="3868">
          <cell r="A3868" t="str">
            <v>YZ-YGD2000-2XL</v>
          </cell>
          <cell r="B3868">
            <v>0</v>
          </cell>
          <cell r="C3868">
            <v>0</v>
          </cell>
          <cell r="D3868">
            <v>0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  <cell r="J3868">
            <v>0</v>
          </cell>
          <cell r="K3868">
            <v>0</v>
          </cell>
          <cell r="L3868">
            <v>0</v>
          </cell>
          <cell r="M3868">
            <v>0</v>
          </cell>
        </row>
        <row r="3869">
          <cell r="A3869" t="str">
            <v>YZ-YGD2000-L</v>
          </cell>
          <cell r="B3869">
            <v>0</v>
          </cell>
          <cell r="C3869">
            <v>0</v>
          </cell>
          <cell r="D3869">
            <v>0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  <cell r="L3869">
            <v>0</v>
          </cell>
          <cell r="M3869">
            <v>0</v>
          </cell>
        </row>
        <row r="3870">
          <cell r="A3870" t="str">
            <v>YZ-YGD2000-M</v>
          </cell>
          <cell r="B3870">
            <v>0</v>
          </cell>
          <cell r="C3870">
            <v>0</v>
          </cell>
          <cell r="D3870">
            <v>0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  <cell r="L3870">
            <v>0</v>
          </cell>
          <cell r="M3870">
            <v>0</v>
          </cell>
        </row>
        <row r="3871">
          <cell r="A3871" t="str">
            <v>YZ-YGD2000-XL</v>
          </cell>
          <cell r="B3871">
            <v>0</v>
          </cell>
          <cell r="C3871">
            <v>0</v>
          </cell>
          <cell r="D3871">
            <v>0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  <cell r="J3871">
            <v>0</v>
          </cell>
          <cell r="K3871">
            <v>0</v>
          </cell>
          <cell r="L3871">
            <v>0</v>
          </cell>
          <cell r="M3871">
            <v>0</v>
          </cell>
        </row>
        <row r="3872">
          <cell r="A3872" t="str">
            <v>YZ-YO1521-GW-XL</v>
          </cell>
          <cell r="B3872">
            <v>0</v>
          </cell>
          <cell r="C3872">
            <v>0</v>
          </cell>
          <cell r="D3872">
            <v>0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>
            <v>0</v>
          </cell>
          <cell r="J3872">
            <v>0</v>
          </cell>
          <cell r="K3872">
            <v>0</v>
          </cell>
          <cell r="L3872">
            <v>0</v>
          </cell>
          <cell r="M3872">
            <v>0</v>
          </cell>
        </row>
        <row r="3873">
          <cell r="A3873" t="str">
            <v>YZ-ZQ269MK0-3XL</v>
          </cell>
          <cell r="B3873">
            <v>0</v>
          </cell>
          <cell r="C3873">
            <v>0</v>
          </cell>
          <cell r="D3873">
            <v>0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>
            <v>0</v>
          </cell>
          <cell r="J3873">
            <v>0</v>
          </cell>
          <cell r="K3873">
            <v>0</v>
          </cell>
          <cell r="L3873">
            <v>0</v>
          </cell>
          <cell r="M3873">
            <v>0</v>
          </cell>
        </row>
        <row r="3874">
          <cell r="A3874" t="str">
            <v>YZ-ZQN9200-K0-4X</v>
          </cell>
          <cell r="B3874">
            <v>0</v>
          </cell>
          <cell r="C3874">
            <v>0</v>
          </cell>
          <cell r="D3874">
            <v>0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>
            <v>0</v>
          </cell>
          <cell r="J3874">
            <v>0</v>
          </cell>
          <cell r="K3874">
            <v>0</v>
          </cell>
          <cell r="L3874">
            <v>0</v>
          </cell>
          <cell r="M3874">
            <v>0</v>
          </cell>
        </row>
        <row r="3875">
          <cell r="A3875" t="str">
            <v>YZ-ZQNA16121R02XL</v>
          </cell>
          <cell r="B3875">
            <v>0</v>
          </cell>
          <cell r="C3875">
            <v>0</v>
          </cell>
          <cell r="D3875">
            <v>0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0</v>
          </cell>
          <cell r="J3875">
            <v>0</v>
          </cell>
          <cell r="K3875">
            <v>0</v>
          </cell>
          <cell r="L3875">
            <v>0</v>
          </cell>
          <cell r="M3875">
            <v>0</v>
          </cell>
        </row>
        <row r="3876">
          <cell r="A3876" t="str">
            <v>YZ1458FB3XL</v>
          </cell>
          <cell r="B3876">
            <v>0</v>
          </cell>
          <cell r="C3876">
            <v>0</v>
          </cell>
          <cell r="D3876">
            <v>0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0</v>
          </cell>
          <cell r="J3876">
            <v>0</v>
          </cell>
          <cell r="K3876">
            <v>0</v>
          </cell>
          <cell r="L3876">
            <v>0</v>
          </cell>
          <cell r="M3876">
            <v>0</v>
          </cell>
        </row>
        <row r="3877">
          <cell r="A3877" t="str">
            <v>YZ1458FB4XL</v>
          </cell>
          <cell r="B3877">
            <v>0</v>
          </cell>
          <cell r="C3877">
            <v>0</v>
          </cell>
          <cell r="D3877">
            <v>0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>
            <v>0</v>
          </cell>
          <cell r="J3877">
            <v>0</v>
          </cell>
          <cell r="K3877">
            <v>0</v>
          </cell>
          <cell r="L3877">
            <v>0</v>
          </cell>
          <cell r="M3877">
            <v>0</v>
          </cell>
        </row>
        <row r="3878">
          <cell r="A3878" t="str">
            <v>YZ1458FB5XL</v>
          </cell>
          <cell r="B3878">
            <v>0</v>
          </cell>
          <cell r="C3878">
            <v>0</v>
          </cell>
          <cell r="D3878">
            <v>0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>
            <v>0</v>
          </cell>
          <cell r="J3878">
            <v>0</v>
          </cell>
          <cell r="K3878">
            <v>0</v>
          </cell>
          <cell r="L3878">
            <v>0</v>
          </cell>
          <cell r="M3878">
            <v>0</v>
          </cell>
        </row>
        <row r="3879">
          <cell r="A3879" t="str">
            <v>YZ1458FB6XL</v>
          </cell>
          <cell r="B3879">
            <v>0</v>
          </cell>
          <cell r="C3879">
            <v>0</v>
          </cell>
          <cell r="D3879">
            <v>0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>
            <v>0</v>
          </cell>
          <cell r="J3879">
            <v>0</v>
          </cell>
          <cell r="K3879">
            <v>0</v>
          </cell>
          <cell r="L3879">
            <v>0</v>
          </cell>
          <cell r="M3879">
            <v>0</v>
          </cell>
        </row>
        <row r="3880">
          <cell r="A3880" t="str">
            <v>YZ1458K03XL</v>
          </cell>
          <cell r="B3880">
            <v>0</v>
          </cell>
          <cell r="C3880">
            <v>0</v>
          </cell>
          <cell r="D3880">
            <v>0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0</v>
          </cell>
          <cell r="J3880">
            <v>0</v>
          </cell>
          <cell r="K3880">
            <v>0</v>
          </cell>
          <cell r="L3880">
            <v>0</v>
          </cell>
          <cell r="M3880">
            <v>0</v>
          </cell>
        </row>
        <row r="3881">
          <cell r="A3881" t="str">
            <v>YZ1458K04XL</v>
          </cell>
          <cell r="B3881">
            <v>0</v>
          </cell>
          <cell r="C3881">
            <v>0</v>
          </cell>
          <cell r="D3881">
            <v>0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0</v>
          </cell>
          <cell r="J3881">
            <v>0</v>
          </cell>
          <cell r="K3881">
            <v>0</v>
          </cell>
          <cell r="L3881">
            <v>0</v>
          </cell>
          <cell r="M3881">
            <v>0</v>
          </cell>
        </row>
        <row r="3882">
          <cell r="A3882" t="str">
            <v>YZ1458K05XL</v>
          </cell>
          <cell r="B3882">
            <v>0</v>
          </cell>
          <cell r="C3882">
            <v>0</v>
          </cell>
          <cell r="D3882">
            <v>0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0</v>
          </cell>
          <cell r="J3882">
            <v>0</v>
          </cell>
          <cell r="K3882">
            <v>0</v>
          </cell>
          <cell r="L3882">
            <v>0</v>
          </cell>
          <cell r="M3882">
            <v>0</v>
          </cell>
        </row>
        <row r="3883">
          <cell r="A3883" t="str">
            <v>YZ1458K06XL</v>
          </cell>
          <cell r="B3883">
            <v>0</v>
          </cell>
          <cell r="C3883">
            <v>0</v>
          </cell>
          <cell r="D3883">
            <v>0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>
            <v>0</v>
          </cell>
          <cell r="J3883">
            <v>0</v>
          </cell>
          <cell r="K3883">
            <v>0</v>
          </cell>
          <cell r="L3883">
            <v>0</v>
          </cell>
          <cell r="M3883">
            <v>0</v>
          </cell>
        </row>
        <row r="3884">
          <cell r="A3884" t="str">
            <v>YZ1458R23XL</v>
          </cell>
          <cell r="B3884">
            <v>0</v>
          </cell>
          <cell r="C3884">
            <v>0</v>
          </cell>
          <cell r="D3884">
            <v>0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0</v>
          </cell>
          <cell r="J3884">
            <v>0</v>
          </cell>
          <cell r="K3884">
            <v>0</v>
          </cell>
          <cell r="L3884">
            <v>0</v>
          </cell>
          <cell r="M3884">
            <v>0</v>
          </cell>
        </row>
        <row r="3885">
          <cell r="A3885" t="str">
            <v>YZ1458R24XL</v>
          </cell>
          <cell r="B3885">
            <v>0</v>
          </cell>
          <cell r="C3885">
            <v>0</v>
          </cell>
          <cell r="D3885">
            <v>0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0</v>
          </cell>
          <cell r="J3885">
            <v>0</v>
          </cell>
          <cell r="K3885">
            <v>0</v>
          </cell>
          <cell r="L3885">
            <v>0</v>
          </cell>
          <cell r="M3885">
            <v>0</v>
          </cell>
        </row>
        <row r="3886">
          <cell r="A3886" t="str">
            <v>YZ1458R25XL</v>
          </cell>
          <cell r="B3886">
            <v>0</v>
          </cell>
          <cell r="C3886">
            <v>0</v>
          </cell>
          <cell r="D3886">
            <v>0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>
            <v>0</v>
          </cell>
          <cell r="J3886">
            <v>0</v>
          </cell>
          <cell r="K3886">
            <v>0</v>
          </cell>
          <cell r="L3886">
            <v>0</v>
          </cell>
          <cell r="M3886">
            <v>0</v>
          </cell>
        </row>
        <row r="3887">
          <cell r="A3887" t="str">
            <v>YZ1458R26XL</v>
          </cell>
          <cell r="B3887">
            <v>0</v>
          </cell>
          <cell r="C3887">
            <v>0</v>
          </cell>
          <cell r="D3887">
            <v>0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>
            <v>0</v>
          </cell>
          <cell r="J3887">
            <v>0</v>
          </cell>
          <cell r="K3887">
            <v>0</v>
          </cell>
          <cell r="L3887">
            <v>0</v>
          </cell>
          <cell r="M3887">
            <v>0</v>
          </cell>
        </row>
        <row r="3888">
          <cell r="A3888" t="str">
            <v>YZ2216K0</v>
          </cell>
          <cell r="B3888">
            <v>0</v>
          </cell>
          <cell r="C3888">
            <v>0</v>
          </cell>
          <cell r="D3888">
            <v>0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  <cell r="L3888">
            <v>0</v>
          </cell>
          <cell r="M3888">
            <v>0</v>
          </cell>
        </row>
        <row r="3889">
          <cell r="A3889" t="str">
            <v>YZ2216K01L</v>
          </cell>
          <cell r="B3889">
            <v>0</v>
          </cell>
          <cell r="C3889">
            <v>0</v>
          </cell>
          <cell r="D3889">
            <v>0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  <cell r="L3889">
            <v>0</v>
          </cell>
          <cell r="M3889">
            <v>0</v>
          </cell>
        </row>
        <row r="3890">
          <cell r="A3890" t="str">
            <v>YZ2216K0L</v>
          </cell>
          <cell r="B3890">
            <v>0</v>
          </cell>
          <cell r="C3890">
            <v>0</v>
          </cell>
          <cell r="D3890">
            <v>0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  <cell r="L3890">
            <v>0</v>
          </cell>
          <cell r="M3890">
            <v>0</v>
          </cell>
        </row>
        <row r="3891">
          <cell r="A3891" t="str">
            <v>YZ2216K0M</v>
          </cell>
          <cell r="B3891">
            <v>0</v>
          </cell>
          <cell r="C3891">
            <v>0</v>
          </cell>
          <cell r="D3891">
            <v>0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  <cell r="L3891">
            <v>0</v>
          </cell>
          <cell r="M3891">
            <v>0</v>
          </cell>
        </row>
        <row r="3892">
          <cell r="A3892" t="str">
            <v>YZ2526L</v>
          </cell>
          <cell r="B3892">
            <v>0</v>
          </cell>
          <cell r="C3892">
            <v>0</v>
          </cell>
          <cell r="D3892">
            <v>0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  <cell r="J3892">
            <v>0</v>
          </cell>
          <cell r="K3892">
            <v>0</v>
          </cell>
          <cell r="L3892">
            <v>0</v>
          </cell>
          <cell r="M3892">
            <v>0</v>
          </cell>
        </row>
        <row r="3893">
          <cell r="A3893" t="str">
            <v>YZ5060B2</v>
          </cell>
          <cell r="B3893">
            <v>0</v>
          </cell>
          <cell r="C3893">
            <v>0</v>
          </cell>
          <cell r="D3893">
            <v>0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  <cell r="L3893">
            <v>0</v>
          </cell>
          <cell r="M3893">
            <v>0</v>
          </cell>
        </row>
        <row r="3894">
          <cell r="A3894" t="str">
            <v>YZ5060B2-MX</v>
          </cell>
          <cell r="B3894">
            <v>0</v>
          </cell>
          <cell r="C3894">
            <v>0</v>
          </cell>
          <cell r="D3894">
            <v>0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  <cell r="J3894">
            <v>0</v>
          </cell>
          <cell r="K3894">
            <v>0</v>
          </cell>
          <cell r="L3894">
            <v>0</v>
          </cell>
          <cell r="M3894">
            <v>0</v>
          </cell>
        </row>
        <row r="3895">
          <cell r="A3895" t="str">
            <v>YZ5060B21L</v>
          </cell>
          <cell r="B3895">
            <v>0</v>
          </cell>
          <cell r="C3895">
            <v>0</v>
          </cell>
          <cell r="D3895">
            <v>0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  <cell r="J3895">
            <v>0</v>
          </cell>
          <cell r="K3895">
            <v>0</v>
          </cell>
          <cell r="L3895">
            <v>0</v>
          </cell>
          <cell r="M3895">
            <v>0</v>
          </cell>
        </row>
        <row r="3896">
          <cell r="A3896" t="str">
            <v>YZ5060B2L</v>
          </cell>
          <cell r="B3896">
            <v>0</v>
          </cell>
          <cell r="C3896">
            <v>0</v>
          </cell>
          <cell r="D3896">
            <v>0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  <cell r="J3896">
            <v>0</v>
          </cell>
          <cell r="K3896">
            <v>0</v>
          </cell>
          <cell r="L3896">
            <v>0</v>
          </cell>
          <cell r="M3896">
            <v>0</v>
          </cell>
        </row>
        <row r="3897">
          <cell r="A3897" t="str">
            <v>YZ5060B2M</v>
          </cell>
          <cell r="B3897">
            <v>0</v>
          </cell>
          <cell r="C3897">
            <v>0</v>
          </cell>
          <cell r="D3897">
            <v>0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  <cell r="J3897">
            <v>0</v>
          </cell>
          <cell r="K3897">
            <v>0</v>
          </cell>
          <cell r="L3897">
            <v>0</v>
          </cell>
          <cell r="M3897">
            <v>0</v>
          </cell>
        </row>
        <row r="3898">
          <cell r="A3898" t="str">
            <v>YZ5060B2S</v>
          </cell>
          <cell r="B3898">
            <v>0</v>
          </cell>
          <cell r="C3898">
            <v>0</v>
          </cell>
          <cell r="D3898">
            <v>0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  <cell r="L3898">
            <v>0</v>
          </cell>
          <cell r="M3898">
            <v>0</v>
          </cell>
        </row>
        <row r="3899">
          <cell r="A3899" t="str">
            <v>YZ5060R2</v>
          </cell>
          <cell r="B3899">
            <v>0</v>
          </cell>
          <cell r="C3899">
            <v>0</v>
          </cell>
          <cell r="D3899">
            <v>0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  <cell r="L3899">
            <v>0</v>
          </cell>
          <cell r="M3899">
            <v>0</v>
          </cell>
        </row>
        <row r="3900">
          <cell r="A3900" t="str">
            <v>YZ5060R2-MX</v>
          </cell>
          <cell r="B3900">
            <v>0</v>
          </cell>
          <cell r="C3900">
            <v>0</v>
          </cell>
          <cell r="D3900">
            <v>0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  <cell r="L3900">
            <v>0</v>
          </cell>
          <cell r="M3900">
            <v>0</v>
          </cell>
        </row>
        <row r="3901">
          <cell r="A3901" t="str">
            <v>YZ5060R21L</v>
          </cell>
          <cell r="B3901">
            <v>0</v>
          </cell>
          <cell r="C3901">
            <v>0</v>
          </cell>
          <cell r="D3901">
            <v>0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  <cell r="J3901">
            <v>0</v>
          </cell>
          <cell r="K3901">
            <v>0</v>
          </cell>
          <cell r="L3901">
            <v>0</v>
          </cell>
          <cell r="M3901">
            <v>0</v>
          </cell>
        </row>
        <row r="3902">
          <cell r="A3902" t="str">
            <v>YZ5060R2L</v>
          </cell>
          <cell r="B3902">
            <v>0</v>
          </cell>
          <cell r="C3902">
            <v>0</v>
          </cell>
          <cell r="D3902">
            <v>0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  <cell r="J3902">
            <v>0</v>
          </cell>
          <cell r="K3902">
            <v>0</v>
          </cell>
          <cell r="L3902">
            <v>0</v>
          </cell>
          <cell r="M3902">
            <v>0</v>
          </cell>
        </row>
        <row r="3903">
          <cell r="A3903" t="str">
            <v>YZ5060R2M</v>
          </cell>
          <cell r="B3903">
            <v>0</v>
          </cell>
          <cell r="C3903">
            <v>0</v>
          </cell>
          <cell r="D3903">
            <v>0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0</v>
          </cell>
          <cell r="L3903">
            <v>0</v>
          </cell>
          <cell r="M3903">
            <v>0</v>
          </cell>
        </row>
        <row r="3904">
          <cell r="A3904" t="str">
            <v>YZ5060R2S</v>
          </cell>
          <cell r="B3904">
            <v>0</v>
          </cell>
          <cell r="C3904">
            <v>0</v>
          </cell>
          <cell r="D3904">
            <v>0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  <cell r="J3904">
            <v>0</v>
          </cell>
          <cell r="K3904">
            <v>0</v>
          </cell>
          <cell r="L3904">
            <v>0</v>
          </cell>
          <cell r="M3904">
            <v>0</v>
          </cell>
        </row>
        <row r="3905">
          <cell r="A3905" t="str">
            <v>YZ5060Y0</v>
          </cell>
          <cell r="B3905">
            <v>0</v>
          </cell>
          <cell r="C3905">
            <v>0</v>
          </cell>
          <cell r="D3905">
            <v>0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  <cell r="J3905">
            <v>0</v>
          </cell>
          <cell r="K3905">
            <v>0</v>
          </cell>
          <cell r="L3905">
            <v>0</v>
          </cell>
          <cell r="M3905">
            <v>0</v>
          </cell>
        </row>
        <row r="3906">
          <cell r="A3906" t="str">
            <v>YZ5060Y0-MX</v>
          </cell>
          <cell r="B3906">
            <v>0</v>
          </cell>
          <cell r="C3906">
            <v>0</v>
          </cell>
          <cell r="D3906">
            <v>0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  <cell r="J3906">
            <v>0</v>
          </cell>
          <cell r="K3906">
            <v>0</v>
          </cell>
          <cell r="L3906">
            <v>0</v>
          </cell>
          <cell r="M3906">
            <v>0</v>
          </cell>
        </row>
        <row r="3907">
          <cell r="A3907" t="str">
            <v>YZ5060Y01L</v>
          </cell>
          <cell r="B3907">
            <v>0</v>
          </cell>
          <cell r="C3907">
            <v>0</v>
          </cell>
          <cell r="D3907">
            <v>0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  <cell r="L3907">
            <v>0</v>
          </cell>
          <cell r="M3907">
            <v>0</v>
          </cell>
        </row>
        <row r="3908">
          <cell r="A3908" t="str">
            <v>YZ5060Y0L</v>
          </cell>
          <cell r="B3908">
            <v>0</v>
          </cell>
          <cell r="C3908">
            <v>0</v>
          </cell>
          <cell r="D3908">
            <v>0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  <cell r="J3908">
            <v>0</v>
          </cell>
          <cell r="K3908">
            <v>0</v>
          </cell>
          <cell r="L3908">
            <v>0</v>
          </cell>
          <cell r="M3908">
            <v>0</v>
          </cell>
        </row>
        <row r="3909">
          <cell r="A3909" t="str">
            <v>YZ5060Y0M</v>
          </cell>
          <cell r="B3909">
            <v>0</v>
          </cell>
          <cell r="C3909">
            <v>0</v>
          </cell>
          <cell r="D3909">
            <v>0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  <cell r="L3909">
            <v>0</v>
          </cell>
          <cell r="M3909">
            <v>0</v>
          </cell>
        </row>
        <row r="3910">
          <cell r="A3910" t="str">
            <v>YZ5060Y0S</v>
          </cell>
          <cell r="B3910">
            <v>0</v>
          </cell>
          <cell r="C3910">
            <v>0</v>
          </cell>
          <cell r="D3910">
            <v>0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  <cell r="L3910">
            <v>0</v>
          </cell>
          <cell r="M3910">
            <v>0</v>
          </cell>
        </row>
        <row r="3911">
          <cell r="A3911" t="str">
            <v>YZ5060Y0S-MX</v>
          </cell>
          <cell r="B3911">
            <v>0</v>
          </cell>
          <cell r="C3911">
            <v>0</v>
          </cell>
          <cell r="D3911">
            <v>0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  <cell r="J3911">
            <v>0</v>
          </cell>
          <cell r="K3911">
            <v>0</v>
          </cell>
          <cell r="L3911">
            <v>0</v>
          </cell>
          <cell r="M3911">
            <v>0</v>
          </cell>
        </row>
        <row r="3912">
          <cell r="A3912" t="str">
            <v>YZ5117R6</v>
          </cell>
          <cell r="B3912">
            <v>0</v>
          </cell>
          <cell r="C3912">
            <v>0</v>
          </cell>
          <cell r="D3912">
            <v>0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  <cell r="L3912">
            <v>0</v>
          </cell>
          <cell r="M3912">
            <v>0</v>
          </cell>
        </row>
        <row r="3913">
          <cell r="A3913" t="str">
            <v>YZ5118Da0L</v>
          </cell>
          <cell r="B3913">
            <v>0</v>
          </cell>
          <cell r="C3913">
            <v>0</v>
          </cell>
          <cell r="D3913">
            <v>0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  <cell r="J3913">
            <v>0</v>
          </cell>
          <cell r="K3913">
            <v>0</v>
          </cell>
          <cell r="L3913">
            <v>0</v>
          </cell>
          <cell r="M3913">
            <v>0</v>
          </cell>
        </row>
        <row r="3914">
          <cell r="A3914" t="str">
            <v>YZ5118Da1L</v>
          </cell>
          <cell r="B3914">
            <v>0</v>
          </cell>
          <cell r="C3914">
            <v>0</v>
          </cell>
          <cell r="D3914">
            <v>0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  <cell r="L3914">
            <v>0</v>
          </cell>
          <cell r="M3914">
            <v>0</v>
          </cell>
        </row>
        <row r="3915">
          <cell r="A3915" t="str">
            <v>YZ5118DaM</v>
          </cell>
          <cell r="B3915">
            <v>0</v>
          </cell>
          <cell r="C3915">
            <v>0</v>
          </cell>
          <cell r="D3915">
            <v>0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  <cell r="L3915">
            <v>0</v>
          </cell>
          <cell r="M3915">
            <v>0</v>
          </cell>
        </row>
        <row r="3916">
          <cell r="A3916" t="str">
            <v>YZ5118DaS</v>
          </cell>
          <cell r="B3916">
            <v>0</v>
          </cell>
          <cell r="C3916">
            <v>0</v>
          </cell>
          <cell r="D3916">
            <v>0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0</v>
          </cell>
          <cell r="J3916">
            <v>0</v>
          </cell>
          <cell r="K3916">
            <v>0</v>
          </cell>
          <cell r="L3916">
            <v>0</v>
          </cell>
          <cell r="M3916">
            <v>0</v>
          </cell>
        </row>
        <row r="3917">
          <cell r="A3917" t="str">
            <v>YZ5118DaXS</v>
          </cell>
          <cell r="B3917">
            <v>0</v>
          </cell>
          <cell r="C3917">
            <v>0</v>
          </cell>
          <cell r="D3917">
            <v>0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>
            <v>0</v>
          </cell>
          <cell r="J3917">
            <v>0</v>
          </cell>
          <cell r="K3917">
            <v>0</v>
          </cell>
          <cell r="L3917">
            <v>0</v>
          </cell>
          <cell r="M3917">
            <v>0</v>
          </cell>
        </row>
        <row r="3918">
          <cell r="A3918" t="str">
            <v>YZ5505-DAL</v>
          </cell>
          <cell r="B3918">
            <v>0</v>
          </cell>
          <cell r="C3918">
            <v>0</v>
          </cell>
          <cell r="D3918">
            <v>0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>
            <v>0</v>
          </cell>
          <cell r="J3918">
            <v>0</v>
          </cell>
          <cell r="K3918">
            <v>0</v>
          </cell>
          <cell r="L3918">
            <v>0</v>
          </cell>
          <cell r="M3918">
            <v>0</v>
          </cell>
        </row>
        <row r="3919">
          <cell r="A3919" t="str">
            <v>YZ5505-DAM</v>
          </cell>
          <cell r="B3919">
            <v>0</v>
          </cell>
          <cell r="C3919">
            <v>0</v>
          </cell>
          <cell r="D3919">
            <v>0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>
            <v>0</v>
          </cell>
          <cell r="J3919">
            <v>0</v>
          </cell>
          <cell r="K3919">
            <v>0</v>
          </cell>
          <cell r="L3919">
            <v>0</v>
          </cell>
          <cell r="M3919">
            <v>0</v>
          </cell>
        </row>
        <row r="3920">
          <cell r="A3920" t="str">
            <v>YZ5505-DAS</v>
          </cell>
          <cell r="B3920">
            <v>0</v>
          </cell>
          <cell r="C3920">
            <v>0</v>
          </cell>
          <cell r="D3920">
            <v>0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0</v>
          </cell>
          <cell r="J3920">
            <v>0</v>
          </cell>
          <cell r="K3920">
            <v>0</v>
          </cell>
          <cell r="L3920">
            <v>0</v>
          </cell>
          <cell r="M3920">
            <v>0</v>
          </cell>
        </row>
        <row r="3921">
          <cell r="A3921" t="str">
            <v>YZ5505-DAXL</v>
          </cell>
          <cell r="B3921">
            <v>0</v>
          </cell>
          <cell r="C3921">
            <v>0</v>
          </cell>
          <cell r="D3921">
            <v>0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>
            <v>0</v>
          </cell>
          <cell r="J3921">
            <v>0</v>
          </cell>
          <cell r="K3921">
            <v>0</v>
          </cell>
          <cell r="L3921">
            <v>0</v>
          </cell>
          <cell r="M3921">
            <v>0</v>
          </cell>
        </row>
        <row r="3922">
          <cell r="A3922" t="str">
            <v>YZ5505-DAXS</v>
          </cell>
          <cell r="B3922">
            <v>0</v>
          </cell>
          <cell r="C3922">
            <v>0</v>
          </cell>
          <cell r="D3922">
            <v>0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  <cell r="L3922">
            <v>0</v>
          </cell>
          <cell r="M3922">
            <v>0</v>
          </cell>
        </row>
        <row r="3923">
          <cell r="A3923" t="str">
            <v>YZ5505-DAXXL</v>
          </cell>
          <cell r="B3923">
            <v>0</v>
          </cell>
          <cell r="C3923">
            <v>0</v>
          </cell>
          <cell r="D3923">
            <v>0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>
            <v>0</v>
          </cell>
          <cell r="J3923">
            <v>0</v>
          </cell>
          <cell r="K3923">
            <v>0</v>
          </cell>
          <cell r="L3923">
            <v>0</v>
          </cell>
          <cell r="M3923">
            <v>0</v>
          </cell>
        </row>
        <row r="3924">
          <cell r="A3924" t="str">
            <v>YZ5505-DAXXXL</v>
          </cell>
          <cell r="B3924">
            <v>0</v>
          </cell>
          <cell r="C3924">
            <v>0</v>
          </cell>
          <cell r="D3924">
            <v>0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>
            <v>0</v>
          </cell>
          <cell r="J3924">
            <v>0</v>
          </cell>
          <cell r="K3924">
            <v>0</v>
          </cell>
          <cell r="L3924">
            <v>0</v>
          </cell>
          <cell r="M3924">
            <v>0</v>
          </cell>
        </row>
        <row r="3925">
          <cell r="A3925" t="str">
            <v>YZ5505-Da-3XL</v>
          </cell>
          <cell r="B3925">
            <v>0</v>
          </cell>
          <cell r="C3925">
            <v>0</v>
          </cell>
          <cell r="D3925">
            <v>0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>
            <v>0</v>
          </cell>
          <cell r="J3925">
            <v>0</v>
          </cell>
          <cell r="K3925">
            <v>0</v>
          </cell>
          <cell r="L3925">
            <v>0</v>
          </cell>
          <cell r="M3925">
            <v>0</v>
          </cell>
        </row>
        <row r="3926">
          <cell r="A3926" t="str">
            <v>YZ5505-Da-XS</v>
          </cell>
          <cell r="B3926">
            <v>0</v>
          </cell>
          <cell r="C3926">
            <v>0</v>
          </cell>
          <cell r="D3926">
            <v>0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>
            <v>0</v>
          </cell>
          <cell r="J3926">
            <v>0</v>
          </cell>
          <cell r="K3926">
            <v>0</v>
          </cell>
          <cell r="L3926">
            <v>0</v>
          </cell>
          <cell r="M3926">
            <v>0</v>
          </cell>
        </row>
        <row r="3927">
          <cell r="A3927" t="str">
            <v>YZ5505Da</v>
          </cell>
          <cell r="B3927">
            <v>0</v>
          </cell>
          <cell r="C3927">
            <v>0</v>
          </cell>
          <cell r="D3927">
            <v>0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>
            <v>0</v>
          </cell>
          <cell r="J3927">
            <v>0</v>
          </cell>
          <cell r="K3927">
            <v>0</v>
          </cell>
          <cell r="L3927">
            <v>0</v>
          </cell>
          <cell r="M3927">
            <v>0</v>
          </cell>
        </row>
        <row r="3928">
          <cell r="A3928" t="str">
            <v>YZ5505Da2L</v>
          </cell>
          <cell r="B3928">
            <v>0</v>
          </cell>
          <cell r="C3928">
            <v>0</v>
          </cell>
          <cell r="D3928">
            <v>0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>
            <v>0</v>
          </cell>
          <cell r="J3928">
            <v>0</v>
          </cell>
          <cell r="K3928">
            <v>0</v>
          </cell>
          <cell r="L3928">
            <v>0</v>
          </cell>
          <cell r="M3928">
            <v>0</v>
          </cell>
        </row>
        <row r="3929">
          <cell r="A3929" t="str">
            <v>YZ5505DaL</v>
          </cell>
          <cell r="B3929">
            <v>0</v>
          </cell>
          <cell r="C3929">
            <v>0</v>
          </cell>
          <cell r="D3929">
            <v>0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>
            <v>0</v>
          </cell>
          <cell r="J3929">
            <v>0</v>
          </cell>
          <cell r="K3929">
            <v>0</v>
          </cell>
          <cell r="L3929">
            <v>0</v>
          </cell>
          <cell r="M3929">
            <v>0</v>
          </cell>
        </row>
        <row r="3930">
          <cell r="A3930" t="str">
            <v>YZ5505DaM</v>
          </cell>
          <cell r="B3930">
            <v>0</v>
          </cell>
          <cell r="C3930">
            <v>0</v>
          </cell>
          <cell r="D3930">
            <v>0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>
            <v>0</v>
          </cell>
          <cell r="J3930">
            <v>0</v>
          </cell>
          <cell r="K3930">
            <v>0</v>
          </cell>
          <cell r="L3930">
            <v>0</v>
          </cell>
          <cell r="M3930">
            <v>0</v>
          </cell>
        </row>
        <row r="3931">
          <cell r="A3931" t="str">
            <v>YZ5505DaS</v>
          </cell>
          <cell r="B3931">
            <v>0</v>
          </cell>
          <cell r="C3931">
            <v>0</v>
          </cell>
          <cell r="D3931">
            <v>0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0</v>
          </cell>
          <cell r="J3931">
            <v>0</v>
          </cell>
          <cell r="K3931">
            <v>0</v>
          </cell>
          <cell r="L3931">
            <v>0</v>
          </cell>
          <cell r="M3931">
            <v>0</v>
          </cell>
        </row>
        <row r="3932">
          <cell r="A3932" t="str">
            <v>YZ5505DaXL</v>
          </cell>
          <cell r="B3932">
            <v>0</v>
          </cell>
          <cell r="C3932">
            <v>0</v>
          </cell>
          <cell r="D3932">
            <v>0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>
            <v>0</v>
          </cell>
          <cell r="J3932">
            <v>0</v>
          </cell>
          <cell r="K3932">
            <v>0</v>
          </cell>
          <cell r="L3932">
            <v>0</v>
          </cell>
          <cell r="M3932">
            <v>0</v>
          </cell>
        </row>
        <row r="3933">
          <cell r="A3933" t="str">
            <v>YZ5505DaXS-FBM</v>
          </cell>
          <cell r="B3933">
            <v>0</v>
          </cell>
          <cell r="C3933">
            <v>0</v>
          </cell>
          <cell r="D3933">
            <v>0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0</v>
          </cell>
          <cell r="L3933">
            <v>0</v>
          </cell>
          <cell r="M3933">
            <v>0</v>
          </cell>
        </row>
        <row r="3934">
          <cell r="A3934" t="str">
            <v>YZ5505JR</v>
          </cell>
          <cell r="B3934">
            <v>0</v>
          </cell>
          <cell r="C3934">
            <v>0</v>
          </cell>
          <cell r="D3934">
            <v>0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>
            <v>0</v>
          </cell>
          <cell r="J3934">
            <v>0</v>
          </cell>
          <cell r="K3934">
            <v>0</v>
          </cell>
          <cell r="L3934">
            <v>0</v>
          </cell>
          <cell r="M3934">
            <v>0</v>
          </cell>
        </row>
        <row r="3935">
          <cell r="A3935" t="str">
            <v>YZ5505JR0L</v>
          </cell>
          <cell r="B3935">
            <v>0</v>
          </cell>
          <cell r="C3935">
            <v>0</v>
          </cell>
          <cell r="D3935">
            <v>0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>
            <v>0</v>
          </cell>
          <cell r="J3935">
            <v>0</v>
          </cell>
          <cell r="K3935">
            <v>0</v>
          </cell>
          <cell r="L3935">
            <v>0</v>
          </cell>
          <cell r="M3935">
            <v>0</v>
          </cell>
        </row>
        <row r="3936">
          <cell r="A3936" t="str">
            <v>YZ5505JR2L</v>
          </cell>
          <cell r="B3936">
            <v>0</v>
          </cell>
          <cell r="C3936">
            <v>0</v>
          </cell>
          <cell r="D3936">
            <v>0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>
            <v>0</v>
          </cell>
          <cell r="J3936">
            <v>0</v>
          </cell>
          <cell r="K3936">
            <v>0</v>
          </cell>
          <cell r="L3936">
            <v>0</v>
          </cell>
          <cell r="M3936">
            <v>0</v>
          </cell>
        </row>
        <row r="3937">
          <cell r="A3937" t="str">
            <v>YZ5505JRL</v>
          </cell>
          <cell r="B3937">
            <v>0</v>
          </cell>
          <cell r="C3937">
            <v>0</v>
          </cell>
          <cell r="D3937">
            <v>0</v>
          </cell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>
            <v>0</v>
          </cell>
          <cell r="J3937">
            <v>0</v>
          </cell>
          <cell r="K3937">
            <v>0</v>
          </cell>
          <cell r="L3937">
            <v>0</v>
          </cell>
          <cell r="M3937">
            <v>0</v>
          </cell>
        </row>
        <row r="3938">
          <cell r="A3938" t="str">
            <v>YZ5505JRM</v>
          </cell>
          <cell r="B3938">
            <v>0</v>
          </cell>
          <cell r="C3938">
            <v>0</v>
          </cell>
          <cell r="D3938">
            <v>0</v>
          </cell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>
            <v>0</v>
          </cell>
          <cell r="J3938">
            <v>0</v>
          </cell>
          <cell r="K3938">
            <v>0</v>
          </cell>
          <cell r="L3938">
            <v>0</v>
          </cell>
          <cell r="M3938">
            <v>0</v>
          </cell>
        </row>
        <row r="3939">
          <cell r="A3939" t="str">
            <v>YZ5505JRS</v>
          </cell>
          <cell r="B3939">
            <v>0</v>
          </cell>
          <cell r="C3939">
            <v>0</v>
          </cell>
          <cell r="D3939">
            <v>0</v>
          </cell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>
            <v>0</v>
          </cell>
          <cell r="J3939">
            <v>0</v>
          </cell>
          <cell r="K3939">
            <v>0</v>
          </cell>
          <cell r="L3939">
            <v>0</v>
          </cell>
          <cell r="M3939">
            <v>0</v>
          </cell>
        </row>
        <row r="3940">
          <cell r="A3940" t="str">
            <v>YZ5505JRXL</v>
          </cell>
          <cell r="B3940">
            <v>0</v>
          </cell>
          <cell r="C3940">
            <v>0</v>
          </cell>
          <cell r="D3940">
            <v>0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>
            <v>0</v>
          </cell>
          <cell r="J3940">
            <v>0</v>
          </cell>
          <cell r="K3940">
            <v>0</v>
          </cell>
          <cell r="L3940">
            <v>0</v>
          </cell>
          <cell r="M3940">
            <v>0</v>
          </cell>
        </row>
        <row r="3941">
          <cell r="A3941" t="str">
            <v>YZ5505K0-2XL</v>
          </cell>
          <cell r="B3941">
            <v>0</v>
          </cell>
          <cell r="C3941">
            <v>0</v>
          </cell>
          <cell r="D3941">
            <v>0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>
            <v>0</v>
          </cell>
          <cell r="J3941">
            <v>0</v>
          </cell>
          <cell r="K3941">
            <v>0</v>
          </cell>
          <cell r="L3941">
            <v>0</v>
          </cell>
          <cell r="M3941">
            <v>0</v>
          </cell>
        </row>
        <row r="3942">
          <cell r="A3942" t="str">
            <v>YZ5505K0-L</v>
          </cell>
          <cell r="B3942">
            <v>0</v>
          </cell>
          <cell r="C3942">
            <v>0</v>
          </cell>
          <cell r="D3942">
            <v>0</v>
          </cell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>
            <v>0</v>
          </cell>
          <cell r="J3942">
            <v>0</v>
          </cell>
          <cell r="K3942">
            <v>0</v>
          </cell>
          <cell r="L3942">
            <v>0</v>
          </cell>
          <cell r="M3942">
            <v>0</v>
          </cell>
        </row>
        <row r="3943">
          <cell r="A3943" t="str">
            <v>YZ5505K0-M</v>
          </cell>
          <cell r="B3943">
            <v>0</v>
          </cell>
          <cell r="C3943">
            <v>0</v>
          </cell>
          <cell r="D3943">
            <v>0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  <cell r="J3943">
            <v>0</v>
          </cell>
          <cell r="K3943">
            <v>0</v>
          </cell>
          <cell r="L3943">
            <v>0</v>
          </cell>
          <cell r="M3943">
            <v>0</v>
          </cell>
        </row>
        <row r="3944">
          <cell r="A3944" t="str">
            <v>YZ5505K0-S</v>
          </cell>
          <cell r="B3944">
            <v>0</v>
          </cell>
          <cell r="C3944">
            <v>0</v>
          </cell>
          <cell r="D3944">
            <v>0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  <cell r="J3944">
            <v>0</v>
          </cell>
          <cell r="K3944">
            <v>0</v>
          </cell>
          <cell r="L3944">
            <v>0</v>
          </cell>
          <cell r="M3944">
            <v>0</v>
          </cell>
        </row>
        <row r="3945">
          <cell r="A3945" t="str">
            <v>YZ5505K0-XL</v>
          </cell>
          <cell r="B3945">
            <v>0</v>
          </cell>
          <cell r="C3945">
            <v>0</v>
          </cell>
          <cell r="D3945">
            <v>0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  <cell r="L3945">
            <v>0</v>
          </cell>
          <cell r="M3945">
            <v>0</v>
          </cell>
        </row>
        <row r="3946">
          <cell r="A3946" t="str">
            <v>YZ5505K0-XS</v>
          </cell>
          <cell r="B3946">
            <v>0</v>
          </cell>
          <cell r="C3946">
            <v>0</v>
          </cell>
          <cell r="D3946">
            <v>0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  <cell r="J3946">
            <v>0</v>
          </cell>
          <cell r="K3946">
            <v>0</v>
          </cell>
          <cell r="L3946">
            <v>0</v>
          </cell>
          <cell r="M3946">
            <v>0</v>
          </cell>
        </row>
        <row r="3947">
          <cell r="A3947" t="str">
            <v>YZ5505Lb0XS</v>
          </cell>
          <cell r="B3947">
            <v>0</v>
          </cell>
          <cell r="C3947">
            <v>0</v>
          </cell>
          <cell r="D3947">
            <v>0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  <cell r="J3947">
            <v>0</v>
          </cell>
          <cell r="K3947">
            <v>0</v>
          </cell>
          <cell r="L3947">
            <v>0</v>
          </cell>
          <cell r="M3947">
            <v>0</v>
          </cell>
        </row>
        <row r="3948">
          <cell r="A3948" t="str">
            <v>YZ5505Lb0XS-MX</v>
          </cell>
          <cell r="B3948">
            <v>0</v>
          </cell>
          <cell r="C3948">
            <v>0</v>
          </cell>
          <cell r="D3948">
            <v>0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  <cell r="J3948">
            <v>0</v>
          </cell>
          <cell r="K3948">
            <v>0</v>
          </cell>
          <cell r="L3948">
            <v>0</v>
          </cell>
          <cell r="M3948">
            <v>0</v>
          </cell>
        </row>
        <row r="3949">
          <cell r="A3949" t="str">
            <v>YZ5505LbL</v>
          </cell>
          <cell r="B3949">
            <v>0</v>
          </cell>
          <cell r="C3949">
            <v>0</v>
          </cell>
          <cell r="D3949">
            <v>0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  <cell r="J3949">
            <v>0</v>
          </cell>
          <cell r="K3949">
            <v>0</v>
          </cell>
          <cell r="L3949">
            <v>0</v>
          </cell>
          <cell r="M3949">
            <v>0</v>
          </cell>
        </row>
        <row r="3950">
          <cell r="A3950" t="str">
            <v>YZ5505LbM</v>
          </cell>
          <cell r="B3950">
            <v>0</v>
          </cell>
          <cell r="C3950">
            <v>0</v>
          </cell>
          <cell r="D3950">
            <v>0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  <cell r="J3950">
            <v>0</v>
          </cell>
          <cell r="K3950">
            <v>0</v>
          </cell>
          <cell r="L3950">
            <v>0</v>
          </cell>
          <cell r="M3950">
            <v>0</v>
          </cell>
        </row>
        <row r="3951">
          <cell r="A3951" t="str">
            <v>YZ5505LbS</v>
          </cell>
          <cell r="B3951">
            <v>0</v>
          </cell>
          <cell r="C3951">
            <v>0</v>
          </cell>
          <cell r="D3951">
            <v>0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  <cell r="J3951">
            <v>0</v>
          </cell>
          <cell r="K3951">
            <v>0</v>
          </cell>
          <cell r="L3951">
            <v>0</v>
          </cell>
          <cell r="M3951">
            <v>0</v>
          </cell>
        </row>
        <row r="3952">
          <cell r="A3952" t="str">
            <v>YZ5505LbS-MX</v>
          </cell>
          <cell r="B3952">
            <v>0</v>
          </cell>
          <cell r="C3952">
            <v>0</v>
          </cell>
          <cell r="D3952">
            <v>0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  <cell r="L3952">
            <v>0</v>
          </cell>
          <cell r="M3952">
            <v>0</v>
          </cell>
        </row>
        <row r="3953">
          <cell r="A3953" t="str">
            <v>YZ5505LbXL</v>
          </cell>
          <cell r="B3953">
            <v>0</v>
          </cell>
          <cell r="C3953">
            <v>0</v>
          </cell>
          <cell r="D3953">
            <v>0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  <cell r="L3953">
            <v>0</v>
          </cell>
          <cell r="M3953">
            <v>0</v>
          </cell>
        </row>
        <row r="3954">
          <cell r="A3954" t="str">
            <v>YZ5505LbXL-MX</v>
          </cell>
          <cell r="B3954">
            <v>0</v>
          </cell>
          <cell r="C3954">
            <v>0</v>
          </cell>
          <cell r="D3954">
            <v>0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  <cell r="L3954">
            <v>0</v>
          </cell>
          <cell r="M3954">
            <v>0</v>
          </cell>
        </row>
        <row r="3955">
          <cell r="A3955" t="str">
            <v>YZ5505LbXXL</v>
          </cell>
          <cell r="B3955">
            <v>0</v>
          </cell>
          <cell r="C3955">
            <v>0</v>
          </cell>
          <cell r="D3955">
            <v>0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  <cell r="J3955">
            <v>0</v>
          </cell>
          <cell r="K3955">
            <v>0</v>
          </cell>
          <cell r="L3955">
            <v>0</v>
          </cell>
          <cell r="M3955">
            <v>0</v>
          </cell>
        </row>
        <row r="3956">
          <cell r="A3956" t="str">
            <v>YZ5505R0-2X</v>
          </cell>
          <cell r="B3956">
            <v>0</v>
          </cell>
          <cell r="C3956">
            <v>0</v>
          </cell>
          <cell r="D3956">
            <v>0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  <cell r="J3956">
            <v>0</v>
          </cell>
          <cell r="K3956">
            <v>0</v>
          </cell>
          <cell r="L3956">
            <v>0</v>
          </cell>
          <cell r="M3956">
            <v>0</v>
          </cell>
        </row>
        <row r="3957">
          <cell r="A3957" t="str">
            <v>YZ5505R0-2X-MX</v>
          </cell>
          <cell r="B3957">
            <v>0</v>
          </cell>
          <cell r="C3957">
            <v>0</v>
          </cell>
          <cell r="D3957">
            <v>0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  <cell r="J3957">
            <v>0</v>
          </cell>
          <cell r="K3957">
            <v>0</v>
          </cell>
          <cell r="L3957">
            <v>0</v>
          </cell>
          <cell r="M3957">
            <v>0</v>
          </cell>
        </row>
        <row r="3958">
          <cell r="A3958" t="str">
            <v>YZ5505R0-L</v>
          </cell>
          <cell r="B3958">
            <v>0</v>
          </cell>
          <cell r="C3958">
            <v>0</v>
          </cell>
          <cell r="D3958">
            <v>0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  <cell r="J3958">
            <v>0</v>
          </cell>
          <cell r="K3958">
            <v>0</v>
          </cell>
          <cell r="L3958">
            <v>0</v>
          </cell>
          <cell r="M3958">
            <v>0</v>
          </cell>
        </row>
        <row r="3959">
          <cell r="A3959" t="str">
            <v>YZ5505R0-M</v>
          </cell>
          <cell r="B3959">
            <v>0</v>
          </cell>
          <cell r="C3959">
            <v>0</v>
          </cell>
          <cell r="D3959">
            <v>0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  <cell r="J3959">
            <v>0</v>
          </cell>
          <cell r="K3959">
            <v>0</v>
          </cell>
          <cell r="L3959">
            <v>0</v>
          </cell>
          <cell r="M3959">
            <v>0</v>
          </cell>
        </row>
        <row r="3960">
          <cell r="A3960" t="str">
            <v>YZ5505R0-S</v>
          </cell>
          <cell r="B3960">
            <v>0</v>
          </cell>
          <cell r="C3960">
            <v>0</v>
          </cell>
          <cell r="D3960">
            <v>0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>
            <v>0</v>
          </cell>
          <cell r="J3960">
            <v>0</v>
          </cell>
          <cell r="K3960">
            <v>0</v>
          </cell>
          <cell r="L3960">
            <v>0</v>
          </cell>
          <cell r="M3960">
            <v>0</v>
          </cell>
        </row>
        <row r="3961">
          <cell r="A3961" t="str">
            <v>YZ5505R0-XL</v>
          </cell>
          <cell r="B3961">
            <v>0</v>
          </cell>
          <cell r="C3961">
            <v>0</v>
          </cell>
          <cell r="D3961">
            <v>0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>
            <v>0</v>
          </cell>
          <cell r="J3961">
            <v>0</v>
          </cell>
          <cell r="K3961">
            <v>0</v>
          </cell>
          <cell r="L3961">
            <v>0</v>
          </cell>
          <cell r="M3961">
            <v>0</v>
          </cell>
        </row>
        <row r="3962">
          <cell r="A3962" t="str">
            <v>YZ5505R0-XL-MX</v>
          </cell>
          <cell r="B3962">
            <v>0</v>
          </cell>
          <cell r="C3962">
            <v>0</v>
          </cell>
          <cell r="D3962">
            <v>0</v>
          </cell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>
            <v>0</v>
          </cell>
          <cell r="J3962">
            <v>0</v>
          </cell>
          <cell r="K3962">
            <v>0</v>
          </cell>
          <cell r="L3962">
            <v>0</v>
          </cell>
          <cell r="M3962">
            <v>0</v>
          </cell>
        </row>
        <row r="3963">
          <cell r="A3963" t="str">
            <v>YZ5505R0-XS</v>
          </cell>
          <cell r="B3963">
            <v>0</v>
          </cell>
          <cell r="C3963">
            <v>0</v>
          </cell>
          <cell r="D3963">
            <v>0</v>
          </cell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>
            <v>0</v>
          </cell>
          <cell r="J3963">
            <v>0</v>
          </cell>
          <cell r="K3963">
            <v>0</v>
          </cell>
          <cell r="L3963">
            <v>0</v>
          </cell>
          <cell r="M3963">
            <v>0</v>
          </cell>
        </row>
        <row r="3964">
          <cell r="A3964" t="str">
            <v>YZ5506-Da-S</v>
          </cell>
          <cell r="B3964">
            <v>0</v>
          </cell>
          <cell r="C3964">
            <v>0</v>
          </cell>
          <cell r="D3964">
            <v>0</v>
          </cell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>
            <v>0</v>
          </cell>
          <cell r="J3964">
            <v>0</v>
          </cell>
          <cell r="K3964">
            <v>0</v>
          </cell>
          <cell r="L3964">
            <v>0</v>
          </cell>
          <cell r="M3964">
            <v>0</v>
          </cell>
        </row>
        <row r="3965">
          <cell r="A3965" t="str">
            <v>YZ5507-Da-M</v>
          </cell>
          <cell r="B3965">
            <v>0</v>
          </cell>
          <cell r="C3965">
            <v>0</v>
          </cell>
          <cell r="D3965">
            <v>0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>
            <v>0</v>
          </cell>
          <cell r="J3965">
            <v>0</v>
          </cell>
          <cell r="K3965">
            <v>0</v>
          </cell>
          <cell r="L3965">
            <v>0</v>
          </cell>
          <cell r="M3965">
            <v>0</v>
          </cell>
        </row>
        <row r="3966">
          <cell r="A3966" t="str">
            <v>YZ5508-Da-L</v>
          </cell>
          <cell r="B3966">
            <v>0</v>
          </cell>
          <cell r="C3966">
            <v>0</v>
          </cell>
          <cell r="D3966">
            <v>0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>
            <v>0</v>
          </cell>
          <cell r="J3966">
            <v>0</v>
          </cell>
          <cell r="K3966">
            <v>0</v>
          </cell>
          <cell r="L3966">
            <v>0</v>
          </cell>
          <cell r="M3966">
            <v>0</v>
          </cell>
        </row>
        <row r="3967">
          <cell r="A3967" t="str">
            <v>YZ5509-Da-XL</v>
          </cell>
          <cell r="B3967">
            <v>0</v>
          </cell>
          <cell r="C3967">
            <v>0</v>
          </cell>
          <cell r="D3967">
            <v>0</v>
          </cell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>
            <v>0</v>
          </cell>
          <cell r="J3967">
            <v>0</v>
          </cell>
          <cell r="K3967">
            <v>0</v>
          </cell>
          <cell r="L3967">
            <v>0</v>
          </cell>
          <cell r="M3967">
            <v>0</v>
          </cell>
        </row>
        <row r="3968">
          <cell r="A3968" t="str">
            <v>YZ5510-Da-XXL</v>
          </cell>
          <cell r="B3968">
            <v>0</v>
          </cell>
          <cell r="C3968">
            <v>0</v>
          </cell>
          <cell r="D3968">
            <v>0</v>
          </cell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>
            <v>0</v>
          </cell>
          <cell r="J3968">
            <v>0</v>
          </cell>
          <cell r="K3968">
            <v>0</v>
          </cell>
          <cell r="L3968">
            <v>0</v>
          </cell>
          <cell r="M3968">
            <v>0</v>
          </cell>
        </row>
        <row r="3969">
          <cell r="A3969" t="str">
            <v>YZ7438B0XL</v>
          </cell>
          <cell r="B3969">
            <v>0</v>
          </cell>
          <cell r="C3969">
            <v>0</v>
          </cell>
          <cell r="D3969">
            <v>0</v>
          </cell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>
            <v>0</v>
          </cell>
          <cell r="J3969">
            <v>0</v>
          </cell>
          <cell r="K3969">
            <v>0</v>
          </cell>
          <cell r="L3969">
            <v>0</v>
          </cell>
          <cell r="M3969">
            <v>0</v>
          </cell>
        </row>
        <row r="3970">
          <cell r="A3970" t="str">
            <v>YZ7438B0XXXL</v>
          </cell>
          <cell r="B3970">
            <v>0</v>
          </cell>
          <cell r="C3970">
            <v>0</v>
          </cell>
          <cell r="D3970">
            <v>0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>
            <v>0</v>
          </cell>
          <cell r="J3970">
            <v>0</v>
          </cell>
          <cell r="K3970">
            <v>0</v>
          </cell>
          <cell r="L3970">
            <v>0</v>
          </cell>
          <cell r="M3970">
            <v>0</v>
          </cell>
        </row>
        <row r="3971">
          <cell r="A3971" t="str">
            <v>YZ7438K0-L</v>
          </cell>
          <cell r="B3971">
            <v>0</v>
          </cell>
          <cell r="C3971">
            <v>0</v>
          </cell>
          <cell r="D3971">
            <v>0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>
            <v>0</v>
          </cell>
          <cell r="J3971">
            <v>0</v>
          </cell>
          <cell r="K3971">
            <v>0</v>
          </cell>
          <cell r="L3971">
            <v>0</v>
          </cell>
          <cell r="M3971">
            <v>0</v>
          </cell>
        </row>
        <row r="3972">
          <cell r="A3972" t="str">
            <v>YZ7438K04xL</v>
          </cell>
          <cell r="B3972">
            <v>0</v>
          </cell>
          <cell r="C3972">
            <v>0</v>
          </cell>
          <cell r="D3972">
            <v>0</v>
          </cell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>
            <v>0</v>
          </cell>
          <cell r="J3972">
            <v>0</v>
          </cell>
          <cell r="K3972">
            <v>0</v>
          </cell>
          <cell r="L3972">
            <v>0</v>
          </cell>
          <cell r="M397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975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975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43311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2018/8/20-2018/8/26</v>
      </c>
      <c r="E3" s="14" t="str">
        <f>TEXT(时间!$B$8,"yyyy/M/d")&amp;"-"&amp;TEXT(时间!$B$7,"yyyy/M/d")</f>
        <v>2018/8/13-2018/8/19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429</v>
      </c>
      <c r="E5" s="5">
        <f>SUM(E6:E19862)</f>
        <v>530</v>
      </c>
      <c r="F5" s="5">
        <f>SUM(F6:F19862)</f>
        <v>624</v>
      </c>
      <c r="G5" s="5">
        <f>SUM(G6:G19862)</f>
        <v>605</v>
      </c>
      <c r="I5" s="5">
        <f t="shared" ref="I5:O5" si="3">SUM(I6:I29862)</f>
        <v>3029</v>
      </c>
      <c r="J5" s="5">
        <f t="shared" si="3"/>
        <v>157</v>
      </c>
      <c r="K5" s="5">
        <f t="shared" si="3"/>
        <v>8</v>
      </c>
      <c r="L5" s="5">
        <f t="shared" si="3"/>
        <v>4</v>
      </c>
      <c r="M5" s="5">
        <f t="shared" si="3"/>
        <v>3198</v>
      </c>
      <c r="N5" s="5">
        <f t="shared" si="3"/>
        <v>265</v>
      </c>
      <c r="O5" s="5">
        <f t="shared" si="3"/>
        <v>543</v>
      </c>
      <c r="AB5" s="5">
        <f>SUM(AB6:AB64862)</f>
        <v>923.97</v>
      </c>
      <c r="AC5" s="5">
        <f>SUM(AC6:AC64862)</f>
        <v>1052.94</v>
      </c>
      <c r="AD5" s="5">
        <f>SUM(AD6:AD64862)</f>
        <v>1160.73</v>
      </c>
      <c r="AE5" s="5">
        <f>SUM(AE6:AE64862)</f>
        <v>1292.62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1</v>
      </c>
      <c r="AK6">
        <v>0</v>
      </c>
      <c r="AL6">
        <v>0</v>
      </c>
      <c r="AM6">
        <v>5</v>
      </c>
      <c r="AN6" s="23">
        <v>0</v>
      </c>
      <c r="AO6" s="23" t="e">
        <v>#DIV/0!</v>
      </c>
      <c r="AP6" s="23" t="e">
        <v>#DIV/0!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e">
        <v>#DIV/0!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57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0</v>
      </c>
      <c r="AL8">
        <v>0</v>
      </c>
      <c r="AM8">
        <v>0</v>
      </c>
      <c r="AN8" s="23" t="e">
        <v>#DIV/0!</v>
      </c>
      <c r="AO8" s="23" t="e">
        <v>#DIV/0!</v>
      </c>
      <c r="AP8" s="23" t="e">
        <v>#DIV/0!</v>
      </c>
      <c r="AQ8" s="23" t="e">
        <v>#DIV/0!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60</v>
      </c>
      <c r="B9" t="s">
        <v>61</v>
      </c>
      <c r="C9" t="s">
        <v>57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62</v>
      </c>
      <c r="B10" t="s">
        <v>63</v>
      </c>
      <c r="C10" t="s">
        <v>57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57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57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70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71</v>
      </c>
      <c r="B14" t="s">
        <v>72</v>
      </c>
      <c r="C14" t="s">
        <v>70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73</v>
      </c>
      <c r="B15" t="s">
        <v>74</v>
      </c>
      <c r="C15" t="s">
        <v>70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75</v>
      </c>
      <c r="B16" t="s">
        <v>76</v>
      </c>
      <c r="C16" t="s">
        <v>70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77</v>
      </c>
      <c r="B17" t="s">
        <v>78</v>
      </c>
      <c r="C17" t="s">
        <v>79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4</v>
      </c>
      <c r="AK17">
        <v>2</v>
      </c>
      <c r="AL17">
        <v>0</v>
      </c>
      <c r="AM17">
        <v>9</v>
      </c>
      <c r="AN17" s="23">
        <v>0</v>
      </c>
      <c r="AO17" s="23">
        <v>0</v>
      </c>
      <c r="AP17" s="23" t="e">
        <v>#DIV/0!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IFERROR(时间!$B$4+AU17,"上周无销量")</f>
        <v>上周无销量</v>
      </c>
    </row>
    <row r="18" spans="1:48">
      <c r="A18" s="21" t="s">
        <v>80</v>
      </c>
      <c r="B18" t="s">
        <v>81</v>
      </c>
      <c r="C18" t="s">
        <v>79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0</v>
      </c>
      <c r="AU18" s="31" t="str">
        <f t="shared" si="2"/>
        <v>库存为0</v>
      </c>
      <c r="AV18" s="36" t="str">
        <f>IFERROR(时间!$B$4+AU18,"上周无销量")</f>
        <v>上周无销量</v>
      </c>
    </row>
    <row r="19" spans="1:48">
      <c r="A19" s="21" t="s">
        <v>82</v>
      </c>
      <c r="B19" t="s">
        <v>83</v>
      </c>
      <c r="C19" t="s">
        <v>79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0</v>
      </c>
      <c r="AM19">
        <v>0</v>
      </c>
      <c r="AN19" s="23" t="e">
        <v>#DIV/0!</v>
      </c>
      <c r="AO19" s="23" t="e">
        <v>#DIV/0!</v>
      </c>
      <c r="AP19" s="23" t="e">
        <v>#DIV/0!</v>
      </c>
      <c r="AQ19" s="23" t="e">
        <v>#DIV/0!</v>
      </c>
      <c r="AR19" s="35">
        <v>0</v>
      </c>
      <c r="AS19" s="35">
        <v>0</v>
      </c>
      <c r="AT19" s="35">
        <v>0</v>
      </c>
      <c r="AU19" s="31" t="str">
        <f t="shared" si="2"/>
        <v>库存为0</v>
      </c>
      <c r="AV19" s="36" t="str">
        <f>IFERROR(时间!$B$4+AU19,"上周无销量")</f>
        <v>上周无销量</v>
      </c>
    </row>
    <row r="20" spans="1:48">
      <c r="A20" s="21" t="s">
        <v>84</v>
      </c>
      <c r="B20" t="s">
        <v>85</v>
      </c>
      <c r="C20" t="s">
        <v>86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1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e">
        <v>#DIV/0!</v>
      </c>
      <c r="AO20" s="23" t="e">
        <v>#DIV/0!</v>
      </c>
      <c r="AP20" s="23" t="e">
        <v>#DIV/0!</v>
      </c>
      <c r="AQ20" s="23" t="e">
        <v>#DIV/0!</v>
      </c>
      <c r="AR20" s="35">
        <v>0</v>
      </c>
      <c r="AS20" s="35">
        <v>0</v>
      </c>
      <c r="AT20" s="35">
        <v>0</v>
      </c>
      <c r="AU20" s="31" t="str">
        <f t="shared" si="2"/>
        <v>库存为0</v>
      </c>
      <c r="AV20" s="36" t="str">
        <f>IFERROR(时间!$B$4+AU20,"上周无销量")</f>
        <v>上周无销量</v>
      </c>
    </row>
    <row r="21" spans="1:48">
      <c r="A21" s="21" t="s">
        <v>87</v>
      </c>
      <c r="B21" t="s">
        <v>88</v>
      </c>
      <c r="C21" t="s">
        <v>86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6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7</v>
      </c>
      <c r="AK21">
        <v>5</v>
      </c>
      <c r="AL21">
        <v>0</v>
      </c>
      <c r="AM21">
        <v>5</v>
      </c>
      <c r="AN21" s="23">
        <v>0</v>
      </c>
      <c r="AO21" s="23">
        <v>0</v>
      </c>
      <c r="AP21" s="23" t="e">
        <v>#DIV/0!</v>
      </c>
      <c r="AQ21" s="23">
        <v>0</v>
      </c>
      <c r="AR21" s="35">
        <v>0</v>
      </c>
      <c r="AS21" s="35">
        <v>0</v>
      </c>
      <c r="AT21" s="35">
        <v>6</v>
      </c>
      <c r="AU21" s="31" t="str">
        <f t="shared" si="2"/>
        <v>库存为6</v>
      </c>
      <c r="AV21" s="36" t="str">
        <f>IFERROR(时间!$B$4+AU21,"上周无销量")</f>
        <v>上周无销量</v>
      </c>
    </row>
    <row r="22" spans="1:48">
      <c r="A22" s="21" t="s">
        <v>89</v>
      </c>
      <c r="B22" t="s">
        <v>90</v>
      </c>
      <c r="C22" t="s">
        <v>86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1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e">
        <v>#DIV/0!</v>
      </c>
      <c r="AO22" s="23" t="e">
        <v>#DIV/0!</v>
      </c>
      <c r="AP22" s="23" t="e">
        <v>#DIV/0!</v>
      </c>
      <c r="AQ22" s="23" t="e">
        <v>#DIV/0!</v>
      </c>
      <c r="AR22" s="35">
        <v>0</v>
      </c>
      <c r="AS22" s="35">
        <v>0</v>
      </c>
      <c r="AT22" s="35">
        <v>0</v>
      </c>
      <c r="AU22" s="31" t="str">
        <f t="shared" si="2"/>
        <v>库存为0</v>
      </c>
      <c r="AV22" s="36" t="str">
        <f>IFERROR(时间!$B$4+AU22,"上周无销量")</f>
        <v>上周无销量</v>
      </c>
    </row>
    <row r="23" spans="1:48">
      <c r="A23" s="21" t="s">
        <v>91</v>
      </c>
      <c r="B23" t="s">
        <v>92</v>
      </c>
      <c r="C23" t="s">
        <v>86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 s="23" t="e">
        <v>#DIV/0!</v>
      </c>
      <c r="Y23" s="23" t="e">
        <v>#DIV/0!</v>
      </c>
      <c r="Z23" s="23" t="e">
        <v>#DIV/0!</v>
      </c>
      <c r="AA23" s="23" t="e">
        <v>#DIV/0!</v>
      </c>
      <c r="AB23">
        <v>0</v>
      </c>
      <c r="AC23">
        <v>0</v>
      </c>
      <c r="AD23">
        <v>0</v>
      </c>
      <c r="AE23">
        <v>0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e">
        <v>#DIV/0!</v>
      </c>
      <c r="AO23" s="23" t="e">
        <v>#DIV/0!</v>
      </c>
      <c r="AP23" s="23" t="e">
        <v>#DIV/0!</v>
      </c>
      <c r="AQ23" s="23" t="e">
        <v>#DIV/0!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IFERROR(时间!$B$4+AU23,"上周无销量")</f>
        <v>上周无销量</v>
      </c>
    </row>
    <row r="24" spans="1:48">
      <c r="A24" s="21" t="s">
        <v>93</v>
      </c>
      <c r="B24" t="s">
        <v>94</v>
      </c>
      <c r="C24" t="s">
        <v>86</v>
      </c>
      <c r="D24" s="31">
        <v>0</v>
      </c>
      <c r="E24" s="31">
        <v>1</v>
      </c>
      <c r="F24" s="31">
        <v>0</v>
      </c>
      <c r="G24" s="31">
        <v>0</v>
      </c>
      <c r="H24" s="32">
        <v>9.99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13</v>
      </c>
      <c r="T24">
        <v>0</v>
      </c>
      <c r="U24">
        <v>0</v>
      </c>
      <c r="V24">
        <v>0</v>
      </c>
      <c r="W24">
        <v>0</v>
      </c>
      <c r="X24" s="23" t="e">
        <v>#DIV/0!</v>
      </c>
      <c r="Y24" s="23" t="e">
        <v>#DIV/0!</v>
      </c>
      <c r="Z24" s="23">
        <v>0</v>
      </c>
      <c r="AA24" s="23">
        <v>0</v>
      </c>
      <c r="AB24">
        <v>0</v>
      </c>
      <c r="AC24">
        <v>0</v>
      </c>
      <c r="AD24">
        <v>0</v>
      </c>
      <c r="AE24">
        <v>0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7</v>
      </c>
      <c r="AL24">
        <v>0</v>
      </c>
      <c r="AM24">
        <v>5</v>
      </c>
      <c r="AN24" s="23" t="e">
        <v>#DIV/0!</v>
      </c>
      <c r="AO24" s="23">
        <v>0.142857142857143</v>
      </c>
      <c r="AP24" s="23" t="e">
        <v>#DIV/0!</v>
      </c>
      <c r="AQ24" s="23">
        <v>0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95</v>
      </c>
      <c r="B25" t="s">
        <v>96</v>
      </c>
      <c r="C25" t="s">
        <v>86</v>
      </c>
      <c r="D25" s="31">
        <v>0</v>
      </c>
      <c r="E25" s="31">
        <v>0</v>
      </c>
      <c r="F25" s="31">
        <v>2</v>
      </c>
      <c r="G25" s="31">
        <v>1</v>
      </c>
      <c r="H25" s="32">
        <v>6.66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</v>
      </c>
      <c r="S25">
        <v>16</v>
      </c>
      <c r="T25">
        <v>0</v>
      </c>
      <c r="U25">
        <v>0</v>
      </c>
      <c r="V25">
        <v>0</v>
      </c>
      <c r="W25">
        <v>0</v>
      </c>
      <c r="X25" s="23" t="e">
        <v>#DIV/0!</v>
      </c>
      <c r="Y25" s="23" t="e">
        <v>#DIV/0!</v>
      </c>
      <c r="Z25" s="23">
        <v>0</v>
      </c>
      <c r="AA25" s="23">
        <v>0</v>
      </c>
      <c r="AB25">
        <v>0</v>
      </c>
      <c r="AC25">
        <v>0</v>
      </c>
      <c r="AD25">
        <v>0</v>
      </c>
      <c r="AE25">
        <v>0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2</v>
      </c>
      <c r="AN25" s="23" t="e">
        <v>#DIV/0!</v>
      </c>
      <c r="AO25" s="23" t="e">
        <v>#DIV/0!</v>
      </c>
      <c r="AP25" s="23" t="e">
        <v>#DIV/0!</v>
      </c>
      <c r="AQ25" s="23">
        <v>0.5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IFERROR(时间!$B$4+AU25,"上周无销量")</f>
        <v>上周无销量</v>
      </c>
    </row>
    <row r="26" spans="1:48">
      <c r="A26" s="21" t="s">
        <v>97</v>
      </c>
      <c r="B26" t="s">
        <v>98</v>
      </c>
      <c r="C26" t="s">
        <v>86</v>
      </c>
      <c r="D26" s="31">
        <v>0</v>
      </c>
      <c r="E26" s="31">
        <v>0</v>
      </c>
      <c r="F26" s="31">
        <v>1</v>
      </c>
      <c r="G26" s="31">
        <v>0</v>
      </c>
      <c r="H26" s="32">
        <v>9.99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4</v>
      </c>
      <c r="T26">
        <v>0</v>
      </c>
      <c r="U26">
        <v>0</v>
      </c>
      <c r="V26">
        <v>0</v>
      </c>
      <c r="W26">
        <v>0</v>
      </c>
      <c r="X26" s="23" t="e">
        <v>#DIV/0!</v>
      </c>
      <c r="Y26" s="23" t="e">
        <v>#DIV/0!</v>
      </c>
      <c r="Z26" s="23" t="e">
        <v>#DIV/0!</v>
      </c>
      <c r="AA26" s="23">
        <v>0</v>
      </c>
      <c r="AB26">
        <v>0</v>
      </c>
      <c r="AC26">
        <v>0</v>
      </c>
      <c r="AD26">
        <v>0</v>
      </c>
      <c r="AE26">
        <v>0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4</v>
      </c>
      <c r="AN26" s="23" t="e">
        <v>#DIV/0!</v>
      </c>
      <c r="AO26" s="23" t="e">
        <v>#DIV/0!</v>
      </c>
      <c r="AP26" s="23" t="e">
        <v>#DIV/0!</v>
      </c>
      <c r="AQ26" s="23">
        <v>0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IFERROR(时间!$B$4+AU26,"上周无销量")</f>
        <v>上周无销量</v>
      </c>
    </row>
    <row r="27" spans="1:48">
      <c r="A27" s="21" t="s">
        <v>99</v>
      </c>
      <c r="B27" t="s">
        <v>100</v>
      </c>
      <c r="C27" t="s">
        <v>86</v>
      </c>
      <c r="D27" s="31">
        <v>0</v>
      </c>
      <c r="E27" s="31">
        <v>0</v>
      </c>
      <c r="F27" s="31">
        <v>0</v>
      </c>
      <c r="G27" s="31">
        <v>1</v>
      </c>
      <c r="H27" s="32">
        <v>0</v>
      </c>
      <c r="I27">
        <v>1</v>
      </c>
      <c r="J27" s="33">
        <v>0</v>
      </c>
      <c r="K27" s="33">
        <v>0</v>
      </c>
      <c r="L27" s="33">
        <v>0</v>
      </c>
      <c r="M27">
        <v>1</v>
      </c>
      <c r="N27">
        <v>0</v>
      </c>
      <c r="O27">
        <v>0</v>
      </c>
      <c r="P27">
        <v>0</v>
      </c>
      <c r="Q27">
        <v>0</v>
      </c>
      <c r="R27">
        <v>1</v>
      </c>
      <c r="S27">
        <v>6</v>
      </c>
      <c r="T27">
        <v>0</v>
      </c>
      <c r="U27">
        <v>0</v>
      </c>
      <c r="V27">
        <v>0</v>
      </c>
      <c r="W27">
        <v>0</v>
      </c>
      <c r="X27" s="23" t="e">
        <v>#DIV/0!</v>
      </c>
      <c r="Y27" s="23" t="e">
        <v>#DIV/0!</v>
      </c>
      <c r="Z27" s="23">
        <v>0</v>
      </c>
      <c r="AA27" s="23">
        <v>0</v>
      </c>
      <c r="AB27">
        <v>0</v>
      </c>
      <c r="AC27">
        <v>0</v>
      </c>
      <c r="AD27">
        <v>0</v>
      </c>
      <c r="AE27">
        <v>0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4</v>
      </c>
      <c r="AK27">
        <v>0</v>
      </c>
      <c r="AL27">
        <v>0</v>
      </c>
      <c r="AM27">
        <v>1</v>
      </c>
      <c r="AN27" s="23">
        <v>0</v>
      </c>
      <c r="AO27" s="23" t="e">
        <v>#DIV/0!</v>
      </c>
      <c r="AP27" s="23" t="e">
        <v>#DIV/0!</v>
      </c>
      <c r="AQ27" s="23">
        <v>1</v>
      </c>
      <c r="AR27" s="35">
        <v>0</v>
      </c>
      <c r="AS27" s="35">
        <v>0</v>
      </c>
      <c r="AT27" s="35">
        <v>1</v>
      </c>
      <c r="AU27" s="31" t="str">
        <f t="shared" si="2"/>
        <v>库存为1</v>
      </c>
      <c r="AV27" s="36" t="str">
        <f>IFERROR(时间!$B$4+AU27,"上周无销量")</f>
        <v>上周无销量</v>
      </c>
    </row>
    <row r="28" spans="1:48">
      <c r="A28" s="21" t="s">
        <v>101</v>
      </c>
      <c r="B28" t="s">
        <v>102</v>
      </c>
      <c r="C28" t="s">
        <v>103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e">
        <v>#DIV/0!</v>
      </c>
      <c r="AO28" s="23" t="e">
        <v>#DIV/0!</v>
      </c>
      <c r="AP28" s="23" t="e">
        <v>#DIV/0!</v>
      </c>
      <c r="AQ28" s="23" t="e">
        <v>#DIV/0!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IFERROR(时间!$B$4+AU28,"上周无销量")</f>
        <v>上周无销量</v>
      </c>
    </row>
    <row r="29" spans="1:48">
      <c r="A29" s="21" t="s">
        <v>104</v>
      </c>
      <c r="B29" t="s">
        <v>105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0</v>
      </c>
      <c r="AL29">
        <v>0</v>
      </c>
      <c r="AM29">
        <v>0</v>
      </c>
      <c r="AN29" s="23" t="e">
        <v>#DIV/0!</v>
      </c>
      <c r="AO29" s="23" t="e">
        <v>#DIV/0!</v>
      </c>
      <c r="AP29" s="23" t="e">
        <v>#DIV/0!</v>
      </c>
      <c r="AQ29" s="23" t="e">
        <v>#DIV/0!</v>
      </c>
      <c r="AR29" s="35">
        <v>0</v>
      </c>
      <c r="AS29" s="35">
        <v>0</v>
      </c>
      <c r="AT29" s="35">
        <v>0</v>
      </c>
      <c r="AU29" s="31" t="str">
        <f t="shared" si="2"/>
        <v>库存为0</v>
      </c>
      <c r="AV29" s="36" t="str">
        <f>IFERROR(时间!$B$4+AU29,"上周无销量")</f>
        <v>上周无销量</v>
      </c>
    </row>
    <row r="30" spans="1:48">
      <c r="A30" s="21" t="s">
        <v>106</v>
      </c>
      <c r="B30" t="s">
        <v>107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0</v>
      </c>
      <c r="AM30">
        <v>0</v>
      </c>
      <c r="AN30" s="23" t="e">
        <v>#DIV/0!</v>
      </c>
      <c r="AO30" s="23" t="e">
        <v>#DIV/0!</v>
      </c>
      <c r="AP30" s="23" t="e">
        <v>#DIV/0!</v>
      </c>
      <c r="AQ30" s="23" t="e">
        <v>#DIV/0!</v>
      </c>
      <c r="AR30" s="35">
        <v>0</v>
      </c>
      <c r="AS30" s="35">
        <v>0</v>
      </c>
      <c r="AT30" s="35">
        <v>0</v>
      </c>
      <c r="AU30" s="31" t="str">
        <f t="shared" si="2"/>
        <v>库存为0</v>
      </c>
      <c r="AV30" s="36" t="str">
        <f>IFERROR(时间!$B$4+AU30,"上周无销量")</f>
        <v>上周无销量</v>
      </c>
    </row>
    <row r="31" spans="1:48">
      <c r="A31" s="21" t="s">
        <v>108</v>
      </c>
      <c r="B31" t="s">
        <v>109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e">
        <v>#DIV/0!</v>
      </c>
      <c r="AO31" s="23" t="e">
        <v>#DIV/0!</v>
      </c>
      <c r="AP31" s="23" t="e">
        <v>#DIV/0!</v>
      </c>
      <c r="AQ31" s="23" t="e">
        <v>#DIV/0!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IFERROR(时间!$B$4+AU31,"上周无销量")</f>
        <v>上周无销量</v>
      </c>
    </row>
    <row r="32" spans="1:48">
      <c r="A32" s="21" t="s">
        <v>110</v>
      </c>
      <c r="B32" t="s">
        <v>111</v>
      </c>
      <c r="C32" t="s">
        <v>103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e">
        <v>#DIV/0!</v>
      </c>
      <c r="AO32" s="23" t="e">
        <v>#DIV/0!</v>
      </c>
      <c r="AP32" s="23" t="e">
        <v>#DIV/0!</v>
      </c>
      <c r="AQ32" s="23" t="e">
        <v>#DIV/0!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IFERROR(时间!$B$4+AU32,"上周无销量")</f>
        <v>上周无销量</v>
      </c>
    </row>
    <row r="33" spans="1:48">
      <c r="A33" s="21" t="s">
        <v>112</v>
      </c>
      <c r="B33" t="s">
        <v>113</v>
      </c>
      <c r="C33" t="s">
        <v>103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e">
        <v>#DIV/0!</v>
      </c>
      <c r="AO33" s="23" t="e">
        <v>#DIV/0!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IFERROR(时间!$B$4+AU33,"上周无销量")</f>
        <v>上周无销量</v>
      </c>
    </row>
    <row r="34" spans="1:48">
      <c r="A34" s="21" t="s">
        <v>114</v>
      </c>
      <c r="B34" t="s">
        <v>115</v>
      </c>
      <c r="C34" t="s">
        <v>103</v>
      </c>
      <c r="D34" s="31">
        <v>4</v>
      </c>
      <c r="E34" s="31">
        <v>7</v>
      </c>
      <c r="F34" s="31">
        <v>3</v>
      </c>
      <c r="G34" s="31">
        <v>0</v>
      </c>
      <c r="H34" s="32">
        <v>15.99</v>
      </c>
      <c r="I34">
        <v>3</v>
      </c>
      <c r="J34" s="33">
        <v>10</v>
      </c>
      <c r="K34" s="33">
        <v>0</v>
      </c>
      <c r="L34" s="33">
        <v>0</v>
      </c>
      <c r="M34">
        <v>13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25</v>
      </c>
      <c r="AK34">
        <v>43</v>
      </c>
      <c r="AL34">
        <v>0</v>
      </c>
      <c r="AM34">
        <v>0</v>
      </c>
      <c r="AN34" s="23">
        <v>0.16</v>
      </c>
      <c r="AO34" s="23">
        <v>0.162790697674419</v>
      </c>
      <c r="AP34" s="23" t="e">
        <v>#DIV/0!</v>
      </c>
      <c r="AQ34" s="23" t="e">
        <v>#DIV/0!</v>
      </c>
      <c r="AR34" s="35">
        <v>0.571428571428571</v>
      </c>
      <c r="AS34" s="35">
        <v>34.2857142857143</v>
      </c>
      <c r="AT34" s="35">
        <v>-21.2857142857143</v>
      </c>
      <c r="AU34" s="31">
        <f t="shared" si="2"/>
        <v>22</v>
      </c>
      <c r="AV34" s="36">
        <f>IFERROR(时间!$B$4+AU34,"上周无销量")</f>
        <v>43361</v>
      </c>
    </row>
    <row r="35" spans="1:48">
      <c r="A35" s="21" t="s">
        <v>116</v>
      </c>
      <c r="B35" t="s">
        <v>117</v>
      </c>
      <c r="C35" t="s">
        <v>103</v>
      </c>
      <c r="D35" s="31">
        <v>2</v>
      </c>
      <c r="E35" s="31">
        <v>5</v>
      </c>
      <c r="F35" s="31">
        <v>2</v>
      </c>
      <c r="G35" s="31">
        <v>0</v>
      </c>
      <c r="H35" s="32">
        <v>15.99</v>
      </c>
      <c r="I35">
        <v>11</v>
      </c>
      <c r="J35" s="33">
        <v>0</v>
      </c>
      <c r="K35" s="33">
        <v>0</v>
      </c>
      <c r="L35" s="33">
        <v>0</v>
      </c>
      <c r="M35">
        <v>11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24</v>
      </c>
      <c r="AK35">
        <v>40</v>
      </c>
      <c r="AL35">
        <v>0</v>
      </c>
      <c r="AM35">
        <v>0</v>
      </c>
      <c r="AN35" s="23">
        <v>0.0833333333333333</v>
      </c>
      <c r="AO35" s="23">
        <v>0.125</v>
      </c>
      <c r="AP35" s="23" t="e">
        <v>#DIV/0!</v>
      </c>
      <c r="AQ35" s="23" t="e">
        <v>#DIV/0!</v>
      </c>
      <c r="AR35" s="35">
        <v>0.285714285714286</v>
      </c>
      <c r="AS35" s="35">
        <v>17.1428571428571</v>
      </c>
      <c r="AT35" s="35">
        <v>-6.14285714285714</v>
      </c>
      <c r="AU35" s="31">
        <f t="shared" si="2"/>
        <v>38</v>
      </c>
      <c r="AV35" s="36">
        <f>IFERROR(时间!$B$4+AU35,"上周无销量")</f>
        <v>43377</v>
      </c>
    </row>
    <row r="36" spans="1:48">
      <c r="A36" s="21" t="s">
        <v>118</v>
      </c>
      <c r="B36" t="s">
        <v>119</v>
      </c>
      <c r="C36" t="s">
        <v>103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5</v>
      </c>
      <c r="J36" s="33">
        <v>0</v>
      </c>
      <c r="K36" s="33">
        <v>0</v>
      </c>
      <c r="L36" s="33">
        <v>0</v>
      </c>
      <c r="M36">
        <v>5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6</v>
      </c>
      <c r="AK36">
        <v>0</v>
      </c>
      <c r="AL36">
        <v>0</v>
      </c>
      <c r="AM36">
        <v>0</v>
      </c>
      <c r="AN36" s="23">
        <v>0</v>
      </c>
      <c r="AO36" s="23" t="e">
        <v>#DIV/0!</v>
      </c>
      <c r="AP36" s="23" t="e">
        <v>#DIV/0!</v>
      </c>
      <c r="AQ36" s="23" t="e">
        <v>#DIV/0!</v>
      </c>
      <c r="AR36" s="35">
        <v>0</v>
      </c>
      <c r="AS36" s="35">
        <v>0</v>
      </c>
      <c r="AT36" s="35">
        <v>5</v>
      </c>
      <c r="AU36" s="31" t="str">
        <f t="shared" si="2"/>
        <v>库存为5</v>
      </c>
      <c r="AV36" s="36" t="str">
        <f>IFERROR(时间!$B$4+AU36,"上周无销量")</f>
        <v>上周无销量</v>
      </c>
    </row>
    <row r="37" spans="1:48">
      <c r="A37" s="21" t="s">
        <v>120</v>
      </c>
      <c r="B37" t="s">
        <v>121</v>
      </c>
      <c r="C37" t="s">
        <v>103</v>
      </c>
      <c r="D37" s="31">
        <v>0</v>
      </c>
      <c r="E37" s="31">
        <v>0</v>
      </c>
      <c r="F37" s="31">
        <v>2</v>
      </c>
      <c r="G37" s="31">
        <v>0</v>
      </c>
      <c r="H37" s="32">
        <v>15.99</v>
      </c>
      <c r="I37">
        <v>18</v>
      </c>
      <c r="J37" s="33">
        <v>0</v>
      </c>
      <c r="K37" s="33">
        <v>0</v>
      </c>
      <c r="L37" s="33">
        <v>0</v>
      </c>
      <c r="M37">
        <v>18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9</v>
      </c>
      <c r="AK37">
        <v>1</v>
      </c>
      <c r="AL37">
        <v>0</v>
      </c>
      <c r="AM37">
        <v>0</v>
      </c>
      <c r="AN37" s="23">
        <v>0</v>
      </c>
      <c r="AO37" s="23">
        <v>0</v>
      </c>
      <c r="AP37" s="23" t="e">
        <v>#DIV/0!</v>
      </c>
      <c r="AQ37" s="23" t="e">
        <v>#DIV/0!</v>
      </c>
      <c r="AR37" s="35">
        <v>0</v>
      </c>
      <c r="AS37" s="35">
        <v>0</v>
      </c>
      <c r="AT37" s="35">
        <v>18</v>
      </c>
      <c r="AU37" s="31" t="str">
        <f t="shared" si="2"/>
        <v>库存为18</v>
      </c>
      <c r="AV37" s="36" t="str">
        <f>IFERROR(时间!$B$4+AU37,"上周无销量")</f>
        <v>上周无销量</v>
      </c>
    </row>
    <row r="38" spans="1:48">
      <c r="A38" s="21" t="s">
        <v>122</v>
      </c>
      <c r="B38" t="s">
        <v>123</v>
      </c>
      <c r="C38" t="s">
        <v>103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12</v>
      </c>
      <c r="T38">
        <v>0</v>
      </c>
      <c r="U38">
        <v>0</v>
      </c>
      <c r="V38">
        <v>0</v>
      </c>
      <c r="W38">
        <v>0</v>
      </c>
      <c r="X38" s="23" t="e">
        <v>#DIV/0!</v>
      </c>
      <c r="Y38" s="23" t="e">
        <v>#DIV/0!</v>
      </c>
      <c r="Z38" s="23" t="e">
        <v>#DIV/0!</v>
      </c>
      <c r="AA38" s="23">
        <v>0</v>
      </c>
      <c r="AB38">
        <v>0</v>
      </c>
      <c r="AC38">
        <v>0</v>
      </c>
      <c r="AD38">
        <v>0</v>
      </c>
      <c r="AE38">
        <v>0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e">
        <v>#DIV/0!</v>
      </c>
      <c r="AO38" s="23" t="e">
        <v>#DIV/0!</v>
      </c>
      <c r="AP38" s="23" t="e">
        <v>#DIV/0!</v>
      </c>
      <c r="AQ38" s="23" t="e">
        <v>#DIV/0!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IFERROR(时间!$B$4+AU38,"上周无销量")</f>
        <v>上周无销量</v>
      </c>
    </row>
    <row r="39" spans="1:48">
      <c r="A39" s="21" t="s">
        <v>124</v>
      </c>
      <c r="B39" t="s">
        <v>125</v>
      </c>
      <c r="C39" t="s">
        <v>103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151</v>
      </c>
      <c r="T39">
        <v>0</v>
      </c>
      <c r="U39">
        <v>0</v>
      </c>
      <c r="V39">
        <v>0</v>
      </c>
      <c r="W39">
        <v>1</v>
      </c>
      <c r="X39" s="23" t="e">
        <v>#DIV/0!</v>
      </c>
      <c r="Y39" s="23" t="e">
        <v>#DIV/0!</v>
      </c>
      <c r="Z39" s="23" t="e">
        <v>#DIV/0!</v>
      </c>
      <c r="AA39" s="23">
        <v>0.00662251655629139</v>
      </c>
      <c r="AB39">
        <v>0</v>
      </c>
      <c r="AC39">
        <v>0</v>
      </c>
      <c r="AD39">
        <v>0</v>
      </c>
      <c r="AE39">
        <v>0.38</v>
      </c>
      <c r="AF39" s="23" t="s">
        <v>54</v>
      </c>
      <c r="AG39" s="23" t="s">
        <v>54</v>
      </c>
      <c r="AH39" s="23" t="s">
        <v>54</v>
      </c>
      <c r="AI39" s="23" t="s">
        <v>126</v>
      </c>
      <c r="AJ39">
        <v>0</v>
      </c>
      <c r="AK39">
        <v>0</v>
      </c>
      <c r="AL39">
        <v>0</v>
      </c>
      <c r="AM39">
        <v>0</v>
      </c>
      <c r="AN39" s="23" t="e">
        <v>#DIV/0!</v>
      </c>
      <c r="AO39" s="23" t="e">
        <v>#DIV/0!</v>
      </c>
      <c r="AP39" s="23" t="e">
        <v>#DIV/0!</v>
      </c>
      <c r="AQ39" s="23" t="e">
        <v>#DIV/0!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IFERROR(时间!$B$4+AU39,"上周无销量")</f>
        <v>上周无销量</v>
      </c>
    </row>
    <row r="40" spans="1:48">
      <c r="A40" s="21" t="s">
        <v>127</v>
      </c>
      <c r="B40" t="s">
        <v>128</v>
      </c>
      <c r="C40" t="s">
        <v>103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1</v>
      </c>
      <c r="J40" s="33">
        <v>0</v>
      </c>
      <c r="K40" s="33">
        <v>0</v>
      </c>
      <c r="L40" s="33">
        <v>0</v>
      </c>
      <c r="M40">
        <v>1</v>
      </c>
      <c r="N40">
        <v>0</v>
      </c>
      <c r="O40">
        <v>0</v>
      </c>
      <c r="P40">
        <v>1042</v>
      </c>
      <c r="Q40">
        <v>282</v>
      </c>
      <c r="R40">
        <v>0</v>
      </c>
      <c r="S40">
        <v>0</v>
      </c>
      <c r="T40">
        <v>6</v>
      </c>
      <c r="U40">
        <v>3</v>
      </c>
      <c r="V40">
        <v>0</v>
      </c>
      <c r="W40">
        <v>0</v>
      </c>
      <c r="X40" s="23">
        <v>0.00575815738963532</v>
      </c>
      <c r="Y40" s="23">
        <v>0.0106382978723404</v>
      </c>
      <c r="Z40" s="23" t="e">
        <v>#DIV/0!</v>
      </c>
      <c r="AA40" s="23" t="e">
        <v>#DIV/0!</v>
      </c>
      <c r="AB40">
        <v>2.93</v>
      </c>
      <c r="AC40">
        <v>0.97</v>
      </c>
      <c r="AD40">
        <v>0</v>
      </c>
      <c r="AE40">
        <v>0</v>
      </c>
      <c r="AF40" s="23" t="s">
        <v>126</v>
      </c>
      <c r="AG40" s="23" t="s">
        <v>126</v>
      </c>
      <c r="AH40" s="23" t="s">
        <v>54</v>
      </c>
      <c r="AI40" s="23" t="s">
        <v>54</v>
      </c>
      <c r="AJ40">
        <v>16</v>
      </c>
      <c r="AK40">
        <v>17</v>
      </c>
      <c r="AL40">
        <v>0</v>
      </c>
      <c r="AM40">
        <v>0</v>
      </c>
      <c r="AN40" s="23">
        <v>0</v>
      </c>
      <c r="AO40" s="23">
        <v>0</v>
      </c>
      <c r="AP40" s="23" t="e">
        <v>#DIV/0!</v>
      </c>
      <c r="AQ40" s="23" t="e">
        <v>#DIV/0!</v>
      </c>
      <c r="AR40" s="35">
        <v>0</v>
      </c>
      <c r="AS40" s="35">
        <v>0</v>
      </c>
      <c r="AT40" s="35">
        <v>1</v>
      </c>
      <c r="AU40" s="31" t="str">
        <f t="shared" si="2"/>
        <v>库存为1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103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4</v>
      </c>
      <c r="J41" s="33">
        <v>0</v>
      </c>
      <c r="K41" s="33">
        <v>0</v>
      </c>
      <c r="L41" s="33">
        <v>0</v>
      </c>
      <c r="M41">
        <v>4</v>
      </c>
      <c r="N41">
        <v>0</v>
      </c>
      <c r="O41">
        <v>0</v>
      </c>
      <c r="P41">
        <v>628</v>
      </c>
      <c r="Q41">
        <v>992</v>
      </c>
      <c r="R41">
        <v>1926</v>
      </c>
      <c r="S41">
        <v>1111</v>
      </c>
      <c r="T41">
        <v>2</v>
      </c>
      <c r="U41">
        <v>3</v>
      </c>
      <c r="V41">
        <v>2</v>
      </c>
      <c r="W41">
        <v>4</v>
      </c>
      <c r="X41" s="23">
        <v>0.00318471337579618</v>
      </c>
      <c r="Y41" s="23">
        <v>0.0030241935483871</v>
      </c>
      <c r="Z41" s="23">
        <v>0.00103842159916926</v>
      </c>
      <c r="AA41" s="23">
        <v>0.0036003600360036</v>
      </c>
      <c r="AB41">
        <v>1.29</v>
      </c>
      <c r="AC41">
        <v>1.42</v>
      </c>
      <c r="AD41">
        <v>1.01</v>
      </c>
      <c r="AE41">
        <v>1.94</v>
      </c>
      <c r="AF41" s="23" t="s">
        <v>126</v>
      </c>
      <c r="AG41" s="23" t="s">
        <v>126</v>
      </c>
      <c r="AH41" s="23" t="s">
        <v>126</v>
      </c>
      <c r="AI41" s="23" t="s">
        <v>126</v>
      </c>
      <c r="AJ41">
        <v>30</v>
      </c>
      <c r="AK41">
        <v>19</v>
      </c>
      <c r="AL41">
        <v>0</v>
      </c>
      <c r="AM41">
        <v>10</v>
      </c>
      <c r="AN41" s="23">
        <v>0</v>
      </c>
      <c r="AO41" s="23">
        <v>0</v>
      </c>
      <c r="AP41" s="23" t="e">
        <v>#DIV/0!</v>
      </c>
      <c r="AQ41" s="23">
        <v>0</v>
      </c>
      <c r="AR41" s="35">
        <v>0</v>
      </c>
      <c r="AS41" s="35">
        <v>0</v>
      </c>
      <c r="AT41" s="35">
        <v>4</v>
      </c>
      <c r="AU41" s="31" t="str">
        <f t="shared" si="2"/>
        <v>库存为4</v>
      </c>
      <c r="AV41" s="36" t="str">
        <f>IFERROR(时间!$B$4+AU41,"上周无销量")</f>
        <v>上周无销量</v>
      </c>
    </row>
    <row r="42" spans="1:48">
      <c r="A42" s="21" t="s">
        <v>131</v>
      </c>
      <c r="B42" t="s">
        <v>132</v>
      </c>
      <c r="C42" t="s">
        <v>103</v>
      </c>
      <c r="D42" s="31">
        <v>1</v>
      </c>
      <c r="E42" s="31">
        <v>0</v>
      </c>
      <c r="F42" s="31">
        <v>1</v>
      </c>
      <c r="G42" s="31">
        <v>1</v>
      </c>
      <c r="H42" s="32">
        <v>10.66</v>
      </c>
      <c r="I42">
        <v>12</v>
      </c>
      <c r="J42" s="33">
        <v>0</v>
      </c>
      <c r="K42" s="33">
        <v>0</v>
      </c>
      <c r="L42" s="33">
        <v>0</v>
      </c>
      <c r="M42">
        <v>12</v>
      </c>
      <c r="N42">
        <v>0</v>
      </c>
      <c r="O42">
        <v>5</v>
      </c>
      <c r="P42">
        <v>1885</v>
      </c>
      <c r="Q42">
        <v>2241</v>
      </c>
      <c r="R42">
        <v>2574</v>
      </c>
      <c r="S42">
        <v>17509</v>
      </c>
      <c r="T42">
        <v>10</v>
      </c>
      <c r="U42">
        <v>10</v>
      </c>
      <c r="V42">
        <v>19</v>
      </c>
      <c r="W42">
        <v>15</v>
      </c>
      <c r="X42" s="23">
        <v>0.00530503978779841</v>
      </c>
      <c r="Y42" s="23">
        <v>0.00446229361892013</v>
      </c>
      <c r="Z42" s="23">
        <v>0.00738150738150738</v>
      </c>
      <c r="AA42" s="23">
        <v>0.000856702267405334</v>
      </c>
      <c r="AB42">
        <v>4.05</v>
      </c>
      <c r="AC42">
        <v>3.88</v>
      </c>
      <c r="AD42">
        <v>9.34</v>
      </c>
      <c r="AE42">
        <v>6.69</v>
      </c>
      <c r="AF42" s="23">
        <v>0.379924953095685</v>
      </c>
      <c r="AG42" s="23" t="s">
        <v>126</v>
      </c>
      <c r="AH42" s="23">
        <v>0.876172607879925</v>
      </c>
      <c r="AI42" s="23">
        <v>0.627579737335835</v>
      </c>
      <c r="AJ42">
        <v>19</v>
      </c>
      <c r="AK42">
        <v>9</v>
      </c>
      <c r="AL42">
        <v>0</v>
      </c>
      <c r="AM42">
        <v>14</v>
      </c>
      <c r="AN42" s="23">
        <v>0.0526315789473684</v>
      </c>
      <c r="AO42" s="23">
        <v>0</v>
      </c>
      <c r="AP42" s="23" t="e">
        <v>#DIV/0!</v>
      </c>
      <c r="AQ42" s="23">
        <v>0.0714285714285714</v>
      </c>
      <c r="AR42" s="35">
        <v>0.142857142857143</v>
      </c>
      <c r="AS42" s="35">
        <v>8.57142857142857</v>
      </c>
      <c r="AT42" s="35">
        <v>3.42857142857143</v>
      </c>
      <c r="AU42" s="31">
        <f t="shared" si="2"/>
        <v>84</v>
      </c>
      <c r="AV42" s="36">
        <f>IFERROR(时间!$B$4+AU42,"上周无销量")</f>
        <v>43423</v>
      </c>
    </row>
    <row r="43" spans="1:48">
      <c r="A43" s="21" t="s">
        <v>133</v>
      </c>
      <c r="B43" t="s">
        <v>134</v>
      </c>
      <c r="C43" t="s">
        <v>103</v>
      </c>
      <c r="D43" s="31">
        <v>1</v>
      </c>
      <c r="E43" s="31">
        <v>0</v>
      </c>
      <c r="F43" s="31">
        <v>1</v>
      </c>
      <c r="G43" s="31">
        <v>1</v>
      </c>
      <c r="H43" s="32">
        <v>10.66</v>
      </c>
      <c r="I43">
        <v>4</v>
      </c>
      <c r="J43" s="33">
        <v>0</v>
      </c>
      <c r="K43" s="33">
        <v>0</v>
      </c>
      <c r="L43" s="33">
        <v>0</v>
      </c>
      <c r="M43">
        <v>4</v>
      </c>
      <c r="N43">
        <v>0</v>
      </c>
      <c r="O43">
        <v>0</v>
      </c>
      <c r="P43">
        <v>0</v>
      </c>
      <c r="Q43">
        <v>34</v>
      </c>
      <c r="R43">
        <v>1585</v>
      </c>
      <c r="S43">
        <v>1563</v>
      </c>
      <c r="T43">
        <v>0</v>
      </c>
      <c r="U43">
        <v>0</v>
      </c>
      <c r="V43">
        <v>5</v>
      </c>
      <c r="W43">
        <v>4</v>
      </c>
      <c r="X43" s="23" t="e">
        <v>#DIV/0!</v>
      </c>
      <c r="Y43" s="23">
        <v>0</v>
      </c>
      <c r="Z43" s="23">
        <v>0.00315457413249211</v>
      </c>
      <c r="AA43" s="23">
        <v>0.00255918106206014</v>
      </c>
      <c r="AB43">
        <v>0</v>
      </c>
      <c r="AC43">
        <v>0</v>
      </c>
      <c r="AD43">
        <v>2.84</v>
      </c>
      <c r="AE43">
        <v>1.89</v>
      </c>
      <c r="AF43" s="23" t="s">
        <v>54</v>
      </c>
      <c r="AG43" s="23" t="s">
        <v>54</v>
      </c>
      <c r="AH43" s="23">
        <v>0.266416510318949</v>
      </c>
      <c r="AI43" s="23">
        <v>0.177298311444653</v>
      </c>
      <c r="AJ43">
        <v>11</v>
      </c>
      <c r="AK43">
        <v>0</v>
      </c>
      <c r="AL43">
        <v>0</v>
      </c>
      <c r="AM43">
        <v>22</v>
      </c>
      <c r="AN43" s="23">
        <v>0.0909090909090909</v>
      </c>
      <c r="AO43" s="23" t="e">
        <v>#DIV/0!</v>
      </c>
      <c r="AP43" s="23" t="e">
        <v>#DIV/0!</v>
      </c>
      <c r="AQ43" s="23">
        <v>0.0454545454545455</v>
      </c>
      <c r="AR43" s="35">
        <v>0.142857142857143</v>
      </c>
      <c r="AS43" s="35">
        <v>8.57142857142857</v>
      </c>
      <c r="AT43" s="35">
        <v>-4.57142857142857</v>
      </c>
      <c r="AU43" s="31">
        <f t="shared" si="2"/>
        <v>28</v>
      </c>
      <c r="AV43" s="36">
        <f>IFERROR(时间!$B$4+AU43,"上周无销量")</f>
        <v>43367</v>
      </c>
    </row>
    <row r="44" spans="1:48">
      <c r="A44" s="21" t="s">
        <v>135</v>
      </c>
      <c r="B44" t="s">
        <v>136</v>
      </c>
      <c r="C44" t="s">
        <v>103</v>
      </c>
      <c r="D44" s="31">
        <v>2</v>
      </c>
      <c r="E44" s="31">
        <v>2</v>
      </c>
      <c r="F44" s="31">
        <v>1</v>
      </c>
      <c r="G44" s="31">
        <v>2</v>
      </c>
      <c r="H44" s="32">
        <v>11.4214285714286</v>
      </c>
      <c r="I44">
        <v>3</v>
      </c>
      <c r="J44" s="33">
        <v>0</v>
      </c>
      <c r="K44" s="33">
        <v>0</v>
      </c>
      <c r="L44" s="33">
        <v>0</v>
      </c>
      <c r="M44">
        <v>3</v>
      </c>
      <c r="N44">
        <v>1</v>
      </c>
      <c r="O44">
        <v>0</v>
      </c>
      <c r="P44">
        <v>1134</v>
      </c>
      <c r="Q44">
        <v>1782</v>
      </c>
      <c r="R44">
        <v>1649</v>
      </c>
      <c r="S44">
        <v>0</v>
      </c>
      <c r="T44">
        <v>4</v>
      </c>
      <c r="U44">
        <v>1</v>
      </c>
      <c r="V44">
        <v>4</v>
      </c>
      <c r="W44">
        <v>0</v>
      </c>
      <c r="X44" s="23">
        <v>0.00352733686067019</v>
      </c>
      <c r="Y44" s="23">
        <v>0.000561167227833895</v>
      </c>
      <c r="Z44" s="23">
        <v>0.00242571255306246</v>
      </c>
      <c r="AA44" s="23" t="e">
        <v>#DIV/0!</v>
      </c>
      <c r="AB44">
        <v>1.79</v>
      </c>
      <c r="AC44">
        <v>0.33</v>
      </c>
      <c r="AD44">
        <v>1.85</v>
      </c>
      <c r="AE44">
        <v>0</v>
      </c>
      <c r="AF44" s="23">
        <v>0.0783614759224513</v>
      </c>
      <c r="AG44" s="23">
        <v>0.0144465290806754</v>
      </c>
      <c r="AH44" s="23">
        <v>0.161976235146966</v>
      </c>
      <c r="AI44" s="23" t="s">
        <v>54</v>
      </c>
      <c r="AJ44">
        <v>28</v>
      </c>
      <c r="AK44">
        <v>22</v>
      </c>
      <c r="AL44">
        <v>0</v>
      </c>
      <c r="AM44">
        <v>17</v>
      </c>
      <c r="AN44" s="23">
        <v>0.0714285714285714</v>
      </c>
      <c r="AO44" s="23">
        <v>0.0909090909090909</v>
      </c>
      <c r="AP44" s="23" t="e">
        <v>#DIV/0!</v>
      </c>
      <c r="AQ44" s="23">
        <v>0.117647058823529</v>
      </c>
      <c r="AR44" s="35">
        <v>0.285714285714286</v>
      </c>
      <c r="AS44" s="35">
        <v>17.1428571428571</v>
      </c>
      <c r="AT44" s="35">
        <v>-14.1428571428571</v>
      </c>
      <c r="AU44" s="31">
        <f t="shared" si="2"/>
        <v>10</v>
      </c>
      <c r="AV44" s="36">
        <f>IFERROR(时间!$B$4+AU44,"上周无销量")</f>
        <v>43349</v>
      </c>
    </row>
    <row r="45" spans="1:48">
      <c r="A45" s="21" t="s">
        <v>137</v>
      </c>
      <c r="B45" t="s">
        <v>138</v>
      </c>
      <c r="C45" t="s">
        <v>103</v>
      </c>
      <c r="D45" s="31">
        <v>2</v>
      </c>
      <c r="E45" s="31">
        <v>2</v>
      </c>
      <c r="F45" s="31">
        <v>3</v>
      </c>
      <c r="G45" s="31">
        <v>3</v>
      </c>
      <c r="H45" s="32">
        <v>11.193</v>
      </c>
      <c r="I45">
        <v>14</v>
      </c>
      <c r="J45" s="33">
        <v>0</v>
      </c>
      <c r="K45" s="33">
        <v>0</v>
      </c>
      <c r="L45" s="33">
        <v>0</v>
      </c>
      <c r="M45">
        <v>14</v>
      </c>
      <c r="N45">
        <v>2</v>
      </c>
      <c r="O45">
        <v>0</v>
      </c>
      <c r="P45">
        <v>1760</v>
      </c>
      <c r="Q45">
        <v>1734</v>
      </c>
      <c r="R45">
        <v>1120</v>
      </c>
      <c r="S45">
        <v>0</v>
      </c>
      <c r="T45">
        <v>1</v>
      </c>
      <c r="U45">
        <v>4</v>
      </c>
      <c r="V45">
        <v>3</v>
      </c>
      <c r="W45">
        <v>0</v>
      </c>
      <c r="X45" s="23">
        <v>0.000568181818181818</v>
      </c>
      <c r="Y45" s="23">
        <v>0.00230680507497117</v>
      </c>
      <c r="Z45" s="23">
        <v>0.00267857142857143</v>
      </c>
      <c r="AA45" s="23" t="e">
        <v>#DIV/0!</v>
      </c>
      <c r="AB45">
        <v>0.22</v>
      </c>
      <c r="AC45">
        <v>1.93</v>
      </c>
      <c r="AD45">
        <v>1.33</v>
      </c>
      <c r="AE45">
        <v>0</v>
      </c>
      <c r="AF45" s="23">
        <v>0.00982757080318056</v>
      </c>
      <c r="AG45" s="23">
        <v>0.0862145984097204</v>
      </c>
      <c r="AH45" s="23">
        <v>0.0396080883885762</v>
      </c>
      <c r="AI45" s="23" t="s">
        <v>54</v>
      </c>
      <c r="AJ45">
        <v>19</v>
      </c>
      <c r="AK45">
        <v>29</v>
      </c>
      <c r="AL45">
        <v>0</v>
      </c>
      <c r="AM45">
        <v>16</v>
      </c>
      <c r="AN45" s="23">
        <v>0.105263157894737</v>
      </c>
      <c r="AO45" s="23">
        <v>0.0689655172413793</v>
      </c>
      <c r="AP45" s="23" t="e">
        <v>#DIV/0!</v>
      </c>
      <c r="AQ45" s="23">
        <v>0.1875</v>
      </c>
      <c r="AR45" s="35">
        <v>0.285714285714286</v>
      </c>
      <c r="AS45" s="35">
        <v>17.1428571428571</v>
      </c>
      <c r="AT45" s="35">
        <v>-3.14285714285714</v>
      </c>
      <c r="AU45" s="31">
        <f t="shared" si="2"/>
        <v>49</v>
      </c>
      <c r="AV45" s="36">
        <f>IFERROR(时间!$B$4+AU45,"上周无销量")</f>
        <v>43388</v>
      </c>
    </row>
    <row r="46" spans="1:48">
      <c r="A46" s="21" t="s">
        <v>139</v>
      </c>
      <c r="B46" t="s">
        <v>140</v>
      </c>
      <c r="C46" t="s">
        <v>103</v>
      </c>
      <c r="D46" s="31">
        <v>0</v>
      </c>
      <c r="E46" s="31">
        <v>1</v>
      </c>
      <c r="F46" s="31">
        <v>0</v>
      </c>
      <c r="G46" s="31">
        <v>0</v>
      </c>
      <c r="H46" s="32">
        <v>15.99</v>
      </c>
      <c r="I46">
        <v>13</v>
      </c>
      <c r="J46" s="33">
        <v>0</v>
      </c>
      <c r="K46" s="33">
        <v>0</v>
      </c>
      <c r="L46" s="33">
        <v>0</v>
      </c>
      <c r="M46">
        <v>13</v>
      </c>
      <c r="N46">
        <v>0</v>
      </c>
      <c r="O46">
        <v>0</v>
      </c>
      <c r="P46">
        <v>2657</v>
      </c>
      <c r="Q46">
        <v>3390</v>
      </c>
      <c r="R46">
        <v>6920</v>
      </c>
      <c r="S46">
        <v>5028</v>
      </c>
      <c r="T46">
        <v>9</v>
      </c>
      <c r="U46">
        <v>12</v>
      </c>
      <c r="V46">
        <v>14</v>
      </c>
      <c r="W46">
        <v>11</v>
      </c>
      <c r="X46" s="23">
        <v>0.00338727888596161</v>
      </c>
      <c r="Y46" s="23">
        <v>0.00353982300884956</v>
      </c>
      <c r="Z46" s="23">
        <v>0.00202312138728324</v>
      </c>
      <c r="AA46" s="23">
        <v>0.00218774860779634</v>
      </c>
      <c r="AB46">
        <v>3.6</v>
      </c>
      <c r="AC46">
        <v>4.54</v>
      </c>
      <c r="AD46">
        <v>6.38</v>
      </c>
      <c r="AE46">
        <v>4.81</v>
      </c>
      <c r="AF46" s="23" t="s">
        <v>126</v>
      </c>
      <c r="AG46" s="23">
        <v>0.283927454659162</v>
      </c>
      <c r="AH46" s="23" t="s">
        <v>126</v>
      </c>
      <c r="AI46" s="23" t="s">
        <v>126</v>
      </c>
      <c r="AJ46">
        <v>25</v>
      </c>
      <c r="AK46">
        <v>18</v>
      </c>
      <c r="AL46">
        <v>0</v>
      </c>
      <c r="AM46">
        <v>22</v>
      </c>
      <c r="AN46" s="23">
        <v>0</v>
      </c>
      <c r="AO46" s="23">
        <v>0.0555555555555556</v>
      </c>
      <c r="AP46" s="23" t="e">
        <v>#DIV/0!</v>
      </c>
      <c r="AQ46" s="23">
        <v>0</v>
      </c>
      <c r="AR46" s="35">
        <v>0</v>
      </c>
      <c r="AS46" s="35">
        <v>0</v>
      </c>
      <c r="AT46" s="35">
        <v>13</v>
      </c>
      <c r="AU46" s="31" t="str">
        <f t="shared" si="2"/>
        <v>库存为13</v>
      </c>
      <c r="AV46" s="36" t="str">
        <f>IFERROR(时间!$B$4+AU46,"上周无销量")</f>
        <v>上周无销量</v>
      </c>
    </row>
    <row r="47" spans="1:48">
      <c r="A47" s="21" t="s">
        <v>141</v>
      </c>
      <c r="B47" t="s">
        <v>142</v>
      </c>
      <c r="C47" t="s">
        <v>103</v>
      </c>
      <c r="D47" s="31">
        <v>1</v>
      </c>
      <c r="E47" s="31">
        <v>0</v>
      </c>
      <c r="F47" s="31">
        <v>0</v>
      </c>
      <c r="G47" s="31">
        <v>5</v>
      </c>
      <c r="H47" s="32">
        <v>2.665</v>
      </c>
      <c r="I47">
        <v>16</v>
      </c>
      <c r="J47" s="33">
        <v>0</v>
      </c>
      <c r="K47" s="33">
        <v>0</v>
      </c>
      <c r="L47" s="33">
        <v>0</v>
      </c>
      <c r="M47">
        <v>16</v>
      </c>
      <c r="N47">
        <v>0</v>
      </c>
      <c r="O47">
        <v>0</v>
      </c>
      <c r="P47">
        <v>3517</v>
      </c>
      <c r="Q47">
        <v>5722</v>
      </c>
      <c r="R47">
        <v>17647</v>
      </c>
      <c r="S47">
        <v>21071</v>
      </c>
      <c r="T47">
        <v>3</v>
      </c>
      <c r="U47">
        <v>11</v>
      </c>
      <c r="V47">
        <v>38</v>
      </c>
      <c r="W47">
        <v>44</v>
      </c>
      <c r="X47" s="23">
        <v>0.000852999715666761</v>
      </c>
      <c r="Y47" s="23">
        <v>0.00192240475358266</v>
      </c>
      <c r="Z47" s="23">
        <v>0.00215334051113504</v>
      </c>
      <c r="AA47" s="23">
        <v>0.0020881780646386</v>
      </c>
      <c r="AB47">
        <v>1.31</v>
      </c>
      <c r="AC47">
        <v>4.64</v>
      </c>
      <c r="AD47">
        <v>14.91</v>
      </c>
      <c r="AE47">
        <v>16.54</v>
      </c>
      <c r="AF47" s="23">
        <v>0.49155722326454</v>
      </c>
      <c r="AG47" s="23" t="s">
        <v>126</v>
      </c>
      <c r="AH47" s="23" t="s">
        <v>126</v>
      </c>
      <c r="AI47" s="23">
        <v>1.24127579737336</v>
      </c>
      <c r="AJ47">
        <v>17</v>
      </c>
      <c r="AK47">
        <v>14</v>
      </c>
      <c r="AL47">
        <v>0</v>
      </c>
      <c r="AM47">
        <v>41</v>
      </c>
      <c r="AN47" s="23">
        <v>0.0588235294117647</v>
      </c>
      <c r="AO47" s="23">
        <v>0</v>
      </c>
      <c r="AP47" s="23" t="e">
        <v>#DIV/0!</v>
      </c>
      <c r="AQ47" s="23">
        <v>0.121951219512195</v>
      </c>
      <c r="AR47" s="35">
        <v>0.142857142857143</v>
      </c>
      <c r="AS47" s="35">
        <v>8.57142857142857</v>
      </c>
      <c r="AT47" s="35">
        <v>7.42857142857143</v>
      </c>
      <c r="AU47" s="31">
        <f t="shared" si="2"/>
        <v>112</v>
      </c>
      <c r="AV47" s="36">
        <f>IFERROR(时间!$B$4+AU47,"上周无销量")</f>
        <v>43451</v>
      </c>
    </row>
    <row r="48" spans="1:48">
      <c r="A48" s="21" t="s">
        <v>143</v>
      </c>
      <c r="B48" t="s">
        <v>144</v>
      </c>
      <c r="C48" t="s">
        <v>103</v>
      </c>
      <c r="D48" s="31">
        <v>2</v>
      </c>
      <c r="E48" s="31">
        <v>4</v>
      </c>
      <c r="F48" s="31">
        <v>3</v>
      </c>
      <c r="G48" s="31">
        <v>6</v>
      </c>
      <c r="H48" s="32">
        <v>9.594</v>
      </c>
      <c r="I48">
        <v>16</v>
      </c>
      <c r="J48" s="33">
        <v>0</v>
      </c>
      <c r="K48" s="33">
        <v>1</v>
      </c>
      <c r="L48" s="33">
        <v>0</v>
      </c>
      <c r="M48">
        <v>17</v>
      </c>
      <c r="N48">
        <v>0</v>
      </c>
      <c r="O48">
        <v>0</v>
      </c>
      <c r="P48">
        <v>24410</v>
      </c>
      <c r="Q48">
        <v>22170</v>
      </c>
      <c r="R48">
        <v>15938</v>
      </c>
      <c r="S48">
        <v>12681</v>
      </c>
      <c r="T48">
        <v>37</v>
      </c>
      <c r="U48">
        <v>39</v>
      </c>
      <c r="V48">
        <v>40</v>
      </c>
      <c r="W48">
        <v>30</v>
      </c>
      <c r="X48" s="23">
        <v>0.00151577222449816</v>
      </c>
      <c r="Y48" s="23">
        <v>0.00175913396481732</v>
      </c>
      <c r="Z48" s="23">
        <v>0.00250972518509223</v>
      </c>
      <c r="AA48" s="23">
        <v>0.00236574402649633</v>
      </c>
      <c r="AB48">
        <v>16.48</v>
      </c>
      <c r="AC48">
        <v>15.56</v>
      </c>
      <c r="AD48">
        <v>18.2</v>
      </c>
      <c r="AE48">
        <v>12.97</v>
      </c>
      <c r="AF48" s="23">
        <v>0.85887012716281</v>
      </c>
      <c r="AG48" s="23">
        <v>0.405461746925162</v>
      </c>
      <c r="AH48" s="23">
        <v>0.632339656729901</v>
      </c>
      <c r="AI48" s="23">
        <v>0.225314432631506</v>
      </c>
      <c r="AJ48">
        <v>31</v>
      </c>
      <c r="AK48">
        <v>56</v>
      </c>
      <c r="AL48">
        <v>71</v>
      </c>
      <c r="AM48">
        <v>58</v>
      </c>
      <c r="AN48" s="23">
        <v>0.0645161290322581</v>
      </c>
      <c r="AO48" s="23">
        <v>0.0714285714285714</v>
      </c>
      <c r="AP48" s="23">
        <v>0.0422535211267606</v>
      </c>
      <c r="AQ48" s="23">
        <v>0.103448275862069</v>
      </c>
      <c r="AR48" s="35">
        <v>0.285714285714286</v>
      </c>
      <c r="AS48" s="35">
        <v>17.1428571428571</v>
      </c>
      <c r="AT48" s="35">
        <v>-0.142857142857142</v>
      </c>
      <c r="AU48" s="31">
        <f t="shared" si="2"/>
        <v>59</v>
      </c>
      <c r="AV48" s="36">
        <f>IFERROR(时间!$B$4+AU48,"上周无销量")</f>
        <v>43398</v>
      </c>
    </row>
    <row r="49" spans="1:48">
      <c r="A49" s="21" t="s">
        <v>145</v>
      </c>
      <c r="B49" t="s">
        <v>146</v>
      </c>
      <c r="C49" t="s">
        <v>103</v>
      </c>
      <c r="D49" s="31">
        <v>2</v>
      </c>
      <c r="E49" s="31">
        <v>3</v>
      </c>
      <c r="F49" s="31">
        <v>2</v>
      </c>
      <c r="G49" s="31">
        <v>4</v>
      </c>
      <c r="H49" s="32">
        <v>10.1754545454545</v>
      </c>
      <c r="I49">
        <v>16</v>
      </c>
      <c r="J49" s="33">
        <v>0</v>
      </c>
      <c r="K49" s="33">
        <v>0</v>
      </c>
      <c r="L49" s="33">
        <v>0</v>
      </c>
      <c r="M49">
        <v>16</v>
      </c>
      <c r="N49">
        <v>2</v>
      </c>
      <c r="O49">
        <v>0</v>
      </c>
      <c r="P49">
        <v>2807</v>
      </c>
      <c r="Q49">
        <v>3661</v>
      </c>
      <c r="R49">
        <v>4535</v>
      </c>
      <c r="S49">
        <v>12741</v>
      </c>
      <c r="T49">
        <v>8</v>
      </c>
      <c r="U49">
        <v>11</v>
      </c>
      <c r="V49">
        <v>19</v>
      </c>
      <c r="W49">
        <v>26</v>
      </c>
      <c r="X49" s="23">
        <v>0.00285001781261133</v>
      </c>
      <c r="Y49" s="23">
        <v>0.00300464354001639</v>
      </c>
      <c r="Z49" s="23">
        <v>0.0041896361631753</v>
      </c>
      <c r="AA49" s="23">
        <v>0.00204065614943882</v>
      </c>
      <c r="AB49">
        <v>3.72</v>
      </c>
      <c r="AC49">
        <v>5.81</v>
      </c>
      <c r="AD49">
        <v>7.64</v>
      </c>
      <c r="AE49">
        <v>10.66</v>
      </c>
      <c r="AF49" s="23">
        <v>0.182792816939159</v>
      </c>
      <c r="AG49" s="23">
        <v>0.190327287888264</v>
      </c>
      <c r="AH49" s="23">
        <v>0.375413204681499</v>
      </c>
      <c r="AI49" s="23">
        <v>0.261904761904763</v>
      </c>
      <c r="AJ49">
        <v>23</v>
      </c>
      <c r="AK49">
        <v>63</v>
      </c>
      <c r="AL49">
        <v>0</v>
      </c>
      <c r="AM49">
        <v>49</v>
      </c>
      <c r="AN49" s="23">
        <v>0.0869565217391304</v>
      </c>
      <c r="AO49" s="23">
        <v>0.0476190476190476</v>
      </c>
      <c r="AP49" s="23" t="e">
        <v>#DIV/0!</v>
      </c>
      <c r="AQ49" s="23">
        <v>0.0816326530612245</v>
      </c>
      <c r="AR49" s="35">
        <v>0.285714285714286</v>
      </c>
      <c r="AS49" s="35">
        <v>17.1428571428571</v>
      </c>
      <c r="AT49" s="35">
        <v>-1.14285714285714</v>
      </c>
      <c r="AU49" s="31">
        <f t="shared" si="2"/>
        <v>56</v>
      </c>
      <c r="AV49" s="36">
        <f>IFERROR(时间!$B$4+AU49,"上周无销量")</f>
        <v>43395</v>
      </c>
    </row>
    <row r="50" spans="1:48">
      <c r="A50" s="21" t="s">
        <v>147</v>
      </c>
      <c r="B50" t="s">
        <v>148</v>
      </c>
      <c r="C50" t="s">
        <v>103</v>
      </c>
      <c r="D50" s="31">
        <v>3</v>
      </c>
      <c r="E50" s="31">
        <v>6</v>
      </c>
      <c r="F50" s="31">
        <v>4</v>
      </c>
      <c r="G50" s="31">
        <v>3</v>
      </c>
      <c r="H50" s="32">
        <v>12.991875</v>
      </c>
      <c r="I50">
        <v>11</v>
      </c>
      <c r="J50" s="33">
        <v>0</v>
      </c>
      <c r="K50" s="33">
        <v>0</v>
      </c>
      <c r="L50" s="33">
        <v>0</v>
      </c>
      <c r="M50">
        <v>11</v>
      </c>
      <c r="N50">
        <v>3</v>
      </c>
      <c r="O50">
        <v>0</v>
      </c>
      <c r="P50">
        <v>794</v>
      </c>
      <c r="Q50">
        <v>963</v>
      </c>
      <c r="R50">
        <v>750</v>
      </c>
      <c r="S50">
        <v>586</v>
      </c>
      <c r="T50">
        <v>0</v>
      </c>
      <c r="U50">
        <v>3</v>
      </c>
      <c r="V50">
        <v>3</v>
      </c>
      <c r="W50">
        <v>1</v>
      </c>
      <c r="X50" s="23">
        <v>0</v>
      </c>
      <c r="Y50" s="23">
        <v>0.00311526479750779</v>
      </c>
      <c r="Z50" s="23">
        <v>0.004</v>
      </c>
      <c r="AA50" s="23">
        <v>0.00170648464163823</v>
      </c>
      <c r="AB50">
        <v>0</v>
      </c>
      <c r="AC50">
        <v>1.39</v>
      </c>
      <c r="AD50">
        <v>0.84</v>
      </c>
      <c r="AE50">
        <v>0.36</v>
      </c>
      <c r="AF50" s="23" t="s">
        <v>54</v>
      </c>
      <c r="AG50" s="23">
        <v>0.0178316576065169</v>
      </c>
      <c r="AH50" s="23">
        <v>0.0161639486217347</v>
      </c>
      <c r="AI50" s="23">
        <v>0.00923654206956271</v>
      </c>
      <c r="AJ50">
        <v>22</v>
      </c>
      <c r="AK50">
        <v>47</v>
      </c>
      <c r="AL50">
        <v>0</v>
      </c>
      <c r="AM50">
        <v>26</v>
      </c>
      <c r="AN50" s="23">
        <v>0.136363636363636</v>
      </c>
      <c r="AO50" s="23">
        <v>0.127659574468085</v>
      </c>
      <c r="AP50" s="23" t="e">
        <v>#DIV/0!</v>
      </c>
      <c r="AQ50" s="23">
        <v>0.115384615384615</v>
      </c>
      <c r="AR50" s="35">
        <v>0.428571428571429</v>
      </c>
      <c r="AS50" s="35">
        <v>25.7142857142857</v>
      </c>
      <c r="AT50" s="35">
        <v>-14.7142857142857</v>
      </c>
      <c r="AU50" s="31">
        <f t="shared" si="2"/>
        <v>25</v>
      </c>
      <c r="AV50" s="36">
        <f>IFERROR(时间!$B$4+AU50,"上周无销量")</f>
        <v>43364</v>
      </c>
    </row>
    <row r="51" spans="1:48">
      <c r="A51" s="21" t="s">
        <v>149</v>
      </c>
      <c r="B51" t="s">
        <v>150</v>
      </c>
      <c r="C51" t="s">
        <v>103</v>
      </c>
      <c r="D51" s="31">
        <v>2</v>
      </c>
      <c r="E51" s="31">
        <v>6</v>
      </c>
      <c r="F51" s="31">
        <v>2</v>
      </c>
      <c r="G51" s="31">
        <v>2</v>
      </c>
      <c r="H51" s="32">
        <v>13.325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1</v>
      </c>
      <c r="O51">
        <v>0</v>
      </c>
      <c r="P51">
        <v>2195</v>
      </c>
      <c r="Q51">
        <v>4615</v>
      </c>
      <c r="R51">
        <v>5588</v>
      </c>
      <c r="S51">
        <v>10678</v>
      </c>
      <c r="T51">
        <v>9</v>
      </c>
      <c r="U51">
        <v>21</v>
      </c>
      <c r="V51">
        <v>27</v>
      </c>
      <c r="W51">
        <v>35</v>
      </c>
      <c r="X51" s="23">
        <v>0.0041002277904328</v>
      </c>
      <c r="Y51" s="23">
        <v>0.00455037919826652</v>
      </c>
      <c r="Z51" s="23">
        <v>0.00483178239083751</v>
      </c>
      <c r="AA51" s="23">
        <v>0.00327776737216707</v>
      </c>
      <c r="AB51">
        <v>5.04</v>
      </c>
      <c r="AC51">
        <v>11.77</v>
      </c>
      <c r="AD51">
        <v>13.84</v>
      </c>
      <c r="AE51">
        <v>18.84</v>
      </c>
      <c r="AF51" s="23">
        <v>0.189118198874296</v>
      </c>
      <c r="AG51" s="23">
        <v>0.147217010631645</v>
      </c>
      <c r="AH51" s="23">
        <v>0.519324577861163</v>
      </c>
      <c r="AI51" s="23">
        <v>0.706941838649156</v>
      </c>
      <c r="AJ51">
        <v>7</v>
      </c>
      <c r="AK51">
        <v>23</v>
      </c>
      <c r="AL51">
        <v>0</v>
      </c>
      <c r="AM51">
        <v>30</v>
      </c>
      <c r="AN51" s="23">
        <v>0.285714285714286</v>
      </c>
      <c r="AO51" s="23">
        <v>0.260869565217391</v>
      </c>
      <c r="AP51" s="23" t="e">
        <v>#DIV/0!</v>
      </c>
      <c r="AQ51" s="23">
        <v>0.0666666666666667</v>
      </c>
      <c r="AR51" s="35">
        <v>0.285714285714286</v>
      </c>
      <c r="AS51" s="35">
        <v>17.1428571428571</v>
      </c>
      <c r="AT51" s="35">
        <v>-17.1428571428571</v>
      </c>
      <c r="AU51" s="31">
        <f t="shared" si="2"/>
        <v>0</v>
      </c>
      <c r="AV51" s="36">
        <f>IFERROR(时间!$B$4+AU51,"上周无销量")</f>
        <v>43339</v>
      </c>
    </row>
    <row r="52" spans="1:48">
      <c r="A52" s="21" t="s">
        <v>151</v>
      </c>
      <c r="B52" t="s">
        <v>152</v>
      </c>
      <c r="C52" t="s">
        <v>103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e">
        <v>#DIV/0!</v>
      </c>
      <c r="AO52" s="23" t="e">
        <v>#DIV/0!</v>
      </c>
      <c r="AP52" s="23" t="e">
        <v>#DIV/0!</v>
      </c>
      <c r="AQ52" s="23" t="e">
        <v>#DIV/0!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IFERROR(时间!$B$4+AU52,"上周无销量")</f>
        <v>上周无销量</v>
      </c>
    </row>
    <row r="53" spans="1:48">
      <c r="A53" s="21" t="s">
        <v>153</v>
      </c>
      <c r="B53" t="s">
        <v>154</v>
      </c>
      <c r="C53" t="s">
        <v>103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e">
        <v>#DIV/0!</v>
      </c>
      <c r="AO53" s="23" t="e">
        <v>#DIV/0!</v>
      </c>
      <c r="AP53" s="23" t="e">
        <v>#DIV/0!</v>
      </c>
      <c r="AQ53" s="23" t="e">
        <v>#DIV/0!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IFERROR(时间!$B$4+AU53,"上周无销量")</f>
        <v>上周无销量</v>
      </c>
    </row>
    <row r="54" spans="1:48">
      <c r="A54" s="21" t="s">
        <v>155</v>
      </c>
      <c r="B54" t="s">
        <v>156</v>
      </c>
      <c r="C54" t="s">
        <v>103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e">
        <v>#DIV/0!</v>
      </c>
      <c r="AO54" s="23" t="e">
        <v>#DIV/0!</v>
      </c>
      <c r="AP54" s="23" t="e">
        <v>#DIV/0!</v>
      </c>
      <c r="AQ54" s="23" t="e">
        <v>#DIV/0!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IFERROR(时间!$B$4+AU54,"上周无销量")</f>
        <v>上周无销量</v>
      </c>
    </row>
    <row r="55" spans="1:48">
      <c r="A55" s="21" t="s">
        <v>157</v>
      </c>
      <c r="B55" t="s">
        <v>158</v>
      </c>
      <c r="C55" t="s">
        <v>103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e">
        <v>#DIV/0!</v>
      </c>
      <c r="AO55" s="23" t="e">
        <v>#DIV/0!</v>
      </c>
      <c r="AP55" s="23" t="e">
        <v>#DIV/0!</v>
      </c>
      <c r="AQ55" s="23" t="e">
        <v>#DIV/0!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IFERROR(时间!$B$4+AU55,"上周无销量")</f>
        <v>上周无销量</v>
      </c>
    </row>
    <row r="56" spans="1:48">
      <c r="A56" s="21" t="s">
        <v>159</v>
      </c>
      <c r="B56" t="s">
        <v>160</v>
      </c>
      <c r="C56" t="s">
        <v>103</v>
      </c>
      <c r="D56" s="31">
        <v>1</v>
      </c>
      <c r="E56" s="31">
        <v>0</v>
      </c>
      <c r="F56" s="31">
        <v>0</v>
      </c>
      <c r="G56" s="31">
        <v>0</v>
      </c>
      <c r="H56" s="32">
        <v>14.99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>
        <v>196</v>
      </c>
      <c r="Q56">
        <v>289</v>
      </c>
      <c r="R56">
        <v>267</v>
      </c>
      <c r="S56">
        <v>134</v>
      </c>
      <c r="T56">
        <v>0</v>
      </c>
      <c r="U56">
        <v>0</v>
      </c>
      <c r="V56">
        <v>0</v>
      </c>
      <c r="W56">
        <v>0</v>
      </c>
      <c r="X56" s="23">
        <v>0</v>
      </c>
      <c r="Y56" s="23">
        <v>0</v>
      </c>
      <c r="Z56" s="23">
        <v>0</v>
      </c>
      <c r="AA56" s="23">
        <v>0</v>
      </c>
      <c r="AB56">
        <v>0</v>
      </c>
      <c r="AC56">
        <v>0</v>
      </c>
      <c r="AD56">
        <v>0</v>
      </c>
      <c r="AE56">
        <v>0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5</v>
      </c>
      <c r="AK56">
        <v>44</v>
      </c>
      <c r="AL56">
        <v>0</v>
      </c>
      <c r="AM56">
        <v>22</v>
      </c>
      <c r="AN56" s="23">
        <v>0.2</v>
      </c>
      <c r="AO56" s="23">
        <v>0</v>
      </c>
      <c r="AP56" s="23" t="e">
        <v>#DIV/0!</v>
      </c>
      <c r="AQ56" s="23">
        <v>0</v>
      </c>
      <c r="AR56" s="35">
        <v>0.142857142857143</v>
      </c>
      <c r="AS56" s="35">
        <v>8.57142857142857</v>
      </c>
      <c r="AT56" s="35">
        <v>-8.57142857142857</v>
      </c>
      <c r="AU56" s="31">
        <f t="shared" si="2"/>
        <v>0</v>
      </c>
      <c r="AV56" s="36">
        <f>IFERROR(时间!$B$4+AU56,"上周无销量")</f>
        <v>43339</v>
      </c>
    </row>
    <row r="57" spans="1:48">
      <c r="A57" s="21" t="s">
        <v>161</v>
      </c>
      <c r="B57" t="s">
        <v>162</v>
      </c>
      <c r="C57" t="s">
        <v>103</v>
      </c>
      <c r="D57" s="31">
        <v>0</v>
      </c>
      <c r="E57" s="31">
        <v>1</v>
      </c>
      <c r="F57" s="31">
        <v>0</v>
      </c>
      <c r="G57" s="31">
        <v>0</v>
      </c>
      <c r="H57" s="32">
        <v>14.99</v>
      </c>
      <c r="I57">
        <v>1</v>
      </c>
      <c r="J57" s="33">
        <v>0</v>
      </c>
      <c r="K57" s="33">
        <v>0</v>
      </c>
      <c r="L57" s="33">
        <v>0</v>
      </c>
      <c r="M57">
        <v>1</v>
      </c>
      <c r="N57">
        <v>0</v>
      </c>
      <c r="O57">
        <v>0</v>
      </c>
      <c r="P57">
        <v>470</v>
      </c>
      <c r="Q57">
        <v>1097</v>
      </c>
      <c r="R57">
        <v>681</v>
      </c>
      <c r="S57">
        <v>924</v>
      </c>
      <c r="T57">
        <v>1</v>
      </c>
      <c r="U57">
        <v>0</v>
      </c>
      <c r="V57">
        <v>1</v>
      </c>
      <c r="W57">
        <v>2</v>
      </c>
      <c r="X57" s="23">
        <v>0.00212765957446809</v>
      </c>
      <c r="Y57" s="23">
        <v>0</v>
      </c>
      <c r="Z57" s="23">
        <v>0.00146842878120411</v>
      </c>
      <c r="AA57" s="23">
        <v>0.00216450216450216</v>
      </c>
      <c r="AB57">
        <v>0.33</v>
      </c>
      <c r="AC57">
        <v>0</v>
      </c>
      <c r="AD57">
        <v>0.64</v>
      </c>
      <c r="AE57">
        <v>0.49</v>
      </c>
      <c r="AF57" s="23" t="s">
        <v>126</v>
      </c>
      <c r="AG57" s="23" t="s">
        <v>54</v>
      </c>
      <c r="AH57" s="23" t="s">
        <v>126</v>
      </c>
      <c r="AI57" s="23" t="s">
        <v>126</v>
      </c>
      <c r="AJ57">
        <v>19</v>
      </c>
      <c r="AK57">
        <v>43</v>
      </c>
      <c r="AL57">
        <v>0</v>
      </c>
      <c r="AM57">
        <v>25</v>
      </c>
      <c r="AN57" s="23">
        <v>0</v>
      </c>
      <c r="AO57" s="23">
        <v>0.0232558139534884</v>
      </c>
      <c r="AP57" s="23" t="e">
        <v>#DIV/0!</v>
      </c>
      <c r="AQ57" s="23">
        <v>0</v>
      </c>
      <c r="AR57" s="35">
        <v>0</v>
      </c>
      <c r="AS57" s="35">
        <v>0</v>
      </c>
      <c r="AT57" s="35">
        <v>1</v>
      </c>
      <c r="AU57" s="31" t="str">
        <f t="shared" si="2"/>
        <v>库存为1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103</v>
      </c>
      <c r="D58" s="31">
        <v>0</v>
      </c>
      <c r="E58" s="31">
        <v>1</v>
      </c>
      <c r="F58" s="31">
        <v>0</v>
      </c>
      <c r="G58" s="31">
        <v>1</v>
      </c>
      <c r="H58" s="32">
        <v>7.495</v>
      </c>
      <c r="I58">
        <v>1</v>
      </c>
      <c r="J58" s="33">
        <v>0</v>
      </c>
      <c r="K58" s="33">
        <v>0</v>
      </c>
      <c r="L58" s="33">
        <v>0</v>
      </c>
      <c r="M58">
        <v>1</v>
      </c>
      <c r="N58">
        <v>0</v>
      </c>
      <c r="O58">
        <v>0</v>
      </c>
      <c r="P58">
        <v>1184</v>
      </c>
      <c r="Q58">
        <v>1253</v>
      </c>
      <c r="R58">
        <v>2004</v>
      </c>
      <c r="S58">
        <v>2317</v>
      </c>
      <c r="T58">
        <v>2</v>
      </c>
      <c r="U58">
        <v>7</v>
      </c>
      <c r="V58">
        <v>5</v>
      </c>
      <c r="W58">
        <v>5</v>
      </c>
      <c r="X58" s="23">
        <v>0.00168918918918919</v>
      </c>
      <c r="Y58" s="23">
        <v>0.00558659217877095</v>
      </c>
      <c r="Z58" s="23">
        <v>0.00249500998003992</v>
      </c>
      <c r="AA58" s="23">
        <v>0.00215796288303841</v>
      </c>
      <c r="AB58">
        <v>0.9</v>
      </c>
      <c r="AC58">
        <v>3.05</v>
      </c>
      <c r="AD58">
        <v>2.7</v>
      </c>
      <c r="AE58">
        <v>2.51</v>
      </c>
      <c r="AF58" s="23" t="s">
        <v>126</v>
      </c>
      <c r="AG58" s="23">
        <v>0.406937958639093</v>
      </c>
      <c r="AH58" s="23" t="s">
        <v>126</v>
      </c>
      <c r="AI58" s="23">
        <v>0.334889926617745</v>
      </c>
      <c r="AJ58">
        <v>6</v>
      </c>
      <c r="AK58">
        <v>15</v>
      </c>
      <c r="AL58">
        <v>0</v>
      </c>
      <c r="AM58">
        <v>20</v>
      </c>
      <c r="AN58" s="23">
        <v>0</v>
      </c>
      <c r="AO58" s="23">
        <v>0.0666666666666667</v>
      </c>
      <c r="AP58" s="23" t="e">
        <v>#DIV/0!</v>
      </c>
      <c r="AQ58" s="23">
        <v>0.05</v>
      </c>
      <c r="AR58" s="35">
        <v>0</v>
      </c>
      <c r="AS58" s="35">
        <v>0</v>
      </c>
      <c r="AT58" s="35">
        <v>1</v>
      </c>
      <c r="AU58" s="31" t="str">
        <f t="shared" si="2"/>
        <v>库存为1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103</v>
      </c>
      <c r="D59" s="31">
        <v>0</v>
      </c>
      <c r="E59" s="31">
        <v>0</v>
      </c>
      <c r="F59" s="31">
        <v>0</v>
      </c>
      <c r="G59" s="31">
        <v>1</v>
      </c>
      <c r="H59" s="32">
        <v>0</v>
      </c>
      <c r="I59">
        <v>1</v>
      </c>
      <c r="J59" s="33">
        <v>0</v>
      </c>
      <c r="K59" s="33">
        <v>0</v>
      </c>
      <c r="L59" s="33">
        <v>0</v>
      </c>
      <c r="M59">
        <v>1</v>
      </c>
      <c r="N59">
        <v>0</v>
      </c>
      <c r="O59">
        <v>0</v>
      </c>
      <c r="P59">
        <v>741</v>
      </c>
      <c r="Q59">
        <v>1271</v>
      </c>
      <c r="R59">
        <v>2789</v>
      </c>
      <c r="S59">
        <v>3116</v>
      </c>
      <c r="T59">
        <v>1</v>
      </c>
      <c r="U59">
        <v>1</v>
      </c>
      <c r="V59">
        <v>7</v>
      </c>
      <c r="W59">
        <v>10</v>
      </c>
      <c r="X59" s="23">
        <v>0.00134952766531714</v>
      </c>
      <c r="Y59" s="23">
        <v>0.000786782061369001</v>
      </c>
      <c r="Z59" s="23">
        <v>0.00250986016493367</v>
      </c>
      <c r="AA59" s="23">
        <v>0.00320924261874198</v>
      </c>
      <c r="AB59">
        <v>0.57</v>
      </c>
      <c r="AC59">
        <v>0.28</v>
      </c>
      <c r="AD59">
        <v>3.35</v>
      </c>
      <c r="AE59">
        <v>4.82</v>
      </c>
      <c r="AF59" s="23" t="s">
        <v>126</v>
      </c>
      <c r="AG59" s="23" t="s">
        <v>126</v>
      </c>
      <c r="AH59" s="23" t="s">
        <v>126</v>
      </c>
      <c r="AI59" s="23" t="s">
        <v>126</v>
      </c>
      <c r="AJ59">
        <v>2</v>
      </c>
      <c r="AK59">
        <v>5</v>
      </c>
      <c r="AL59">
        <v>0</v>
      </c>
      <c r="AM59">
        <v>9</v>
      </c>
      <c r="AN59" s="23">
        <v>0</v>
      </c>
      <c r="AO59" s="23">
        <v>0</v>
      </c>
      <c r="AP59" s="23" t="e">
        <v>#DIV/0!</v>
      </c>
      <c r="AQ59" s="23">
        <v>0.111111111111111</v>
      </c>
      <c r="AR59" s="35">
        <v>0</v>
      </c>
      <c r="AS59" s="35">
        <v>0</v>
      </c>
      <c r="AT59" s="35">
        <v>1</v>
      </c>
      <c r="AU59" s="31" t="str">
        <f t="shared" si="2"/>
        <v>库存为1</v>
      </c>
      <c r="AV59" s="36" t="str">
        <f>IFERROR(时间!$B$4+AU59,"上周无销量")</f>
        <v>上周无销量</v>
      </c>
    </row>
    <row r="60" spans="1:48">
      <c r="A60" s="21" t="s">
        <v>167</v>
      </c>
      <c r="B60" t="s">
        <v>168</v>
      </c>
      <c r="C60" t="s">
        <v>103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e">
        <v>#DIV/0!</v>
      </c>
      <c r="AO60" s="23" t="e">
        <v>#DIV/0!</v>
      </c>
      <c r="AP60" s="23" t="e">
        <v>#DIV/0!</v>
      </c>
      <c r="AQ60" s="23" t="e">
        <v>#DIV/0!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IFERROR(时间!$B$4+AU60,"上周无销量")</f>
        <v>上周无销量</v>
      </c>
    </row>
    <row r="61" spans="1:48">
      <c r="A61" s="21" t="s">
        <v>169</v>
      </c>
      <c r="B61" t="s">
        <v>170</v>
      </c>
      <c r="C61" t="s">
        <v>103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e">
        <v>#DIV/0!</v>
      </c>
      <c r="AO61" s="23" t="e">
        <v>#DIV/0!</v>
      </c>
      <c r="AP61" s="23" t="e">
        <v>#DIV/0!</v>
      </c>
      <c r="AQ61" s="23" t="e">
        <v>#DIV/0!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103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2</v>
      </c>
      <c r="J62" s="33">
        <v>0</v>
      </c>
      <c r="K62" s="33">
        <v>0</v>
      </c>
      <c r="L62" s="33">
        <v>0</v>
      </c>
      <c r="M62">
        <v>2</v>
      </c>
      <c r="N62">
        <v>0</v>
      </c>
      <c r="O62">
        <v>0</v>
      </c>
      <c r="P62">
        <v>400</v>
      </c>
      <c r="Q62">
        <v>651</v>
      </c>
      <c r="R62">
        <v>638</v>
      </c>
      <c r="S62">
        <v>635</v>
      </c>
      <c r="T62">
        <v>2</v>
      </c>
      <c r="U62">
        <v>1</v>
      </c>
      <c r="V62">
        <v>3</v>
      </c>
      <c r="W62">
        <v>1</v>
      </c>
      <c r="X62" s="23">
        <v>0.005</v>
      </c>
      <c r="Y62" s="23">
        <v>0.00153609831029186</v>
      </c>
      <c r="Z62" s="23">
        <v>0.00470219435736677</v>
      </c>
      <c r="AA62" s="23">
        <v>0.0015748031496063</v>
      </c>
      <c r="AB62">
        <v>0.3</v>
      </c>
      <c r="AC62">
        <v>0.51</v>
      </c>
      <c r="AD62">
        <v>1.67</v>
      </c>
      <c r="AE62">
        <v>0.3</v>
      </c>
      <c r="AF62" s="23" t="s">
        <v>126</v>
      </c>
      <c r="AG62" s="23" t="s">
        <v>126</v>
      </c>
      <c r="AH62" s="23" t="s">
        <v>126</v>
      </c>
      <c r="AI62" s="23" t="s">
        <v>126</v>
      </c>
      <c r="AJ62">
        <v>8</v>
      </c>
      <c r="AK62">
        <v>13</v>
      </c>
      <c r="AL62">
        <v>0</v>
      </c>
      <c r="AM62">
        <v>9</v>
      </c>
      <c r="AN62" s="23">
        <v>0</v>
      </c>
      <c r="AO62" s="23">
        <v>0</v>
      </c>
      <c r="AP62" s="23" t="e">
        <v>#DIV/0!</v>
      </c>
      <c r="AQ62" s="23">
        <v>0</v>
      </c>
      <c r="AR62" s="35">
        <v>0</v>
      </c>
      <c r="AS62" s="35">
        <v>0</v>
      </c>
      <c r="AT62" s="35">
        <v>2</v>
      </c>
      <c r="AU62" s="31" t="str">
        <f t="shared" si="2"/>
        <v>库存为2</v>
      </c>
      <c r="AV62" s="36" t="str">
        <f>IFERROR(时间!$B$4+AU62,"上周无销量")</f>
        <v>上周无销量</v>
      </c>
    </row>
    <row r="63" spans="1:48">
      <c r="A63" s="21" t="s">
        <v>173</v>
      </c>
      <c r="B63" t="s">
        <v>174</v>
      </c>
      <c r="C63" t="s">
        <v>103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e">
        <v>#DIV/0!</v>
      </c>
      <c r="AO63" s="23" t="e">
        <v>#DIV/0!</v>
      </c>
      <c r="AP63" s="23" t="e">
        <v>#DIV/0!</v>
      </c>
      <c r="AQ63" s="23" t="e">
        <v>#DIV/0!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IFERROR(时间!$B$4+AU63,"上周无销量")</f>
        <v>上周无销量</v>
      </c>
    </row>
    <row r="64" spans="1:48">
      <c r="A64" s="21" t="s">
        <v>175</v>
      </c>
      <c r="B64" t="s">
        <v>176</v>
      </c>
      <c r="C64" t="s">
        <v>103</v>
      </c>
      <c r="D64" s="31">
        <v>5</v>
      </c>
      <c r="E64" s="31">
        <v>6</v>
      </c>
      <c r="F64" s="31">
        <v>9</v>
      </c>
      <c r="G64" s="31">
        <v>16</v>
      </c>
      <c r="H64" s="32">
        <v>8.88333333333333</v>
      </c>
      <c r="I64">
        <v>18</v>
      </c>
      <c r="J64" s="33">
        <v>0</v>
      </c>
      <c r="K64" s="33">
        <v>0</v>
      </c>
      <c r="L64" s="33">
        <v>1</v>
      </c>
      <c r="M64">
        <v>19</v>
      </c>
      <c r="N64">
        <v>7</v>
      </c>
      <c r="O64">
        <v>0</v>
      </c>
      <c r="P64">
        <v>11881</v>
      </c>
      <c r="Q64">
        <v>9165</v>
      </c>
      <c r="R64">
        <v>12537</v>
      </c>
      <c r="S64">
        <v>15690</v>
      </c>
      <c r="T64">
        <v>42</v>
      </c>
      <c r="U64">
        <v>33</v>
      </c>
      <c r="V64">
        <v>50</v>
      </c>
      <c r="W64">
        <v>51</v>
      </c>
      <c r="X64" s="23">
        <v>0.00353505597171955</v>
      </c>
      <c r="Y64" s="23">
        <v>0.00360065466448445</v>
      </c>
      <c r="Z64" s="23">
        <v>0.00398819494296881</v>
      </c>
      <c r="AA64" s="23">
        <v>0.00325047801147228</v>
      </c>
      <c r="AB64">
        <v>18.46</v>
      </c>
      <c r="AC64">
        <v>15.6</v>
      </c>
      <c r="AD64">
        <v>21.45</v>
      </c>
      <c r="AE64">
        <v>21.94</v>
      </c>
      <c r="AF64" s="23">
        <v>0.415609756097561</v>
      </c>
      <c r="AG64" s="23">
        <v>0.292682926829268</v>
      </c>
      <c r="AH64" s="23">
        <v>0.268292682926829</v>
      </c>
      <c r="AI64" s="23">
        <v>0.154362101313321</v>
      </c>
      <c r="AJ64">
        <v>70</v>
      </c>
      <c r="AK64">
        <v>74</v>
      </c>
      <c r="AL64">
        <v>73</v>
      </c>
      <c r="AM64">
        <v>95</v>
      </c>
      <c r="AN64" s="23">
        <v>0.0714285714285714</v>
      </c>
      <c r="AO64" s="23">
        <v>0.0810810810810811</v>
      </c>
      <c r="AP64" s="23">
        <v>0.123287671232877</v>
      </c>
      <c r="AQ64" s="23">
        <v>0.168421052631579</v>
      </c>
      <c r="AR64" s="35">
        <v>0.714285714285714</v>
      </c>
      <c r="AS64" s="35">
        <v>42.8571428571429</v>
      </c>
      <c r="AT64" s="35">
        <v>-23.8571428571429</v>
      </c>
      <c r="AU64" s="31">
        <f t="shared" si="2"/>
        <v>26</v>
      </c>
      <c r="AV64" s="36">
        <f>IFERROR(时间!$B$4+AU64,"上周无销量")</f>
        <v>43365</v>
      </c>
    </row>
    <row r="65" spans="1:48">
      <c r="A65" s="21" t="s">
        <v>177</v>
      </c>
      <c r="B65" t="s">
        <v>178</v>
      </c>
      <c r="C65" t="s">
        <v>103</v>
      </c>
      <c r="D65" s="31">
        <v>22</v>
      </c>
      <c r="E65" s="31">
        <v>15</v>
      </c>
      <c r="F65" s="31">
        <v>24</v>
      </c>
      <c r="G65" s="31">
        <v>14</v>
      </c>
      <c r="H65" s="32">
        <v>13.0052</v>
      </c>
      <c r="I65">
        <v>50</v>
      </c>
      <c r="J65" s="33">
        <v>0</v>
      </c>
      <c r="K65" s="33">
        <v>0</v>
      </c>
      <c r="L65" s="33">
        <v>0</v>
      </c>
      <c r="M65">
        <v>50</v>
      </c>
      <c r="N65">
        <v>7</v>
      </c>
      <c r="O65">
        <v>0</v>
      </c>
      <c r="P65">
        <v>5313</v>
      </c>
      <c r="Q65">
        <v>5056</v>
      </c>
      <c r="R65">
        <v>2076</v>
      </c>
      <c r="S65">
        <v>6109</v>
      </c>
      <c r="T65">
        <v>26</v>
      </c>
      <c r="U65">
        <v>21</v>
      </c>
      <c r="V65">
        <v>9</v>
      </c>
      <c r="W65">
        <v>16</v>
      </c>
      <c r="X65" s="23">
        <v>0.00489365706757011</v>
      </c>
      <c r="Y65" s="23">
        <v>0.00415348101265823</v>
      </c>
      <c r="Z65" s="23">
        <v>0.00433526011560694</v>
      </c>
      <c r="AA65" s="23">
        <v>0.0026190865935505</v>
      </c>
      <c r="AB65">
        <v>11.17</v>
      </c>
      <c r="AC65">
        <v>8.31</v>
      </c>
      <c r="AD65">
        <v>3.86</v>
      </c>
      <c r="AE65">
        <v>6.2</v>
      </c>
      <c r="AF65" s="23">
        <v>0.0390403279247741</v>
      </c>
      <c r="AG65" s="23">
        <v>0.0425983452772737</v>
      </c>
      <c r="AH65" s="23">
        <v>0.0123668481325419</v>
      </c>
      <c r="AI65" s="23">
        <v>0.0340523131406778</v>
      </c>
      <c r="AJ65">
        <v>103</v>
      </c>
      <c r="AK65">
        <v>134</v>
      </c>
      <c r="AL65">
        <v>153</v>
      </c>
      <c r="AM65">
        <v>98</v>
      </c>
      <c r="AN65" s="23">
        <v>0.213592233009709</v>
      </c>
      <c r="AO65" s="23">
        <v>0.111940298507463</v>
      </c>
      <c r="AP65" s="23">
        <v>0.156862745098039</v>
      </c>
      <c r="AQ65" s="23">
        <v>0.142857142857143</v>
      </c>
      <c r="AR65" s="35">
        <v>3.14285714285714</v>
      </c>
      <c r="AS65" s="35">
        <v>188.571428571429</v>
      </c>
      <c r="AT65" s="35">
        <v>-138.571428571429</v>
      </c>
      <c r="AU65" s="31">
        <f t="shared" si="2"/>
        <v>15</v>
      </c>
      <c r="AV65" s="36">
        <f>IFERROR(时间!$B$4+AU65,"上周无销量")</f>
        <v>43354</v>
      </c>
    </row>
    <row r="66" spans="1:48">
      <c r="A66" s="21" t="s">
        <v>179</v>
      </c>
      <c r="B66" t="s">
        <v>180</v>
      </c>
      <c r="C66" t="s">
        <v>103</v>
      </c>
      <c r="D66" s="31">
        <v>10</v>
      </c>
      <c r="E66" s="31">
        <v>1</v>
      </c>
      <c r="F66" s="31">
        <v>1</v>
      </c>
      <c r="G66" s="31">
        <v>11</v>
      </c>
      <c r="H66" s="32">
        <v>8.34260869565217</v>
      </c>
      <c r="I66">
        <v>0</v>
      </c>
      <c r="J66" s="33">
        <v>15</v>
      </c>
      <c r="K66" s="33">
        <v>1</v>
      </c>
      <c r="L66" s="33">
        <v>0</v>
      </c>
      <c r="M66">
        <v>16</v>
      </c>
      <c r="N66">
        <v>2</v>
      </c>
      <c r="O66">
        <v>0</v>
      </c>
      <c r="P66">
        <v>69</v>
      </c>
      <c r="Q66">
        <v>394</v>
      </c>
      <c r="R66">
        <v>2421</v>
      </c>
      <c r="S66">
        <v>1329</v>
      </c>
      <c r="T66">
        <v>0</v>
      </c>
      <c r="U66">
        <v>0</v>
      </c>
      <c r="V66">
        <v>0</v>
      </c>
      <c r="W66">
        <v>4</v>
      </c>
      <c r="X66" s="23">
        <v>0</v>
      </c>
      <c r="Y66" s="23">
        <v>0</v>
      </c>
      <c r="Z66" s="23">
        <v>0</v>
      </c>
      <c r="AA66" s="23">
        <v>0.00300978179082017</v>
      </c>
      <c r="AB66">
        <v>0</v>
      </c>
      <c r="AC66">
        <v>0</v>
      </c>
      <c r="AD66">
        <v>0</v>
      </c>
      <c r="AE66">
        <v>1.5</v>
      </c>
      <c r="AF66" s="23" t="s">
        <v>54</v>
      </c>
      <c r="AG66" s="23" t="s">
        <v>54</v>
      </c>
      <c r="AH66" s="23" t="s">
        <v>54</v>
      </c>
      <c r="AI66" s="23">
        <v>0.0163454431747115</v>
      </c>
      <c r="AJ66">
        <v>44</v>
      </c>
      <c r="AK66">
        <v>2</v>
      </c>
      <c r="AL66">
        <v>0</v>
      </c>
      <c r="AM66">
        <v>54</v>
      </c>
      <c r="AN66" s="23">
        <v>0.227272727272727</v>
      </c>
      <c r="AO66" s="23">
        <v>0.5</v>
      </c>
      <c r="AP66" s="23" t="e">
        <v>#DIV/0!</v>
      </c>
      <c r="AQ66" s="23">
        <v>0.203703703703704</v>
      </c>
      <c r="AR66" s="35">
        <v>1.42857142857143</v>
      </c>
      <c r="AS66" s="35">
        <v>85.7142857142857</v>
      </c>
      <c r="AT66" s="35">
        <v>-69.7142857142857</v>
      </c>
      <c r="AU66" s="31">
        <f t="shared" si="2"/>
        <v>11</v>
      </c>
      <c r="AV66" s="36">
        <f>IFERROR(时间!$B$4+AU66,"上周无销量")</f>
        <v>43350</v>
      </c>
    </row>
    <row r="67" spans="1:48">
      <c r="A67" s="21" t="s">
        <v>181</v>
      </c>
      <c r="B67" t="s">
        <v>182</v>
      </c>
      <c r="C67" t="s">
        <v>103</v>
      </c>
      <c r="D67" s="31">
        <v>5</v>
      </c>
      <c r="E67" s="31">
        <v>8</v>
      </c>
      <c r="F67" s="31">
        <v>36</v>
      </c>
      <c r="G67" s="31">
        <v>14</v>
      </c>
      <c r="H67" s="32">
        <v>12.4366666666667</v>
      </c>
      <c r="I67">
        <v>10</v>
      </c>
      <c r="J67" s="33">
        <v>0</v>
      </c>
      <c r="K67" s="33">
        <v>0</v>
      </c>
      <c r="L67" s="33">
        <v>0</v>
      </c>
      <c r="M67">
        <v>10</v>
      </c>
      <c r="N67">
        <v>4</v>
      </c>
      <c r="O67">
        <v>0</v>
      </c>
      <c r="P67">
        <v>2707</v>
      </c>
      <c r="Q67">
        <v>15263</v>
      </c>
      <c r="R67">
        <v>10806</v>
      </c>
      <c r="S67">
        <v>505</v>
      </c>
      <c r="T67">
        <v>11</v>
      </c>
      <c r="U67">
        <v>41</v>
      </c>
      <c r="V67">
        <v>19</v>
      </c>
      <c r="W67">
        <v>2</v>
      </c>
      <c r="X67" s="23">
        <v>0.00406353897303288</v>
      </c>
      <c r="Y67" s="23">
        <v>0.0026862346851864</v>
      </c>
      <c r="Z67" s="23">
        <v>0.00175828243568388</v>
      </c>
      <c r="AA67" s="23">
        <v>0.00396039603960396</v>
      </c>
      <c r="AB67">
        <v>4.47</v>
      </c>
      <c r="AC67">
        <v>18.06</v>
      </c>
      <c r="AD67">
        <v>7.31</v>
      </c>
      <c r="AE67">
        <v>0.65</v>
      </c>
      <c r="AF67" s="23">
        <v>0.0718842133476278</v>
      </c>
      <c r="AG67" s="23">
        <v>0.181519699812382</v>
      </c>
      <c r="AH67" s="23">
        <v>0.0163271687661931</v>
      </c>
      <c r="AI67" s="23">
        <v>0.00373320059731209</v>
      </c>
      <c r="AJ67">
        <v>85</v>
      </c>
      <c r="AK67">
        <v>69</v>
      </c>
      <c r="AL67">
        <v>183</v>
      </c>
      <c r="AM67">
        <v>113</v>
      </c>
      <c r="AN67" s="23">
        <v>0.0588235294117647</v>
      </c>
      <c r="AO67" s="23">
        <v>0.115942028985507</v>
      </c>
      <c r="AP67" s="23">
        <v>0.19672131147541</v>
      </c>
      <c r="AQ67" s="23">
        <v>0.123893805309735</v>
      </c>
      <c r="AR67" s="35">
        <v>0.714285714285714</v>
      </c>
      <c r="AS67" s="35">
        <v>42.8571428571429</v>
      </c>
      <c r="AT67" s="35">
        <v>-32.8571428571429</v>
      </c>
      <c r="AU67" s="31">
        <f t="shared" si="2"/>
        <v>14</v>
      </c>
      <c r="AV67" s="36">
        <f>IFERROR(时间!$B$4+AU67,"上周无销量")</f>
        <v>43353</v>
      </c>
    </row>
    <row r="68" spans="1:48">
      <c r="A68" s="21" t="s">
        <v>183</v>
      </c>
      <c r="B68" t="s">
        <v>184</v>
      </c>
      <c r="C68" t="s">
        <v>103</v>
      </c>
      <c r="D68" s="31">
        <v>13</v>
      </c>
      <c r="E68" s="31">
        <v>10</v>
      </c>
      <c r="F68" s="31">
        <v>21</v>
      </c>
      <c r="G68" s="31">
        <v>20</v>
      </c>
      <c r="H68" s="32">
        <v>10.993125</v>
      </c>
      <c r="I68">
        <v>38</v>
      </c>
      <c r="J68" s="33">
        <v>0</v>
      </c>
      <c r="K68" s="33">
        <v>0</v>
      </c>
      <c r="L68" s="33">
        <v>0</v>
      </c>
      <c r="M68">
        <v>38</v>
      </c>
      <c r="N68">
        <v>3</v>
      </c>
      <c r="O68">
        <v>0</v>
      </c>
      <c r="P68">
        <v>14160</v>
      </c>
      <c r="Q68">
        <v>19725</v>
      </c>
      <c r="R68">
        <v>21248</v>
      </c>
      <c r="S68">
        <v>30328</v>
      </c>
      <c r="T68">
        <v>54</v>
      </c>
      <c r="U68">
        <v>74</v>
      </c>
      <c r="V68">
        <v>89</v>
      </c>
      <c r="W68">
        <v>87</v>
      </c>
      <c r="X68" s="23">
        <v>0.0038135593220339</v>
      </c>
      <c r="Y68" s="23">
        <v>0.00375158428390368</v>
      </c>
      <c r="Z68" s="23">
        <v>0.00418862951807229</v>
      </c>
      <c r="AA68" s="23">
        <v>0.00286863624373516</v>
      </c>
      <c r="AB68">
        <v>23.68</v>
      </c>
      <c r="AC68">
        <v>33.14</v>
      </c>
      <c r="AD68">
        <v>39.44</v>
      </c>
      <c r="AE68">
        <v>38.56</v>
      </c>
      <c r="AF68" s="23">
        <v>0.16569796682367</v>
      </c>
      <c r="AG68" s="23">
        <v>0.301461140485531</v>
      </c>
      <c r="AH68" s="23">
        <v>0.170842707428073</v>
      </c>
      <c r="AI68" s="23">
        <v>0.175382341236</v>
      </c>
      <c r="AJ68">
        <v>73</v>
      </c>
      <c r="AK68">
        <v>91</v>
      </c>
      <c r="AL68">
        <v>131</v>
      </c>
      <c r="AM68">
        <v>153</v>
      </c>
      <c r="AN68" s="23">
        <v>0.178082191780822</v>
      </c>
      <c r="AO68" s="23">
        <v>0.10989010989011</v>
      </c>
      <c r="AP68" s="23">
        <v>0.16030534351145</v>
      </c>
      <c r="AQ68" s="23">
        <v>0.130718954248366</v>
      </c>
      <c r="AR68" s="35">
        <v>1.85714285714286</v>
      </c>
      <c r="AS68" s="35">
        <v>111.428571428571</v>
      </c>
      <c r="AT68" s="35">
        <v>-73.4285714285714</v>
      </c>
      <c r="AU68" s="31">
        <f t="shared" si="2"/>
        <v>20</v>
      </c>
      <c r="AV68" s="36">
        <f>IFERROR(时间!$B$4+AU68,"上周无销量")</f>
        <v>43359</v>
      </c>
    </row>
    <row r="69" spans="1:48">
      <c r="A69" s="21" t="s">
        <v>185</v>
      </c>
      <c r="B69" t="s">
        <v>186</v>
      </c>
      <c r="C69" t="s">
        <v>103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10</v>
      </c>
      <c r="J69" s="33">
        <v>0</v>
      </c>
      <c r="K69" s="33">
        <v>0</v>
      </c>
      <c r="L69" s="33">
        <v>0</v>
      </c>
      <c r="M69">
        <v>10</v>
      </c>
      <c r="N69">
        <v>0</v>
      </c>
      <c r="O69">
        <v>10</v>
      </c>
      <c r="P69">
        <v>241</v>
      </c>
      <c r="Q69">
        <v>698</v>
      </c>
      <c r="R69">
        <v>2442</v>
      </c>
      <c r="S69">
        <v>956</v>
      </c>
      <c r="T69">
        <v>2</v>
      </c>
      <c r="U69">
        <v>1</v>
      </c>
      <c r="V69">
        <v>1</v>
      </c>
      <c r="W69">
        <v>5</v>
      </c>
      <c r="X69" s="23">
        <v>0.00829875518672199</v>
      </c>
      <c r="Y69" s="23">
        <v>0.00143266475644699</v>
      </c>
      <c r="Z69" s="23">
        <v>0.00040950040950041</v>
      </c>
      <c r="AA69" s="23">
        <v>0.00523012552301255</v>
      </c>
      <c r="AB69">
        <v>0.6</v>
      </c>
      <c r="AC69">
        <v>0.46</v>
      </c>
      <c r="AD69">
        <v>0.02</v>
      </c>
      <c r="AE69">
        <v>1.98</v>
      </c>
      <c r="AF69" s="23" t="s">
        <v>126</v>
      </c>
      <c r="AG69" s="23" t="s">
        <v>126</v>
      </c>
      <c r="AH69" s="23" t="s">
        <v>126</v>
      </c>
      <c r="AI69" s="23" t="s">
        <v>126</v>
      </c>
      <c r="AJ69">
        <v>8</v>
      </c>
      <c r="AK69">
        <v>4</v>
      </c>
      <c r="AL69">
        <v>0</v>
      </c>
      <c r="AM69">
        <v>6</v>
      </c>
      <c r="AN69" s="23">
        <v>0</v>
      </c>
      <c r="AO69" s="23">
        <v>0</v>
      </c>
      <c r="AP69" s="23" t="e">
        <v>#DIV/0!</v>
      </c>
      <c r="AQ69" s="23">
        <v>0</v>
      </c>
      <c r="AR69" s="35">
        <v>0</v>
      </c>
      <c r="AS69" s="35">
        <v>0</v>
      </c>
      <c r="AT69" s="35">
        <v>10</v>
      </c>
      <c r="AU69" s="31" t="str">
        <f t="shared" ref="AU69:AU132" si="4">IF(AR69="","库存为"&amp;M69,IF(AS69=0,"库存为"&amp;M69,INT(M69/AR69)))</f>
        <v>库存为10</v>
      </c>
      <c r="AV69" s="36" t="str">
        <f>IFERROR(时间!$B$4+AU69,"上周无销量")</f>
        <v>上周无销量</v>
      </c>
    </row>
    <row r="70" spans="1:48">
      <c r="A70" s="21" t="s">
        <v>187</v>
      </c>
      <c r="B70" t="s">
        <v>188</v>
      </c>
      <c r="C70" t="s">
        <v>103</v>
      </c>
      <c r="D70" s="31">
        <v>0</v>
      </c>
      <c r="E70" s="31">
        <v>0</v>
      </c>
      <c r="F70" s="31">
        <v>0</v>
      </c>
      <c r="G70" s="31">
        <v>3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847</v>
      </c>
      <c r="S70">
        <v>492</v>
      </c>
      <c r="T70">
        <v>0</v>
      </c>
      <c r="U70">
        <v>0</v>
      </c>
      <c r="V70">
        <v>1</v>
      </c>
      <c r="W70">
        <v>3</v>
      </c>
      <c r="X70" s="23" t="e">
        <v>#DIV/0!</v>
      </c>
      <c r="Y70" s="23" t="e">
        <v>#DIV/0!</v>
      </c>
      <c r="Z70" s="23">
        <v>0.00118063754427391</v>
      </c>
      <c r="AA70" s="23">
        <v>0.00609756097560976</v>
      </c>
      <c r="AB70">
        <v>0</v>
      </c>
      <c r="AC70">
        <v>0</v>
      </c>
      <c r="AD70">
        <v>0.62</v>
      </c>
      <c r="AE70">
        <v>1.61</v>
      </c>
      <c r="AF70" s="23" t="s">
        <v>54</v>
      </c>
      <c r="AG70" s="23" t="s">
        <v>54</v>
      </c>
      <c r="AH70" s="23" t="s">
        <v>126</v>
      </c>
      <c r="AI70" s="23" t="s">
        <v>126</v>
      </c>
      <c r="AJ70">
        <v>0</v>
      </c>
      <c r="AK70">
        <v>0</v>
      </c>
      <c r="AL70">
        <v>0</v>
      </c>
      <c r="AM70">
        <v>23</v>
      </c>
      <c r="AN70" s="23" t="e">
        <v>#DIV/0!</v>
      </c>
      <c r="AO70" s="23" t="e">
        <v>#DIV/0!</v>
      </c>
      <c r="AP70" s="23" t="e">
        <v>#DIV/0!</v>
      </c>
      <c r="AQ70" s="23">
        <v>0.130434782608696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IFERROR(时间!$B$4+AU70,"上周无销量")</f>
        <v>上周无销量</v>
      </c>
    </row>
    <row r="71" spans="1:48">
      <c r="A71" s="21" t="s">
        <v>189</v>
      </c>
      <c r="B71" t="s">
        <v>190</v>
      </c>
      <c r="C71" t="s">
        <v>103</v>
      </c>
      <c r="D71" s="31">
        <v>1</v>
      </c>
      <c r="E71" s="31">
        <v>2</v>
      </c>
      <c r="F71" s="31">
        <v>2</v>
      </c>
      <c r="G71" s="31">
        <v>0</v>
      </c>
      <c r="H71" s="32">
        <v>15.99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>
        <v>691</v>
      </c>
      <c r="Q71">
        <v>1475</v>
      </c>
      <c r="R71">
        <v>456</v>
      </c>
      <c r="S71">
        <v>0</v>
      </c>
      <c r="T71">
        <v>1</v>
      </c>
      <c r="U71">
        <v>2</v>
      </c>
      <c r="V71">
        <v>1</v>
      </c>
      <c r="W71">
        <v>0</v>
      </c>
      <c r="X71" s="23">
        <v>0.00144717800289436</v>
      </c>
      <c r="Y71" s="23">
        <v>0.00135593220338983</v>
      </c>
      <c r="Z71" s="23">
        <v>0.00219298245614035</v>
      </c>
      <c r="AA71" s="23" t="e">
        <v>#DIV/0!</v>
      </c>
      <c r="AB71">
        <v>0.59</v>
      </c>
      <c r="AC71">
        <v>0.96</v>
      </c>
      <c r="AD71">
        <v>0.65</v>
      </c>
      <c r="AE71">
        <v>0</v>
      </c>
      <c r="AF71" s="23">
        <v>0.0368980612883052</v>
      </c>
      <c r="AG71" s="23">
        <v>0.0300187617260788</v>
      </c>
      <c r="AH71" s="23">
        <v>0.0203252032520325</v>
      </c>
      <c r="AI71" s="23" t="s">
        <v>54</v>
      </c>
      <c r="AJ71">
        <v>7</v>
      </c>
      <c r="AK71">
        <v>22</v>
      </c>
      <c r="AL71">
        <v>0</v>
      </c>
      <c r="AM71">
        <v>5</v>
      </c>
      <c r="AN71" s="23">
        <v>0.142857142857143</v>
      </c>
      <c r="AO71" s="23">
        <v>0.0909090909090909</v>
      </c>
      <c r="AP71" s="23" t="e">
        <v>#DIV/0!</v>
      </c>
      <c r="AQ71" s="23">
        <v>0</v>
      </c>
      <c r="AR71" s="35">
        <v>0.142857142857143</v>
      </c>
      <c r="AS71" s="35">
        <v>8.57142857142857</v>
      </c>
      <c r="AT71" s="35">
        <v>-8.57142857142857</v>
      </c>
      <c r="AU71" s="31">
        <f t="shared" si="4"/>
        <v>0</v>
      </c>
      <c r="AV71" s="36">
        <f>IFERROR(时间!$B$4+AU71,"上周无销量")</f>
        <v>43339</v>
      </c>
    </row>
    <row r="72" spans="1:48">
      <c r="A72" s="21" t="s">
        <v>191</v>
      </c>
      <c r="B72" t="s">
        <v>192</v>
      </c>
      <c r="C72" t="s">
        <v>103</v>
      </c>
      <c r="D72" s="31">
        <v>0</v>
      </c>
      <c r="E72" s="31">
        <v>2</v>
      </c>
      <c r="F72" s="31">
        <v>1</v>
      </c>
      <c r="G72" s="31">
        <v>1</v>
      </c>
      <c r="H72" s="32">
        <v>11.9925</v>
      </c>
      <c r="I72">
        <v>3</v>
      </c>
      <c r="J72" s="33">
        <v>0</v>
      </c>
      <c r="K72" s="33">
        <v>0</v>
      </c>
      <c r="L72" s="33">
        <v>0</v>
      </c>
      <c r="M72">
        <v>3</v>
      </c>
      <c r="N72">
        <v>0</v>
      </c>
      <c r="O72">
        <v>0</v>
      </c>
      <c r="P72">
        <v>13077</v>
      </c>
      <c r="Q72">
        <v>45084</v>
      </c>
      <c r="R72">
        <v>16939</v>
      </c>
      <c r="S72">
        <v>0</v>
      </c>
      <c r="T72">
        <v>33</v>
      </c>
      <c r="U72">
        <v>87</v>
      </c>
      <c r="V72">
        <v>33</v>
      </c>
      <c r="W72">
        <v>0</v>
      </c>
      <c r="X72" s="23">
        <v>0.00252351456756137</v>
      </c>
      <c r="Y72" s="23">
        <v>0.00192973116848549</v>
      </c>
      <c r="Z72" s="23">
        <v>0.00194816695200425</v>
      </c>
      <c r="AA72" s="23" t="e">
        <v>#DIV/0!</v>
      </c>
      <c r="AB72">
        <v>15.71</v>
      </c>
      <c r="AC72">
        <v>39.57</v>
      </c>
      <c r="AD72">
        <v>15.22</v>
      </c>
      <c r="AE72">
        <v>0</v>
      </c>
      <c r="AF72" s="23" t="s">
        <v>126</v>
      </c>
      <c r="AG72" s="23">
        <v>1.64978111319575</v>
      </c>
      <c r="AH72" s="23">
        <v>1.26912653741922</v>
      </c>
      <c r="AI72" s="23" t="s">
        <v>54</v>
      </c>
      <c r="AJ72">
        <v>23</v>
      </c>
      <c r="AK72">
        <v>34</v>
      </c>
      <c r="AL72">
        <v>0</v>
      </c>
      <c r="AM72">
        <v>20</v>
      </c>
      <c r="AN72" s="23">
        <v>0</v>
      </c>
      <c r="AO72" s="23">
        <v>0.0588235294117647</v>
      </c>
      <c r="AP72" s="23" t="e">
        <v>#DIV/0!</v>
      </c>
      <c r="AQ72" s="23">
        <v>0.05</v>
      </c>
      <c r="AR72" s="35">
        <v>0</v>
      </c>
      <c r="AS72" s="35">
        <v>0</v>
      </c>
      <c r="AT72" s="35">
        <v>3</v>
      </c>
      <c r="AU72" s="31" t="str">
        <f t="shared" si="4"/>
        <v>库存为3</v>
      </c>
      <c r="AV72" s="36" t="str">
        <f>IFERROR(时间!$B$4+AU72,"上周无销量")</f>
        <v>上周无销量</v>
      </c>
    </row>
    <row r="73" spans="1:48">
      <c r="A73" s="21" t="s">
        <v>193</v>
      </c>
      <c r="B73" t="s">
        <v>194</v>
      </c>
      <c r="C73" t="s">
        <v>103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e">
        <v>#DIV/0!</v>
      </c>
      <c r="AO73" s="23" t="e">
        <v>#DIV/0!</v>
      </c>
      <c r="AP73" s="23" t="e">
        <v>#DIV/0!</v>
      </c>
      <c r="AQ73" s="23" t="e">
        <v>#DIV/0!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103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</v>
      </c>
      <c r="J74" s="33">
        <v>0</v>
      </c>
      <c r="K74" s="33">
        <v>0</v>
      </c>
      <c r="L74" s="33">
        <v>0</v>
      </c>
      <c r="M74">
        <v>1</v>
      </c>
      <c r="N74">
        <v>0</v>
      </c>
      <c r="O74">
        <v>1</v>
      </c>
      <c r="P74">
        <v>210</v>
      </c>
      <c r="Q74">
        <v>494</v>
      </c>
      <c r="R74">
        <v>432</v>
      </c>
      <c r="S74">
        <v>487</v>
      </c>
      <c r="T74">
        <v>0</v>
      </c>
      <c r="U74">
        <v>0</v>
      </c>
      <c r="V74">
        <v>0</v>
      </c>
      <c r="W74">
        <v>0</v>
      </c>
      <c r="X74" s="23">
        <v>0</v>
      </c>
      <c r="Y74" s="23">
        <v>0</v>
      </c>
      <c r="Z74" s="23">
        <v>0</v>
      </c>
      <c r="AA74" s="23">
        <v>0</v>
      </c>
      <c r="AB74">
        <v>0</v>
      </c>
      <c r="AC74">
        <v>0</v>
      </c>
      <c r="AD74">
        <v>0</v>
      </c>
      <c r="AE74">
        <v>0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2</v>
      </c>
      <c r="AK74">
        <v>3</v>
      </c>
      <c r="AL74">
        <v>0</v>
      </c>
      <c r="AM74">
        <v>2</v>
      </c>
      <c r="AN74" s="23">
        <v>0</v>
      </c>
      <c r="AO74" s="23">
        <v>0</v>
      </c>
      <c r="AP74" s="23" t="e">
        <v>#DIV/0!</v>
      </c>
      <c r="AQ74" s="23">
        <v>0</v>
      </c>
      <c r="AR74" s="35">
        <v>0</v>
      </c>
      <c r="AS74" s="35">
        <v>0</v>
      </c>
      <c r="AT74" s="35">
        <v>1</v>
      </c>
      <c r="AU74" s="31" t="str">
        <f t="shared" si="4"/>
        <v>库存为1</v>
      </c>
      <c r="AV74" s="36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103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1</v>
      </c>
      <c r="J75" s="33">
        <v>0</v>
      </c>
      <c r="K75" s="33">
        <v>0</v>
      </c>
      <c r="L75" s="33">
        <v>0</v>
      </c>
      <c r="M75">
        <v>1</v>
      </c>
      <c r="N75">
        <v>0</v>
      </c>
      <c r="O75">
        <v>1</v>
      </c>
      <c r="P75">
        <v>392</v>
      </c>
      <c r="Q75">
        <v>708</v>
      </c>
      <c r="R75">
        <v>814</v>
      </c>
      <c r="S75">
        <v>795</v>
      </c>
      <c r="T75">
        <v>0</v>
      </c>
      <c r="U75">
        <v>0</v>
      </c>
      <c r="V75">
        <v>2</v>
      </c>
      <c r="W75">
        <v>3</v>
      </c>
      <c r="X75" s="23">
        <v>0</v>
      </c>
      <c r="Y75" s="23">
        <v>0</v>
      </c>
      <c r="Z75" s="23">
        <v>0.00245700245700246</v>
      </c>
      <c r="AA75" s="23">
        <v>0.00377358490566038</v>
      </c>
      <c r="AB75">
        <v>0</v>
      </c>
      <c r="AC75">
        <v>0</v>
      </c>
      <c r="AD75">
        <v>0.54</v>
      </c>
      <c r="AE75">
        <v>0.91</v>
      </c>
      <c r="AF75" s="23" t="s">
        <v>54</v>
      </c>
      <c r="AG75" s="23" t="s">
        <v>54</v>
      </c>
      <c r="AH75" s="23" t="s">
        <v>126</v>
      </c>
      <c r="AI75" s="23" t="s">
        <v>126</v>
      </c>
      <c r="AJ75">
        <v>8</v>
      </c>
      <c r="AK75">
        <v>5</v>
      </c>
      <c r="AL75">
        <v>0</v>
      </c>
      <c r="AM75">
        <v>35</v>
      </c>
      <c r="AN75" s="23">
        <v>0</v>
      </c>
      <c r="AO75" s="23">
        <v>0</v>
      </c>
      <c r="AP75" s="23" t="e">
        <v>#DIV/0!</v>
      </c>
      <c r="AQ75" s="23">
        <v>0</v>
      </c>
      <c r="AR75" s="35">
        <v>0</v>
      </c>
      <c r="AS75" s="35">
        <v>0</v>
      </c>
      <c r="AT75" s="35">
        <v>1</v>
      </c>
      <c r="AU75" s="31" t="str">
        <f t="shared" si="4"/>
        <v>库存为1</v>
      </c>
      <c r="AV75" s="36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103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2918</v>
      </c>
      <c r="T76">
        <v>0</v>
      </c>
      <c r="U76">
        <v>0</v>
      </c>
      <c r="V76">
        <v>0</v>
      </c>
      <c r="W76">
        <v>7</v>
      </c>
      <c r="X76" s="23" t="e">
        <v>#DIV/0!</v>
      </c>
      <c r="Y76" s="23" t="e">
        <v>#DIV/0!</v>
      </c>
      <c r="Z76" s="23" t="e">
        <v>#DIV/0!</v>
      </c>
      <c r="AA76" s="23">
        <v>0.0023989033584647</v>
      </c>
      <c r="AB76">
        <v>0</v>
      </c>
      <c r="AC76">
        <v>0</v>
      </c>
      <c r="AD76">
        <v>0</v>
      </c>
      <c r="AE76">
        <v>3.03</v>
      </c>
      <c r="AF76" s="23" t="s">
        <v>54</v>
      </c>
      <c r="AG76" s="23" t="s">
        <v>54</v>
      </c>
      <c r="AH76" s="23" t="s">
        <v>54</v>
      </c>
      <c r="AI76" s="23" t="s">
        <v>126</v>
      </c>
      <c r="AJ76">
        <v>0</v>
      </c>
      <c r="AK76">
        <v>0</v>
      </c>
      <c r="AL76">
        <v>0</v>
      </c>
      <c r="AM76">
        <v>0</v>
      </c>
      <c r="AN76" s="23" t="e">
        <v>#DIV/0!</v>
      </c>
      <c r="AO76" s="23" t="e">
        <v>#DIV/0!</v>
      </c>
      <c r="AP76" s="23" t="e">
        <v>#DIV/0!</v>
      </c>
      <c r="AQ76" s="23" t="e">
        <v>#DIV/0!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103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e">
        <v>#DIV/0!</v>
      </c>
      <c r="AO77" s="23" t="e">
        <v>#DIV/0!</v>
      </c>
      <c r="AP77" s="23" t="e">
        <v>#DIV/0!</v>
      </c>
      <c r="AQ77" s="23" t="e">
        <v>#DIV/0!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103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0</v>
      </c>
      <c r="P78">
        <v>181</v>
      </c>
      <c r="Q78">
        <v>117</v>
      </c>
      <c r="R78">
        <v>0</v>
      </c>
      <c r="S78">
        <v>6</v>
      </c>
      <c r="T78">
        <v>0</v>
      </c>
      <c r="U78">
        <v>1</v>
      </c>
      <c r="V78">
        <v>0</v>
      </c>
      <c r="W78">
        <v>0</v>
      </c>
      <c r="X78" s="23">
        <v>0</v>
      </c>
      <c r="Y78" s="23">
        <v>0.00854700854700855</v>
      </c>
      <c r="Z78" s="23" t="e">
        <v>#DIV/0!</v>
      </c>
      <c r="AA78" s="23">
        <v>0</v>
      </c>
      <c r="AB78">
        <v>0</v>
      </c>
      <c r="AC78">
        <v>0.31</v>
      </c>
      <c r="AD78">
        <v>0</v>
      </c>
      <c r="AE78">
        <v>0</v>
      </c>
      <c r="AF78" s="23" t="s">
        <v>54</v>
      </c>
      <c r="AG78" s="23" t="s">
        <v>126</v>
      </c>
      <c r="AH78" s="23" t="s">
        <v>54</v>
      </c>
      <c r="AI78" s="23" t="s">
        <v>54</v>
      </c>
      <c r="AJ78">
        <v>5</v>
      </c>
      <c r="AK78">
        <v>10</v>
      </c>
      <c r="AL78">
        <v>0</v>
      </c>
      <c r="AM78">
        <v>0</v>
      </c>
      <c r="AN78" s="23">
        <v>0</v>
      </c>
      <c r="AO78" s="23">
        <v>0</v>
      </c>
      <c r="AP78" s="23" t="e">
        <v>#DIV/0!</v>
      </c>
      <c r="AQ78" s="23" t="e">
        <v>#DIV/0!</v>
      </c>
      <c r="AR78" s="35">
        <v>0</v>
      </c>
      <c r="AS78" s="35">
        <v>0</v>
      </c>
      <c r="AT78" s="35">
        <v>1</v>
      </c>
      <c r="AU78" s="31" t="str">
        <f t="shared" si="4"/>
        <v>库存为1</v>
      </c>
      <c r="AV78" s="36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103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e">
        <v>#DIV/0!</v>
      </c>
      <c r="AO79" s="23" t="e">
        <v>#DIV/0!</v>
      </c>
      <c r="AP79" s="23" t="e">
        <v>#DIV/0!</v>
      </c>
      <c r="AQ79" s="23" t="e">
        <v>#DIV/0!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103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508</v>
      </c>
      <c r="T80">
        <v>0</v>
      </c>
      <c r="U80">
        <v>0</v>
      </c>
      <c r="V80">
        <v>0</v>
      </c>
      <c r="W80">
        <v>2</v>
      </c>
      <c r="X80" s="23" t="e">
        <v>#DIV/0!</v>
      </c>
      <c r="Y80" s="23" t="e">
        <v>#DIV/0!</v>
      </c>
      <c r="Z80" s="23" t="e">
        <v>#DIV/0!</v>
      </c>
      <c r="AA80" s="23">
        <v>0.00393700787401575</v>
      </c>
      <c r="AB80">
        <v>0</v>
      </c>
      <c r="AC80">
        <v>0</v>
      </c>
      <c r="AD80">
        <v>0</v>
      </c>
      <c r="AE80">
        <v>1.17</v>
      </c>
      <c r="AF80" s="23" t="s">
        <v>54</v>
      </c>
      <c r="AG80" s="23" t="s">
        <v>54</v>
      </c>
      <c r="AH80" s="23" t="s">
        <v>54</v>
      </c>
      <c r="AI80" s="23" t="s">
        <v>126</v>
      </c>
      <c r="AJ80">
        <v>0</v>
      </c>
      <c r="AK80">
        <v>0</v>
      </c>
      <c r="AL80">
        <v>0</v>
      </c>
      <c r="AM80">
        <v>0</v>
      </c>
      <c r="AN80" s="23" t="e">
        <v>#DIV/0!</v>
      </c>
      <c r="AO80" s="23" t="e">
        <v>#DIV/0!</v>
      </c>
      <c r="AP80" s="23" t="e">
        <v>#DIV/0!</v>
      </c>
      <c r="AQ80" s="23" t="e">
        <v>#DIV/0!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103</v>
      </c>
      <c r="D81" s="31">
        <v>2</v>
      </c>
      <c r="E81" s="31">
        <v>1</v>
      </c>
      <c r="F81" s="31">
        <v>1</v>
      </c>
      <c r="G81" s="31">
        <v>3</v>
      </c>
      <c r="H81" s="32">
        <v>9.13714285714286</v>
      </c>
      <c r="I81">
        <v>9</v>
      </c>
      <c r="J81" s="33">
        <v>0</v>
      </c>
      <c r="K81" s="33">
        <v>0</v>
      </c>
      <c r="L81" s="33">
        <v>0</v>
      </c>
      <c r="M81">
        <v>9</v>
      </c>
      <c r="N81">
        <v>0</v>
      </c>
      <c r="O81">
        <v>0</v>
      </c>
      <c r="P81">
        <v>2499</v>
      </c>
      <c r="Q81">
        <v>2659</v>
      </c>
      <c r="R81">
        <v>3231</v>
      </c>
      <c r="S81">
        <v>4877</v>
      </c>
      <c r="T81">
        <v>6</v>
      </c>
      <c r="U81">
        <v>13</v>
      </c>
      <c r="V81">
        <v>19</v>
      </c>
      <c r="W81">
        <v>25</v>
      </c>
      <c r="X81" s="23">
        <v>0.00240096038415366</v>
      </c>
      <c r="Y81" s="23">
        <v>0.0048890560361038</v>
      </c>
      <c r="Z81" s="23">
        <v>0.00588053234292789</v>
      </c>
      <c r="AA81" s="23">
        <v>0.00512610211195407</v>
      </c>
      <c r="AB81">
        <v>2.81</v>
      </c>
      <c r="AC81">
        <v>6.43</v>
      </c>
      <c r="AD81">
        <v>7.45</v>
      </c>
      <c r="AE81">
        <v>10.3</v>
      </c>
      <c r="AF81" s="23">
        <v>0.153767979987492</v>
      </c>
      <c r="AG81" s="23">
        <v>0.703721075672295</v>
      </c>
      <c r="AH81" s="23">
        <v>0.81535334584115</v>
      </c>
      <c r="AI81" s="23">
        <v>0.375755680633729</v>
      </c>
      <c r="AJ81">
        <v>8</v>
      </c>
      <c r="AK81">
        <v>19</v>
      </c>
      <c r="AL81">
        <v>0</v>
      </c>
      <c r="AM81">
        <v>28</v>
      </c>
      <c r="AN81" s="23">
        <v>0.25</v>
      </c>
      <c r="AO81" s="23">
        <v>0.0526315789473684</v>
      </c>
      <c r="AP81" s="23" t="e">
        <v>#DIV/0!</v>
      </c>
      <c r="AQ81" s="23">
        <v>0.107142857142857</v>
      </c>
      <c r="AR81" s="35">
        <v>0.285714285714286</v>
      </c>
      <c r="AS81" s="35">
        <v>17.1428571428571</v>
      </c>
      <c r="AT81" s="35">
        <v>-8.14285714285714</v>
      </c>
      <c r="AU81" s="31">
        <f t="shared" si="4"/>
        <v>31</v>
      </c>
      <c r="AV81" s="36">
        <f>IFERROR(时间!$B$4+AU81,"上周无销量")</f>
        <v>43370</v>
      </c>
    </row>
    <row r="82" spans="1:48">
      <c r="A82" s="21" t="s">
        <v>211</v>
      </c>
      <c r="B82" t="s">
        <v>212</v>
      </c>
      <c r="C82" t="s">
        <v>103</v>
      </c>
      <c r="D82" s="31">
        <v>1</v>
      </c>
      <c r="E82" s="31">
        <v>1</v>
      </c>
      <c r="F82" s="31">
        <v>5</v>
      </c>
      <c r="G82" s="31">
        <v>2</v>
      </c>
      <c r="H82" s="32">
        <v>12.4366666666667</v>
      </c>
      <c r="I82">
        <v>18</v>
      </c>
      <c r="J82" s="33">
        <v>0</v>
      </c>
      <c r="K82" s="33">
        <v>0</v>
      </c>
      <c r="L82" s="33">
        <v>0</v>
      </c>
      <c r="M82">
        <v>18</v>
      </c>
      <c r="N82">
        <v>1</v>
      </c>
      <c r="O82">
        <v>0</v>
      </c>
      <c r="P82">
        <v>2015</v>
      </c>
      <c r="Q82">
        <v>3448</v>
      </c>
      <c r="R82">
        <v>1134</v>
      </c>
      <c r="S82">
        <v>1191</v>
      </c>
      <c r="T82">
        <v>6</v>
      </c>
      <c r="U82">
        <v>10</v>
      </c>
      <c r="V82">
        <v>10</v>
      </c>
      <c r="W82">
        <v>6</v>
      </c>
      <c r="X82" s="23">
        <v>0.00297766749379653</v>
      </c>
      <c r="Y82" s="23">
        <v>0.00290023201856148</v>
      </c>
      <c r="Z82" s="23">
        <v>0.00881834215167548</v>
      </c>
      <c r="AA82" s="23">
        <v>0.00503778337531486</v>
      </c>
      <c r="AB82">
        <v>2.76</v>
      </c>
      <c r="AC82">
        <v>4.61</v>
      </c>
      <c r="AD82">
        <v>5.38</v>
      </c>
      <c r="AE82">
        <v>2.77</v>
      </c>
      <c r="AF82" s="23">
        <v>0.221924417046368</v>
      </c>
      <c r="AG82" s="23">
        <v>0.370678102385418</v>
      </c>
      <c r="AH82" s="23">
        <v>0.0865183596890912</v>
      </c>
      <c r="AI82" s="23">
        <v>0.111364245510587</v>
      </c>
      <c r="AJ82">
        <v>12</v>
      </c>
      <c r="AK82">
        <v>12</v>
      </c>
      <c r="AL82">
        <v>0</v>
      </c>
      <c r="AM82">
        <v>28</v>
      </c>
      <c r="AN82" s="23">
        <v>0.0833333333333333</v>
      </c>
      <c r="AO82" s="23">
        <v>0.0833333333333333</v>
      </c>
      <c r="AP82" s="23" t="e">
        <v>#DIV/0!</v>
      </c>
      <c r="AQ82" s="23">
        <v>0.0714285714285714</v>
      </c>
      <c r="AR82" s="35">
        <v>0.142857142857143</v>
      </c>
      <c r="AS82" s="35">
        <v>8.57142857142857</v>
      </c>
      <c r="AT82" s="35">
        <v>9.42857142857143</v>
      </c>
      <c r="AU82" s="31">
        <f t="shared" si="4"/>
        <v>126</v>
      </c>
      <c r="AV82" s="36">
        <f>IFERROR(时间!$B$4+AU82,"上周无销量")</f>
        <v>43465</v>
      </c>
    </row>
    <row r="83" spans="1:48">
      <c r="A83" s="21" t="s">
        <v>213</v>
      </c>
      <c r="B83" t="s">
        <v>214</v>
      </c>
      <c r="C83" t="s">
        <v>103</v>
      </c>
      <c r="D83" s="31">
        <v>0</v>
      </c>
      <c r="E83" s="31">
        <v>3</v>
      </c>
      <c r="F83" s="31">
        <v>1</v>
      </c>
      <c r="G83" s="31">
        <v>0</v>
      </c>
      <c r="H83" s="32">
        <v>15.99</v>
      </c>
      <c r="I83">
        <v>17</v>
      </c>
      <c r="J83" s="33">
        <v>0</v>
      </c>
      <c r="K83" s="33">
        <v>0</v>
      </c>
      <c r="L83" s="33">
        <v>0</v>
      </c>
      <c r="M83">
        <v>17</v>
      </c>
      <c r="N83">
        <v>0</v>
      </c>
      <c r="O83">
        <v>0</v>
      </c>
      <c r="P83">
        <v>3203</v>
      </c>
      <c r="Q83">
        <v>2202</v>
      </c>
      <c r="R83">
        <v>1309</v>
      </c>
      <c r="S83">
        <v>8248</v>
      </c>
      <c r="T83">
        <v>4</v>
      </c>
      <c r="U83">
        <v>4</v>
      </c>
      <c r="V83">
        <v>1</v>
      </c>
      <c r="W83">
        <v>5</v>
      </c>
      <c r="X83" s="23">
        <v>0.00124882922260381</v>
      </c>
      <c r="Y83" s="23">
        <v>0.00181653042688465</v>
      </c>
      <c r="Z83" s="23">
        <v>0.000763941940412529</v>
      </c>
      <c r="AA83" s="23">
        <v>0.000606207565470417</v>
      </c>
      <c r="AB83">
        <v>1.74</v>
      </c>
      <c r="AC83">
        <v>1.33</v>
      </c>
      <c r="AD83">
        <v>0.43</v>
      </c>
      <c r="AE83">
        <v>1.85</v>
      </c>
      <c r="AF83" s="23" t="s">
        <v>126</v>
      </c>
      <c r="AG83" s="23">
        <v>0.0277256618720033</v>
      </c>
      <c r="AH83" s="23">
        <v>0.0268918073796123</v>
      </c>
      <c r="AI83" s="23" t="s">
        <v>126</v>
      </c>
      <c r="AJ83">
        <v>14</v>
      </c>
      <c r="AK83">
        <v>18</v>
      </c>
      <c r="AL83">
        <v>0</v>
      </c>
      <c r="AM83">
        <v>10</v>
      </c>
      <c r="AN83" s="23">
        <v>0</v>
      </c>
      <c r="AO83" s="23">
        <v>0.166666666666667</v>
      </c>
      <c r="AP83" s="23" t="e">
        <v>#DIV/0!</v>
      </c>
      <c r="AQ83" s="23">
        <v>0</v>
      </c>
      <c r="AR83" s="35">
        <v>0</v>
      </c>
      <c r="AS83" s="35">
        <v>0</v>
      </c>
      <c r="AT83" s="35">
        <v>17</v>
      </c>
      <c r="AU83" s="31" t="str">
        <f t="shared" si="4"/>
        <v>库存为17</v>
      </c>
      <c r="AV83" s="36" t="str">
        <f>IFERROR(时间!$B$4+AU83,"上周无销量")</f>
        <v>上周无销量</v>
      </c>
    </row>
    <row r="84" spans="1:48">
      <c r="A84" s="21" t="s">
        <v>215</v>
      </c>
      <c r="B84" t="s">
        <v>216</v>
      </c>
      <c r="C84" t="s">
        <v>103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13</v>
      </c>
      <c r="J84" s="33">
        <v>0</v>
      </c>
      <c r="K84" s="33">
        <v>0</v>
      </c>
      <c r="L84" s="33">
        <v>0</v>
      </c>
      <c r="M84">
        <v>13</v>
      </c>
      <c r="N84">
        <v>0</v>
      </c>
      <c r="O84">
        <v>0</v>
      </c>
      <c r="P84">
        <v>5568</v>
      </c>
      <c r="Q84">
        <v>3805</v>
      </c>
      <c r="R84">
        <v>2663</v>
      </c>
      <c r="S84">
        <v>3546</v>
      </c>
      <c r="T84">
        <v>6</v>
      </c>
      <c r="U84">
        <v>6</v>
      </c>
      <c r="V84">
        <v>11</v>
      </c>
      <c r="W84">
        <v>10</v>
      </c>
      <c r="X84" s="23">
        <v>0.00107758620689655</v>
      </c>
      <c r="Y84" s="23">
        <v>0.00157687253613666</v>
      </c>
      <c r="Z84" s="23">
        <v>0.00413067968456628</v>
      </c>
      <c r="AA84" s="23">
        <v>0.00282007896221094</v>
      </c>
      <c r="AB84">
        <v>1.94</v>
      </c>
      <c r="AC84">
        <v>2.27</v>
      </c>
      <c r="AD84">
        <v>5.19</v>
      </c>
      <c r="AE84">
        <v>4.22</v>
      </c>
      <c r="AF84" s="23" t="s">
        <v>126</v>
      </c>
      <c r="AG84" s="23" t="s">
        <v>126</v>
      </c>
      <c r="AH84" s="23" t="s">
        <v>126</v>
      </c>
      <c r="AI84" s="23" t="s">
        <v>126</v>
      </c>
      <c r="AJ84">
        <v>15</v>
      </c>
      <c r="AK84">
        <v>15</v>
      </c>
      <c r="AL84">
        <v>0</v>
      </c>
      <c r="AM84">
        <v>11</v>
      </c>
      <c r="AN84" s="23">
        <v>0</v>
      </c>
      <c r="AO84" s="23">
        <v>0</v>
      </c>
      <c r="AP84" s="23" t="e">
        <v>#DIV/0!</v>
      </c>
      <c r="AQ84" s="23">
        <v>0</v>
      </c>
      <c r="AR84" s="35">
        <v>0</v>
      </c>
      <c r="AS84" s="35">
        <v>0</v>
      </c>
      <c r="AT84" s="35">
        <v>13</v>
      </c>
      <c r="AU84" s="31" t="str">
        <f t="shared" si="4"/>
        <v>库存为13</v>
      </c>
      <c r="AV84" s="36" t="str">
        <f>IFERROR(时间!$B$4+AU84,"上周无销量")</f>
        <v>上周无销量</v>
      </c>
    </row>
    <row r="85" spans="1:48">
      <c r="A85" s="21" t="s">
        <v>217</v>
      </c>
      <c r="B85" t="s">
        <v>218</v>
      </c>
      <c r="C85" t="s">
        <v>103</v>
      </c>
      <c r="D85" s="31">
        <v>0</v>
      </c>
      <c r="E85" s="31">
        <v>0</v>
      </c>
      <c r="F85" s="31">
        <v>0</v>
      </c>
      <c r="G85" s="31">
        <v>1</v>
      </c>
      <c r="H85" s="32">
        <v>0</v>
      </c>
      <c r="I85">
        <v>9</v>
      </c>
      <c r="J85" s="33">
        <v>0</v>
      </c>
      <c r="K85" s="33">
        <v>0</v>
      </c>
      <c r="L85" s="33">
        <v>0</v>
      </c>
      <c r="M85">
        <v>9</v>
      </c>
      <c r="N85">
        <v>0</v>
      </c>
      <c r="O85">
        <v>0</v>
      </c>
      <c r="P85">
        <v>1372</v>
      </c>
      <c r="Q85">
        <v>2136</v>
      </c>
      <c r="R85">
        <v>2381</v>
      </c>
      <c r="S85">
        <v>3215</v>
      </c>
      <c r="T85">
        <v>5</v>
      </c>
      <c r="U85">
        <v>4</v>
      </c>
      <c r="V85">
        <v>4</v>
      </c>
      <c r="W85">
        <v>12</v>
      </c>
      <c r="X85" s="23">
        <v>0.00364431486880466</v>
      </c>
      <c r="Y85" s="23">
        <v>0.00187265917602996</v>
      </c>
      <c r="Z85" s="23">
        <v>0.00167996640067199</v>
      </c>
      <c r="AA85" s="23">
        <v>0.00373250388802488</v>
      </c>
      <c r="AB85">
        <v>2.55</v>
      </c>
      <c r="AC85">
        <v>1.63</v>
      </c>
      <c r="AD85">
        <v>2.55</v>
      </c>
      <c r="AE85">
        <v>5.52</v>
      </c>
      <c r="AF85" s="23" t="s">
        <v>126</v>
      </c>
      <c r="AG85" s="23" t="s">
        <v>126</v>
      </c>
      <c r="AH85" s="23" t="s">
        <v>126</v>
      </c>
      <c r="AI85" s="23" t="s">
        <v>126</v>
      </c>
      <c r="AJ85">
        <v>7</v>
      </c>
      <c r="AK85">
        <v>6</v>
      </c>
      <c r="AL85">
        <v>0</v>
      </c>
      <c r="AM85">
        <v>9</v>
      </c>
      <c r="AN85" s="23">
        <v>0</v>
      </c>
      <c r="AO85" s="23">
        <v>0</v>
      </c>
      <c r="AP85" s="23" t="e">
        <v>#DIV/0!</v>
      </c>
      <c r="AQ85" s="23">
        <v>0.111111111111111</v>
      </c>
      <c r="AR85" s="35">
        <v>0</v>
      </c>
      <c r="AS85" s="35">
        <v>0</v>
      </c>
      <c r="AT85" s="35">
        <v>9</v>
      </c>
      <c r="AU85" s="31" t="str">
        <f t="shared" si="4"/>
        <v>库存为9</v>
      </c>
      <c r="AV85" s="36" t="str">
        <f>IFERROR(时间!$B$4+AU85,"上周无销量")</f>
        <v>上周无销量</v>
      </c>
    </row>
    <row r="86" spans="1:48">
      <c r="A86" s="21" t="s">
        <v>219</v>
      </c>
      <c r="B86" t="s">
        <v>220</v>
      </c>
      <c r="C86" t="s">
        <v>103</v>
      </c>
      <c r="D86" s="31">
        <v>0</v>
      </c>
      <c r="E86" s="31">
        <v>0</v>
      </c>
      <c r="F86" s="31">
        <v>1</v>
      </c>
      <c r="G86" s="31">
        <v>1</v>
      </c>
      <c r="H86" s="32">
        <v>7.495</v>
      </c>
      <c r="I86">
        <v>29</v>
      </c>
      <c r="J86" s="33">
        <v>0</v>
      </c>
      <c r="K86" s="33">
        <v>0</v>
      </c>
      <c r="L86" s="33">
        <v>0</v>
      </c>
      <c r="M86">
        <v>29</v>
      </c>
      <c r="N86">
        <v>0</v>
      </c>
      <c r="O86">
        <v>0</v>
      </c>
      <c r="P86">
        <v>355</v>
      </c>
      <c r="Q86">
        <v>669</v>
      </c>
      <c r="R86">
        <v>409</v>
      </c>
      <c r="S86">
        <v>751</v>
      </c>
      <c r="T86">
        <v>0</v>
      </c>
      <c r="U86">
        <v>0</v>
      </c>
      <c r="V86">
        <v>1</v>
      </c>
      <c r="W86">
        <v>2</v>
      </c>
      <c r="X86" s="23">
        <v>0</v>
      </c>
      <c r="Y86" s="23">
        <v>0</v>
      </c>
      <c r="Z86" s="23">
        <v>0.00244498777506112</v>
      </c>
      <c r="AA86" s="23">
        <v>0.00266311584553928</v>
      </c>
      <c r="AB86">
        <v>0</v>
      </c>
      <c r="AC86">
        <v>0</v>
      </c>
      <c r="AD86">
        <v>0.22</v>
      </c>
      <c r="AE86">
        <v>0.87</v>
      </c>
      <c r="AF86" s="23" t="s">
        <v>54</v>
      </c>
      <c r="AG86" s="23" t="s">
        <v>54</v>
      </c>
      <c r="AH86" s="23">
        <v>0.0293529019346231</v>
      </c>
      <c r="AI86" s="23">
        <v>0.116077384923282</v>
      </c>
      <c r="AJ86">
        <v>9</v>
      </c>
      <c r="AK86">
        <v>7</v>
      </c>
      <c r="AL86">
        <v>0</v>
      </c>
      <c r="AM86">
        <v>11</v>
      </c>
      <c r="AN86" s="23">
        <v>0</v>
      </c>
      <c r="AO86" s="23">
        <v>0</v>
      </c>
      <c r="AP86" s="23" t="e">
        <v>#DIV/0!</v>
      </c>
      <c r="AQ86" s="23">
        <v>0.0909090909090909</v>
      </c>
      <c r="AR86" s="35">
        <v>0</v>
      </c>
      <c r="AS86" s="35">
        <v>0</v>
      </c>
      <c r="AT86" s="35">
        <v>29</v>
      </c>
      <c r="AU86" s="31" t="str">
        <f t="shared" si="4"/>
        <v>库存为29</v>
      </c>
      <c r="AV86" s="36" t="str">
        <f>IFERROR(时间!$B$4+AU86,"上周无销量")</f>
        <v>上周无销量</v>
      </c>
    </row>
    <row r="87" spans="1:48">
      <c r="A87" s="21" t="s">
        <v>221</v>
      </c>
      <c r="B87" t="s">
        <v>222</v>
      </c>
      <c r="C87" t="s">
        <v>103</v>
      </c>
      <c r="D87" s="31">
        <v>0</v>
      </c>
      <c r="E87" s="31">
        <v>0</v>
      </c>
      <c r="F87" s="31">
        <v>3</v>
      </c>
      <c r="G87" s="31">
        <v>1</v>
      </c>
      <c r="H87" s="32">
        <v>11.2425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1</v>
      </c>
      <c r="O87">
        <v>0</v>
      </c>
      <c r="P87">
        <v>1153</v>
      </c>
      <c r="Q87">
        <v>1966</v>
      </c>
      <c r="R87">
        <v>2324</v>
      </c>
      <c r="S87">
        <v>1869</v>
      </c>
      <c r="T87">
        <v>1</v>
      </c>
      <c r="U87">
        <v>6</v>
      </c>
      <c r="V87">
        <v>5</v>
      </c>
      <c r="W87">
        <v>8</v>
      </c>
      <c r="X87" s="23">
        <v>0.000867302688638335</v>
      </c>
      <c r="Y87" s="23">
        <v>0.00305188199389624</v>
      </c>
      <c r="Z87" s="23">
        <v>0.00215146299483649</v>
      </c>
      <c r="AA87" s="23">
        <v>0.00428036383092563</v>
      </c>
      <c r="AB87">
        <v>0.31</v>
      </c>
      <c r="AC87">
        <v>2.81</v>
      </c>
      <c r="AD87">
        <v>2.45</v>
      </c>
      <c r="AE87">
        <v>4.44</v>
      </c>
      <c r="AF87" s="23" t="s">
        <v>126</v>
      </c>
      <c r="AG87" s="23" t="s">
        <v>126</v>
      </c>
      <c r="AH87" s="23">
        <v>0.0726410199392187</v>
      </c>
      <c r="AI87" s="23">
        <v>0.394929953302201</v>
      </c>
      <c r="AJ87">
        <v>48</v>
      </c>
      <c r="AK87">
        <v>23</v>
      </c>
      <c r="AL87">
        <v>0</v>
      </c>
      <c r="AM87">
        <v>17</v>
      </c>
      <c r="AN87" s="23">
        <v>0</v>
      </c>
      <c r="AO87" s="23">
        <v>0</v>
      </c>
      <c r="AP87" s="23" t="e">
        <v>#DIV/0!</v>
      </c>
      <c r="AQ87" s="23">
        <v>0.0588235294117647</v>
      </c>
      <c r="AR87" s="35">
        <v>0</v>
      </c>
      <c r="AS87" s="35">
        <v>0</v>
      </c>
      <c r="AT87" s="35">
        <v>3</v>
      </c>
      <c r="AU87" s="31" t="str">
        <f t="shared" si="4"/>
        <v>库存为3</v>
      </c>
      <c r="AV87" s="36" t="str">
        <f>IFERROR(时间!$B$4+AU87,"上周无销量")</f>
        <v>上周无销量</v>
      </c>
    </row>
    <row r="88" spans="1:48">
      <c r="A88" s="21" t="s">
        <v>223</v>
      </c>
      <c r="B88" t="s">
        <v>224</v>
      </c>
      <c r="C88" t="s">
        <v>103</v>
      </c>
      <c r="D88" s="31">
        <v>1</v>
      </c>
      <c r="E88" s="31">
        <v>1</v>
      </c>
      <c r="F88" s="31">
        <v>2</v>
      </c>
      <c r="G88" s="31">
        <v>6</v>
      </c>
      <c r="H88" s="32">
        <v>5.996</v>
      </c>
      <c r="I88">
        <v>8</v>
      </c>
      <c r="J88" s="33">
        <v>0</v>
      </c>
      <c r="K88" s="33">
        <v>0</v>
      </c>
      <c r="L88" s="33">
        <v>0</v>
      </c>
      <c r="M88">
        <v>8</v>
      </c>
      <c r="N88">
        <v>1</v>
      </c>
      <c r="O88">
        <v>0</v>
      </c>
      <c r="P88">
        <v>73</v>
      </c>
      <c r="Q88">
        <v>124</v>
      </c>
      <c r="R88">
        <v>637</v>
      </c>
      <c r="S88">
        <v>842</v>
      </c>
      <c r="T88">
        <v>0</v>
      </c>
      <c r="U88">
        <v>0</v>
      </c>
      <c r="V88">
        <v>1</v>
      </c>
      <c r="W88">
        <v>1</v>
      </c>
      <c r="X88" s="23">
        <v>0</v>
      </c>
      <c r="Y88" s="23">
        <v>0</v>
      </c>
      <c r="Z88" s="23">
        <v>0.00156985871271586</v>
      </c>
      <c r="AA88" s="23">
        <v>0.00118764845605701</v>
      </c>
      <c r="AB88">
        <v>0</v>
      </c>
      <c r="AC88">
        <v>0</v>
      </c>
      <c r="AD88">
        <v>0.33</v>
      </c>
      <c r="AE88">
        <v>0.34</v>
      </c>
      <c r="AF88" s="23" t="s">
        <v>54</v>
      </c>
      <c r="AG88" s="23" t="s">
        <v>54</v>
      </c>
      <c r="AH88" s="23">
        <v>0.0275183455637091</v>
      </c>
      <c r="AI88" s="23">
        <v>0.00945074494107183</v>
      </c>
      <c r="AJ88">
        <v>10</v>
      </c>
      <c r="AK88">
        <v>3</v>
      </c>
      <c r="AL88">
        <v>0</v>
      </c>
      <c r="AM88">
        <v>36</v>
      </c>
      <c r="AN88" s="23">
        <v>0.1</v>
      </c>
      <c r="AO88" s="23">
        <v>0.333333333333333</v>
      </c>
      <c r="AP88" s="23" t="e">
        <v>#DIV/0!</v>
      </c>
      <c r="AQ88" s="23">
        <v>0.166666666666667</v>
      </c>
      <c r="AR88" s="35">
        <v>0.142857142857143</v>
      </c>
      <c r="AS88" s="35">
        <v>8.57142857142857</v>
      </c>
      <c r="AT88" s="35">
        <v>-0.571428571428571</v>
      </c>
      <c r="AU88" s="31">
        <f t="shared" si="4"/>
        <v>56</v>
      </c>
      <c r="AV88" s="36">
        <f>IFERROR(时间!$B$4+AU88,"上周无销量")</f>
        <v>43395</v>
      </c>
    </row>
    <row r="89" spans="1:48">
      <c r="A89" s="21" t="s">
        <v>225</v>
      </c>
      <c r="B89" t="s">
        <v>226</v>
      </c>
      <c r="C89" t="s">
        <v>103</v>
      </c>
      <c r="D89" s="31">
        <v>2</v>
      </c>
      <c r="E89" s="31">
        <v>0</v>
      </c>
      <c r="F89" s="31">
        <v>0</v>
      </c>
      <c r="G89" s="31">
        <v>1</v>
      </c>
      <c r="H89" s="32">
        <v>9.99333333333333</v>
      </c>
      <c r="I89">
        <v>13</v>
      </c>
      <c r="J89" s="33">
        <v>0</v>
      </c>
      <c r="K89" s="33">
        <v>0</v>
      </c>
      <c r="L89" s="33">
        <v>0</v>
      </c>
      <c r="M89">
        <v>13</v>
      </c>
      <c r="N89">
        <v>0</v>
      </c>
      <c r="O89">
        <v>0</v>
      </c>
      <c r="P89">
        <v>2076</v>
      </c>
      <c r="Q89">
        <v>2666</v>
      </c>
      <c r="R89">
        <v>3997</v>
      </c>
      <c r="S89">
        <v>4974</v>
      </c>
      <c r="T89">
        <v>7</v>
      </c>
      <c r="U89">
        <v>20</v>
      </c>
      <c r="V89">
        <v>15</v>
      </c>
      <c r="W89">
        <v>27</v>
      </c>
      <c r="X89" s="23">
        <v>0.00337186897880539</v>
      </c>
      <c r="Y89" s="23">
        <v>0.00750187546886722</v>
      </c>
      <c r="Z89" s="23">
        <v>0.00375281461095822</v>
      </c>
      <c r="AA89" s="23">
        <v>0.00542822677925211</v>
      </c>
      <c r="AB89">
        <v>3.85</v>
      </c>
      <c r="AC89">
        <v>9.71</v>
      </c>
      <c r="AD89">
        <v>7.51</v>
      </c>
      <c r="AE89">
        <v>13.89</v>
      </c>
      <c r="AF89" s="23">
        <v>0.192628418945964</v>
      </c>
      <c r="AG89" s="23" t="s">
        <v>126</v>
      </c>
      <c r="AH89" s="23" t="s">
        <v>126</v>
      </c>
      <c r="AI89" s="23">
        <v>1.38992661774516</v>
      </c>
      <c r="AJ89">
        <v>20</v>
      </c>
      <c r="AK89">
        <v>11</v>
      </c>
      <c r="AL89">
        <v>0</v>
      </c>
      <c r="AM89">
        <v>20</v>
      </c>
      <c r="AN89" s="23">
        <v>0.1</v>
      </c>
      <c r="AO89" s="23">
        <v>0</v>
      </c>
      <c r="AP89" s="23" t="e">
        <v>#DIV/0!</v>
      </c>
      <c r="AQ89" s="23">
        <v>0.05</v>
      </c>
      <c r="AR89" s="35">
        <v>0.285714285714286</v>
      </c>
      <c r="AS89" s="35">
        <v>17.1428571428571</v>
      </c>
      <c r="AT89" s="35">
        <v>-4.14285714285714</v>
      </c>
      <c r="AU89" s="31">
        <f t="shared" si="4"/>
        <v>45</v>
      </c>
      <c r="AV89" s="36">
        <f>IFERROR(时间!$B$4+AU89,"上周无销量")</f>
        <v>43384</v>
      </c>
    </row>
    <row r="90" spans="1:48">
      <c r="A90" s="21" t="s">
        <v>227</v>
      </c>
      <c r="B90" t="s">
        <v>228</v>
      </c>
      <c r="C90" t="s">
        <v>103</v>
      </c>
      <c r="D90" s="31">
        <v>2</v>
      </c>
      <c r="E90" s="31">
        <v>0</v>
      </c>
      <c r="F90" s="31">
        <v>0</v>
      </c>
      <c r="G90" s="31">
        <v>0</v>
      </c>
      <c r="H90" s="32">
        <v>15.99</v>
      </c>
      <c r="I90">
        <v>19</v>
      </c>
      <c r="J90" s="33">
        <v>0</v>
      </c>
      <c r="K90" s="33">
        <v>0</v>
      </c>
      <c r="L90" s="33">
        <v>0</v>
      </c>
      <c r="M90">
        <v>19</v>
      </c>
      <c r="N90">
        <v>3</v>
      </c>
      <c r="O90">
        <v>0</v>
      </c>
      <c r="P90">
        <v>5248</v>
      </c>
      <c r="Q90">
        <v>7150</v>
      </c>
      <c r="R90">
        <v>8197</v>
      </c>
      <c r="S90">
        <v>9818</v>
      </c>
      <c r="T90">
        <v>9</v>
      </c>
      <c r="U90">
        <v>26</v>
      </c>
      <c r="V90">
        <v>44</v>
      </c>
      <c r="W90">
        <v>72</v>
      </c>
      <c r="X90" s="23">
        <v>0.00171493902439024</v>
      </c>
      <c r="Y90" s="23">
        <v>0.00363636363636364</v>
      </c>
      <c r="Z90" s="23">
        <v>0.0053678174942052</v>
      </c>
      <c r="AA90" s="23">
        <v>0.00733346913831738</v>
      </c>
      <c r="AB90">
        <v>4.23</v>
      </c>
      <c r="AC90">
        <v>12.04</v>
      </c>
      <c r="AD90">
        <v>17.15</v>
      </c>
      <c r="AE90">
        <v>30.11</v>
      </c>
      <c r="AF90" s="23">
        <v>0.132270168855535</v>
      </c>
      <c r="AG90" s="23" t="s">
        <v>126</v>
      </c>
      <c r="AH90" s="23" t="s">
        <v>126</v>
      </c>
      <c r="AI90" s="23" t="s">
        <v>126</v>
      </c>
      <c r="AJ90">
        <v>23</v>
      </c>
      <c r="AK90">
        <v>23</v>
      </c>
      <c r="AL90">
        <v>0</v>
      </c>
      <c r="AM90">
        <v>40</v>
      </c>
      <c r="AN90" s="23">
        <v>0.0869565217391304</v>
      </c>
      <c r="AO90" s="23">
        <v>0</v>
      </c>
      <c r="AP90" s="23" t="e">
        <v>#DIV/0!</v>
      </c>
      <c r="AQ90" s="23">
        <v>0</v>
      </c>
      <c r="AR90" s="35">
        <v>0.285714285714286</v>
      </c>
      <c r="AS90" s="35">
        <v>17.1428571428571</v>
      </c>
      <c r="AT90" s="35">
        <v>1.85714285714286</v>
      </c>
      <c r="AU90" s="31">
        <f t="shared" si="4"/>
        <v>66</v>
      </c>
      <c r="AV90" s="36">
        <f>IFERROR(时间!$B$4+AU90,"上周无销量")</f>
        <v>43405</v>
      </c>
    </row>
    <row r="91" spans="1:48">
      <c r="A91" s="21" t="s">
        <v>229</v>
      </c>
      <c r="B91" t="s">
        <v>230</v>
      </c>
      <c r="C91" t="s">
        <v>103</v>
      </c>
      <c r="D91" s="31">
        <v>2</v>
      </c>
      <c r="E91" s="31">
        <v>7</v>
      </c>
      <c r="F91" s="31">
        <v>1</v>
      </c>
      <c r="G91" s="31">
        <v>3</v>
      </c>
      <c r="H91" s="32">
        <v>12.3</v>
      </c>
      <c r="I91">
        <v>11</v>
      </c>
      <c r="J91" s="33">
        <v>0</v>
      </c>
      <c r="K91" s="33">
        <v>0</v>
      </c>
      <c r="L91" s="33">
        <v>0</v>
      </c>
      <c r="M91">
        <v>11</v>
      </c>
      <c r="N91">
        <v>2</v>
      </c>
      <c r="O91">
        <v>0</v>
      </c>
      <c r="P91">
        <v>4061</v>
      </c>
      <c r="Q91">
        <v>5543</v>
      </c>
      <c r="R91">
        <v>3147</v>
      </c>
      <c r="S91">
        <v>5440</v>
      </c>
      <c r="T91">
        <v>45</v>
      </c>
      <c r="U91">
        <v>35</v>
      </c>
      <c r="V91">
        <v>19</v>
      </c>
      <c r="W91">
        <v>38</v>
      </c>
      <c r="X91" s="23">
        <v>0.0110810145284413</v>
      </c>
      <c r="Y91" s="23">
        <v>0.00631427025076673</v>
      </c>
      <c r="Z91" s="23">
        <v>0.00603749602796314</v>
      </c>
      <c r="AA91" s="23">
        <v>0.00698529411764706</v>
      </c>
      <c r="AB91">
        <v>21.58</v>
      </c>
      <c r="AC91">
        <v>15.78</v>
      </c>
      <c r="AD91">
        <v>9.55</v>
      </c>
      <c r="AE91">
        <v>15.29</v>
      </c>
      <c r="AF91" s="23">
        <v>0.877235772357723</v>
      </c>
      <c r="AG91" s="23">
        <v>0.183275261324042</v>
      </c>
      <c r="AH91" s="23">
        <v>0.776422764227642</v>
      </c>
      <c r="AI91" s="23">
        <v>0.414363143631436</v>
      </c>
      <c r="AJ91">
        <v>36</v>
      </c>
      <c r="AK91">
        <v>71</v>
      </c>
      <c r="AL91">
        <v>0</v>
      </c>
      <c r="AM91">
        <v>29</v>
      </c>
      <c r="AN91" s="23">
        <v>0.0555555555555556</v>
      </c>
      <c r="AO91" s="23">
        <v>0.0985915492957746</v>
      </c>
      <c r="AP91" s="23" t="e">
        <v>#DIV/0!</v>
      </c>
      <c r="AQ91" s="23">
        <v>0.103448275862069</v>
      </c>
      <c r="AR91" s="35">
        <v>0.285714285714286</v>
      </c>
      <c r="AS91" s="35">
        <v>17.1428571428571</v>
      </c>
      <c r="AT91" s="35">
        <v>-6.14285714285714</v>
      </c>
      <c r="AU91" s="31">
        <f t="shared" si="4"/>
        <v>38</v>
      </c>
      <c r="AV91" s="36">
        <f>IFERROR(时间!$B$4+AU91,"上周无销量")</f>
        <v>43377</v>
      </c>
    </row>
    <row r="92" spans="1:48">
      <c r="A92" s="21" t="s">
        <v>231</v>
      </c>
      <c r="B92" t="s">
        <v>232</v>
      </c>
      <c r="C92" t="s">
        <v>103</v>
      </c>
      <c r="D92" s="31">
        <v>4</v>
      </c>
      <c r="E92" s="31">
        <v>6</v>
      </c>
      <c r="F92" s="31">
        <v>8</v>
      </c>
      <c r="G92" s="31">
        <v>5</v>
      </c>
      <c r="H92" s="32">
        <v>12.5139130434783</v>
      </c>
      <c r="I92">
        <v>16</v>
      </c>
      <c r="J92" s="33">
        <v>0</v>
      </c>
      <c r="K92" s="33">
        <v>0</v>
      </c>
      <c r="L92" s="33">
        <v>0</v>
      </c>
      <c r="M92">
        <v>16</v>
      </c>
      <c r="N92">
        <v>3</v>
      </c>
      <c r="O92">
        <v>0</v>
      </c>
      <c r="P92">
        <v>997</v>
      </c>
      <c r="Q92">
        <v>914</v>
      </c>
      <c r="R92">
        <v>662</v>
      </c>
      <c r="S92">
        <v>1680</v>
      </c>
      <c r="T92">
        <v>3</v>
      </c>
      <c r="U92">
        <v>5</v>
      </c>
      <c r="V92">
        <v>3</v>
      </c>
      <c r="W92">
        <v>6</v>
      </c>
      <c r="X92" s="23">
        <v>0.00300902708124373</v>
      </c>
      <c r="Y92" s="23">
        <v>0.00547045951859956</v>
      </c>
      <c r="Z92" s="23">
        <v>0.00453172205438067</v>
      </c>
      <c r="AA92" s="23">
        <v>0.00357142857142857</v>
      </c>
      <c r="AB92">
        <v>1.16</v>
      </c>
      <c r="AC92">
        <v>2.09</v>
      </c>
      <c r="AD92">
        <v>1.64</v>
      </c>
      <c r="AE92">
        <v>2.81</v>
      </c>
      <c r="AF92" s="23">
        <v>0.0231742061010353</v>
      </c>
      <c r="AG92" s="23">
        <v>0.0278356843397493</v>
      </c>
      <c r="AH92" s="23">
        <v>0.0163817663817663</v>
      </c>
      <c r="AI92" s="23">
        <v>0.044910013202696</v>
      </c>
      <c r="AJ92">
        <v>45</v>
      </c>
      <c r="AK92">
        <v>63</v>
      </c>
      <c r="AL92">
        <v>52</v>
      </c>
      <c r="AM92">
        <v>26</v>
      </c>
      <c r="AN92" s="23">
        <v>0.0888888888888889</v>
      </c>
      <c r="AO92" s="23">
        <v>0.0952380952380952</v>
      </c>
      <c r="AP92" s="23">
        <v>0.153846153846154</v>
      </c>
      <c r="AQ92" s="23">
        <v>0.192307692307692</v>
      </c>
      <c r="AR92" s="35">
        <v>0.571428571428571</v>
      </c>
      <c r="AS92" s="35">
        <v>34.2857142857143</v>
      </c>
      <c r="AT92" s="35">
        <v>-18.2857142857143</v>
      </c>
      <c r="AU92" s="31">
        <f t="shared" si="4"/>
        <v>28</v>
      </c>
      <c r="AV92" s="36">
        <f>IFERROR(时间!$B$4+AU92,"上周无销量")</f>
        <v>43367</v>
      </c>
    </row>
    <row r="93" spans="1:48">
      <c r="A93" s="21" t="s">
        <v>233</v>
      </c>
      <c r="B93" t="s">
        <v>234</v>
      </c>
      <c r="C93" t="s">
        <v>103</v>
      </c>
      <c r="D93" s="31">
        <v>4</v>
      </c>
      <c r="E93" s="31">
        <v>2</v>
      </c>
      <c r="F93" s="31">
        <v>2</v>
      </c>
      <c r="G93" s="31">
        <v>1</v>
      </c>
      <c r="H93" s="32">
        <v>14.2133333333333</v>
      </c>
      <c r="I93">
        <v>20</v>
      </c>
      <c r="J93" s="33">
        <v>0</v>
      </c>
      <c r="K93" s="33">
        <v>0</v>
      </c>
      <c r="L93" s="33">
        <v>0</v>
      </c>
      <c r="M93">
        <v>20</v>
      </c>
      <c r="N93">
        <v>0</v>
      </c>
      <c r="O93">
        <v>0</v>
      </c>
      <c r="P93">
        <v>2477</v>
      </c>
      <c r="Q93">
        <v>2430</v>
      </c>
      <c r="R93">
        <v>1720</v>
      </c>
      <c r="S93">
        <v>0</v>
      </c>
      <c r="T93">
        <v>12</v>
      </c>
      <c r="U93">
        <v>24</v>
      </c>
      <c r="V93">
        <v>13</v>
      </c>
      <c r="W93">
        <v>0</v>
      </c>
      <c r="X93" s="23">
        <v>0.00484457004440856</v>
      </c>
      <c r="Y93" s="23">
        <v>0.00987654320987654</v>
      </c>
      <c r="Z93" s="23">
        <v>0.00755813953488372</v>
      </c>
      <c r="AA93" s="23" t="e">
        <v>#DIV/0!</v>
      </c>
      <c r="AB93">
        <v>5.98</v>
      </c>
      <c r="AC93">
        <v>11.75</v>
      </c>
      <c r="AD93">
        <v>6.4</v>
      </c>
      <c r="AE93">
        <v>0</v>
      </c>
      <c r="AF93" s="23">
        <v>0.105182926829269</v>
      </c>
      <c r="AG93" s="23">
        <v>0.413344277673547</v>
      </c>
      <c r="AH93" s="23">
        <v>0.225140712945592</v>
      </c>
      <c r="AI93" s="23" t="s">
        <v>54</v>
      </c>
      <c r="AJ93">
        <v>61</v>
      </c>
      <c r="AK93">
        <v>85</v>
      </c>
      <c r="AL93">
        <v>0</v>
      </c>
      <c r="AM93">
        <v>26</v>
      </c>
      <c r="AN93" s="23">
        <v>0.0655737704918033</v>
      </c>
      <c r="AO93" s="23">
        <v>0.0235294117647059</v>
      </c>
      <c r="AP93" s="23" t="e">
        <v>#DIV/0!</v>
      </c>
      <c r="AQ93" s="23">
        <v>0.0384615384615385</v>
      </c>
      <c r="AR93" s="35">
        <v>0.571428571428571</v>
      </c>
      <c r="AS93" s="35">
        <v>34.2857142857143</v>
      </c>
      <c r="AT93" s="35">
        <v>-14.2857142857143</v>
      </c>
      <c r="AU93" s="31">
        <f t="shared" si="4"/>
        <v>35</v>
      </c>
      <c r="AV93" s="36">
        <f>IFERROR(时间!$B$4+AU93,"上周无销量")</f>
        <v>43374</v>
      </c>
    </row>
    <row r="94" spans="1:48">
      <c r="A94" s="21" t="s">
        <v>235</v>
      </c>
      <c r="B94" t="s">
        <v>236</v>
      </c>
      <c r="C94" t="s">
        <v>103</v>
      </c>
      <c r="D94" s="31">
        <v>2</v>
      </c>
      <c r="E94" s="31">
        <v>2</v>
      </c>
      <c r="F94" s="31">
        <v>1</v>
      </c>
      <c r="G94" s="31">
        <v>1</v>
      </c>
      <c r="H94" s="32">
        <v>13.325</v>
      </c>
      <c r="I94">
        <v>21</v>
      </c>
      <c r="J94" s="33">
        <v>0</v>
      </c>
      <c r="K94" s="33">
        <v>0</v>
      </c>
      <c r="L94" s="33">
        <v>0</v>
      </c>
      <c r="M94">
        <v>21</v>
      </c>
      <c r="N94">
        <v>0</v>
      </c>
      <c r="O94">
        <v>0</v>
      </c>
      <c r="P94">
        <v>1880</v>
      </c>
      <c r="Q94">
        <v>2537</v>
      </c>
      <c r="R94">
        <v>5200</v>
      </c>
      <c r="S94">
        <v>4239</v>
      </c>
      <c r="T94">
        <v>7</v>
      </c>
      <c r="U94">
        <v>10</v>
      </c>
      <c r="V94">
        <v>14</v>
      </c>
      <c r="W94">
        <v>16</v>
      </c>
      <c r="X94" s="23">
        <v>0.00372340425531915</v>
      </c>
      <c r="Y94" s="23">
        <v>0.00394166338194718</v>
      </c>
      <c r="Z94" s="23">
        <v>0.00269230769230769</v>
      </c>
      <c r="AA94" s="23">
        <v>0.00377447511205473</v>
      </c>
      <c r="AB94">
        <v>3.47</v>
      </c>
      <c r="AC94">
        <v>4.81</v>
      </c>
      <c r="AD94">
        <v>7.93</v>
      </c>
      <c r="AE94">
        <v>7.63</v>
      </c>
      <c r="AF94" s="23">
        <v>0.130206378986867</v>
      </c>
      <c r="AG94" s="23">
        <v>0.180487804878049</v>
      </c>
      <c r="AH94" s="23">
        <v>0.595121951219512</v>
      </c>
      <c r="AI94" s="23">
        <v>0.572607879924953</v>
      </c>
      <c r="AJ94">
        <v>26</v>
      </c>
      <c r="AK94">
        <v>20</v>
      </c>
      <c r="AL94">
        <v>0</v>
      </c>
      <c r="AM94">
        <v>50</v>
      </c>
      <c r="AN94" s="23">
        <v>0.0769230769230769</v>
      </c>
      <c r="AO94" s="23">
        <v>0.1</v>
      </c>
      <c r="AP94" s="23" t="e">
        <v>#DIV/0!</v>
      </c>
      <c r="AQ94" s="23">
        <v>0.02</v>
      </c>
      <c r="AR94" s="35">
        <v>0.285714285714286</v>
      </c>
      <c r="AS94" s="35">
        <v>17.1428571428571</v>
      </c>
      <c r="AT94" s="35">
        <v>3.85714285714286</v>
      </c>
      <c r="AU94" s="31">
        <f t="shared" si="4"/>
        <v>73</v>
      </c>
      <c r="AV94" s="36">
        <f>IFERROR(时间!$B$4+AU94,"上周无销量")</f>
        <v>43412</v>
      </c>
    </row>
    <row r="95" spans="1:48">
      <c r="A95" s="21" t="s">
        <v>237</v>
      </c>
      <c r="B95" t="s">
        <v>238</v>
      </c>
      <c r="C95" t="s">
        <v>239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2</v>
      </c>
      <c r="J95" s="33">
        <v>0</v>
      </c>
      <c r="K95" s="33">
        <v>0</v>
      </c>
      <c r="L95" s="33">
        <v>0</v>
      </c>
      <c r="M95">
        <v>2</v>
      </c>
      <c r="N95">
        <v>0</v>
      </c>
      <c r="O95">
        <v>2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6</v>
      </c>
      <c r="AK95">
        <v>7</v>
      </c>
      <c r="AL95">
        <v>0</v>
      </c>
      <c r="AM95">
        <v>3</v>
      </c>
      <c r="AN95" s="23">
        <v>0</v>
      </c>
      <c r="AO95" s="23">
        <v>0</v>
      </c>
      <c r="AP95" s="23" t="e">
        <v>#DIV/0!</v>
      </c>
      <c r="AQ95" s="23">
        <v>0</v>
      </c>
      <c r="AR95" s="35">
        <v>0</v>
      </c>
      <c r="AS95" s="35">
        <v>0</v>
      </c>
      <c r="AT95" s="35">
        <v>2</v>
      </c>
      <c r="AU95" s="31" t="str">
        <f t="shared" si="4"/>
        <v>库存为2</v>
      </c>
      <c r="AV95" s="36" t="str">
        <f>IFERROR(时间!$B$4+AU95,"上周无销量")</f>
        <v>上周无销量</v>
      </c>
    </row>
    <row r="96" spans="1:48">
      <c r="A96" s="21" t="s">
        <v>240</v>
      </c>
      <c r="B96" t="s">
        <v>241</v>
      </c>
      <c r="C96" t="s">
        <v>239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2</v>
      </c>
      <c r="J96" s="33">
        <v>0</v>
      </c>
      <c r="K96" s="33">
        <v>0</v>
      </c>
      <c r="L96" s="33">
        <v>0</v>
      </c>
      <c r="M96">
        <v>2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1</v>
      </c>
      <c r="AK96">
        <v>2</v>
      </c>
      <c r="AL96">
        <v>0</v>
      </c>
      <c r="AM96">
        <v>4</v>
      </c>
      <c r="AN96" s="23">
        <v>0</v>
      </c>
      <c r="AO96" s="23">
        <v>0</v>
      </c>
      <c r="AP96" s="23" t="e">
        <v>#DIV/0!</v>
      </c>
      <c r="AQ96" s="23">
        <v>0</v>
      </c>
      <c r="AR96" s="35">
        <v>0</v>
      </c>
      <c r="AS96" s="35">
        <v>0</v>
      </c>
      <c r="AT96" s="35">
        <v>2</v>
      </c>
      <c r="AU96" s="31" t="str">
        <f t="shared" si="4"/>
        <v>库存为2</v>
      </c>
      <c r="AV96" s="36" t="str">
        <f>IFERROR(时间!$B$4+AU96,"上周无销量")</f>
        <v>上周无销量</v>
      </c>
    </row>
    <row r="97" spans="1:48">
      <c r="A97" s="21" t="s">
        <v>242</v>
      </c>
      <c r="B97" t="s">
        <v>243</v>
      </c>
      <c r="C97" t="s">
        <v>239</v>
      </c>
      <c r="D97" s="31">
        <v>0</v>
      </c>
      <c r="E97" s="31">
        <v>0</v>
      </c>
      <c r="F97" s="31">
        <v>0</v>
      </c>
      <c r="G97" s="31">
        <v>1</v>
      </c>
      <c r="H97" s="32">
        <v>0</v>
      </c>
      <c r="I97">
        <v>2</v>
      </c>
      <c r="J97" s="33">
        <v>0</v>
      </c>
      <c r="K97" s="33">
        <v>0</v>
      </c>
      <c r="L97" s="33">
        <v>0</v>
      </c>
      <c r="M97">
        <v>2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13</v>
      </c>
      <c r="AK97">
        <v>5</v>
      </c>
      <c r="AL97">
        <v>0</v>
      </c>
      <c r="AM97">
        <v>5</v>
      </c>
      <c r="AN97" s="23">
        <v>0</v>
      </c>
      <c r="AO97" s="23">
        <v>0</v>
      </c>
      <c r="AP97" s="23" t="e">
        <v>#DIV/0!</v>
      </c>
      <c r="AQ97" s="23">
        <v>0.2</v>
      </c>
      <c r="AR97" s="35">
        <v>0</v>
      </c>
      <c r="AS97" s="35">
        <v>0</v>
      </c>
      <c r="AT97" s="35">
        <v>2</v>
      </c>
      <c r="AU97" s="31" t="str">
        <f t="shared" si="4"/>
        <v>库存为2</v>
      </c>
      <c r="AV97" s="36" t="str">
        <f>IFERROR(时间!$B$4+AU97,"上周无销量")</f>
        <v>上周无销量</v>
      </c>
    </row>
    <row r="98" spans="1:48">
      <c r="A98" s="21" t="s">
        <v>244</v>
      </c>
      <c r="B98" t="s">
        <v>245</v>
      </c>
      <c r="C98" t="s">
        <v>239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1</v>
      </c>
      <c r="J98" s="33">
        <v>0</v>
      </c>
      <c r="K98" s="33">
        <v>0</v>
      </c>
      <c r="L98" s="33">
        <v>0</v>
      </c>
      <c r="M98">
        <v>1</v>
      </c>
      <c r="N98">
        <v>0</v>
      </c>
      <c r="O98">
        <v>1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2</v>
      </c>
      <c r="AK98">
        <v>2</v>
      </c>
      <c r="AL98">
        <v>0</v>
      </c>
      <c r="AM98">
        <v>2</v>
      </c>
      <c r="AN98" s="23">
        <v>0</v>
      </c>
      <c r="AO98" s="23">
        <v>0</v>
      </c>
      <c r="AP98" s="23" t="e">
        <v>#DIV/0!</v>
      </c>
      <c r="AQ98" s="23">
        <v>0</v>
      </c>
      <c r="AR98" s="35">
        <v>0</v>
      </c>
      <c r="AS98" s="35">
        <v>0</v>
      </c>
      <c r="AT98" s="35">
        <v>1</v>
      </c>
      <c r="AU98" s="31" t="str">
        <f t="shared" si="4"/>
        <v>库存为1</v>
      </c>
      <c r="AV98" s="36" t="str">
        <f>IFERROR(时间!$B$4+AU98,"上周无销量")</f>
        <v>上周无销量</v>
      </c>
    </row>
    <row r="99" spans="1:48">
      <c r="A99" s="21" t="s">
        <v>246</v>
      </c>
      <c r="B99" t="s">
        <v>247</v>
      </c>
      <c r="C99" t="s">
        <v>239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e">
        <v>#DIV/0!</v>
      </c>
      <c r="AO99" s="23" t="e">
        <v>#DIV/0!</v>
      </c>
      <c r="AP99" s="23" t="e">
        <v>#DIV/0!</v>
      </c>
      <c r="AQ99" s="23" t="e">
        <v>#DIV/0!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IFERROR(时间!$B$4+AU99,"上周无销量")</f>
        <v>上周无销量</v>
      </c>
    </row>
    <row r="100" spans="1:48">
      <c r="A100" s="21" t="s">
        <v>248</v>
      </c>
      <c r="B100" t="s">
        <v>249</v>
      </c>
      <c r="C100" t="s">
        <v>250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2</v>
      </c>
      <c r="J100" s="33">
        <v>0</v>
      </c>
      <c r="K100" s="33">
        <v>0</v>
      </c>
      <c r="L100" s="33">
        <v>0</v>
      </c>
      <c r="M100">
        <v>2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e">
        <v>#DIV/0!</v>
      </c>
      <c r="AO100" s="23" t="e">
        <v>#DIV/0!</v>
      </c>
      <c r="AP100" s="23" t="e">
        <v>#DIV/0!</v>
      </c>
      <c r="AQ100" s="23" t="e">
        <v>#DIV/0!</v>
      </c>
      <c r="AR100" s="35">
        <v>0</v>
      </c>
      <c r="AS100" s="35">
        <v>0</v>
      </c>
      <c r="AT100" s="35">
        <v>2</v>
      </c>
      <c r="AU100" s="31" t="str">
        <f t="shared" si="4"/>
        <v>库存为2</v>
      </c>
      <c r="AV100" s="36" t="str">
        <f>IFERROR(时间!$B$4+AU100,"上周无销量")</f>
        <v>上周无销量</v>
      </c>
    </row>
    <row r="101" spans="1:48">
      <c r="A101" s="21" t="s">
        <v>251</v>
      </c>
      <c r="B101" t="s">
        <v>252</v>
      </c>
      <c r="C101" t="s">
        <v>250</v>
      </c>
      <c r="D101" s="31">
        <v>0</v>
      </c>
      <c r="E101" s="31">
        <v>0</v>
      </c>
      <c r="F101" s="31">
        <v>0</v>
      </c>
      <c r="G101" s="31">
        <v>1</v>
      </c>
      <c r="H101" s="32">
        <v>0</v>
      </c>
      <c r="I101">
        <v>2</v>
      </c>
      <c r="J101" s="33">
        <v>0</v>
      </c>
      <c r="K101" s="33">
        <v>0</v>
      </c>
      <c r="L101" s="33">
        <v>0</v>
      </c>
      <c r="M101">
        <v>2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2</v>
      </c>
      <c r="AN101" s="23" t="e">
        <v>#DIV/0!</v>
      </c>
      <c r="AO101" s="23" t="e">
        <v>#DIV/0!</v>
      </c>
      <c r="AP101" s="23" t="e">
        <v>#DIV/0!</v>
      </c>
      <c r="AQ101" s="23">
        <v>0.5</v>
      </c>
      <c r="AR101" s="35">
        <v>0</v>
      </c>
      <c r="AS101" s="35">
        <v>0</v>
      </c>
      <c r="AT101" s="35">
        <v>2</v>
      </c>
      <c r="AU101" s="31" t="str">
        <f t="shared" si="4"/>
        <v>库存为2</v>
      </c>
      <c r="AV101" s="36" t="str">
        <f>IFERROR(时间!$B$4+AU101,"上周无销量")</f>
        <v>上周无销量</v>
      </c>
    </row>
    <row r="102" spans="1:48">
      <c r="A102" s="21" t="s">
        <v>253</v>
      </c>
      <c r="B102" t="s">
        <v>254</v>
      </c>
      <c r="C102" t="s">
        <v>255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e">
        <v>#DIV/0!</v>
      </c>
      <c r="AO102" s="23" t="e">
        <v>#DIV/0!</v>
      </c>
      <c r="AP102" s="23" t="e">
        <v>#DIV/0!</v>
      </c>
      <c r="AQ102" s="23" t="e">
        <v>#DIV/0!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IFERROR(时间!$B$4+AU102,"上周无销量")</f>
        <v>上周无销量</v>
      </c>
    </row>
    <row r="103" spans="1:48">
      <c r="A103" s="21" t="s">
        <v>256</v>
      </c>
      <c r="B103" t="s">
        <v>257</v>
      </c>
      <c r="C103" t="s">
        <v>255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e">
        <v>#DIV/0!</v>
      </c>
      <c r="AO103" s="23" t="e">
        <v>#DIV/0!</v>
      </c>
      <c r="AP103" s="23" t="e">
        <v>#DIV/0!</v>
      </c>
      <c r="AQ103" s="23" t="e">
        <v>#DIV/0!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IFERROR(时间!$B$4+AU103,"上周无销量")</f>
        <v>上周无销量</v>
      </c>
    </row>
    <row r="104" spans="1:48">
      <c r="A104" s="21" t="s">
        <v>258</v>
      </c>
      <c r="B104" t="s">
        <v>259</v>
      </c>
      <c r="C104" t="s">
        <v>255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e">
        <v>#DIV/0!</v>
      </c>
      <c r="AO104" s="23" t="e">
        <v>#DIV/0!</v>
      </c>
      <c r="AP104" s="23" t="e">
        <v>#DIV/0!</v>
      </c>
      <c r="AQ104" s="23" t="e">
        <v>#DIV/0!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IFERROR(时间!$B$4+AU104,"上周无销量")</f>
        <v>上周无销量</v>
      </c>
    </row>
    <row r="105" spans="1:48">
      <c r="A105" s="21" t="s">
        <v>260</v>
      </c>
      <c r="B105" t="s">
        <v>261</v>
      </c>
      <c r="C105" t="s">
        <v>255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2</v>
      </c>
      <c r="J105" s="33">
        <v>0</v>
      </c>
      <c r="K105" s="33">
        <v>0</v>
      </c>
      <c r="L105" s="33">
        <v>0</v>
      </c>
      <c r="M105">
        <v>2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e">
        <v>#DIV/0!</v>
      </c>
      <c r="AO105" s="23" t="e">
        <v>#DIV/0!</v>
      </c>
      <c r="AP105" s="23" t="e">
        <v>#DIV/0!</v>
      </c>
      <c r="AQ105" s="23" t="e">
        <v>#DIV/0!</v>
      </c>
      <c r="AR105" s="35">
        <v>0</v>
      </c>
      <c r="AS105" s="35">
        <v>0</v>
      </c>
      <c r="AT105" s="35">
        <v>2</v>
      </c>
      <c r="AU105" s="31" t="str">
        <f t="shared" si="4"/>
        <v>库存为2</v>
      </c>
      <c r="AV105" s="36" t="str">
        <f>IFERROR(时间!$B$4+AU105,"上周无销量")</f>
        <v>上周无销量</v>
      </c>
    </row>
    <row r="106" spans="1:48">
      <c r="A106" s="21" t="s">
        <v>262</v>
      </c>
      <c r="B106" t="s">
        <v>263</v>
      </c>
      <c r="C106" t="s">
        <v>255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2</v>
      </c>
      <c r="J106" s="33">
        <v>0</v>
      </c>
      <c r="K106" s="33">
        <v>0</v>
      </c>
      <c r="L106" s="33">
        <v>0</v>
      </c>
      <c r="M106">
        <v>2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e">
        <v>#DIV/0!</v>
      </c>
      <c r="AO106" s="23" t="e">
        <v>#DIV/0!</v>
      </c>
      <c r="AP106" s="23" t="e">
        <v>#DIV/0!</v>
      </c>
      <c r="AQ106" s="23" t="e">
        <v>#DIV/0!</v>
      </c>
      <c r="AR106" s="35">
        <v>0</v>
      </c>
      <c r="AS106" s="35">
        <v>0</v>
      </c>
      <c r="AT106" s="35">
        <v>2</v>
      </c>
      <c r="AU106" s="31" t="str">
        <f t="shared" si="4"/>
        <v>库存为2</v>
      </c>
      <c r="AV106" s="36" t="str">
        <f>IFERROR(时间!$B$4+AU106,"上周无销量")</f>
        <v>上周无销量</v>
      </c>
    </row>
    <row r="107" spans="1:48">
      <c r="A107" s="21" t="s">
        <v>264</v>
      </c>
      <c r="B107" t="s">
        <v>265</v>
      </c>
      <c r="C107" t="s">
        <v>255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2</v>
      </c>
      <c r="J107" s="33">
        <v>0</v>
      </c>
      <c r="K107" s="33">
        <v>0</v>
      </c>
      <c r="L107" s="33">
        <v>0</v>
      </c>
      <c r="M107">
        <v>2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2</v>
      </c>
      <c r="AU107" s="31" t="str">
        <f t="shared" si="4"/>
        <v>库存为2</v>
      </c>
      <c r="AV107" s="36" t="str">
        <f>IFERROR(时间!$B$4+AU107,"上周无销量")</f>
        <v>上周无销量</v>
      </c>
    </row>
    <row r="108" spans="1:48">
      <c r="A108" s="21" t="s">
        <v>266</v>
      </c>
      <c r="B108" t="s">
        <v>267</v>
      </c>
      <c r="C108" t="s">
        <v>255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2</v>
      </c>
      <c r="J108" s="33">
        <v>0</v>
      </c>
      <c r="K108" s="33">
        <v>0</v>
      </c>
      <c r="L108" s="33">
        <v>0</v>
      </c>
      <c r="M108">
        <v>2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e">
        <v>#DIV/0!</v>
      </c>
      <c r="AO108" s="23" t="e">
        <v>#DIV/0!</v>
      </c>
      <c r="AP108" s="23" t="e">
        <v>#DIV/0!</v>
      </c>
      <c r="AQ108" s="23" t="e">
        <v>#DIV/0!</v>
      </c>
      <c r="AR108" s="35">
        <v>0</v>
      </c>
      <c r="AS108" s="35">
        <v>0</v>
      </c>
      <c r="AT108" s="35">
        <v>2</v>
      </c>
      <c r="AU108" s="31" t="str">
        <f t="shared" si="4"/>
        <v>库存为2</v>
      </c>
      <c r="AV108" s="36" t="str">
        <f>IFERROR(时间!$B$4+AU108,"上周无销量")</f>
        <v>上周无销量</v>
      </c>
    </row>
    <row r="109" spans="1:48">
      <c r="A109" s="21" t="s">
        <v>268</v>
      </c>
      <c r="B109" t="s">
        <v>269</v>
      </c>
      <c r="C109" t="s">
        <v>255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e">
        <v>#DIV/0!</v>
      </c>
      <c r="AO109" s="23" t="e">
        <v>#DIV/0!</v>
      </c>
      <c r="AP109" s="23" t="e">
        <v>#DIV/0!</v>
      </c>
      <c r="AQ109" s="23" t="e">
        <v>#DIV/0!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IFERROR(时间!$B$4+AU109,"上周无销量")</f>
        <v>上周无销量</v>
      </c>
    </row>
    <row r="110" spans="1:48">
      <c r="A110" s="21" t="s">
        <v>270</v>
      </c>
      <c r="B110" t="s">
        <v>271</v>
      </c>
      <c r="C110" t="s">
        <v>255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e">
        <v>#DIV/0!</v>
      </c>
      <c r="AO110" s="23" t="e">
        <v>#DIV/0!</v>
      </c>
      <c r="AP110" s="23" t="e">
        <v>#DIV/0!</v>
      </c>
      <c r="AQ110" s="23" t="e">
        <v>#DIV/0!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IFERROR(时间!$B$4+AU110,"上周无销量")</f>
        <v>上周无销量</v>
      </c>
    </row>
    <row r="111" spans="1:48">
      <c r="A111" s="21" t="s">
        <v>272</v>
      </c>
      <c r="B111" t="s">
        <v>273</v>
      </c>
      <c r="C111" t="s">
        <v>255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IFERROR(时间!$B$4+AU111,"上周无销量")</f>
        <v>上周无销量</v>
      </c>
    </row>
    <row r="112" spans="1:48">
      <c r="A112" s="21" t="s">
        <v>274</v>
      </c>
      <c r="B112" t="s">
        <v>275</v>
      </c>
      <c r="C112" t="s">
        <v>255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2</v>
      </c>
      <c r="J112" s="33">
        <v>0</v>
      </c>
      <c r="K112" s="33">
        <v>0</v>
      </c>
      <c r="L112" s="33">
        <v>0</v>
      </c>
      <c r="M112">
        <v>2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e">
        <v>#DIV/0!</v>
      </c>
      <c r="AO112" s="23" t="e">
        <v>#DIV/0!</v>
      </c>
      <c r="AP112" s="23" t="e">
        <v>#DIV/0!</v>
      </c>
      <c r="AQ112" s="23" t="e">
        <v>#DIV/0!</v>
      </c>
      <c r="AR112" s="35">
        <v>0</v>
      </c>
      <c r="AS112" s="35">
        <v>0</v>
      </c>
      <c r="AT112" s="35">
        <v>2</v>
      </c>
      <c r="AU112" s="31" t="str">
        <f t="shared" si="4"/>
        <v>库存为2</v>
      </c>
      <c r="AV112" s="36" t="str">
        <f>IFERROR(时间!$B$4+AU112,"上周无销量")</f>
        <v>上周无销量</v>
      </c>
    </row>
    <row r="113" spans="1:48">
      <c r="A113" s="21" t="s">
        <v>276</v>
      </c>
      <c r="B113" t="s">
        <v>277</v>
      </c>
      <c r="C113" t="s">
        <v>255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2</v>
      </c>
      <c r="J113" s="33">
        <v>0</v>
      </c>
      <c r="K113" s="33">
        <v>0</v>
      </c>
      <c r="L113" s="33">
        <v>0</v>
      </c>
      <c r="M113">
        <v>2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e">
        <v>#DIV/0!</v>
      </c>
      <c r="AO113" s="23" t="e">
        <v>#DIV/0!</v>
      </c>
      <c r="AP113" s="23" t="e">
        <v>#DIV/0!</v>
      </c>
      <c r="AQ113" s="23" t="e">
        <v>#DIV/0!</v>
      </c>
      <c r="AR113" s="35">
        <v>0</v>
      </c>
      <c r="AS113" s="35">
        <v>0</v>
      </c>
      <c r="AT113" s="35">
        <v>2</v>
      </c>
      <c r="AU113" s="31" t="str">
        <f t="shared" si="4"/>
        <v>库存为2</v>
      </c>
      <c r="AV113" s="36" t="str">
        <f>IFERROR(时间!$B$4+AU113,"上周无销量")</f>
        <v>上周无销量</v>
      </c>
    </row>
    <row r="114" spans="1:48">
      <c r="A114" s="21" t="s">
        <v>278</v>
      </c>
      <c r="B114" t="s">
        <v>279</v>
      </c>
      <c r="C114" t="s">
        <v>255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2</v>
      </c>
      <c r="J114" s="33">
        <v>0</v>
      </c>
      <c r="K114" s="33">
        <v>0</v>
      </c>
      <c r="L114" s="33">
        <v>0</v>
      </c>
      <c r="M114">
        <v>2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e">
        <v>#DIV/0!</v>
      </c>
      <c r="AO114" s="23" t="e">
        <v>#DIV/0!</v>
      </c>
      <c r="AP114" s="23" t="e">
        <v>#DIV/0!</v>
      </c>
      <c r="AQ114" s="23" t="e">
        <v>#DIV/0!</v>
      </c>
      <c r="AR114" s="35">
        <v>0</v>
      </c>
      <c r="AS114" s="35">
        <v>0</v>
      </c>
      <c r="AT114" s="35">
        <v>2</v>
      </c>
      <c r="AU114" s="31" t="str">
        <f t="shared" si="4"/>
        <v>库存为2</v>
      </c>
      <c r="AV114" s="36" t="str">
        <f>IFERROR(时间!$B$4+AU114,"上周无销量")</f>
        <v>上周无销量</v>
      </c>
    </row>
    <row r="115" spans="1:48">
      <c r="A115" s="21" t="s">
        <v>280</v>
      </c>
      <c r="B115" t="s">
        <v>281</v>
      </c>
      <c r="C115" t="s">
        <v>255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2</v>
      </c>
      <c r="J115" s="33">
        <v>0</v>
      </c>
      <c r="K115" s="33">
        <v>0</v>
      </c>
      <c r="L115" s="33">
        <v>0</v>
      </c>
      <c r="M115">
        <v>2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2</v>
      </c>
      <c r="AU115" s="31" t="str">
        <f t="shared" si="4"/>
        <v>库存为2</v>
      </c>
      <c r="AV115" s="36" t="str">
        <f>IFERROR(时间!$B$4+AU115,"上周无销量")</f>
        <v>上周无销量</v>
      </c>
    </row>
    <row r="116" spans="1:48">
      <c r="A116" s="21" t="s">
        <v>282</v>
      </c>
      <c r="B116" t="s">
        <v>283</v>
      </c>
      <c r="C116" t="s">
        <v>284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285</v>
      </c>
      <c r="B117" t="s">
        <v>286</v>
      </c>
      <c r="C117" t="s">
        <v>284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IFERROR(时间!$B$4+AU117,"上周无销量")</f>
        <v>上周无销量</v>
      </c>
    </row>
    <row r="118" spans="1:48">
      <c r="A118" s="21" t="s">
        <v>287</v>
      </c>
      <c r="B118" t="s">
        <v>288</v>
      </c>
      <c r="C118" t="s">
        <v>284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IFERROR(时间!$B$4+AU118,"上周无销量")</f>
        <v>上周无销量</v>
      </c>
    </row>
    <row r="119" spans="1:48">
      <c r="A119" s="21" t="s">
        <v>289</v>
      </c>
      <c r="B119" t="s">
        <v>290</v>
      </c>
      <c r="C119" t="s">
        <v>284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IFERROR(时间!$B$4+AU119,"上周无销量")</f>
        <v>上周无销量</v>
      </c>
    </row>
    <row r="120" spans="1:48">
      <c r="A120" s="21" t="s">
        <v>291</v>
      </c>
      <c r="B120" t="s">
        <v>292</v>
      </c>
      <c r="C120" t="s">
        <v>284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IFERROR(时间!$B$4+AU120,"上周无销量")</f>
        <v>上周无销量</v>
      </c>
    </row>
    <row r="121" spans="1:48">
      <c r="A121" s="21" t="s">
        <v>293</v>
      </c>
      <c r="B121" t="s">
        <v>294</v>
      </c>
      <c r="C121" t="s">
        <v>295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IFERROR(时间!$B$4+AU121,"上周无销量")</f>
        <v>上周无销量</v>
      </c>
    </row>
    <row r="122" spans="1:48">
      <c r="A122" s="21" t="s">
        <v>296</v>
      </c>
      <c r="B122" t="s">
        <v>297</v>
      </c>
      <c r="C122" t="s">
        <v>295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298</v>
      </c>
      <c r="B123" t="s">
        <v>299</v>
      </c>
      <c r="C123" t="s">
        <v>295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300</v>
      </c>
      <c r="B124" t="s">
        <v>301</v>
      </c>
      <c r="C124" t="s">
        <v>295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302</v>
      </c>
      <c r="B125" t="s">
        <v>303</v>
      </c>
      <c r="C125" t="s">
        <v>295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304</v>
      </c>
      <c r="B126" t="s">
        <v>305</v>
      </c>
      <c r="C126" t="s">
        <v>295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306</v>
      </c>
      <c r="B127" t="s">
        <v>307</v>
      </c>
      <c r="C127" t="s">
        <v>295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308</v>
      </c>
      <c r="B128" t="s">
        <v>309</v>
      </c>
      <c r="C128" t="s">
        <v>295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310</v>
      </c>
      <c r="B129" t="s">
        <v>311</v>
      </c>
      <c r="C129" t="s">
        <v>295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312</v>
      </c>
      <c r="B130" t="s">
        <v>313</v>
      </c>
      <c r="C130" t="s">
        <v>295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314</v>
      </c>
      <c r="B131" t="s">
        <v>315</v>
      </c>
      <c r="C131" t="s">
        <v>295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316</v>
      </c>
      <c r="B132" t="s">
        <v>317</v>
      </c>
      <c r="C132" t="s">
        <v>295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318</v>
      </c>
      <c r="B133" t="s">
        <v>319</v>
      </c>
      <c r="C133" t="s">
        <v>295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320</v>
      </c>
      <c r="B134" t="s">
        <v>321</v>
      </c>
      <c r="C134" t="s">
        <v>295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322</v>
      </c>
      <c r="B135" t="s">
        <v>323</v>
      </c>
      <c r="C135" t="s">
        <v>295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324</v>
      </c>
      <c r="B136" t="s">
        <v>325</v>
      </c>
      <c r="C136" t="s">
        <v>295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IFERROR(时间!$B$4+AU136,"上周无销量")</f>
        <v>上周无销量</v>
      </c>
    </row>
    <row r="137" spans="1:48">
      <c r="A137" s="21" t="s">
        <v>326</v>
      </c>
      <c r="B137" t="s">
        <v>327</v>
      </c>
      <c r="C137" t="s">
        <v>295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IFERROR(时间!$B$4+AU137,"上周无销量")</f>
        <v>上周无销量</v>
      </c>
    </row>
    <row r="138" spans="1:48">
      <c r="A138" s="21" t="s">
        <v>328</v>
      </c>
      <c r="B138" t="s">
        <v>329</v>
      </c>
      <c r="C138" t="s">
        <v>330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330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333</v>
      </c>
      <c r="B140" t="s">
        <v>334</v>
      </c>
      <c r="C140" t="s">
        <v>330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IFERROR(时间!$B$4+AU140,"上周无销量")</f>
        <v>上周无销量</v>
      </c>
    </row>
    <row r="141" spans="1:48">
      <c r="A141" s="21" t="s">
        <v>335</v>
      </c>
      <c r="B141" t="s">
        <v>336</v>
      </c>
      <c r="C141" t="s">
        <v>330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337</v>
      </c>
      <c r="B142" t="s">
        <v>338</v>
      </c>
      <c r="C142" t="s">
        <v>330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339</v>
      </c>
      <c r="B143" t="s">
        <v>340</v>
      </c>
      <c r="C143" t="s">
        <v>330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341</v>
      </c>
      <c r="B144" t="s">
        <v>342</v>
      </c>
      <c r="C144" t="s">
        <v>330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343</v>
      </c>
      <c r="B145" t="s">
        <v>344</v>
      </c>
      <c r="C145" t="s">
        <v>330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345</v>
      </c>
      <c r="B146" t="s">
        <v>346</v>
      </c>
      <c r="C146" t="s">
        <v>330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IFERROR(时间!$B$4+AU146,"上周无销量")</f>
        <v>上周无销量</v>
      </c>
    </row>
    <row r="147" spans="1:48">
      <c r="A147" s="21" t="s">
        <v>347</v>
      </c>
      <c r="B147" t="s">
        <v>348</v>
      </c>
      <c r="C147" t="s">
        <v>330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349</v>
      </c>
      <c r="B148" t="s">
        <v>350</v>
      </c>
      <c r="C148" t="s">
        <v>330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351</v>
      </c>
      <c r="B149" t="s">
        <v>352</v>
      </c>
      <c r="C149" t="s">
        <v>330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353</v>
      </c>
      <c r="B150" t="s">
        <v>354</v>
      </c>
      <c r="C150" t="s">
        <v>330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355</v>
      </c>
      <c r="B151" t="s">
        <v>356</v>
      </c>
      <c r="C151" t="s">
        <v>330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357</v>
      </c>
      <c r="B152" t="s">
        <v>358</v>
      </c>
      <c r="C152" t="s">
        <v>330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359</v>
      </c>
      <c r="B153" t="s">
        <v>360</v>
      </c>
      <c r="C153" t="s">
        <v>330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361</v>
      </c>
      <c r="B154" t="s">
        <v>362</v>
      </c>
      <c r="C154" t="s">
        <v>330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363</v>
      </c>
      <c r="B155" t="s">
        <v>364</v>
      </c>
      <c r="C155" t="s">
        <v>330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365</v>
      </c>
      <c r="B156" t="s">
        <v>366</v>
      </c>
      <c r="C156" t="s">
        <v>330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367</v>
      </c>
      <c r="B157" t="s">
        <v>368</v>
      </c>
      <c r="C157" t="s">
        <v>330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369</v>
      </c>
      <c r="B158" t="s">
        <v>370</v>
      </c>
      <c r="C158" t="s">
        <v>330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IFERROR(时间!$B$4+AU158,"上周无销量")</f>
        <v>上周无销量</v>
      </c>
    </row>
    <row r="159" spans="1:48">
      <c r="A159" s="21" t="s">
        <v>371</v>
      </c>
      <c r="B159" t="s">
        <v>372</v>
      </c>
      <c r="C159" t="s">
        <v>373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374</v>
      </c>
      <c r="B160" t="s">
        <v>375</v>
      </c>
      <c r="C160" t="s">
        <v>376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IFERROR(时间!$B$4+AU160,"上周无销量")</f>
        <v>上周无销量</v>
      </c>
    </row>
    <row r="161" spans="1:48">
      <c r="A161" s="21" t="s">
        <v>377</v>
      </c>
      <c r="B161" t="s">
        <v>378</v>
      </c>
      <c r="C161" t="s">
        <v>376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1</v>
      </c>
      <c r="J161" s="33">
        <v>0</v>
      </c>
      <c r="K161" s="33">
        <v>0</v>
      </c>
      <c r="L161" s="33">
        <v>0</v>
      </c>
      <c r="M161">
        <v>1</v>
      </c>
      <c r="N161">
        <v>0</v>
      </c>
      <c r="O161">
        <v>1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1</v>
      </c>
      <c r="AK161">
        <v>2</v>
      </c>
      <c r="AL161">
        <v>0</v>
      </c>
      <c r="AM161">
        <v>2</v>
      </c>
      <c r="AN161" s="23">
        <v>0</v>
      </c>
      <c r="AO161" s="23">
        <v>0</v>
      </c>
      <c r="AP161" s="23" t="e">
        <v>#DIV/0!</v>
      </c>
      <c r="AQ161" s="23">
        <v>0</v>
      </c>
      <c r="AR161" s="35">
        <v>0</v>
      </c>
      <c r="AS161" s="35">
        <v>0</v>
      </c>
      <c r="AT161" s="35">
        <v>1</v>
      </c>
      <c r="AU161" s="31" t="str">
        <f t="shared" si="5"/>
        <v>库存为1</v>
      </c>
      <c r="AV161" s="36" t="str">
        <f>IFERROR(时间!$B$4+AU161,"上周无销量")</f>
        <v>上周无销量</v>
      </c>
    </row>
    <row r="162" spans="1:48">
      <c r="A162" s="21" t="s">
        <v>379</v>
      </c>
      <c r="B162" t="s">
        <v>380</v>
      </c>
      <c r="C162" t="s">
        <v>376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1</v>
      </c>
      <c r="J162" s="33">
        <v>0</v>
      </c>
      <c r="K162" s="33">
        <v>0</v>
      </c>
      <c r="L162" s="33">
        <v>0</v>
      </c>
      <c r="M162">
        <v>1</v>
      </c>
      <c r="N162">
        <v>0</v>
      </c>
      <c r="O162">
        <v>1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1</v>
      </c>
      <c r="AU162" s="31" t="str">
        <f t="shared" si="5"/>
        <v>库存为1</v>
      </c>
      <c r="AV162" s="36" t="str">
        <f>IFERROR(时间!$B$4+AU162,"上周无销量")</f>
        <v>上周无销量</v>
      </c>
    </row>
    <row r="163" spans="1:48">
      <c r="A163" s="21" t="s">
        <v>381</v>
      </c>
      <c r="B163" t="s">
        <v>382</v>
      </c>
      <c r="C163" t="s">
        <v>376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IFERROR(时间!$B$4+AU163,"上周无销量")</f>
        <v>上周无销量</v>
      </c>
    </row>
    <row r="164" spans="1:48">
      <c r="A164" s="21" t="s">
        <v>383</v>
      </c>
      <c r="B164" t="s">
        <v>384</v>
      </c>
      <c r="C164" t="s">
        <v>385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2</v>
      </c>
      <c r="J164" s="33">
        <v>0</v>
      </c>
      <c r="K164" s="33">
        <v>0</v>
      </c>
      <c r="L164" s="33">
        <v>0</v>
      </c>
      <c r="M164">
        <v>2</v>
      </c>
      <c r="N164">
        <v>0</v>
      </c>
      <c r="O164">
        <v>2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1</v>
      </c>
      <c r="AK164">
        <v>1</v>
      </c>
      <c r="AL164">
        <v>0</v>
      </c>
      <c r="AM164">
        <v>0</v>
      </c>
      <c r="AN164" s="23">
        <v>0</v>
      </c>
      <c r="AO164" s="23">
        <v>0</v>
      </c>
      <c r="AP164" s="23" t="e">
        <v>#DIV/0!</v>
      </c>
      <c r="AQ164" s="23" t="e">
        <v>#DIV/0!</v>
      </c>
      <c r="AR164" s="35">
        <v>0</v>
      </c>
      <c r="AS164" s="35">
        <v>0</v>
      </c>
      <c r="AT164" s="35">
        <v>2</v>
      </c>
      <c r="AU164" s="31" t="str">
        <f t="shared" si="5"/>
        <v>库存为2</v>
      </c>
      <c r="AV164" s="36" t="str">
        <f>IFERROR(时间!$B$4+AU164,"上周无销量")</f>
        <v>上周无销量</v>
      </c>
    </row>
    <row r="165" spans="1:48">
      <c r="A165" s="21" t="s">
        <v>386</v>
      </c>
      <c r="B165" t="s">
        <v>387</v>
      </c>
      <c r="C165" t="s">
        <v>385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1</v>
      </c>
      <c r="J165" s="33">
        <v>0</v>
      </c>
      <c r="K165" s="33">
        <v>0</v>
      </c>
      <c r="L165" s="33">
        <v>0</v>
      </c>
      <c r="M165">
        <v>1</v>
      </c>
      <c r="N165">
        <v>0</v>
      </c>
      <c r="O165">
        <v>1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1</v>
      </c>
      <c r="AL165">
        <v>0</v>
      </c>
      <c r="AM165">
        <v>0</v>
      </c>
      <c r="AN165" s="23" t="e">
        <v>#DIV/0!</v>
      </c>
      <c r="AO165" s="23">
        <v>0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1</v>
      </c>
      <c r="AU165" s="31" t="str">
        <f t="shared" si="5"/>
        <v>库存为1</v>
      </c>
      <c r="AV165" s="36" t="str">
        <f>IFERROR(时间!$B$4+AU165,"上周无销量")</f>
        <v>上周无销量</v>
      </c>
    </row>
    <row r="166" spans="1:48">
      <c r="A166" s="21" t="s">
        <v>388</v>
      </c>
      <c r="B166" t="s">
        <v>389</v>
      </c>
      <c r="C166" t="s">
        <v>385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2</v>
      </c>
      <c r="J166" s="33">
        <v>0</v>
      </c>
      <c r="K166" s="33">
        <v>0</v>
      </c>
      <c r="L166" s="33">
        <v>0</v>
      </c>
      <c r="M166">
        <v>2</v>
      </c>
      <c r="N166">
        <v>0</v>
      </c>
      <c r="O166">
        <v>2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2</v>
      </c>
      <c r="AU166" s="31" t="str">
        <f t="shared" si="5"/>
        <v>库存为2</v>
      </c>
      <c r="AV166" s="36" t="str">
        <f>IFERROR(时间!$B$4+AU166,"上周无销量")</f>
        <v>上周无销量</v>
      </c>
    </row>
    <row r="167" spans="1:48">
      <c r="A167" s="21" t="s">
        <v>390</v>
      </c>
      <c r="B167" t="s">
        <v>391</v>
      </c>
      <c r="C167" t="s">
        <v>385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e">
        <v>#DIV/0!</v>
      </c>
      <c r="AO167" s="23" t="e">
        <v>#DIV/0!</v>
      </c>
      <c r="AP167" s="23" t="e">
        <v>#DIV/0!</v>
      </c>
      <c r="AQ167" s="23" t="e">
        <v>#DIV/0!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IFERROR(时间!$B$4+AU167,"上周无销量")</f>
        <v>上周无销量</v>
      </c>
    </row>
    <row r="168" spans="1:48">
      <c r="A168" s="21" t="s">
        <v>392</v>
      </c>
      <c r="B168" t="s">
        <v>393</v>
      </c>
      <c r="C168" t="s">
        <v>385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2</v>
      </c>
      <c r="J168" s="33">
        <v>0</v>
      </c>
      <c r="K168" s="33">
        <v>0</v>
      </c>
      <c r="L168" s="33">
        <v>0</v>
      </c>
      <c r="M168">
        <v>2</v>
      </c>
      <c r="N168">
        <v>0</v>
      </c>
      <c r="O168">
        <v>2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e">
        <v>#DIV/0!</v>
      </c>
      <c r="AO168" s="23" t="e">
        <v>#DIV/0!</v>
      </c>
      <c r="AP168" s="23" t="e">
        <v>#DIV/0!</v>
      </c>
      <c r="AQ168" s="23" t="e">
        <v>#DIV/0!</v>
      </c>
      <c r="AR168" s="35">
        <v>0</v>
      </c>
      <c r="AS168" s="35">
        <v>0</v>
      </c>
      <c r="AT168" s="35">
        <v>2</v>
      </c>
      <c r="AU168" s="31" t="str">
        <f t="shared" si="5"/>
        <v>库存为2</v>
      </c>
      <c r="AV168" s="36" t="str">
        <f>IFERROR(时间!$B$4+AU168,"上周无销量")</f>
        <v>上周无销量</v>
      </c>
    </row>
    <row r="169" spans="1:48">
      <c r="A169" s="21" t="s">
        <v>394</v>
      </c>
      <c r="B169" t="s">
        <v>395</v>
      </c>
      <c r="C169" t="s">
        <v>385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2</v>
      </c>
      <c r="J169" s="33">
        <v>0</v>
      </c>
      <c r="K169" s="33">
        <v>0</v>
      </c>
      <c r="L169" s="33">
        <v>0</v>
      </c>
      <c r="M169">
        <v>2</v>
      </c>
      <c r="N169">
        <v>0</v>
      </c>
      <c r="O169">
        <v>2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1</v>
      </c>
      <c r="AK169">
        <v>0</v>
      </c>
      <c r="AL169">
        <v>0</v>
      </c>
      <c r="AM169">
        <v>1</v>
      </c>
      <c r="AN169" s="23">
        <v>0</v>
      </c>
      <c r="AO169" s="23" t="e">
        <v>#DIV/0!</v>
      </c>
      <c r="AP169" s="23" t="e">
        <v>#DIV/0!</v>
      </c>
      <c r="AQ169" s="23">
        <v>0</v>
      </c>
      <c r="AR169" s="35">
        <v>0</v>
      </c>
      <c r="AS169" s="35">
        <v>0</v>
      </c>
      <c r="AT169" s="35">
        <v>2</v>
      </c>
      <c r="AU169" s="31" t="str">
        <f t="shared" si="5"/>
        <v>库存为2</v>
      </c>
      <c r="AV169" s="36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398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4</v>
      </c>
      <c r="J170" s="33">
        <v>0</v>
      </c>
      <c r="K170" s="33">
        <v>0</v>
      </c>
      <c r="L170" s="33">
        <v>0</v>
      </c>
      <c r="M170">
        <v>4</v>
      </c>
      <c r="N170">
        <v>0</v>
      </c>
      <c r="O170">
        <v>4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2</v>
      </c>
      <c r="AL170">
        <v>0</v>
      </c>
      <c r="AM170">
        <v>3</v>
      </c>
      <c r="AN170" s="23">
        <v>0</v>
      </c>
      <c r="AO170" s="23">
        <v>0</v>
      </c>
      <c r="AP170" s="23" t="e">
        <v>#DIV/0!</v>
      </c>
      <c r="AQ170" s="23">
        <v>0</v>
      </c>
      <c r="AR170" s="35">
        <v>0</v>
      </c>
      <c r="AS170" s="35">
        <v>0</v>
      </c>
      <c r="AT170" s="35">
        <v>4</v>
      </c>
      <c r="AU170" s="31" t="str">
        <f t="shared" si="5"/>
        <v>库存为4</v>
      </c>
      <c r="AV170" s="36" t="str">
        <f>IFERROR(时间!$B$4+AU170,"上周无销量")</f>
        <v>上周无销量</v>
      </c>
    </row>
    <row r="171" spans="1:48">
      <c r="A171" s="21" t="s">
        <v>399</v>
      </c>
      <c r="B171" t="s">
        <v>400</v>
      </c>
      <c r="C171" t="s">
        <v>401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e">
        <v>#DIV/0!</v>
      </c>
      <c r="AO171" s="23" t="e">
        <v>#DIV/0!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IFERROR(时间!$B$4+AU171,"上周无销量")</f>
        <v>上周无销量</v>
      </c>
    </row>
    <row r="172" spans="1:48">
      <c r="A172" s="21" t="s">
        <v>402</v>
      </c>
      <c r="B172" t="s">
        <v>403</v>
      </c>
      <c r="C172" t="s">
        <v>401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e">
        <v>#DIV/0!</v>
      </c>
      <c r="AO172" s="23" t="e">
        <v>#DIV/0!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IFERROR(时间!$B$4+AU172,"上周无销量")</f>
        <v>上周无销量</v>
      </c>
    </row>
    <row r="173" spans="1:48">
      <c r="A173" s="21" t="s">
        <v>404</v>
      </c>
      <c r="B173" t="s">
        <v>405</v>
      </c>
      <c r="C173" t="s">
        <v>401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e">
        <v>#DIV/0!</v>
      </c>
      <c r="AO173" s="23" t="e">
        <v>#DIV/0!</v>
      </c>
      <c r="AP173" s="23" t="e">
        <v>#DIV/0!</v>
      </c>
      <c r="AQ173" s="23" t="e">
        <v>#DIV/0!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IFERROR(时间!$B$4+AU173,"上周无销量")</f>
        <v>上周无销量</v>
      </c>
    </row>
    <row r="174" spans="1:48">
      <c r="A174" s="21" t="s">
        <v>406</v>
      </c>
      <c r="B174" t="s">
        <v>407</v>
      </c>
      <c r="C174" t="s">
        <v>401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e">
        <v>#DIV/0!</v>
      </c>
      <c r="AO174" s="23" t="e">
        <v>#DIV/0!</v>
      </c>
      <c r="AP174" s="23" t="e">
        <v>#DIV/0!</v>
      </c>
      <c r="AQ174" s="23" t="e">
        <v>#DIV/0!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IFERROR(时间!$B$4+AU174,"上周无销量")</f>
        <v>上周无销量</v>
      </c>
    </row>
    <row r="175" spans="1:48">
      <c r="A175" s="21" t="s">
        <v>408</v>
      </c>
      <c r="B175" t="s">
        <v>409</v>
      </c>
      <c r="C175" t="s">
        <v>401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e">
        <v>#DIV/0!</v>
      </c>
      <c r="AO175" s="23" t="e">
        <v>#DIV/0!</v>
      </c>
      <c r="AP175" s="23" t="e">
        <v>#DIV/0!</v>
      </c>
      <c r="AQ175" s="23" t="e">
        <v>#DIV/0!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IFERROR(时间!$B$4+AU175,"上周无销量")</f>
        <v>上周无销量</v>
      </c>
    </row>
    <row r="176" spans="1:48">
      <c r="A176" s="21" t="s">
        <v>410</v>
      </c>
      <c r="B176" t="s">
        <v>411</v>
      </c>
      <c r="C176" t="s">
        <v>401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IFERROR(时间!$B$4+AU176,"上周无销量")</f>
        <v>上周无销量</v>
      </c>
    </row>
    <row r="177" spans="1:48">
      <c r="A177" s="21" t="s">
        <v>412</v>
      </c>
      <c r="B177" t="s">
        <v>413</v>
      </c>
      <c r="C177" t="s">
        <v>401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414</v>
      </c>
      <c r="B178" t="s">
        <v>415</v>
      </c>
      <c r="C178" t="s">
        <v>401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416</v>
      </c>
      <c r="B179" t="s">
        <v>417</v>
      </c>
      <c r="C179" t="s">
        <v>401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418</v>
      </c>
      <c r="B180" t="s">
        <v>419</v>
      </c>
      <c r="C180" t="s">
        <v>401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IFERROR(时间!$B$4+AU180,"上周无销量")</f>
        <v>上周无销量</v>
      </c>
    </row>
    <row r="181" spans="1:48">
      <c r="A181" s="21" t="s">
        <v>420</v>
      </c>
      <c r="B181" t="s">
        <v>113</v>
      </c>
      <c r="C181" t="s">
        <v>421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IFERROR(时间!$B$4+AU181,"上周无销量")</f>
        <v>上周无销量</v>
      </c>
    </row>
    <row r="182" spans="1:48">
      <c r="A182" s="21" t="s">
        <v>422</v>
      </c>
      <c r="B182" t="s">
        <v>115</v>
      </c>
      <c r="C182" t="s">
        <v>421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25</v>
      </c>
      <c r="AK182">
        <v>43</v>
      </c>
      <c r="AL182">
        <v>0</v>
      </c>
      <c r="AM182">
        <v>0</v>
      </c>
      <c r="AN182" s="23">
        <v>0</v>
      </c>
      <c r="AO182" s="23">
        <v>0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IFERROR(时间!$B$4+AU182,"上周无销量")</f>
        <v>上周无销量</v>
      </c>
    </row>
    <row r="183" spans="1:48">
      <c r="A183" s="21" t="s">
        <v>423</v>
      </c>
      <c r="B183" t="s">
        <v>117</v>
      </c>
      <c r="C183" t="s">
        <v>421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24</v>
      </c>
      <c r="AK183">
        <v>40</v>
      </c>
      <c r="AL183">
        <v>0</v>
      </c>
      <c r="AM183">
        <v>0</v>
      </c>
      <c r="AN183" s="23">
        <v>0</v>
      </c>
      <c r="AO183" s="23">
        <v>0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424</v>
      </c>
      <c r="B184" t="s">
        <v>119</v>
      </c>
      <c r="C184" t="s">
        <v>421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6</v>
      </c>
      <c r="AK184">
        <v>0</v>
      </c>
      <c r="AL184">
        <v>0</v>
      </c>
      <c r="AM184">
        <v>0</v>
      </c>
      <c r="AN184" s="23">
        <v>0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IFERROR(时间!$B$4+AU184,"上周无销量")</f>
        <v>上周无销量</v>
      </c>
    </row>
    <row r="185" spans="1:48">
      <c r="A185" s="21" t="s">
        <v>425</v>
      </c>
      <c r="B185" t="s">
        <v>121</v>
      </c>
      <c r="C185" t="s">
        <v>421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9</v>
      </c>
      <c r="AK185">
        <v>1</v>
      </c>
      <c r="AL185">
        <v>0</v>
      </c>
      <c r="AM185">
        <v>0</v>
      </c>
      <c r="AN185" s="23">
        <v>0</v>
      </c>
      <c r="AO185" s="23">
        <v>0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426</v>
      </c>
      <c r="B186" t="s">
        <v>427</v>
      </c>
      <c r="C186" t="s">
        <v>421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428</v>
      </c>
      <c r="B187" t="s">
        <v>429</v>
      </c>
      <c r="C187" t="s">
        <v>421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IFERROR(时间!$B$4+AU187,"上周无销量")</f>
        <v>上周无销量</v>
      </c>
    </row>
    <row r="188" spans="1:48">
      <c r="A188" s="21" t="s">
        <v>430</v>
      </c>
      <c r="B188" t="s">
        <v>431</v>
      </c>
      <c r="C188" t="s">
        <v>421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IFERROR(时间!$B$4+AU188,"上周无销量")</f>
        <v>上周无销量</v>
      </c>
    </row>
    <row r="189" spans="1:48">
      <c r="A189" s="21" t="s">
        <v>432</v>
      </c>
      <c r="B189" t="s">
        <v>433</v>
      </c>
      <c r="C189" t="s">
        <v>421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IFERROR(时间!$B$4+AU189,"上周无销量")</f>
        <v>上周无销量</v>
      </c>
    </row>
    <row r="190" spans="1:48">
      <c r="A190" s="21" t="s">
        <v>434</v>
      </c>
      <c r="B190" t="s">
        <v>435</v>
      </c>
      <c r="C190" t="s">
        <v>421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436</v>
      </c>
      <c r="B191" t="s">
        <v>437</v>
      </c>
      <c r="C191" t="s">
        <v>421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IFERROR(时间!$B$4+AU191,"上周无销量")</f>
        <v>上周无销量</v>
      </c>
    </row>
    <row r="192" spans="1:48">
      <c r="A192" s="21" t="s">
        <v>438</v>
      </c>
      <c r="B192" t="s">
        <v>439</v>
      </c>
      <c r="C192" t="s">
        <v>421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440</v>
      </c>
      <c r="B193" t="s">
        <v>441</v>
      </c>
      <c r="C193" t="s">
        <v>421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442</v>
      </c>
      <c r="B194" t="s">
        <v>443</v>
      </c>
      <c r="C194" t="s">
        <v>421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444</v>
      </c>
      <c r="B195" t="s">
        <v>445</v>
      </c>
      <c r="C195" t="s">
        <v>421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IFERROR(时间!$B$4+AU195,"上周无销量")</f>
        <v>上周无销量</v>
      </c>
    </row>
    <row r="196" spans="1:48">
      <c r="A196" s="21" t="s">
        <v>446</v>
      </c>
      <c r="B196" t="s">
        <v>447</v>
      </c>
      <c r="C196" t="s">
        <v>421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IFERROR(时间!$B$4+AU196,"上周无销量")</f>
        <v>上周无销量</v>
      </c>
    </row>
    <row r="197" spans="1:48">
      <c r="A197" s="21" t="s">
        <v>448</v>
      </c>
      <c r="B197" t="s">
        <v>449</v>
      </c>
      <c r="C197" t="s">
        <v>421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450</v>
      </c>
      <c r="B198" t="s">
        <v>451</v>
      </c>
      <c r="C198" t="s">
        <v>421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IFERROR(时间!$B$4+AU198,"上周无销量")</f>
        <v>上周无销量</v>
      </c>
    </row>
    <row r="199" spans="1:48">
      <c r="A199" s="21" t="s">
        <v>452</v>
      </c>
      <c r="B199" t="s">
        <v>453</v>
      </c>
      <c r="C199" t="s">
        <v>421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e">
        <v>#DIV/0!</v>
      </c>
      <c r="AO199" s="23" t="e">
        <v>#DIV/0!</v>
      </c>
      <c r="AP199" s="23" t="e">
        <v>#DIV/0!</v>
      </c>
      <c r="AQ199" s="23" t="e">
        <v>#DIV/0!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454</v>
      </c>
      <c r="B200" t="s">
        <v>455</v>
      </c>
      <c r="C200" t="s">
        <v>421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456</v>
      </c>
      <c r="B201" t="s">
        <v>457</v>
      </c>
      <c r="C201" t="s">
        <v>421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e">
        <v>#DIV/0!</v>
      </c>
      <c r="AO201" s="23" t="e">
        <v>#DIV/0!</v>
      </c>
      <c r="AP201" s="23" t="e">
        <v>#DIV/0!</v>
      </c>
      <c r="AQ201" s="23" t="e">
        <v>#DIV/0!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IFERROR(时间!$B$4+AU201,"上周无销量")</f>
        <v>上周无销量</v>
      </c>
    </row>
    <row r="202" spans="1:48">
      <c r="A202" s="21" t="s">
        <v>458</v>
      </c>
      <c r="B202" t="s">
        <v>459</v>
      </c>
      <c r="C202" t="s">
        <v>421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e">
        <v>#DIV/0!</v>
      </c>
      <c r="AO202" s="23" t="e">
        <v>#DIV/0!</v>
      </c>
      <c r="AP202" s="23" t="e">
        <v>#DIV/0!</v>
      </c>
      <c r="AQ202" s="23" t="e">
        <v>#DIV/0!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IFERROR(时间!$B$4+AU202,"上周无销量")</f>
        <v>上周无销量</v>
      </c>
    </row>
    <row r="203" spans="1:48">
      <c r="A203" s="21" t="s">
        <v>460</v>
      </c>
      <c r="B203" t="s">
        <v>461</v>
      </c>
      <c r="C203" t="s">
        <v>421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462</v>
      </c>
      <c r="B204" t="s">
        <v>463</v>
      </c>
      <c r="C204" t="s">
        <v>421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e">
        <v>#DIV/0!</v>
      </c>
      <c r="AO204" s="23" t="e">
        <v>#DIV/0!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IFERROR(时间!$B$4+AU204,"上周无销量")</f>
        <v>上周无销量</v>
      </c>
    </row>
    <row r="205" spans="1:48">
      <c r="A205" s="21" t="s">
        <v>464</v>
      </c>
      <c r="B205" t="s">
        <v>465</v>
      </c>
      <c r="C205" t="s">
        <v>421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e">
        <v>#DIV/0!</v>
      </c>
      <c r="AO205" s="23" t="e">
        <v>#DIV/0!</v>
      </c>
      <c r="AP205" s="23" t="e">
        <v>#DIV/0!</v>
      </c>
      <c r="AQ205" s="23" t="e">
        <v>#DIV/0!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IFERROR(时间!$B$4+AU205,"上周无销量")</f>
        <v>上周无销量</v>
      </c>
    </row>
    <row r="206" spans="1:48">
      <c r="A206" s="21" t="s">
        <v>466</v>
      </c>
      <c r="B206" t="s">
        <v>467</v>
      </c>
      <c r="C206" t="s">
        <v>421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e">
        <v>#DIV/0!</v>
      </c>
      <c r="AO206" s="23" t="e">
        <v>#DIV/0!</v>
      </c>
      <c r="AP206" s="23" t="e">
        <v>#DIV/0!</v>
      </c>
      <c r="AQ206" s="23" t="e">
        <v>#DIV/0!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IFERROR(时间!$B$4+AU206,"上周无销量")</f>
        <v>上周无销量</v>
      </c>
    </row>
    <row r="207" spans="1:48">
      <c r="A207" s="21" t="s">
        <v>468</v>
      </c>
      <c r="B207" t="s">
        <v>469</v>
      </c>
      <c r="C207" t="s">
        <v>421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e">
        <v>#DIV/0!</v>
      </c>
      <c r="AO207" s="23" t="e">
        <v>#DIV/0!</v>
      </c>
      <c r="AP207" s="23" t="e">
        <v>#DIV/0!</v>
      </c>
      <c r="AQ207" s="23" t="e">
        <v>#DIV/0!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IFERROR(时间!$B$4+AU207,"上周无销量")</f>
        <v>上周无销量</v>
      </c>
    </row>
    <row r="208" spans="1:48">
      <c r="A208" s="21" t="s">
        <v>470</v>
      </c>
      <c r="B208" t="s">
        <v>471</v>
      </c>
      <c r="C208" t="s">
        <v>421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IFERROR(时间!$B$4+AU208,"上周无销量")</f>
        <v>上周无销量</v>
      </c>
    </row>
    <row r="209" spans="1:48">
      <c r="A209" s="21" t="s">
        <v>472</v>
      </c>
      <c r="B209" t="s">
        <v>473</v>
      </c>
      <c r="C209" t="s">
        <v>421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e">
        <v>#DIV/0!</v>
      </c>
      <c r="AO209" s="23" t="e">
        <v>#DIV/0!</v>
      </c>
      <c r="AP209" s="23" t="e">
        <v>#DIV/0!</v>
      </c>
      <c r="AQ209" s="23" t="e">
        <v>#DIV/0!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IFERROR(时间!$B$4+AU209,"上周无销量")</f>
        <v>上周无销量</v>
      </c>
    </row>
    <row r="210" spans="1:48">
      <c r="A210" s="21" t="s">
        <v>474</v>
      </c>
      <c r="B210" t="s">
        <v>475</v>
      </c>
      <c r="C210" t="s">
        <v>421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e">
        <v>#DIV/0!</v>
      </c>
      <c r="AO210" s="23" t="e">
        <v>#DIV/0!</v>
      </c>
      <c r="AP210" s="23" t="e">
        <v>#DIV/0!</v>
      </c>
      <c r="AQ210" s="23" t="e">
        <v>#DIV/0!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IFERROR(时间!$B$4+AU210,"上周无销量")</f>
        <v>上周无销量</v>
      </c>
    </row>
    <row r="211" spans="1:48">
      <c r="A211" s="21" t="s">
        <v>476</v>
      </c>
      <c r="B211" t="s">
        <v>477</v>
      </c>
      <c r="C211" t="s">
        <v>421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e">
        <v>#DIV/0!</v>
      </c>
      <c r="AO211" s="23" t="e">
        <v>#DIV/0!</v>
      </c>
      <c r="AP211" s="23" t="e">
        <v>#DIV/0!</v>
      </c>
      <c r="AQ211" s="23" t="e">
        <v>#DIV/0!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IFERROR(时间!$B$4+AU211,"上周无销量")</f>
        <v>上周无销量</v>
      </c>
    </row>
    <row r="212" spans="1:48">
      <c r="A212" s="21" t="s">
        <v>478</v>
      </c>
      <c r="B212" t="s">
        <v>479</v>
      </c>
      <c r="C212" t="s">
        <v>421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e">
        <v>#DIV/0!</v>
      </c>
      <c r="AO212" s="23" t="e">
        <v>#DIV/0!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IFERROR(时间!$B$4+AU212,"上周无销量")</f>
        <v>上周无销量</v>
      </c>
    </row>
    <row r="213" spans="1:48">
      <c r="A213" s="21" t="s">
        <v>480</v>
      </c>
      <c r="B213" t="s">
        <v>481</v>
      </c>
      <c r="C213" t="s">
        <v>421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e">
        <v>#DIV/0!</v>
      </c>
      <c r="AO213" s="23" t="e">
        <v>#DIV/0!</v>
      </c>
      <c r="AP213" s="23" t="e">
        <v>#DIV/0!</v>
      </c>
      <c r="AQ213" s="23" t="e">
        <v>#DIV/0!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IFERROR(时间!$B$4+AU213,"上周无销量")</f>
        <v>上周无销量</v>
      </c>
    </row>
    <row r="214" spans="1:48">
      <c r="A214" s="21" t="s">
        <v>482</v>
      </c>
      <c r="B214" t="s">
        <v>483</v>
      </c>
      <c r="C214" t="s">
        <v>421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e">
        <v>#DIV/0!</v>
      </c>
      <c r="AO214" s="23" t="e">
        <v>#DIV/0!</v>
      </c>
      <c r="AP214" s="23" t="e">
        <v>#DIV/0!</v>
      </c>
      <c r="AQ214" s="23" t="e">
        <v>#DIV/0!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484</v>
      </c>
      <c r="B215" t="s">
        <v>485</v>
      </c>
      <c r="C215" t="s">
        <v>421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e">
        <v>#DIV/0!</v>
      </c>
      <c r="AO215" s="23" t="e">
        <v>#DIV/0!</v>
      </c>
      <c r="AP215" s="23" t="e">
        <v>#DIV/0!</v>
      </c>
      <c r="AQ215" s="23" t="e">
        <v>#DIV/0!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IFERROR(时间!$B$4+AU215,"上周无销量")</f>
        <v>上周无销量</v>
      </c>
    </row>
    <row r="216" spans="1:48">
      <c r="A216" s="21" t="s">
        <v>486</v>
      </c>
      <c r="B216" t="s">
        <v>487</v>
      </c>
      <c r="C216" t="s">
        <v>421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488</v>
      </c>
      <c r="B217" t="s">
        <v>489</v>
      </c>
      <c r="C217" t="s">
        <v>421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490</v>
      </c>
      <c r="B218" t="s">
        <v>491</v>
      </c>
      <c r="C218" t="s">
        <v>421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e">
        <v>#DIV/0!</v>
      </c>
      <c r="AO218" s="23" t="e">
        <v>#DIV/0!</v>
      </c>
      <c r="AP218" s="23" t="e">
        <v>#DIV/0!</v>
      </c>
      <c r="AQ218" s="23" t="e">
        <v>#DIV/0!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492</v>
      </c>
      <c r="B219" t="s">
        <v>493</v>
      </c>
      <c r="C219" t="s">
        <v>421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e">
        <v>#DIV/0!</v>
      </c>
      <c r="AO219" s="23" t="e">
        <v>#DIV/0!</v>
      </c>
      <c r="AP219" s="23" t="e">
        <v>#DIV/0!</v>
      </c>
      <c r="AQ219" s="23" t="e">
        <v>#DIV/0!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IFERROR(时间!$B$4+AU219,"上周无销量")</f>
        <v>上周无销量</v>
      </c>
    </row>
    <row r="220" spans="1:48">
      <c r="A220" s="21" t="s">
        <v>494</v>
      </c>
      <c r="B220" t="s">
        <v>495</v>
      </c>
      <c r="C220" t="s">
        <v>421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e">
        <v>#DIV/0!</v>
      </c>
      <c r="AO220" s="23" t="e">
        <v>#DIV/0!</v>
      </c>
      <c r="AP220" s="23" t="e">
        <v>#DIV/0!</v>
      </c>
      <c r="AQ220" s="23" t="e">
        <v>#DIV/0!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IFERROR(时间!$B$4+AU220,"上周无销量")</f>
        <v>上周无销量</v>
      </c>
    </row>
    <row r="221" spans="1:48">
      <c r="A221" s="21" t="s">
        <v>496</v>
      </c>
      <c r="B221" t="s">
        <v>497</v>
      </c>
      <c r="C221" t="s">
        <v>421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e">
        <v>#DIV/0!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IFERROR(时间!$B$4+AU221,"上周无销量")</f>
        <v>上周无销量</v>
      </c>
    </row>
    <row r="222" spans="1:48">
      <c r="A222" s="21" t="s">
        <v>498</v>
      </c>
      <c r="B222" t="s">
        <v>499</v>
      </c>
      <c r="C222" t="s">
        <v>421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e">
        <v>#DIV/0!</v>
      </c>
      <c r="AO222" s="23" t="e">
        <v>#DIV/0!</v>
      </c>
      <c r="AP222" s="23" t="e">
        <v>#DIV/0!</v>
      </c>
      <c r="AQ222" s="23" t="e">
        <v>#DIV/0!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IFERROR(时间!$B$4+AU222,"上周无销量")</f>
        <v>上周无销量</v>
      </c>
    </row>
    <row r="223" spans="1:48">
      <c r="A223" s="21" t="s">
        <v>500</v>
      </c>
      <c r="B223" t="s">
        <v>501</v>
      </c>
      <c r="C223" t="s">
        <v>421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e">
        <v>#DIV/0!</v>
      </c>
      <c r="AO223" s="23" t="e">
        <v>#DIV/0!</v>
      </c>
      <c r="AP223" s="23" t="e">
        <v>#DIV/0!</v>
      </c>
      <c r="AQ223" s="23" t="e">
        <v>#DIV/0!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IFERROR(时间!$B$4+AU223,"上周无销量")</f>
        <v>上周无销量</v>
      </c>
    </row>
    <row r="224" spans="1:48">
      <c r="A224" s="21" t="s">
        <v>502</v>
      </c>
      <c r="B224" t="s">
        <v>503</v>
      </c>
      <c r="C224" t="s">
        <v>421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e">
        <v>#DIV/0!</v>
      </c>
      <c r="AO224" s="23" t="e">
        <v>#DIV/0!</v>
      </c>
      <c r="AP224" s="23" t="e">
        <v>#DIV/0!</v>
      </c>
      <c r="AQ224" s="23" t="e">
        <v>#DIV/0!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IFERROR(时间!$B$4+AU224,"上周无销量")</f>
        <v>上周无销量</v>
      </c>
    </row>
    <row r="225" spans="1:48">
      <c r="A225" s="21" t="s">
        <v>504</v>
      </c>
      <c r="B225" t="s">
        <v>505</v>
      </c>
      <c r="C225" t="s">
        <v>421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e">
        <v>#DIV/0!</v>
      </c>
      <c r="AO225" s="23" t="e">
        <v>#DIV/0!</v>
      </c>
      <c r="AP225" s="23" t="e">
        <v>#DIV/0!</v>
      </c>
      <c r="AQ225" s="23" t="e">
        <v>#DIV/0!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IFERROR(时间!$B$4+AU225,"上周无销量")</f>
        <v>上周无销量</v>
      </c>
    </row>
    <row r="226" spans="1:48">
      <c r="A226" s="21" t="s">
        <v>506</v>
      </c>
      <c r="B226" t="s">
        <v>507</v>
      </c>
      <c r="C226" t="s">
        <v>421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e">
        <v>#DIV/0!</v>
      </c>
      <c r="AO226" s="23" t="e">
        <v>#DIV/0!</v>
      </c>
      <c r="AP226" s="23" t="e">
        <v>#DIV/0!</v>
      </c>
      <c r="AQ226" s="23" t="e">
        <v>#DIV/0!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IFERROR(时间!$B$4+AU226,"上周无销量")</f>
        <v>上周无销量</v>
      </c>
    </row>
    <row r="227" spans="1:48">
      <c r="A227" s="21" t="s">
        <v>508</v>
      </c>
      <c r="B227" t="s">
        <v>509</v>
      </c>
      <c r="C227" t="s">
        <v>421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e">
        <v>#DIV/0!</v>
      </c>
      <c r="AO227" s="23" t="e">
        <v>#DIV/0!</v>
      </c>
      <c r="AP227" s="23" t="e">
        <v>#DIV/0!</v>
      </c>
      <c r="AQ227" s="23" t="e">
        <v>#DIV/0!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IFERROR(时间!$B$4+AU227,"上周无销量")</f>
        <v>上周无销量</v>
      </c>
    </row>
    <row r="228" spans="1:48">
      <c r="A228" s="21" t="s">
        <v>510</v>
      </c>
      <c r="B228" t="s">
        <v>511</v>
      </c>
      <c r="C228" t="s">
        <v>421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e">
        <v>#DIV/0!</v>
      </c>
      <c r="AO228" s="23" t="e">
        <v>#DIV/0!</v>
      </c>
      <c r="AP228" s="23" t="e">
        <v>#DIV/0!</v>
      </c>
      <c r="AQ228" s="23" t="e">
        <v>#DIV/0!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IFERROR(时间!$B$4+AU228,"上周无销量")</f>
        <v>上周无销量</v>
      </c>
    </row>
    <row r="229" spans="1:48">
      <c r="A229" s="21" t="s">
        <v>512</v>
      </c>
      <c r="B229" t="s">
        <v>513</v>
      </c>
      <c r="C229" t="s">
        <v>421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e">
        <v>#DIV/0!</v>
      </c>
      <c r="AO229" s="23" t="e">
        <v>#DIV/0!</v>
      </c>
      <c r="AP229" s="23" t="e">
        <v>#DIV/0!</v>
      </c>
      <c r="AQ229" s="23" t="e">
        <v>#DIV/0!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IFERROR(时间!$B$4+AU229,"上周无销量")</f>
        <v>上周无销量</v>
      </c>
    </row>
    <row r="230" spans="1:48">
      <c r="A230" s="21" t="s">
        <v>514</v>
      </c>
      <c r="B230" t="s">
        <v>515</v>
      </c>
      <c r="C230" t="s">
        <v>421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e">
        <v>#DIV/0!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IFERROR(时间!$B$4+AU230,"上周无销量")</f>
        <v>上周无销量</v>
      </c>
    </row>
    <row r="231" spans="1:48">
      <c r="A231" s="21" t="s">
        <v>516</v>
      </c>
      <c r="B231" t="s">
        <v>517</v>
      </c>
      <c r="C231" t="s">
        <v>421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e">
        <v>#DIV/0!</v>
      </c>
      <c r="AO231" s="23" t="e">
        <v>#DIV/0!</v>
      </c>
      <c r="AP231" s="23" t="e">
        <v>#DIV/0!</v>
      </c>
      <c r="AQ231" s="23" t="e">
        <v>#DIV/0!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IFERROR(时间!$B$4+AU231,"上周无销量")</f>
        <v>上周无销量</v>
      </c>
    </row>
    <row r="232" spans="1:48">
      <c r="A232" s="21" t="s">
        <v>518</v>
      </c>
      <c r="B232" t="s">
        <v>519</v>
      </c>
      <c r="C232" t="s">
        <v>421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e">
        <v>#DIV/0!</v>
      </c>
      <c r="AO232" s="23" t="e">
        <v>#DIV/0!</v>
      </c>
      <c r="AP232" s="23" t="e">
        <v>#DIV/0!</v>
      </c>
      <c r="AQ232" s="23" t="e">
        <v>#DIV/0!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IFERROR(时间!$B$4+AU232,"上周无销量")</f>
        <v>上周无销量</v>
      </c>
    </row>
    <row r="233" spans="1:48">
      <c r="A233" s="21" t="s">
        <v>520</v>
      </c>
      <c r="B233" t="s">
        <v>521</v>
      </c>
      <c r="C233" t="s">
        <v>421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e">
        <v>#DIV/0!</v>
      </c>
      <c r="AO233" s="23" t="e">
        <v>#DIV/0!</v>
      </c>
      <c r="AP233" s="23" t="e">
        <v>#DIV/0!</v>
      </c>
      <c r="AQ233" s="23" t="e">
        <v>#DIV/0!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522</v>
      </c>
      <c r="B234" t="s">
        <v>523</v>
      </c>
      <c r="C234" t="s">
        <v>421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e">
        <v>#DIV/0!</v>
      </c>
      <c r="AO234" s="23" t="e">
        <v>#DIV/0!</v>
      </c>
      <c r="AP234" s="23" t="e">
        <v>#DIV/0!</v>
      </c>
      <c r="AQ234" s="23" t="e">
        <v>#DIV/0!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524</v>
      </c>
      <c r="B235" t="s">
        <v>525</v>
      </c>
      <c r="C235" t="s">
        <v>421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e">
        <v>#DIV/0!</v>
      </c>
      <c r="AO235" s="23" t="e">
        <v>#DIV/0!</v>
      </c>
      <c r="AP235" s="23" t="e">
        <v>#DIV/0!</v>
      </c>
      <c r="AQ235" s="23" t="e">
        <v>#DIV/0!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526</v>
      </c>
      <c r="B236" t="s">
        <v>527</v>
      </c>
      <c r="C236" t="s">
        <v>421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IFERROR(时间!$B$4+AU236,"上周无销量")</f>
        <v>上周无销量</v>
      </c>
    </row>
    <row r="237" spans="1:48">
      <c r="A237" s="21" t="s">
        <v>528</v>
      </c>
      <c r="B237" t="s">
        <v>529</v>
      </c>
      <c r="C237" t="s">
        <v>421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IFERROR(时间!$B$4+AU237,"上周无销量")</f>
        <v>上周无销量</v>
      </c>
    </row>
    <row r="238" spans="1:48">
      <c r="A238" s="21" t="s">
        <v>530</v>
      </c>
      <c r="B238" t="s">
        <v>531</v>
      </c>
      <c r="C238" t="s">
        <v>421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532</v>
      </c>
      <c r="B239" t="s">
        <v>533</v>
      </c>
      <c r="C239" t="s">
        <v>421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IFERROR(时间!$B$4+AU239,"上周无销量")</f>
        <v>上周无销量</v>
      </c>
    </row>
    <row r="240" spans="1:48">
      <c r="A240" s="21" t="s">
        <v>534</v>
      </c>
      <c r="B240" t="s">
        <v>535</v>
      </c>
      <c r="C240" t="s">
        <v>421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536</v>
      </c>
      <c r="B241" t="s">
        <v>537</v>
      </c>
      <c r="C241" t="s">
        <v>421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538</v>
      </c>
      <c r="B242" t="s">
        <v>539</v>
      </c>
      <c r="C242" t="s">
        <v>421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540</v>
      </c>
      <c r="B243" t="s">
        <v>541</v>
      </c>
      <c r="C243" t="s">
        <v>421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542</v>
      </c>
      <c r="B244" t="s">
        <v>543</v>
      </c>
      <c r="C244" t="s">
        <v>421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544</v>
      </c>
      <c r="B245" t="s">
        <v>545</v>
      </c>
      <c r="C245" t="s">
        <v>421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IFERROR(时间!$B$4+AU245,"上周无销量")</f>
        <v>上周无销量</v>
      </c>
    </row>
    <row r="246" spans="1:48">
      <c r="A246" s="21" t="s">
        <v>546</v>
      </c>
      <c r="B246" t="s">
        <v>547</v>
      </c>
      <c r="C246" t="s">
        <v>421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548</v>
      </c>
      <c r="B247" t="s">
        <v>549</v>
      </c>
      <c r="C247" t="s">
        <v>421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550</v>
      </c>
      <c r="B248" t="s">
        <v>551</v>
      </c>
      <c r="C248" t="s">
        <v>421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552</v>
      </c>
      <c r="B249" t="s">
        <v>553</v>
      </c>
      <c r="C249" t="s">
        <v>421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554</v>
      </c>
      <c r="B250" t="s">
        <v>555</v>
      </c>
      <c r="C250" t="s">
        <v>421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556</v>
      </c>
      <c r="B251" t="s">
        <v>557</v>
      </c>
      <c r="C251" t="s">
        <v>421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558</v>
      </c>
      <c r="B252" t="s">
        <v>559</v>
      </c>
      <c r="C252" t="s">
        <v>421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560</v>
      </c>
      <c r="B253" t="s">
        <v>561</v>
      </c>
      <c r="C253" t="s">
        <v>562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1</v>
      </c>
      <c r="J253" s="33">
        <v>0</v>
      </c>
      <c r="K253" s="33">
        <v>0</v>
      </c>
      <c r="L253" s="33">
        <v>0</v>
      </c>
      <c r="M253">
        <v>1</v>
      </c>
      <c r="N253">
        <v>0</v>
      </c>
      <c r="O253">
        <v>1</v>
      </c>
      <c r="P253">
        <v>2</v>
      </c>
      <c r="Q253">
        <v>0</v>
      </c>
      <c r="R253">
        <v>4</v>
      </c>
      <c r="S253">
        <v>4</v>
      </c>
      <c r="T253">
        <v>1</v>
      </c>
      <c r="U253">
        <v>0</v>
      </c>
      <c r="V253">
        <v>0</v>
      </c>
      <c r="W253">
        <v>0</v>
      </c>
      <c r="X253" s="23">
        <v>0.5</v>
      </c>
      <c r="Y253" s="23" t="e">
        <v>#DIV/0!</v>
      </c>
      <c r="Z253" s="23">
        <v>0</v>
      </c>
      <c r="AA253" s="23">
        <v>0</v>
      </c>
      <c r="AB253">
        <v>0.02</v>
      </c>
      <c r="AC253">
        <v>0</v>
      </c>
      <c r="AD253">
        <v>0</v>
      </c>
      <c r="AE253">
        <v>0</v>
      </c>
      <c r="AF253" s="23" t="s">
        <v>126</v>
      </c>
      <c r="AG253" s="23" t="s">
        <v>54</v>
      </c>
      <c r="AH253" s="23" t="s">
        <v>54</v>
      </c>
      <c r="AI253" s="23" t="s">
        <v>54</v>
      </c>
      <c r="AJ253">
        <v>1</v>
      </c>
      <c r="AK253">
        <v>0</v>
      </c>
      <c r="AL253">
        <v>0</v>
      </c>
      <c r="AM253">
        <v>1</v>
      </c>
      <c r="AN253" s="23">
        <v>0</v>
      </c>
      <c r="AO253" s="23" t="e">
        <v>#DIV/0!</v>
      </c>
      <c r="AP253" s="23" t="e">
        <v>#DIV/0!</v>
      </c>
      <c r="AQ253" s="23">
        <v>0</v>
      </c>
      <c r="AR253" s="35">
        <v>0</v>
      </c>
      <c r="AS253" s="35">
        <v>0</v>
      </c>
      <c r="AT253" s="35">
        <v>1</v>
      </c>
      <c r="AU253" s="31" t="str">
        <f t="shared" si="6"/>
        <v>库存为1</v>
      </c>
      <c r="AV253" s="36" t="str">
        <f>IFERROR(时间!$B$4+AU253,"上周无销量")</f>
        <v>上周无销量</v>
      </c>
    </row>
    <row r="254" spans="1:48">
      <c r="A254" s="21" t="s">
        <v>563</v>
      </c>
      <c r="B254" t="s">
        <v>564</v>
      </c>
      <c r="C254" t="s">
        <v>562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IFERROR(时间!$B$4+AU254,"上周无销量")</f>
        <v>上周无销量</v>
      </c>
    </row>
    <row r="255" spans="1:48">
      <c r="A255" s="21" t="s">
        <v>565</v>
      </c>
      <c r="B255" t="s">
        <v>566</v>
      </c>
      <c r="C255" t="s">
        <v>562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IFERROR(时间!$B$4+AU255,"上周无销量")</f>
        <v>上周无销量</v>
      </c>
    </row>
    <row r="256" spans="1:48">
      <c r="A256" s="21" t="s">
        <v>567</v>
      </c>
      <c r="B256" t="s">
        <v>568</v>
      </c>
      <c r="C256" t="s">
        <v>562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1</v>
      </c>
      <c r="J256" s="33">
        <v>0</v>
      </c>
      <c r="K256" s="33">
        <v>0</v>
      </c>
      <c r="L256" s="33">
        <v>0</v>
      </c>
      <c r="M256">
        <v>1</v>
      </c>
      <c r="N256">
        <v>0</v>
      </c>
      <c r="O256">
        <v>1</v>
      </c>
      <c r="P256">
        <v>1</v>
      </c>
      <c r="Q256">
        <v>3</v>
      </c>
      <c r="R256">
        <v>14</v>
      </c>
      <c r="S256">
        <v>3</v>
      </c>
      <c r="T256">
        <v>0</v>
      </c>
      <c r="U256">
        <v>0</v>
      </c>
      <c r="V256">
        <v>0</v>
      </c>
      <c r="W256">
        <v>0</v>
      </c>
      <c r="X256" s="23">
        <v>0</v>
      </c>
      <c r="Y256" s="23">
        <v>0</v>
      </c>
      <c r="Z256" s="23">
        <v>0</v>
      </c>
      <c r="AA256" s="23">
        <v>0</v>
      </c>
      <c r="AB256">
        <v>0</v>
      </c>
      <c r="AC256">
        <v>0</v>
      </c>
      <c r="AD256">
        <v>0</v>
      </c>
      <c r="AE256">
        <v>0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1</v>
      </c>
      <c r="AK256">
        <v>0</v>
      </c>
      <c r="AL256">
        <v>0</v>
      </c>
      <c r="AM256">
        <v>2</v>
      </c>
      <c r="AN256" s="23">
        <v>0</v>
      </c>
      <c r="AO256" s="23" t="e">
        <v>#DIV/0!</v>
      </c>
      <c r="AP256" s="23" t="e">
        <v>#DIV/0!</v>
      </c>
      <c r="AQ256" s="23">
        <v>0</v>
      </c>
      <c r="AR256" s="35">
        <v>0</v>
      </c>
      <c r="AS256" s="35">
        <v>0</v>
      </c>
      <c r="AT256" s="35">
        <v>1</v>
      </c>
      <c r="AU256" s="31" t="str">
        <f t="shared" si="6"/>
        <v>库存为1</v>
      </c>
      <c r="AV256" s="36" t="str">
        <f>IFERROR(时间!$B$4+AU256,"上周无销量")</f>
        <v>上周无销量</v>
      </c>
    </row>
    <row r="257" spans="1:48">
      <c r="A257" s="21" t="s">
        <v>569</v>
      </c>
      <c r="B257" t="s">
        <v>570</v>
      </c>
      <c r="C257" t="s">
        <v>562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IFERROR(时间!$B$4+AU257,"上周无销量")</f>
        <v>上周无销量</v>
      </c>
    </row>
    <row r="258" spans="1:48">
      <c r="A258" s="21" t="s">
        <v>571</v>
      </c>
      <c r="B258" t="s">
        <v>572</v>
      </c>
      <c r="C258" t="s">
        <v>562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2</v>
      </c>
      <c r="J258" s="33">
        <v>0</v>
      </c>
      <c r="K258" s="33">
        <v>0</v>
      </c>
      <c r="L258" s="33">
        <v>0</v>
      </c>
      <c r="M258">
        <v>2</v>
      </c>
      <c r="N258">
        <v>0</v>
      </c>
      <c r="O258">
        <v>2</v>
      </c>
      <c r="P258">
        <v>9</v>
      </c>
      <c r="Q258">
        <v>0</v>
      </c>
      <c r="R258">
        <v>1</v>
      </c>
      <c r="S258">
        <v>1</v>
      </c>
      <c r="T258">
        <v>0</v>
      </c>
      <c r="U258">
        <v>0</v>
      </c>
      <c r="V258">
        <v>0</v>
      </c>
      <c r="W258">
        <v>0</v>
      </c>
      <c r="X258" s="23">
        <v>0</v>
      </c>
      <c r="Y258" s="23" t="e">
        <v>#DIV/0!</v>
      </c>
      <c r="Z258" s="23">
        <v>0</v>
      </c>
      <c r="AA258" s="23">
        <v>0</v>
      </c>
      <c r="AB258">
        <v>0</v>
      </c>
      <c r="AC258">
        <v>0</v>
      </c>
      <c r="AD258">
        <v>0</v>
      </c>
      <c r="AE258">
        <v>0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1</v>
      </c>
      <c r="AN258" s="23" t="e">
        <v>#DIV/0!</v>
      </c>
      <c r="AO258" s="23" t="e">
        <v>#DIV/0!</v>
      </c>
      <c r="AP258" s="23" t="e">
        <v>#DIV/0!</v>
      </c>
      <c r="AQ258" s="23">
        <v>0</v>
      </c>
      <c r="AR258" s="35">
        <v>0</v>
      </c>
      <c r="AS258" s="35">
        <v>0</v>
      </c>
      <c r="AT258" s="35">
        <v>2</v>
      </c>
      <c r="AU258" s="31" t="str">
        <f t="shared" si="6"/>
        <v>库存为2</v>
      </c>
      <c r="AV258" s="36" t="str">
        <f>IFERROR(时间!$B$4+AU258,"上周无销量")</f>
        <v>上周无销量</v>
      </c>
    </row>
    <row r="259" spans="1:48">
      <c r="A259" s="21" t="s">
        <v>573</v>
      </c>
      <c r="B259" t="s">
        <v>574</v>
      </c>
      <c r="C259" t="s">
        <v>562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1</v>
      </c>
      <c r="J259" s="33">
        <v>0</v>
      </c>
      <c r="K259" s="33">
        <v>0</v>
      </c>
      <c r="L259" s="33">
        <v>0</v>
      </c>
      <c r="M259">
        <v>1</v>
      </c>
      <c r="N259">
        <v>0</v>
      </c>
      <c r="O259">
        <v>0</v>
      </c>
      <c r="P259">
        <v>34</v>
      </c>
      <c r="Q259">
        <v>22</v>
      </c>
      <c r="R259">
        <v>14</v>
      </c>
      <c r="S259">
        <v>33</v>
      </c>
      <c r="T259">
        <v>0</v>
      </c>
      <c r="U259">
        <v>0</v>
      </c>
      <c r="V259">
        <v>0</v>
      </c>
      <c r="W259">
        <v>0</v>
      </c>
      <c r="X259" s="23">
        <v>0</v>
      </c>
      <c r="Y259" s="23">
        <v>0</v>
      </c>
      <c r="Z259" s="23">
        <v>0</v>
      </c>
      <c r="AA259" s="23">
        <v>0</v>
      </c>
      <c r="AB259">
        <v>0</v>
      </c>
      <c r="AC259">
        <v>0</v>
      </c>
      <c r="AD259">
        <v>0</v>
      </c>
      <c r="AE259">
        <v>0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1</v>
      </c>
      <c r="AL259">
        <v>0</v>
      </c>
      <c r="AM259">
        <v>0</v>
      </c>
      <c r="AN259" s="23" t="e">
        <v>#DIV/0!</v>
      </c>
      <c r="AO259" s="23">
        <v>0</v>
      </c>
      <c r="AP259" s="23" t="e">
        <v>#DIV/0!</v>
      </c>
      <c r="AQ259" s="23" t="e">
        <v>#DIV/0!</v>
      </c>
      <c r="AR259" s="35">
        <v>0</v>
      </c>
      <c r="AS259" s="35">
        <v>0</v>
      </c>
      <c r="AT259" s="35">
        <v>1</v>
      </c>
      <c r="AU259" s="31" t="str">
        <f t="shared" si="6"/>
        <v>库存为1</v>
      </c>
      <c r="AV259" s="36" t="str">
        <f>IFERROR(时间!$B$4+AU259,"上周无销量")</f>
        <v>上周无销量</v>
      </c>
    </row>
    <row r="260" spans="1:48">
      <c r="A260" s="21" t="s">
        <v>575</v>
      </c>
      <c r="B260" t="s">
        <v>576</v>
      </c>
      <c r="C260" t="s">
        <v>562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e">
        <v>#DIV/0!</v>
      </c>
      <c r="AO260" s="23" t="e">
        <v>#DIV/0!</v>
      </c>
      <c r="AP260" s="23" t="e">
        <v>#DIV/0!</v>
      </c>
      <c r="AQ260" s="23" t="e">
        <v>#DIV/0!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IFERROR(时间!$B$4+AU260,"上周无销量")</f>
        <v>上周无销量</v>
      </c>
    </row>
    <row r="261" spans="1:48">
      <c r="A261" s="21" t="s">
        <v>577</v>
      </c>
      <c r="B261" t="s">
        <v>578</v>
      </c>
      <c r="C261" t="s">
        <v>562</v>
      </c>
      <c r="D261" s="31">
        <v>0</v>
      </c>
      <c r="E261" s="31">
        <v>0</v>
      </c>
      <c r="F261" s="31">
        <v>1</v>
      </c>
      <c r="G261" s="31">
        <v>0</v>
      </c>
      <c r="H261" s="32">
        <v>16.99</v>
      </c>
      <c r="I261">
        <v>1</v>
      </c>
      <c r="J261" s="33">
        <v>0</v>
      </c>
      <c r="K261" s="33">
        <v>0</v>
      </c>
      <c r="L261" s="33">
        <v>0</v>
      </c>
      <c r="M261">
        <v>1</v>
      </c>
      <c r="N261">
        <v>0</v>
      </c>
      <c r="O261">
        <v>1</v>
      </c>
      <c r="P261">
        <v>5</v>
      </c>
      <c r="Q261">
        <v>8</v>
      </c>
      <c r="R261">
        <v>36</v>
      </c>
      <c r="S261">
        <v>13</v>
      </c>
      <c r="T261">
        <v>0</v>
      </c>
      <c r="U261">
        <v>0</v>
      </c>
      <c r="V261">
        <v>0</v>
      </c>
      <c r="W261">
        <v>1</v>
      </c>
      <c r="X261" s="23">
        <v>0</v>
      </c>
      <c r="Y261" s="23">
        <v>0</v>
      </c>
      <c r="Z261" s="23">
        <v>0</v>
      </c>
      <c r="AA261" s="23">
        <v>0.0769230769230769</v>
      </c>
      <c r="AB261">
        <v>0</v>
      </c>
      <c r="AC261">
        <v>0</v>
      </c>
      <c r="AD261">
        <v>0</v>
      </c>
      <c r="AE261">
        <v>0.02</v>
      </c>
      <c r="AF261" s="23" t="s">
        <v>54</v>
      </c>
      <c r="AG261" s="23" t="s">
        <v>54</v>
      </c>
      <c r="AH261" s="23" t="s">
        <v>54</v>
      </c>
      <c r="AI261" s="23" t="s">
        <v>126</v>
      </c>
      <c r="AJ261">
        <v>0</v>
      </c>
      <c r="AK261">
        <v>0</v>
      </c>
      <c r="AL261">
        <v>0</v>
      </c>
      <c r="AM261">
        <v>1</v>
      </c>
      <c r="AN261" s="23" t="e">
        <v>#DIV/0!</v>
      </c>
      <c r="AO261" s="23" t="e">
        <v>#DIV/0!</v>
      </c>
      <c r="AP261" s="23" t="e">
        <v>#DIV/0!</v>
      </c>
      <c r="AQ261" s="23">
        <v>0</v>
      </c>
      <c r="AR261" s="35">
        <v>0</v>
      </c>
      <c r="AS261" s="35">
        <v>0</v>
      </c>
      <c r="AT261" s="35">
        <v>1</v>
      </c>
      <c r="AU261" s="31" t="str">
        <f t="shared" ref="AU261:AU324" si="7">IF(AR261="","库存为"&amp;M261,IF(AS261=0,"库存为"&amp;M261,INT(M261/AR261)))</f>
        <v>库存为1</v>
      </c>
      <c r="AV261" s="36" t="str">
        <f>IFERROR(时间!$B$4+AU261,"上周无销量")</f>
        <v>上周无销量</v>
      </c>
    </row>
    <row r="262" spans="1:48">
      <c r="A262" s="21" t="s">
        <v>579</v>
      </c>
      <c r="B262" t="s">
        <v>580</v>
      </c>
      <c r="C262" t="s">
        <v>562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e">
        <v>#DIV/0!</v>
      </c>
      <c r="AO262" s="23" t="e">
        <v>#DIV/0!</v>
      </c>
      <c r="AP262" s="23" t="e">
        <v>#DIV/0!</v>
      </c>
      <c r="AQ262" s="23" t="e">
        <v>#DIV/0!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IFERROR(时间!$B$4+AU262,"上周无销量")</f>
        <v>上周无销量</v>
      </c>
    </row>
    <row r="263" spans="1:48">
      <c r="A263" s="21" t="s">
        <v>581</v>
      </c>
      <c r="B263" t="s">
        <v>582</v>
      </c>
      <c r="C263" t="s">
        <v>562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1</v>
      </c>
      <c r="J263" s="33">
        <v>0</v>
      </c>
      <c r="K263" s="33">
        <v>0</v>
      </c>
      <c r="L263" s="33">
        <v>0</v>
      </c>
      <c r="M263">
        <v>1</v>
      </c>
      <c r="N263">
        <v>0</v>
      </c>
      <c r="O263">
        <v>1</v>
      </c>
      <c r="P263">
        <v>7</v>
      </c>
      <c r="Q263">
        <v>17</v>
      </c>
      <c r="R263">
        <v>15</v>
      </c>
      <c r="S263">
        <v>6</v>
      </c>
      <c r="T263">
        <v>0</v>
      </c>
      <c r="U263">
        <v>0</v>
      </c>
      <c r="V263">
        <v>0</v>
      </c>
      <c r="W263">
        <v>0</v>
      </c>
      <c r="X263" s="23">
        <v>0</v>
      </c>
      <c r="Y263" s="23">
        <v>0</v>
      </c>
      <c r="Z263" s="23">
        <v>0</v>
      </c>
      <c r="AA263" s="23">
        <v>0</v>
      </c>
      <c r="AB263">
        <v>0</v>
      </c>
      <c r="AC263">
        <v>0</v>
      </c>
      <c r="AD263">
        <v>0</v>
      </c>
      <c r="AE263">
        <v>0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1</v>
      </c>
      <c r="AN263" s="23" t="e">
        <v>#DIV/0!</v>
      </c>
      <c r="AO263" s="23" t="e">
        <v>#DIV/0!</v>
      </c>
      <c r="AP263" s="23" t="e">
        <v>#DIV/0!</v>
      </c>
      <c r="AQ263" s="23">
        <v>0</v>
      </c>
      <c r="AR263" s="35">
        <v>0</v>
      </c>
      <c r="AS263" s="35">
        <v>0</v>
      </c>
      <c r="AT263" s="35">
        <v>1</v>
      </c>
      <c r="AU263" s="31" t="str">
        <f t="shared" si="7"/>
        <v>库存为1</v>
      </c>
      <c r="AV263" s="36" t="str">
        <f>IFERROR(时间!$B$4+AU263,"上周无销量")</f>
        <v>上周无销量</v>
      </c>
    </row>
    <row r="264" spans="1:48">
      <c r="A264" s="21" t="s">
        <v>583</v>
      </c>
      <c r="B264" t="s">
        <v>584</v>
      </c>
      <c r="C264" t="s">
        <v>562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1</v>
      </c>
      <c r="J264" s="33">
        <v>0</v>
      </c>
      <c r="K264" s="33">
        <v>0</v>
      </c>
      <c r="L264" s="33">
        <v>0</v>
      </c>
      <c r="M264">
        <v>1</v>
      </c>
      <c r="N264">
        <v>0</v>
      </c>
      <c r="O264">
        <v>1</v>
      </c>
      <c r="P264">
        <v>0</v>
      </c>
      <c r="Q264">
        <v>0</v>
      </c>
      <c r="R264">
        <v>2</v>
      </c>
      <c r="S264">
        <v>2</v>
      </c>
      <c r="T264">
        <v>0</v>
      </c>
      <c r="U264">
        <v>0</v>
      </c>
      <c r="V264">
        <v>0</v>
      </c>
      <c r="W264">
        <v>0</v>
      </c>
      <c r="X264" s="23" t="e">
        <v>#DIV/0!</v>
      </c>
      <c r="Y264" s="23" t="e">
        <v>#DIV/0!</v>
      </c>
      <c r="Z264" s="23">
        <v>0</v>
      </c>
      <c r="AA264" s="23">
        <v>0</v>
      </c>
      <c r="AB264">
        <v>0</v>
      </c>
      <c r="AC264">
        <v>0</v>
      </c>
      <c r="AD264">
        <v>0</v>
      </c>
      <c r="AE264">
        <v>0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e">
        <v>#DIV/0!</v>
      </c>
      <c r="AO264" s="23" t="e">
        <v>#DIV/0!</v>
      </c>
      <c r="AP264" s="23" t="e">
        <v>#DIV/0!</v>
      </c>
      <c r="AQ264" s="23" t="e">
        <v>#DIV/0!</v>
      </c>
      <c r="AR264" s="35">
        <v>0</v>
      </c>
      <c r="AS264" s="35">
        <v>0</v>
      </c>
      <c r="AT264" s="35">
        <v>1</v>
      </c>
      <c r="AU264" s="31" t="str">
        <f t="shared" si="7"/>
        <v>库存为1</v>
      </c>
      <c r="AV264" s="36" t="str">
        <f>IFERROR(时间!$B$4+AU264,"上周无销量")</f>
        <v>上周无销量</v>
      </c>
    </row>
    <row r="265" spans="1:48">
      <c r="A265" s="21" t="s">
        <v>585</v>
      </c>
      <c r="B265" t="s">
        <v>586</v>
      </c>
      <c r="C265" t="s">
        <v>562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1</v>
      </c>
      <c r="J265" s="33">
        <v>0</v>
      </c>
      <c r="K265" s="33">
        <v>0</v>
      </c>
      <c r="L265" s="33">
        <v>0</v>
      </c>
      <c r="M265">
        <v>1</v>
      </c>
      <c r="N265">
        <v>0</v>
      </c>
      <c r="O265">
        <v>1</v>
      </c>
      <c r="P265">
        <v>0</v>
      </c>
      <c r="Q265">
        <v>0</v>
      </c>
      <c r="R265">
        <v>1</v>
      </c>
      <c r="S265">
        <v>1</v>
      </c>
      <c r="T265">
        <v>0</v>
      </c>
      <c r="U265">
        <v>0</v>
      </c>
      <c r="V265">
        <v>0</v>
      </c>
      <c r="W265">
        <v>0</v>
      </c>
      <c r="X265" s="23" t="e">
        <v>#DIV/0!</v>
      </c>
      <c r="Y265" s="23" t="e">
        <v>#DIV/0!</v>
      </c>
      <c r="Z265" s="23">
        <v>0</v>
      </c>
      <c r="AA265" s="23">
        <v>0</v>
      </c>
      <c r="AB265">
        <v>0</v>
      </c>
      <c r="AC265">
        <v>0</v>
      </c>
      <c r="AD265">
        <v>0</v>
      </c>
      <c r="AE265">
        <v>0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e">
        <v>#DIV/0!</v>
      </c>
      <c r="AO265" s="23" t="e">
        <v>#DIV/0!</v>
      </c>
      <c r="AP265" s="23" t="e">
        <v>#DIV/0!</v>
      </c>
      <c r="AQ265" s="23" t="e">
        <v>#DIV/0!</v>
      </c>
      <c r="AR265" s="35">
        <v>0</v>
      </c>
      <c r="AS265" s="35">
        <v>0</v>
      </c>
      <c r="AT265" s="35">
        <v>1</v>
      </c>
      <c r="AU265" s="31" t="str">
        <f t="shared" si="7"/>
        <v>库存为1</v>
      </c>
      <c r="AV265" s="36" t="str">
        <f>IFERROR(时间!$B$4+AU265,"上周无销量")</f>
        <v>上周无销量</v>
      </c>
    </row>
    <row r="266" spans="1:48">
      <c r="A266" s="21" t="s">
        <v>587</v>
      </c>
      <c r="B266" t="s">
        <v>588</v>
      </c>
      <c r="C266" t="s">
        <v>562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1</v>
      </c>
      <c r="J266" s="33">
        <v>0</v>
      </c>
      <c r="K266" s="33">
        <v>0</v>
      </c>
      <c r="L266" s="33">
        <v>0</v>
      </c>
      <c r="M266">
        <v>1</v>
      </c>
      <c r="N266">
        <v>0</v>
      </c>
      <c r="O266">
        <v>1</v>
      </c>
      <c r="P266">
        <v>62</v>
      </c>
      <c r="Q266">
        <v>11</v>
      </c>
      <c r="R266">
        <v>123</v>
      </c>
      <c r="S266">
        <v>96</v>
      </c>
      <c r="T266">
        <v>0</v>
      </c>
      <c r="U266">
        <v>0</v>
      </c>
      <c r="V266">
        <v>0</v>
      </c>
      <c r="W266">
        <v>0</v>
      </c>
      <c r="X266" s="23">
        <v>0</v>
      </c>
      <c r="Y266" s="23">
        <v>0</v>
      </c>
      <c r="Z266" s="23">
        <v>0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5</v>
      </c>
      <c r="AK266">
        <v>1</v>
      </c>
      <c r="AL266">
        <v>0</v>
      </c>
      <c r="AM266">
        <v>4</v>
      </c>
      <c r="AN266" s="23">
        <v>0</v>
      </c>
      <c r="AO266" s="23">
        <v>0</v>
      </c>
      <c r="AP266" s="23" t="e">
        <v>#DIV/0!</v>
      </c>
      <c r="AQ266" s="23">
        <v>0</v>
      </c>
      <c r="AR266" s="35">
        <v>0</v>
      </c>
      <c r="AS266" s="35">
        <v>0</v>
      </c>
      <c r="AT266" s="35">
        <v>1</v>
      </c>
      <c r="AU266" s="31" t="str">
        <f t="shared" si="7"/>
        <v>库存为1</v>
      </c>
      <c r="AV266" s="36" t="str">
        <f>IFERROR(时间!$B$4+AU266,"上周无销量")</f>
        <v>上周无销量</v>
      </c>
    </row>
    <row r="267" spans="1:48">
      <c r="A267" s="21" t="s">
        <v>589</v>
      </c>
      <c r="B267" t="s">
        <v>590</v>
      </c>
      <c r="C267" t="s">
        <v>562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1</v>
      </c>
      <c r="P267">
        <v>0</v>
      </c>
      <c r="Q267">
        <v>0</v>
      </c>
      <c r="R267">
        <v>0</v>
      </c>
      <c r="S267">
        <v>2</v>
      </c>
      <c r="T267">
        <v>0</v>
      </c>
      <c r="U267">
        <v>0</v>
      </c>
      <c r="V267">
        <v>0</v>
      </c>
      <c r="W267">
        <v>0</v>
      </c>
      <c r="X267" s="23" t="e">
        <v>#DIV/0!</v>
      </c>
      <c r="Y267" s="23" t="e">
        <v>#DIV/0!</v>
      </c>
      <c r="Z267" s="23" t="e">
        <v>#DIV/0!</v>
      </c>
      <c r="AA267" s="23">
        <v>0</v>
      </c>
      <c r="AB267">
        <v>0</v>
      </c>
      <c r="AC267">
        <v>0</v>
      </c>
      <c r="AD267">
        <v>0</v>
      </c>
      <c r="AE267">
        <v>0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1</v>
      </c>
      <c r="AK267">
        <v>0</v>
      </c>
      <c r="AL267">
        <v>0</v>
      </c>
      <c r="AM267">
        <v>0</v>
      </c>
      <c r="AN267" s="23">
        <v>0</v>
      </c>
      <c r="AO267" s="23" t="e">
        <v>#DIV/0!</v>
      </c>
      <c r="AP267" s="23" t="e">
        <v>#DIV/0!</v>
      </c>
      <c r="AQ267" s="23" t="e">
        <v>#DIV/0!</v>
      </c>
      <c r="AR267" s="35">
        <v>0</v>
      </c>
      <c r="AS267" s="35">
        <v>0</v>
      </c>
      <c r="AT267" s="35">
        <v>1</v>
      </c>
      <c r="AU267" s="31" t="str">
        <f t="shared" si="7"/>
        <v>库存为1</v>
      </c>
      <c r="AV267" s="36" t="str">
        <f>IFERROR(时间!$B$4+AU267,"上周无销量")</f>
        <v>上周无销量</v>
      </c>
    </row>
    <row r="268" spans="1:48">
      <c r="A268" s="21" t="s">
        <v>591</v>
      </c>
      <c r="B268" t="s">
        <v>592</v>
      </c>
      <c r="C268" t="s">
        <v>562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e">
        <v>#DIV/0!</v>
      </c>
      <c r="AO268" s="23" t="e">
        <v>#DIV/0!</v>
      </c>
      <c r="AP268" s="23" t="e">
        <v>#DIV/0!</v>
      </c>
      <c r="AQ268" s="23" t="e">
        <v>#DIV/0!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IFERROR(时间!$B$4+AU268,"上周无销量")</f>
        <v>上周无销量</v>
      </c>
    </row>
    <row r="269" spans="1:48">
      <c r="A269" s="21" t="s">
        <v>593</v>
      </c>
      <c r="B269" t="s">
        <v>594</v>
      </c>
      <c r="C269" t="s">
        <v>562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e">
        <v>#DIV/0!</v>
      </c>
      <c r="AO269" s="23" t="e">
        <v>#DIV/0!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IFERROR(时间!$B$4+AU269,"上周无销量")</f>
        <v>上周无销量</v>
      </c>
    </row>
    <row r="270" spans="1:48">
      <c r="A270" s="21" t="s">
        <v>595</v>
      </c>
      <c r="B270" t="s">
        <v>596</v>
      </c>
      <c r="C270" t="s">
        <v>562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</v>
      </c>
      <c r="J270" s="33">
        <v>0</v>
      </c>
      <c r="K270" s="33">
        <v>0</v>
      </c>
      <c r="L270" s="33">
        <v>0</v>
      </c>
      <c r="M270">
        <v>2</v>
      </c>
      <c r="N270">
        <v>0</v>
      </c>
      <c r="O270">
        <v>2</v>
      </c>
      <c r="P270">
        <v>41</v>
      </c>
      <c r="Q270">
        <v>81</v>
      </c>
      <c r="R270">
        <v>103</v>
      </c>
      <c r="S270">
        <v>7</v>
      </c>
      <c r="T270">
        <v>0</v>
      </c>
      <c r="U270">
        <v>6</v>
      </c>
      <c r="V270">
        <v>6</v>
      </c>
      <c r="W270">
        <v>1</v>
      </c>
      <c r="X270" s="23">
        <v>0</v>
      </c>
      <c r="Y270" s="23">
        <v>0.0740740740740741</v>
      </c>
      <c r="Z270" s="23">
        <v>0.058252427184466</v>
      </c>
      <c r="AA270" s="23">
        <v>0.142857142857143</v>
      </c>
      <c r="AB270">
        <v>0</v>
      </c>
      <c r="AC270">
        <v>0.12</v>
      </c>
      <c r="AD270">
        <v>0.12</v>
      </c>
      <c r="AE270">
        <v>0.02</v>
      </c>
      <c r="AF270" s="23" t="s">
        <v>54</v>
      </c>
      <c r="AG270" s="23" t="s">
        <v>126</v>
      </c>
      <c r="AH270" s="23" t="s">
        <v>126</v>
      </c>
      <c r="AI270" s="23" t="s">
        <v>126</v>
      </c>
      <c r="AJ270">
        <v>0</v>
      </c>
      <c r="AK270">
        <v>1</v>
      </c>
      <c r="AL270">
        <v>0</v>
      </c>
      <c r="AM270">
        <v>7</v>
      </c>
      <c r="AN270" s="23" t="e">
        <v>#DIV/0!</v>
      </c>
      <c r="AO270" s="23">
        <v>0</v>
      </c>
      <c r="AP270" s="23" t="e">
        <v>#DIV/0!</v>
      </c>
      <c r="AQ270" s="23">
        <v>0</v>
      </c>
      <c r="AR270" s="35">
        <v>0</v>
      </c>
      <c r="AS270" s="35">
        <v>0</v>
      </c>
      <c r="AT270" s="35">
        <v>2</v>
      </c>
      <c r="AU270" s="31" t="str">
        <f t="shared" si="7"/>
        <v>库存为2</v>
      </c>
      <c r="AV270" s="36" t="str">
        <f>IFERROR(时间!$B$4+AU270,"上周无销量")</f>
        <v>上周无销量</v>
      </c>
    </row>
    <row r="271" spans="1:48">
      <c r="A271" s="21" t="s">
        <v>597</v>
      </c>
      <c r="B271" t="s">
        <v>598</v>
      </c>
      <c r="C271" t="s">
        <v>562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>
        <v>0</v>
      </c>
      <c r="Q271">
        <v>3</v>
      </c>
      <c r="R271">
        <v>14</v>
      </c>
      <c r="S271">
        <v>14</v>
      </c>
      <c r="T271">
        <v>0</v>
      </c>
      <c r="U271">
        <v>0</v>
      </c>
      <c r="V271">
        <v>0</v>
      </c>
      <c r="W271">
        <v>0</v>
      </c>
      <c r="X271" s="23" t="e">
        <v>#DIV/0!</v>
      </c>
      <c r="Y271" s="23">
        <v>0</v>
      </c>
      <c r="Z271" s="23">
        <v>0</v>
      </c>
      <c r="AA271" s="23">
        <v>0</v>
      </c>
      <c r="AB271">
        <v>0</v>
      </c>
      <c r="AC271">
        <v>0</v>
      </c>
      <c r="AD271">
        <v>0</v>
      </c>
      <c r="AE271">
        <v>0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1</v>
      </c>
      <c r="AK271">
        <v>0</v>
      </c>
      <c r="AL271">
        <v>0</v>
      </c>
      <c r="AM271">
        <v>0</v>
      </c>
      <c r="AN271" s="23">
        <v>0</v>
      </c>
      <c r="AO271" s="23" t="e">
        <v>#DIV/0!</v>
      </c>
      <c r="AP271" s="23" t="e">
        <v>#DIV/0!</v>
      </c>
      <c r="AQ271" s="23" t="e">
        <v>#DIV/0!</v>
      </c>
      <c r="AR271" s="35">
        <v>0</v>
      </c>
      <c r="AS271" s="35">
        <v>0</v>
      </c>
      <c r="AT271" s="35">
        <v>2</v>
      </c>
      <c r="AU271" s="31" t="str">
        <f t="shared" si="7"/>
        <v>库存为2</v>
      </c>
      <c r="AV271" s="36" t="str">
        <f>IFERROR(时间!$B$4+AU271,"上周无销量")</f>
        <v>上周无销量</v>
      </c>
    </row>
    <row r="272" spans="1:48">
      <c r="A272" s="21" t="s">
        <v>599</v>
      </c>
      <c r="B272" t="s">
        <v>600</v>
      </c>
      <c r="C272" t="s">
        <v>562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1</v>
      </c>
      <c r="J272" s="33">
        <v>0</v>
      </c>
      <c r="K272" s="33">
        <v>0</v>
      </c>
      <c r="L272" s="33">
        <v>0</v>
      </c>
      <c r="M272">
        <v>1</v>
      </c>
      <c r="N272">
        <v>0</v>
      </c>
      <c r="O272">
        <v>1</v>
      </c>
      <c r="P272">
        <v>19</v>
      </c>
      <c r="Q272">
        <v>14</v>
      </c>
      <c r="R272">
        <v>24</v>
      </c>
      <c r="S272">
        <v>50</v>
      </c>
      <c r="T272">
        <v>0</v>
      </c>
      <c r="U272">
        <v>0</v>
      </c>
      <c r="V272">
        <v>0</v>
      </c>
      <c r="W272">
        <v>0</v>
      </c>
      <c r="X272" s="23">
        <v>0</v>
      </c>
      <c r="Y272" s="23">
        <v>0</v>
      </c>
      <c r="Z272" s="23">
        <v>0</v>
      </c>
      <c r="AA272" s="23">
        <v>0</v>
      </c>
      <c r="AB272">
        <v>0</v>
      </c>
      <c r="AC272">
        <v>0</v>
      </c>
      <c r="AD272">
        <v>0</v>
      </c>
      <c r="AE272">
        <v>0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2</v>
      </c>
      <c r="AK272">
        <v>0</v>
      </c>
      <c r="AL272">
        <v>0</v>
      </c>
      <c r="AM272">
        <v>0</v>
      </c>
      <c r="AN272" s="23">
        <v>0</v>
      </c>
      <c r="AO272" s="23" t="e">
        <v>#DIV/0!</v>
      </c>
      <c r="AP272" s="23" t="e">
        <v>#DIV/0!</v>
      </c>
      <c r="AQ272" s="23" t="e">
        <v>#DIV/0!</v>
      </c>
      <c r="AR272" s="35">
        <v>0</v>
      </c>
      <c r="AS272" s="35">
        <v>0</v>
      </c>
      <c r="AT272" s="35">
        <v>1</v>
      </c>
      <c r="AU272" s="31" t="str">
        <f t="shared" si="7"/>
        <v>库存为1</v>
      </c>
      <c r="AV272" s="36" t="str">
        <f>IFERROR(时间!$B$4+AU272,"上周无销量")</f>
        <v>上周无销量</v>
      </c>
    </row>
    <row r="273" spans="1:48">
      <c r="A273" s="21" t="s">
        <v>601</v>
      </c>
      <c r="B273" t="s">
        <v>602</v>
      </c>
      <c r="C273" t="s">
        <v>562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1</v>
      </c>
      <c r="J273" s="33">
        <v>0</v>
      </c>
      <c r="K273" s="33">
        <v>0</v>
      </c>
      <c r="L273" s="33">
        <v>0</v>
      </c>
      <c r="M273">
        <v>1</v>
      </c>
      <c r="N273">
        <v>0</v>
      </c>
      <c r="O273">
        <v>1</v>
      </c>
      <c r="P273">
        <v>0</v>
      </c>
      <c r="Q273">
        <v>3</v>
      </c>
      <c r="R273">
        <v>4</v>
      </c>
      <c r="S273">
        <v>10</v>
      </c>
      <c r="T273">
        <v>0</v>
      </c>
      <c r="U273">
        <v>0</v>
      </c>
      <c r="V273">
        <v>0</v>
      </c>
      <c r="W273">
        <v>0</v>
      </c>
      <c r="X273" s="23" t="e">
        <v>#DIV/0!</v>
      </c>
      <c r="Y273" s="23">
        <v>0</v>
      </c>
      <c r="Z273" s="23">
        <v>0</v>
      </c>
      <c r="AA273" s="23">
        <v>0</v>
      </c>
      <c r="AB273">
        <v>0</v>
      </c>
      <c r="AC273">
        <v>0</v>
      </c>
      <c r="AD273">
        <v>0</v>
      </c>
      <c r="AE273">
        <v>0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1</v>
      </c>
      <c r="AK273">
        <v>1</v>
      </c>
      <c r="AL273">
        <v>0</v>
      </c>
      <c r="AM273">
        <v>0</v>
      </c>
      <c r="AN273" s="23">
        <v>0</v>
      </c>
      <c r="AO273" s="23">
        <v>0</v>
      </c>
      <c r="AP273" s="23" t="e">
        <v>#DIV/0!</v>
      </c>
      <c r="AQ273" s="23" t="e">
        <v>#DIV/0!</v>
      </c>
      <c r="AR273" s="35">
        <v>0</v>
      </c>
      <c r="AS273" s="35">
        <v>0</v>
      </c>
      <c r="AT273" s="35">
        <v>1</v>
      </c>
      <c r="AU273" s="31" t="str">
        <f t="shared" si="7"/>
        <v>库存为1</v>
      </c>
      <c r="AV273" s="36" t="str">
        <f>IFERROR(时间!$B$4+AU273,"上周无销量")</f>
        <v>上周无销量</v>
      </c>
    </row>
    <row r="274" spans="1:48">
      <c r="A274" s="21" t="s">
        <v>603</v>
      </c>
      <c r="B274" t="s">
        <v>604</v>
      </c>
      <c r="C274" t="s">
        <v>562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1</v>
      </c>
      <c r="J274" s="33">
        <v>0</v>
      </c>
      <c r="K274" s="33">
        <v>0</v>
      </c>
      <c r="L274" s="33">
        <v>0</v>
      </c>
      <c r="M274">
        <v>1</v>
      </c>
      <c r="N274">
        <v>0</v>
      </c>
      <c r="O274">
        <v>1</v>
      </c>
      <c r="P274">
        <v>12</v>
      </c>
      <c r="Q274">
        <v>44</v>
      </c>
      <c r="R274">
        <v>8</v>
      </c>
      <c r="S274">
        <v>109</v>
      </c>
      <c r="T274">
        <v>0</v>
      </c>
      <c r="U274">
        <v>2</v>
      </c>
      <c r="V274">
        <v>0</v>
      </c>
      <c r="W274">
        <v>2</v>
      </c>
      <c r="X274" s="23">
        <v>0</v>
      </c>
      <c r="Y274" s="23">
        <v>0.0454545454545455</v>
      </c>
      <c r="Z274" s="23">
        <v>0</v>
      </c>
      <c r="AA274" s="23">
        <v>0.018348623853211</v>
      </c>
      <c r="AB274">
        <v>0</v>
      </c>
      <c r="AC274">
        <v>0.04</v>
      </c>
      <c r="AD274">
        <v>0</v>
      </c>
      <c r="AE274">
        <v>0.04</v>
      </c>
      <c r="AF274" s="23" t="s">
        <v>54</v>
      </c>
      <c r="AG274" s="23" t="s">
        <v>126</v>
      </c>
      <c r="AH274" s="23" t="s">
        <v>54</v>
      </c>
      <c r="AI274" s="23" t="s">
        <v>126</v>
      </c>
      <c r="AJ274">
        <v>2</v>
      </c>
      <c r="AK274">
        <v>1</v>
      </c>
      <c r="AL274">
        <v>0</v>
      </c>
      <c r="AM274">
        <v>1</v>
      </c>
      <c r="AN274" s="23">
        <v>0</v>
      </c>
      <c r="AO274" s="23">
        <v>0</v>
      </c>
      <c r="AP274" s="23" t="e">
        <v>#DIV/0!</v>
      </c>
      <c r="AQ274" s="23">
        <v>0</v>
      </c>
      <c r="AR274" s="35">
        <v>0</v>
      </c>
      <c r="AS274" s="35">
        <v>0</v>
      </c>
      <c r="AT274" s="35">
        <v>1</v>
      </c>
      <c r="AU274" s="31" t="str">
        <f t="shared" si="7"/>
        <v>库存为1</v>
      </c>
      <c r="AV274" s="36" t="str">
        <f>IFERROR(时间!$B$4+AU274,"上周无销量")</f>
        <v>上周无销量</v>
      </c>
    </row>
    <row r="275" spans="1:48">
      <c r="A275" s="21" t="s">
        <v>605</v>
      </c>
      <c r="B275" t="s">
        <v>606</v>
      </c>
      <c r="C275" t="s">
        <v>562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1</v>
      </c>
      <c r="J275" s="33">
        <v>0</v>
      </c>
      <c r="K275" s="33">
        <v>0</v>
      </c>
      <c r="L275" s="33">
        <v>0</v>
      </c>
      <c r="M275">
        <v>1</v>
      </c>
      <c r="N275">
        <v>0</v>
      </c>
      <c r="O275">
        <v>1</v>
      </c>
      <c r="P275">
        <v>0</v>
      </c>
      <c r="Q275">
        <v>0</v>
      </c>
      <c r="R275">
        <v>2</v>
      </c>
      <c r="S275">
        <v>3</v>
      </c>
      <c r="T275">
        <v>0</v>
      </c>
      <c r="U275">
        <v>0</v>
      </c>
      <c r="V275">
        <v>0</v>
      </c>
      <c r="W275">
        <v>0</v>
      </c>
      <c r="X275" s="23" t="e">
        <v>#DIV/0!</v>
      </c>
      <c r="Y275" s="23" t="e">
        <v>#DIV/0!</v>
      </c>
      <c r="Z275" s="23">
        <v>0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1</v>
      </c>
      <c r="AU275" s="31" t="str">
        <f t="shared" si="7"/>
        <v>库存为1</v>
      </c>
      <c r="AV275" s="36" t="str">
        <f>IFERROR(时间!$B$4+AU275,"上周无销量")</f>
        <v>上周无销量</v>
      </c>
    </row>
    <row r="276" spans="1:48">
      <c r="A276" s="21" t="s">
        <v>607</v>
      </c>
      <c r="B276" t="s">
        <v>608</v>
      </c>
      <c r="C276" t="s">
        <v>562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2</v>
      </c>
      <c r="J276" s="33">
        <v>0</v>
      </c>
      <c r="K276" s="33">
        <v>0</v>
      </c>
      <c r="L276" s="33">
        <v>0</v>
      </c>
      <c r="M276">
        <v>2</v>
      </c>
      <c r="N276">
        <v>0</v>
      </c>
      <c r="O276">
        <v>2</v>
      </c>
      <c r="P276">
        <v>9</v>
      </c>
      <c r="Q276">
        <v>2</v>
      </c>
      <c r="R276">
        <v>7</v>
      </c>
      <c r="S276">
        <v>0</v>
      </c>
      <c r="T276">
        <v>0</v>
      </c>
      <c r="U276">
        <v>0</v>
      </c>
      <c r="V276">
        <v>0</v>
      </c>
      <c r="W276">
        <v>0</v>
      </c>
      <c r="X276" s="23">
        <v>0</v>
      </c>
      <c r="Y276" s="23">
        <v>0</v>
      </c>
      <c r="Z276" s="23">
        <v>0</v>
      </c>
      <c r="AA276" s="23" t="e">
        <v>#DIV/0!</v>
      </c>
      <c r="AB276">
        <v>0</v>
      </c>
      <c r="AC276">
        <v>0</v>
      </c>
      <c r="AD276">
        <v>0</v>
      </c>
      <c r="AE276">
        <v>0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2</v>
      </c>
      <c r="AK276">
        <v>0</v>
      </c>
      <c r="AL276">
        <v>0</v>
      </c>
      <c r="AM276">
        <v>0</v>
      </c>
      <c r="AN276" s="23">
        <v>0</v>
      </c>
      <c r="AO276" s="23" t="e">
        <v>#DIV/0!</v>
      </c>
      <c r="AP276" s="23" t="e">
        <v>#DIV/0!</v>
      </c>
      <c r="AQ276" s="23" t="e">
        <v>#DIV/0!</v>
      </c>
      <c r="AR276" s="35">
        <v>0</v>
      </c>
      <c r="AS276" s="35">
        <v>0</v>
      </c>
      <c r="AT276" s="35">
        <v>2</v>
      </c>
      <c r="AU276" s="31" t="str">
        <f t="shared" si="7"/>
        <v>库存为2</v>
      </c>
      <c r="AV276" s="36" t="str">
        <f>IFERROR(时间!$B$4+AU276,"上周无销量")</f>
        <v>上周无销量</v>
      </c>
    </row>
    <row r="277" spans="1:48">
      <c r="A277" s="21" t="s">
        <v>609</v>
      </c>
      <c r="B277" t="s">
        <v>610</v>
      </c>
      <c r="C277" t="s">
        <v>562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e">
        <v>#DIV/0!</v>
      </c>
      <c r="AO277" s="23" t="e">
        <v>#DIV/0!</v>
      </c>
      <c r="AP277" s="23" t="e">
        <v>#DIV/0!</v>
      </c>
      <c r="AQ277" s="23" t="e">
        <v>#DIV/0!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IFERROR(时间!$B$4+AU277,"上周无销量")</f>
        <v>上周无销量</v>
      </c>
    </row>
    <row r="278" spans="1:48">
      <c r="A278" s="21" t="s">
        <v>611</v>
      </c>
      <c r="B278" t="s">
        <v>612</v>
      </c>
      <c r="C278" t="s">
        <v>562</v>
      </c>
      <c r="D278" s="31">
        <v>1</v>
      </c>
      <c r="E278" s="31">
        <v>0</v>
      </c>
      <c r="F278" s="31">
        <v>0</v>
      </c>
      <c r="G278" s="31">
        <v>0</v>
      </c>
      <c r="H278" s="32">
        <v>16.99</v>
      </c>
      <c r="I278">
        <v>1</v>
      </c>
      <c r="J278" s="33">
        <v>0</v>
      </c>
      <c r="K278" s="33">
        <v>0</v>
      </c>
      <c r="L278" s="33">
        <v>0</v>
      </c>
      <c r="M278">
        <v>1</v>
      </c>
      <c r="N278">
        <v>0</v>
      </c>
      <c r="O278">
        <v>1</v>
      </c>
      <c r="P278">
        <v>20</v>
      </c>
      <c r="Q278">
        <v>87</v>
      </c>
      <c r="R278">
        <v>92</v>
      </c>
      <c r="S278">
        <v>129</v>
      </c>
      <c r="T278">
        <v>0</v>
      </c>
      <c r="U278">
        <v>0</v>
      </c>
      <c r="V278">
        <v>0</v>
      </c>
      <c r="W278">
        <v>0</v>
      </c>
      <c r="X278" s="23">
        <v>0</v>
      </c>
      <c r="Y278" s="23">
        <v>0</v>
      </c>
      <c r="Z278" s="23">
        <v>0</v>
      </c>
      <c r="AA278" s="23">
        <v>0</v>
      </c>
      <c r="AB278">
        <v>0</v>
      </c>
      <c r="AC278">
        <v>0</v>
      </c>
      <c r="AD278">
        <v>0</v>
      </c>
      <c r="AE278">
        <v>0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2</v>
      </c>
      <c r="AK278">
        <v>0</v>
      </c>
      <c r="AL278">
        <v>0</v>
      </c>
      <c r="AM278">
        <v>0</v>
      </c>
      <c r="AN278" s="23">
        <v>0.5</v>
      </c>
      <c r="AO278" s="23" t="e">
        <v>#DIV/0!</v>
      </c>
      <c r="AP278" s="23" t="e">
        <v>#DIV/0!</v>
      </c>
      <c r="AQ278" s="23" t="e">
        <v>#DIV/0!</v>
      </c>
      <c r="AR278" s="35">
        <v>0.142857142857143</v>
      </c>
      <c r="AS278" s="35">
        <v>8.57142857142857</v>
      </c>
      <c r="AT278" s="35">
        <v>-7.57142857142857</v>
      </c>
      <c r="AU278" s="31">
        <f t="shared" si="7"/>
        <v>7</v>
      </c>
      <c r="AV278" s="36">
        <f>IFERROR(时间!$B$4+AU278,"上周无销量")</f>
        <v>43346</v>
      </c>
    </row>
    <row r="279" spans="1:48">
      <c r="A279" s="21" t="s">
        <v>613</v>
      </c>
      <c r="B279" t="s">
        <v>614</v>
      </c>
      <c r="C279" t="s">
        <v>562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1</v>
      </c>
      <c r="J279" s="33">
        <v>0</v>
      </c>
      <c r="K279" s="33">
        <v>0</v>
      </c>
      <c r="L279" s="33">
        <v>0</v>
      </c>
      <c r="M279">
        <v>1</v>
      </c>
      <c r="N279">
        <v>0</v>
      </c>
      <c r="O279">
        <v>1</v>
      </c>
      <c r="P279">
        <v>0</v>
      </c>
      <c r="Q279">
        <v>19</v>
      </c>
      <c r="R279">
        <v>13</v>
      </c>
      <c r="S279">
        <v>0</v>
      </c>
      <c r="T279">
        <v>0</v>
      </c>
      <c r="U279">
        <v>0</v>
      </c>
      <c r="V279">
        <v>0</v>
      </c>
      <c r="W279">
        <v>0</v>
      </c>
      <c r="X279" s="23" t="e">
        <v>#DIV/0!</v>
      </c>
      <c r="Y279" s="23">
        <v>0</v>
      </c>
      <c r="Z279" s="23">
        <v>0</v>
      </c>
      <c r="AA279" s="23" t="e">
        <v>#DIV/0!</v>
      </c>
      <c r="AB279">
        <v>0</v>
      </c>
      <c r="AC279">
        <v>0</v>
      </c>
      <c r="AD279">
        <v>0</v>
      </c>
      <c r="AE279">
        <v>0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1</v>
      </c>
      <c r="AN279" s="23" t="e">
        <v>#DIV/0!</v>
      </c>
      <c r="AO279" s="23" t="e">
        <v>#DIV/0!</v>
      </c>
      <c r="AP279" s="23" t="e">
        <v>#DIV/0!</v>
      </c>
      <c r="AQ279" s="23">
        <v>0</v>
      </c>
      <c r="AR279" s="35">
        <v>0</v>
      </c>
      <c r="AS279" s="35">
        <v>0</v>
      </c>
      <c r="AT279" s="35">
        <v>1</v>
      </c>
      <c r="AU279" s="31" t="str">
        <f t="shared" si="7"/>
        <v>库存为1</v>
      </c>
      <c r="AV279" s="36" t="str">
        <f>IFERROR(时间!$B$4+AU279,"上周无销量")</f>
        <v>上周无销量</v>
      </c>
    </row>
    <row r="280" spans="1:48">
      <c r="A280" s="21" t="s">
        <v>615</v>
      </c>
      <c r="B280" t="s">
        <v>616</v>
      </c>
      <c r="C280" t="s">
        <v>562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1</v>
      </c>
      <c r="J280" s="33">
        <v>0</v>
      </c>
      <c r="K280" s="33">
        <v>0</v>
      </c>
      <c r="L280" s="33">
        <v>0</v>
      </c>
      <c r="M280">
        <v>1</v>
      </c>
      <c r="N280">
        <v>0</v>
      </c>
      <c r="O280">
        <v>1</v>
      </c>
      <c r="P280">
        <v>0</v>
      </c>
      <c r="Q280">
        <v>0</v>
      </c>
      <c r="R280">
        <v>4</v>
      </c>
      <c r="S280">
        <v>0</v>
      </c>
      <c r="T280">
        <v>0</v>
      </c>
      <c r="U280">
        <v>0</v>
      </c>
      <c r="V280">
        <v>0</v>
      </c>
      <c r="W280">
        <v>0</v>
      </c>
      <c r="X280" s="23" t="e">
        <v>#DIV/0!</v>
      </c>
      <c r="Y280" s="23" t="e">
        <v>#DIV/0!</v>
      </c>
      <c r="Z280" s="23">
        <v>0</v>
      </c>
      <c r="AA280" s="23" t="e">
        <v>#DIV/0!</v>
      </c>
      <c r="AB280">
        <v>0</v>
      </c>
      <c r="AC280">
        <v>0</v>
      </c>
      <c r="AD280">
        <v>0</v>
      </c>
      <c r="AE280">
        <v>0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1</v>
      </c>
      <c r="AK280">
        <v>0</v>
      </c>
      <c r="AL280">
        <v>0</v>
      </c>
      <c r="AM280">
        <v>0</v>
      </c>
      <c r="AN280" s="23">
        <v>0</v>
      </c>
      <c r="AO280" s="23" t="e">
        <v>#DIV/0!</v>
      </c>
      <c r="AP280" s="23" t="e">
        <v>#DIV/0!</v>
      </c>
      <c r="AQ280" s="23" t="e">
        <v>#DIV/0!</v>
      </c>
      <c r="AR280" s="35">
        <v>0</v>
      </c>
      <c r="AS280" s="35">
        <v>0</v>
      </c>
      <c r="AT280" s="35">
        <v>1</v>
      </c>
      <c r="AU280" s="31" t="str">
        <f t="shared" si="7"/>
        <v>库存为1</v>
      </c>
      <c r="AV280" s="36" t="str">
        <f>IFERROR(时间!$B$4+AU280,"上周无销量")</f>
        <v>上周无销量</v>
      </c>
    </row>
    <row r="281" spans="1:48">
      <c r="A281" s="21" t="s">
        <v>617</v>
      </c>
      <c r="B281" t="s">
        <v>618</v>
      </c>
      <c r="C281" t="s">
        <v>562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1</v>
      </c>
      <c r="J281" s="33">
        <v>0</v>
      </c>
      <c r="K281" s="33">
        <v>0</v>
      </c>
      <c r="L281" s="33">
        <v>0</v>
      </c>
      <c r="M281">
        <v>1</v>
      </c>
      <c r="N281">
        <v>0</v>
      </c>
      <c r="O281">
        <v>1</v>
      </c>
      <c r="P281">
        <v>29</v>
      </c>
      <c r="Q281">
        <v>80</v>
      </c>
      <c r="R281">
        <v>26</v>
      </c>
      <c r="S281">
        <v>78</v>
      </c>
      <c r="T281">
        <v>0</v>
      </c>
      <c r="U281">
        <v>4</v>
      </c>
      <c r="V281">
        <v>1</v>
      </c>
      <c r="W281">
        <v>1</v>
      </c>
      <c r="X281" s="23">
        <v>0</v>
      </c>
      <c r="Y281" s="23">
        <v>0.05</v>
      </c>
      <c r="Z281" s="23">
        <v>0.0384615384615385</v>
      </c>
      <c r="AA281" s="23">
        <v>0.0128205128205128</v>
      </c>
      <c r="AB281">
        <v>0</v>
      </c>
      <c r="AC281">
        <v>0.08</v>
      </c>
      <c r="AD281">
        <v>0.02</v>
      </c>
      <c r="AE281">
        <v>0.02</v>
      </c>
      <c r="AF281" s="23" t="s">
        <v>54</v>
      </c>
      <c r="AG281" s="23" t="s">
        <v>126</v>
      </c>
      <c r="AH281" s="23" t="s">
        <v>126</v>
      </c>
      <c r="AI281" s="23" t="s">
        <v>126</v>
      </c>
      <c r="AJ281">
        <v>0</v>
      </c>
      <c r="AK281">
        <v>0</v>
      </c>
      <c r="AL281">
        <v>0</v>
      </c>
      <c r="AM281">
        <v>1</v>
      </c>
      <c r="AN281" s="23" t="e">
        <v>#DIV/0!</v>
      </c>
      <c r="AO281" s="23" t="e">
        <v>#DIV/0!</v>
      </c>
      <c r="AP281" s="23" t="e">
        <v>#DIV/0!</v>
      </c>
      <c r="AQ281" s="23">
        <v>0</v>
      </c>
      <c r="AR281" s="35">
        <v>0</v>
      </c>
      <c r="AS281" s="35">
        <v>0</v>
      </c>
      <c r="AT281" s="35">
        <v>1</v>
      </c>
      <c r="AU281" s="31" t="str">
        <f t="shared" si="7"/>
        <v>库存为1</v>
      </c>
      <c r="AV281" s="36" t="str">
        <f>IFERROR(时间!$B$4+AU281,"上周无销量")</f>
        <v>上周无销量</v>
      </c>
    </row>
    <row r="282" spans="1:48">
      <c r="A282" s="21" t="s">
        <v>619</v>
      </c>
      <c r="B282" t="s">
        <v>620</v>
      </c>
      <c r="C282" t="s">
        <v>562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</v>
      </c>
      <c r="J282" s="33">
        <v>0</v>
      </c>
      <c r="K282" s="33">
        <v>0</v>
      </c>
      <c r="L282" s="33">
        <v>0</v>
      </c>
      <c r="M282">
        <v>1</v>
      </c>
      <c r="N282">
        <v>0</v>
      </c>
      <c r="O282">
        <v>1</v>
      </c>
      <c r="P282">
        <v>1</v>
      </c>
      <c r="Q282">
        <v>3</v>
      </c>
      <c r="R282">
        <v>10</v>
      </c>
      <c r="S282">
        <v>34</v>
      </c>
      <c r="T282">
        <v>0</v>
      </c>
      <c r="U282">
        <v>0</v>
      </c>
      <c r="V282">
        <v>0</v>
      </c>
      <c r="W282">
        <v>1</v>
      </c>
      <c r="X282" s="23">
        <v>0</v>
      </c>
      <c r="Y282" s="23">
        <v>0</v>
      </c>
      <c r="Z282" s="23">
        <v>0</v>
      </c>
      <c r="AA282" s="23">
        <v>0.0294117647058824</v>
      </c>
      <c r="AB282">
        <v>0</v>
      </c>
      <c r="AC282">
        <v>0</v>
      </c>
      <c r="AD282">
        <v>0</v>
      </c>
      <c r="AE282">
        <v>0.02</v>
      </c>
      <c r="AF282" s="23" t="s">
        <v>54</v>
      </c>
      <c r="AG282" s="23" t="s">
        <v>54</v>
      </c>
      <c r="AH282" s="23" t="s">
        <v>54</v>
      </c>
      <c r="AI282" s="23" t="s">
        <v>126</v>
      </c>
      <c r="AJ282">
        <v>1</v>
      </c>
      <c r="AK282">
        <v>2</v>
      </c>
      <c r="AL282">
        <v>0</v>
      </c>
      <c r="AM282">
        <v>1</v>
      </c>
      <c r="AN282" s="23">
        <v>0</v>
      </c>
      <c r="AO282" s="23">
        <v>0</v>
      </c>
      <c r="AP282" s="23" t="e">
        <v>#DIV/0!</v>
      </c>
      <c r="AQ282" s="23">
        <v>0</v>
      </c>
      <c r="AR282" s="35">
        <v>0</v>
      </c>
      <c r="AS282" s="35">
        <v>0</v>
      </c>
      <c r="AT282" s="35">
        <v>1</v>
      </c>
      <c r="AU282" s="31" t="str">
        <f t="shared" si="7"/>
        <v>库存为1</v>
      </c>
      <c r="AV282" s="36" t="str">
        <f>IFERROR(时间!$B$4+AU282,"上周无销量")</f>
        <v>上周无销量</v>
      </c>
    </row>
    <row r="283" spans="1:48">
      <c r="A283" s="21" t="s">
        <v>621</v>
      </c>
      <c r="B283" t="s">
        <v>622</v>
      </c>
      <c r="C283" t="s">
        <v>562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1</v>
      </c>
      <c r="J283" s="33">
        <v>0</v>
      </c>
      <c r="K283" s="33">
        <v>0</v>
      </c>
      <c r="L283" s="33">
        <v>0</v>
      </c>
      <c r="M283">
        <v>1</v>
      </c>
      <c r="N283">
        <v>0</v>
      </c>
      <c r="O283">
        <v>1</v>
      </c>
      <c r="P283">
        <v>72</v>
      </c>
      <c r="Q283">
        <v>15</v>
      </c>
      <c r="R283">
        <v>24</v>
      </c>
      <c r="S283">
        <v>21</v>
      </c>
      <c r="T283">
        <v>3</v>
      </c>
      <c r="U283">
        <v>1</v>
      </c>
      <c r="V283">
        <v>0</v>
      </c>
      <c r="W283">
        <v>0</v>
      </c>
      <c r="X283" s="23">
        <v>0.0416666666666667</v>
      </c>
      <c r="Y283" s="23">
        <v>0.0666666666666667</v>
      </c>
      <c r="Z283" s="23">
        <v>0</v>
      </c>
      <c r="AA283" s="23">
        <v>0</v>
      </c>
      <c r="AB283">
        <v>0.06</v>
      </c>
      <c r="AC283">
        <v>0.02</v>
      </c>
      <c r="AD283">
        <v>0</v>
      </c>
      <c r="AE283">
        <v>0</v>
      </c>
      <c r="AF283" s="23" t="s">
        <v>126</v>
      </c>
      <c r="AG283" s="23" t="s">
        <v>126</v>
      </c>
      <c r="AH283" s="23" t="s">
        <v>54</v>
      </c>
      <c r="AI283" s="23" t="s">
        <v>54</v>
      </c>
      <c r="AJ283">
        <v>0</v>
      </c>
      <c r="AK283">
        <v>3</v>
      </c>
      <c r="AL283">
        <v>0</v>
      </c>
      <c r="AM283">
        <v>0</v>
      </c>
      <c r="AN283" s="23" t="e">
        <v>#DIV/0!</v>
      </c>
      <c r="AO283" s="23">
        <v>0</v>
      </c>
      <c r="AP283" s="23" t="e">
        <v>#DIV/0!</v>
      </c>
      <c r="AQ283" s="23" t="e">
        <v>#DIV/0!</v>
      </c>
      <c r="AR283" s="35">
        <v>0</v>
      </c>
      <c r="AS283" s="35">
        <v>0</v>
      </c>
      <c r="AT283" s="35">
        <v>1</v>
      </c>
      <c r="AU283" s="31" t="str">
        <f t="shared" si="7"/>
        <v>库存为1</v>
      </c>
      <c r="AV283" s="36" t="str">
        <f>IFERROR(时间!$B$4+AU283,"上周无销量")</f>
        <v>上周无销量</v>
      </c>
    </row>
    <row r="284" spans="1:48">
      <c r="A284" s="21" t="s">
        <v>623</v>
      </c>
      <c r="B284" t="s">
        <v>624</v>
      </c>
      <c r="C284" t="s">
        <v>562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e">
        <v>#DIV/0!</v>
      </c>
      <c r="AO284" s="23" t="e">
        <v>#DIV/0!</v>
      </c>
      <c r="AP284" s="23" t="e">
        <v>#DIV/0!</v>
      </c>
      <c r="AQ284" s="23" t="e">
        <v>#DIV/0!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IFERROR(时间!$B$4+AU284,"上周无销量")</f>
        <v>上周无销量</v>
      </c>
    </row>
    <row r="285" spans="1:48">
      <c r="A285" s="21" t="s">
        <v>625</v>
      </c>
      <c r="B285" t="s">
        <v>626</v>
      </c>
      <c r="C285" t="s">
        <v>562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e">
        <v>#DIV/0!</v>
      </c>
      <c r="AO285" s="23" t="e">
        <v>#DIV/0!</v>
      </c>
      <c r="AP285" s="23" t="e">
        <v>#DIV/0!</v>
      </c>
      <c r="AQ285" s="23" t="e">
        <v>#DIV/0!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IFERROR(时间!$B$4+AU285,"上周无销量")</f>
        <v>上周无销量</v>
      </c>
    </row>
    <row r="286" spans="1:48">
      <c r="A286" s="21" t="s">
        <v>627</v>
      </c>
      <c r="B286" t="s">
        <v>628</v>
      </c>
      <c r="C286" t="s">
        <v>562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e">
        <v>#DIV/0!</v>
      </c>
      <c r="AO286" s="23" t="e">
        <v>#DIV/0!</v>
      </c>
      <c r="AP286" s="23" t="e">
        <v>#DIV/0!</v>
      </c>
      <c r="AQ286" s="23" t="e">
        <v>#DIV/0!</v>
      </c>
      <c r="AR286" s="35">
        <v>0</v>
      </c>
      <c r="AS286" s="35">
        <v>0</v>
      </c>
      <c r="AT286" s="35">
        <v>0</v>
      </c>
      <c r="AU286" s="31" t="str">
        <f t="shared" si="7"/>
        <v>库存为0</v>
      </c>
      <c r="AV286" s="36" t="str">
        <f>IFERROR(时间!$B$4+AU286,"上周无销量")</f>
        <v>上周无销量</v>
      </c>
    </row>
    <row r="287" spans="1:48">
      <c r="A287" s="21" t="s">
        <v>629</v>
      </c>
      <c r="B287" t="s">
        <v>630</v>
      </c>
      <c r="C287" t="s">
        <v>562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e">
        <v>#DIV/0!</v>
      </c>
      <c r="AO287" s="23" t="e">
        <v>#DIV/0!</v>
      </c>
      <c r="AP287" s="23" t="e">
        <v>#DIV/0!</v>
      </c>
      <c r="AQ287" s="23" t="e">
        <v>#DIV/0!</v>
      </c>
      <c r="AR287" s="35">
        <v>0</v>
      </c>
      <c r="AS287" s="35">
        <v>0</v>
      </c>
      <c r="AT287" s="35">
        <v>0</v>
      </c>
      <c r="AU287" s="31" t="str">
        <f t="shared" si="7"/>
        <v>库存为0</v>
      </c>
      <c r="AV287" s="36" t="str">
        <f>IFERROR(时间!$B$4+AU287,"上周无销量")</f>
        <v>上周无销量</v>
      </c>
    </row>
    <row r="288" spans="1:48">
      <c r="A288" s="21" t="s">
        <v>631</v>
      </c>
      <c r="B288" t="s">
        <v>632</v>
      </c>
      <c r="C288" t="s">
        <v>562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e">
        <v>#DIV/0!</v>
      </c>
      <c r="AO288" s="23" t="e">
        <v>#DIV/0!</v>
      </c>
      <c r="AP288" s="23" t="e">
        <v>#DIV/0!</v>
      </c>
      <c r="AQ288" s="23" t="e">
        <v>#DIV/0!</v>
      </c>
      <c r="AR288" s="35">
        <v>0</v>
      </c>
      <c r="AS288" s="35">
        <v>0</v>
      </c>
      <c r="AT288" s="35">
        <v>0</v>
      </c>
      <c r="AU288" s="31" t="str">
        <f t="shared" si="7"/>
        <v>库存为0</v>
      </c>
      <c r="AV288" s="36" t="str">
        <f>IFERROR(时间!$B$4+AU288,"上周无销量")</f>
        <v>上周无销量</v>
      </c>
    </row>
    <row r="289" spans="1:48">
      <c r="A289" s="21" t="s">
        <v>633</v>
      </c>
      <c r="B289" t="s">
        <v>634</v>
      </c>
      <c r="C289" t="s">
        <v>562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e">
        <v>#DIV/0!</v>
      </c>
      <c r="AO289" s="23" t="e">
        <v>#DIV/0!</v>
      </c>
      <c r="AP289" s="23" t="e">
        <v>#DIV/0!</v>
      </c>
      <c r="AQ289" s="23" t="e">
        <v>#DIV/0!</v>
      </c>
      <c r="AR289" s="35">
        <v>0</v>
      </c>
      <c r="AS289" s="35">
        <v>0</v>
      </c>
      <c r="AT289" s="35">
        <v>0</v>
      </c>
      <c r="AU289" s="31" t="str">
        <f t="shared" si="7"/>
        <v>库存为0</v>
      </c>
      <c r="AV289" s="36" t="str">
        <f>IFERROR(时间!$B$4+AU289,"上周无销量")</f>
        <v>上周无销量</v>
      </c>
    </row>
    <row r="290" spans="1:48">
      <c r="A290" s="21" t="s">
        <v>635</v>
      </c>
      <c r="B290" t="s">
        <v>636</v>
      </c>
      <c r="C290" t="s">
        <v>562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e">
        <v>#DIV/0!</v>
      </c>
      <c r="AO290" s="23" t="e">
        <v>#DIV/0!</v>
      </c>
      <c r="AP290" s="23" t="e">
        <v>#DIV/0!</v>
      </c>
      <c r="AQ290" s="23" t="e">
        <v>#DIV/0!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IFERROR(时间!$B$4+AU290,"上周无销量")</f>
        <v>上周无销量</v>
      </c>
    </row>
    <row r="291" spans="1:48">
      <c r="A291" s="21" t="s">
        <v>637</v>
      </c>
      <c r="B291" t="s">
        <v>638</v>
      </c>
      <c r="C291" t="s">
        <v>562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IFERROR(时间!$B$4+AU291,"上周无销量")</f>
        <v>上周无销量</v>
      </c>
    </row>
    <row r="292" spans="1:48">
      <c r="A292" s="21" t="s">
        <v>639</v>
      </c>
      <c r="B292" t="s">
        <v>640</v>
      </c>
      <c r="C292" t="s">
        <v>562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e">
        <v>#DIV/0!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IFERROR(时间!$B$4+AU292,"上周无销量")</f>
        <v>上周无销量</v>
      </c>
    </row>
    <row r="293" spans="1:48">
      <c r="A293" s="21" t="s">
        <v>641</v>
      </c>
      <c r="B293" t="s">
        <v>642</v>
      </c>
      <c r="C293" t="s">
        <v>562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643</v>
      </c>
      <c r="B294" t="s">
        <v>644</v>
      </c>
      <c r="C294" t="s">
        <v>562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645</v>
      </c>
      <c r="B295" t="s">
        <v>646</v>
      </c>
      <c r="C295" t="s">
        <v>562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647</v>
      </c>
      <c r="B296" t="s">
        <v>648</v>
      </c>
      <c r="C296" t="s">
        <v>562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e">
        <v>#DIV/0!</v>
      </c>
      <c r="AO296" s="23" t="e">
        <v>#DIV/0!</v>
      </c>
      <c r="AP296" s="23" t="e">
        <v>#DIV/0!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649</v>
      </c>
      <c r="B297" t="s">
        <v>650</v>
      </c>
      <c r="C297" t="s">
        <v>562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651</v>
      </c>
      <c r="B298" t="s">
        <v>652</v>
      </c>
      <c r="C298" t="s">
        <v>562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653</v>
      </c>
      <c r="B299" t="s">
        <v>654</v>
      </c>
      <c r="C299" t="s">
        <v>562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655</v>
      </c>
      <c r="B300" t="s">
        <v>656</v>
      </c>
      <c r="C300" t="s">
        <v>562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657</v>
      </c>
      <c r="B301" t="s">
        <v>658</v>
      </c>
      <c r="C301" t="s">
        <v>562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659</v>
      </c>
      <c r="B302" t="s">
        <v>660</v>
      </c>
      <c r="C302" t="s">
        <v>562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661</v>
      </c>
      <c r="B303" t="s">
        <v>662</v>
      </c>
      <c r="C303" t="s">
        <v>562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663</v>
      </c>
      <c r="B304" t="s">
        <v>664</v>
      </c>
      <c r="C304" t="s">
        <v>562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665</v>
      </c>
      <c r="B305" t="s">
        <v>666</v>
      </c>
      <c r="C305" t="s">
        <v>562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667</v>
      </c>
      <c r="B306" t="s">
        <v>668</v>
      </c>
      <c r="C306" t="s">
        <v>562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669</v>
      </c>
      <c r="B307" t="s">
        <v>670</v>
      </c>
      <c r="C307" t="s">
        <v>562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671</v>
      </c>
      <c r="B308" t="s">
        <v>672</v>
      </c>
      <c r="C308" t="s">
        <v>562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673</v>
      </c>
      <c r="B309" t="s">
        <v>674</v>
      </c>
      <c r="C309" t="s">
        <v>562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675</v>
      </c>
      <c r="B310" t="s">
        <v>676</v>
      </c>
      <c r="C310" t="s">
        <v>562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677</v>
      </c>
      <c r="B311" t="s">
        <v>678</v>
      </c>
      <c r="C311" t="s">
        <v>562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679</v>
      </c>
      <c r="B312" t="s">
        <v>680</v>
      </c>
      <c r="C312" t="s">
        <v>562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IFERROR(时间!$B$4+AU312,"上周无销量")</f>
        <v>上周无销量</v>
      </c>
    </row>
    <row r="313" spans="1:48">
      <c r="A313" s="21" t="s">
        <v>681</v>
      </c>
      <c r="B313" t="s">
        <v>682</v>
      </c>
      <c r="C313" t="s">
        <v>562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683</v>
      </c>
      <c r="B314" t="s">
        <v>684</v>
      </c>
      <c r="C314" t="s">
        <v>562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685</v>
      </c>
      <c r="B315" t="s">
        <v>686</v>
      </c>
      <c r="C315" t="s">
        <v>562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687</v>
      </c>
      <c r="B316" t="s">
        <v>688</v>
      </c>
      <c r="C316" t="s">
        <v>562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689</v>
      </c>
      <c r="B317" t="s">
        <v>690</v>
      </c>
      <c r="C317" t="s">
        <v>691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692</v>
      </c>
      <c r="B318" t="s">
        <v>693</v>
      </c>
      <c r="C318" t="s">
        <v>691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694</v>
      </c>
      <c r="B319" t="s">
        <v>695</v>
      </c>
      <c r="C319" t="s">
        <v>691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e">
        <v>#DIV/0!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696</v>
      </c>
      <c r="B320" t="s">
        <v>697</v>
      </c>
      <c r="C320" t="s">
        <v>698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11</v>
      </c>
      <c r="AK320">
        <v>9</v>
      </c>
      <c r="AL320">
        <v>0</v>
      </c>
      <c r="AM320">
        <v>4</v>
      </c>
      <c r="AN320" s="23">
        <v>0</v>
      </c>
      <c r="AO320" s="23">
        <v>0</v>
      </c>
      <c r="AP320" s="23" t="e">
        <v>#DIV/0!</v>
      </c>
      <c r="AQ320" s="23">
        <v>0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699</v>
      </c>
      <c r="B321" t="s">
        <v>700</v>
      </c>
      <c r="C321" t="s">
        <v>698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9</v>
      </c>
      <c r="AK321">
        <v>14</v>
      </c>
      <c r="AL321">
        <v>24</v>
      </c>
      <c r="AM321">
        <v>4</v>
      </c>
      <c r="AN321" s="23">
        <v>0</v>
      </c>
      <c r="AO321" s="23">
        <v>0</v>
      </c>
      <c r="AP321" s="23">
        <v>0</v>
      </c>
      <c r="AQ321" s="23">
        <v>0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701</v>
      </c>
      <c r="B322" t="s">
        <v>702</v>
      </c>
      <c r="C322" t="s">
        <v>698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7</v>
      </c>
      <c r="AK322">
        <v>27</v>
      </c>
      <c r="AL322">
        <v>32</v>
      </c>
      <c r="AM322">
        <v>10</v>
      </c>
      <c r="AN322" s="23">
        <v>0</v>
      </c>
      <c r="AO322" s="23">
        <v>0</v>
      </c>
      <c r="AP322" s="23">
        <v>0</v>
      </c>
      <c r="AQ322" s="23">
        <v>0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703</v>
      </c>
      <c r="B323" t="s">
        <v>704</v>
      </c>
      <c r="C323" t="s">
        <v>705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e">
        <v>#DIV/0!</v>
      </c>
      <c r="AO323" s="23" t="e">
        <v>#DIV/0!</v>
      </c>
      <c r="AP323" s="23" t="e">
        <v>#DIV/0!</v>
      </c>
      <c r="AQ323" s="23" t="e">
        <v>#DIV/0!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706</v>
      </c>
      <c r="B324" t="s">
        <v>707</v>
      </c>
      <c r="C324" t="s">
        <v>705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e">
        <v>#DIV/0!</v>
      </c>
      <c r="AO324" s="23" t="e">
        <v>#DIV/0!</v>
      </c>
      <c r="AP324" s="23" t="e">
        <v>#DIV/0!</v>
      </c>
      <c r="AQ324" s="23" t="e">
        <v>#DIV/0!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708</v>
      </c>
      <c r="B325" t="s">
        <v>709</v>
      </c>
      <c r="C325" t="s">
        <v>705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e">
        <v>#DIV/0!</v>
      </c>
      <c r="AO325" s="23" t="e">
        <v>#DIV/0!</v>
      </c>
      <c r="AP325" s="23" t="e">
        <v>#DIV/0!</v>
      </c>
      <c r="AQ325" s="23" t="e">
        <v>#DIV/0!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710</v>
      </c>
      <c r="B326" t="s">
        <v>711</v>
      </c>
      <c r="C326" t="s">
        <v>705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e">
        <v>#DIV/0!</v>
      </c>
      <c r="AO326" s="23" t="e">
        <v>#DIV/0!</v>
      </c>
      <c r="AP326" s="23" t="e">
        <v>#DIV/0!</v>
      </c>
      <c r="AQ326" s="23" t="e">
        <v>#DIV/0!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712</v>
      </c>
      <c r="B327" t="s">
        <v>713</v>
      </c>
      <c r="C327" t="s">
        <v>714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e">
        <v>#DIV/0!</v>
      </c>
      <c r="AO327" s="23" t="e">
        <v>#DIV/0!</v>
      </c>
      <c r="AP327" s="23" t="e">
        <v>#DIV/0!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715</v>
      </c>
      <c r="B328" t="s">
        <v>716</v>
      </c>
      <c r="C328" t="s">
        <v>714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e">
        <v>#DIV/0!</v>
      </c>
      <c r="AO328" s="23" t="e">
        <v>#DIV/0!</v>
      </c>
      <c r="AP328" s="23" t="e">
        <v>#DIV/0!</v>
      </c>
      <c r="AQ328" s="23" t="e">
        <v>#DIV/0!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717</v>
      </c>
      <c r="B329" t="s">
        <v>718</v>
      </c>
      <c r="C329" t="s">
        <v>714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e">
        <v>#DIV/0!</v>
      </c>
      <c r="AO329" s="23" t="e">
        <v>#DIV/0!</v>
      </c>
      <c r="AP329" s="23" t="e">
        <v>#DIV/0!</v>
      </c>
      <c r="AQ329" s="23" t="e">
        <v>#DIV/0!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719</v>
      </c>
      <c r="B330" t="s">
        <v>720</v>
      </c>
      <c r="C330" t="s">
        <v>714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e">
        <v>#DIV/0!</v>
      </c>
      <c r="AO330" s="23" t="e">
        <v>#DIV/0!</v>
      </c>
      <c r="AP330" s="23" t="e">
        <v>#DIV/0!</v>
      </c>
      <c r="AQ330" s="23" t="e">
        <v>#DIV/0!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721</v>
      </c>
      <c r="B331" t="s">
        <v>722</v>
      </c>
      <c r="C331" t="s">
        <v>723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e">
        <v>#DIV/0!</v>
      </c>
      <c r="AO331" s="23" t="e">
        <v>#DIV/0!</v>
      </c>
      <c r="AP331" s="23" t="e">
        <v>#DIV/0!</v>
      </c>
      <c r="AQ331" s="23" t="e">
        <v>#DIV/0!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724</v>
      </c>
      <c r="B332" t="s">
        <v>725</v>
      </c>
      <c r="C332" t="s">
        <v>723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726</v>
      </c>
      <c r="B333" t="s">
        <v>727</v>
      </c>
      <c r="C333" t="s">
        <v>723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728</v>
      </c>
      <c r="B334" t="s">
        <v>729</v>
      </c>
      <c r="C334" t="s">
        <v>723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e">
        <v>#DIV/0!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730</v>
      </c>
      <c r="B335" t="s">
        <v>731</v>
      </c>
      <c r="C335" t="s">
        <v>723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e">
        <v>#DIV/0!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732</v>
      </c>
      <c r="B336" t="s">
        <v>733</v>
      </c>
      <c r="C336" t="s">
        <v>723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e">
        <v>#DIV/0!</v>
      </c>
      <c r="AO336" s="23" t="e">
        <v>#DIV/0!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734</v>
      </c>
      <c r="B337" t="s">
        <v>735</v>
      </c>
      <c r="C337" t="s">
        <v>723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1</v>
      </c>
      <c r="AK337">
        <v>0</v>
      </c>
      <c r="AL337">
        <v>0</v>
      </c>
      <c r="AM337">
        <v>0</v>
      </c>
      <c r="AN337" s="23">
        <v>0</v>
      </c>
      <c r="AO337" s="23" t="e">
        <v>#DIV/0!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736</v>
      </c>
      <c r="B338" t="s">
        <v>737</v>
      </c>
      <c r="C338" t="s">
        <v>723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1</v>
      </c>
      <c r="AL338">
        <v>0</v>
      </c>
      <c r="AM338">
        <v>0</v>
      </c>
      <c r="AN338" s="23" t="e">
        <v>#DIV/0!</v>
      </c>
      <c r="AO338" s="23">
        <v>0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738</v>
      </c>
      <c r="B339" t="s">
        <v>739</v>
      </c>
      <c r="C339" t="s">
        <v>723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e">
        <v>#DIV/0!</v>
      </c>
      <c r="AO339" s="23" t="e">
        <v>#DIV/0!</v>
      </c>
      <c r="AP339" s="23" t="e">
        <v>#DIV/0!</v>
      </c>
      <c r="AQ339" s="23" t="e">
        <v>#DIV/0!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740</v>
      </c>
      <c r="B340" t="s">
        <v>741</v>
      </c>
      <c r="C340" t="s">
        <v>723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1</v>
      </c>
      <c r="AK340">
        <v>0</v>
      </c>
      <c r="AL340">
        <v>0</v>
      </c>
      <c r="AM340">
        <v>0</v>
      </c>
      <c r="AN340" s="23">
        <v>0</v>
      </c>
      <c r="AO340" s="23" t="e">
        <v>#DIV/0!</v>
      </c>
      <c r="AP340" s="23" t="e">
        <v>#DIV/0!</v>
      </c>
      <c r="AQ340" s="23" t="e">
        <v>#DIV/0!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742</v>
      </c>
      <c r="B341" t="s">
        <v>743</v>
      </c>
      <c r="C341" t="s">
        <v>723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e">
        <v>#DIV/0!</v>
      </c>
      <c r="AO341" s="23" t="e">
        <v>#DIV/0!</v>
      </c>
      <c r="AP341" s="23" t="e">
        <v>#DIV/0!</v>
      </c>
      <c r="AQ341" s="23" t="e">
        <v>#DIV/0!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744</v>
      </c>
      <c r="B342" t="s">
        <v>745</v>
      </c>
      <c r="C342" t="s">
        <v>723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e">
        <v>#DIV/0!</v>
      </c>
      <c r="AO342" s="23" t="e">
        <v>#DIV/0!</v>
      </c>
      <c r="AP342" s="23" t="e">
        <v>#DIV/0!</v>
      </c>
      <c r="AQ342" s="23" t="e">
        <v>#DIV/0!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746</v>
      </c>
      <c r="B343" t="s">
        <v>747</v>
      </c>
      <c r="C343" t="s">
        <v>723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e">
        <v>#DIV/0!</v>
      </c>
      <c r="AO343" s="23" t="e">
        <v>#DIV/0!</v>
      </c>
      <c r="AP343" s="23" t="e">
        <v>#DIV/0!</v>
      </c>
      <c r="AQ343" s="23" t="e">
        <v>#DIV/0!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748</v>
      </c>
      <c r="B344" t="s">
        <v>749</v>
      </c>
      <c r="C344" t="s">
        <v>723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e">
        <v>#DIV/0!</v>
      </c>
      <c r="AO344" s="23" t="e">
        <v>#DIV/0!</v>
      </c>
      <c r="AP344" s="23" t="e">
        <v>#DIV/0!</v>
      </c>
      <c r="AQ344" s="23" t="e">
        <v>#DIV/0!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750</v>
      </c>
      <c r="B345" t="s">
        <v>751</v>
      </c>
      <c r="C345" t="s">
        <v>723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e">
        <v>#DIV/0!</v>
      </c>
      <c r="AO345" s="23" t="e">
        <v>#DIV/0!</v>
      </c>
      <c r="AP345" s="23" t="e">
        <v>#DIV/0!</v>
      </c>
      <c r="AQ345" s="23" t="e">
        <v>#DIV/0!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752</v>
      </c>
      <c r="B346" t="s">
        <v>753</v>
      </c>
      <c r="C346" t="s">
        <v>754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e">
        <v>#DIV/0!</v>
      </c>
      <c r="AO346" s="23" t="e">
        <v>#DIV/0!</v>
      </c>
      <c r="AP346" s="23" t="e">
        <v>#DIV/0!</v>
      </c>
      <c r="AQ346" s="23" t="e">
        <v>#DIV/0!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755</v>
      </c>
      <c r="B347" t="s">
        <v>756</v>
      </c>
      <c r="C347" t="s">
        <v>754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757</v>
      </c>
      <c r="B348" t="s">
        <v>758</v>
      </c>
      <c r="C348" t="s">
        <v>754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759</v>
      </c>
      <c r="B349" t="s">
        <v>760</v>
      </c>
      <c r="C349" t="s">
        <v>754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e">
        <v>#DIV/0!</v>
      </c>
      <c r="AO349" s="23" t="e">
        <v>#DIV/0!</v>
      </c>
      <c r="AP349" s="23" t="e">
        <v>#DIV/0!</v>
      </c>
      <c r="AQ349" s="23" t="e">
        <v>#DIV/0!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761</v>
      </c>
      <c r="B350" t="s">
        <v>762</v>
      </c>
      <c r="C350" t="s">
        <v>754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e">
        <v>#DIV/0!</v>
      </c>
      <c r="AO350" s="23" t="e">
        <v>#DIV/0!</v>
      </c>
      <c r="AP350" s="23" t="e">
        <v>#DIV/0!</v>
      </c>
      <c r="AQ350" s="23" t="e">
        <v>#DIV/0!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IFERROR(时间!$B$4+AU350,"上周无销量")</f>
        <v>上周无销量</v>
      </c>
    </row>
    <row r="351" spans="1:48">
      <c r="A351" s="21" t="s">
        <v>763</v>
      </c>
      <c r="B351" t="s">
        <v>764</v>
      </c>
      <c r="C351" t="s">
        <v>754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e">
        <v>#DIV/0!</v>
      </c>
      <c r="AO351" s="23" t="e">
        <v>#DIV/0!</v>
      </c>
      <c r="AP351" s="23" t="e">
        <v>#DIV/0!</v>
      </c>
      <c r="AQ351" s="23" t="e">
        <v>#DIV/0!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765</v>
      </c>
      <c r="B352" t="s">
        <v>766</v>
      </c>
      <c r="C352" t="s">
        <v>754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767</v>
      </c>
      <c r="B353" t="s">
        <v>768</v>
      </c>
      <c r="C353" t="s">
        <v>754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769</v>
      </c>
      <c r="B354" t="s">
        <v>770</v>
      </c>
      <c r="C354" t="s">
        <v>754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IFERROR(时间!$B$4+AU354,"上周无销量")</f>
        <v>上周无销量</v>
      </c>
    </row>
    <row r="355" spans="1:48">
      <c r="A355" s="21" t="s">
        <v>771</v>
      </c>
      <c r="B355" t="s">
        <v>772</v>
      </c>
      <c r="C355" t="s">
        <v>754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773</v>
      </c>
      <c r="B356" t="s">
        <v>774</v>
      </c>
      <c r="C356" t="s">
        <v>754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e">
        <v>#DIV/0!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775</v>
      </c>
      <c r="B357" t="s">
        <v>776</v>
      </c>
      <c r="C357" t="s">
        <v>754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e">
        <v>#DIV/0!</v>
      </c>
      <c r="AO357" s="23" t="e">
        <v>#DIV/0!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777</v>
      </c>
      <c r="B358" t="s">
        <v>778</v>
      </c>
      <c r="C358" t="s">
        <v>754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e">
        <v>#DIV/0!</v>
      </c>
      <c r="AO358" s="23" t="e">
        <v>#DIV/0!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779</v>
      </c>
      <c r="B359" t="s">
        <v>780</v>
      </c>
      <c r="C359" t="s">
        <v>754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e">
        <v>#DIV/0!</v>
      </c>
      <c r="AO359" s="23" t="e">
        <v>#DIV/0!</v>
      </c>
      <c r="AP359" s="23" t="e">
        <v>#DIV/0!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781</v>
      </c>
      <c r="B360" t="s">
        <v>782</v>
      </c>
      <c r="C360" t="s">
        <v>754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e">
        <v>#DIV/0!</v>
      </c>
      <c r="AO360" s="23" t="e">
        <v>#DIV/0!</v>
      </c>
      <c r="AP360" s="23" t="e">
        <v>#DIV/0!</v>
      </c>
      <c r="AQ360" s="23" t="e">
        <v>#DIV/0!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783</v>
      </c>
      <c r="B361" t="s">
        <v>784</v>
      </c>
      <c r="C361" t="s">
        <v>754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5</v>
      </c>
      <c r="AK361">
        <v>4</v>
      </c>
      <c r="AL361">
        <v>0</v>
      </c>
      <c r="AM361">
        <v>2</v>
      </c>
      <c r="AN361" s="23">
        <v>0</v>
      </c>
      <c r="AO361" s="23">
        <v>0</v>
      </c>
      <c r="AP361" s="23" t="e">
        <v>#DIV/0!</v>
      </c>
      <c r="AQ361" s="23">
        <v>0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785</v>
      </c>
      <c r="B362" t="s">
        <v>784</v>
      </c>
      <c r="C362" t="s">
        <v>754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5</v>
      </c>
      <c r="AK362">
        <v>4</v>
      </c>
      <c r="AL362">
        <v>0</v>
      </c>
      <c r="AM362">
        <v>2</v>
      </c>
      <c r="AN362" s="23">
        <v>0</v>
      </c>
      <c r="AO362" s="23">
        <v>0</v>
      </c>
      <c r="AP362" s="23" t="e">
        <v>#DIV/0!</v>
      </c>
      <c r="AQ362" s="23">
        <v>0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786</v>
      </c>
      <c r="B363" t="s">
        <v>787</v>
      </c>
      <c r="C363" t="s">
        <v>754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4</v>
      </c>
      <c r="AK363">
        <v>5</v>
      </c>
      <c r="AL363">
        <v>0</v>
      </c>
      <c r="AM363">
        <v>1</v>
      </c>
      <c r="AN363" s="23">
        <v>0</v>
      </c>
      <c r="AO363" s="23">
        <v>0</v>
      </c>
      <c r="AP363" s="23" t="e">
        <v>#DIV/0!</v>
      </c>
      <c r="AQ363" s="23">
        <v>0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IFERROR(时间!$B$4+AU363,"上周无销量")</f>
        <v>上周无销量</v>
      </c>
    </row>
    <row r="364" spans="1:48">
      <c r="A364" s="21" t="s">
        <v>788</v>
      </c>
      <c r="B364" t="s">
        <v>789</v>
      </c>
      <c r="C364" t="s">
        <v>754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3</v>
      </c>
      <c r="AK364">
        <v>0</v>
      </c>
      <c r="AL364">
        <v>0</v>
      </c>
      <c r="AM364">
        <v>0</v>
      </c>
      <c r="AN364" s="23">
        <v>0</v>
      </c>
      <c r="AO364" s="23" t="e">
        <v>#DIV/0!</v>
      </c>
      <c r="AP364" s="23" t="e">
        <v>#DIV/0!</v>
      </c>
      <c r="AQ364" s="23" t="e">
        <v>#DIV/0!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IFERROR(时间!$B$4+AU364,"上周无销量")</f>
        <v>上周无销量</v>
      </c>
    </row>
    <row r="365" spans="1:48">
      <c r="A365" s="21" t="s">
        <v>790</v>
      </c>
      <c r="B365" t="s">
        <v>791</v>
      </c>
      <c r="C365" t="s">
        <v>754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1</v>
      </c>
      <c r="AK365">
        <v>8</v>
      </c>
      <c r="AL365">
        <v>0</v>
      </c>
      <c r="AM365">
        <v>5</v>
      </c>
      <c r="AN365" s="23">
        <v>0</v>
      </c>
      <c r="AO365" s="23">
        <v>0</v>
      </c>
      <c r="AP365" s="23" t="e">
        <v>#DIV/0!</v>
      </c>
      <c r="AQ365" s="23">
        <v>0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792</v>
      </c>
      <c r="B366" t="s">
        <v>793</v>
      </c>
      <c r="C366" t="s">
        <v>754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e">
        <v>#DIV/0!</v>
      </c>
      <c r="AO366" s="23" t="e">
        <v>#DIV/0!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794</v>
      </c>
      <c r="B367" t="s">
        <v>795</v>
      </c>
      <c r="C367" t="s">
        <v>754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6</v>
      </c>
      <c r="AK367">
        <v>9</v>
      </c>
      <c r="AL367">
        <v>0</v>
      </c>
      <c r="AM367">
        <v>4</v>
      </c>
      <c r="AN367" s="23">
        <v>0</v>
      </c>
      <c r="AO367" s="23">
        <v>0</v>
      </c>
      <c r="AP367" s="23" t="e">
        <v>#DIV/0!</v>
      </c>
      <c r="AQ367" s="23">
        <v>0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796</v>
      </c>
      <c r="B368" t="s">
        <v>797</v>
      </c>
      <c r="C368" t="s">
        <v>754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2</v>
      </c>
      <c r="AK368">
        <v>0</v>
      </c>
      <c r="AL368">
        <v>0</v>
      </c>
      <c r="AM368">
        <v>2</v>
      </c>
      <c r="AN368" s="23">
        <v>0</v>
      </c>
      <c r="AO368" s="23" t="e">
        <v>#DIV/0!</v>
      </c>
      <c r="AP368" s="23" t="e">
        <v>#DIV/0!</v>
      </c>
      <c r="AQ368" s="23">
        <v>0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798</v>
      </c>
      <c r="B369" t="s">
        <v>799</v>
      </c>
      <c r="C369" t="s">
        <v>754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1</v>
      </c>
      <c r="AK369">
        <v>2</v>
      </c>
      <c r="AL369">
        <v>0</v>
      </c>
      <c r="AM369">
        <v>2</v>
      </c>
      <c r="AN369" s="23">
        <v>0</v>
      </c>
      <c r="AO369" s="23">
        <v>0</v>
      </c>
      <c r="AP369" s="23" t="e">
        <v>#DIV/0!</v>
      </c>
      <c r="AQ369" s="23">
        <v>0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IFERROR(时间!$B$4+AU369,"上周无销量")</f>
        <v>上周无销量</v>
      </c>
    </row>
    <row r="370" spans="1:48">
      <c r="A370" s="21" t="s">
        <v>800</v>
      </c>
      <c r="B370" t="s">
        <v>801</v>
      </c>
      <c r="C370" t="s">
        <v>754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1</v>
      </c>
      <c r="AK370">
        <v>3</v>
      </c>
      <c r="AL370">
        <v>0</v>
      </c>
      <c r="AM370">
        <v>0</v>
      </c>
      <c r="AN370" s="23">
        <v>0</v>
      </c>
      <c r="AO370" s="23">
        <v>0</v>
      </c>
      <c r="AP370" s="23" t="e">
        <v>#DIV/0!</v>
      </c>
      <c r="AQ370" s="23" t="e">
        <v>#DIV/0!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802</v>
      </c>
      <c r="B371" t="s">
        <v>803</v>
      </c>
      <c r="C371" t="s">
        <v>754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3</v>
      </c>
      <c r="AL371">
        <v>0</v>
      </c>
      <c r="AM371">
        <v>3</v>
      </c>
      <c r="AN371" s="23" t="e">
        <v>#DIV/0!</v>
      </c>
      <c r="AO371" s="23">
        <v>0</v>
      </c>
      <c r="AP371" s="23" t="e">
        <v>#DIV/0!</v>
      </c>
      <c r="AQ371" s="23">
        <v>0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804</v>
      </c>
      <c r="B372" t="s">
        <v>805</v>
      </c>
      <c r="C372" t="s">
        <v>754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6</v>
      </c>
      <c r="AK372">
        <v>9</v>
      </c>
      <c r="AL372">
        <v>0</v>
      </c>
      <c r="AM372">
        <v>4</v>
      </c>
      <c r="AN372" s="23">
        <v>0</v>
      </c>
      <c r="AO372" s="23">
        <v>0</v>
      </c>
      <c r="AP372" s="23" t="e">
        <v>#DIV/0!</v>
      </c>
      <c r="AQ372" s="23">
        <v>0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806</v>
      </c>
      <c r="B373" t="s">
        <v>807</v>
      </c>
      <c r="C373" t="s">
        <v>754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e">
        <v>#DIV/0!</v>
      </c>
      <c r="AO373" s="23" t="e">
        <v>#DIV/0!</v>
      </c>
      <c r="AP373" s="23" t="e">
        <v>#DIV/0!</v>
      </c>
      <c r="AQ373" s="23" t="e">
        <v>#DIV/0!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808</v>
      </c>
      <c r="B374" t="s">
        <v>809</v>
      </c>
      <c r="C374" t="s">
        <v>754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2</v>
      </c>
      <c r="AL374">
        <v>0</v>
      </c>
      <c r="AM374">
        <v>0</v>
      </c>
      <c r="AN374" s="23" t="e">
        <v>#DIV/0!</v>
      </c>
      <c r="AO374" s="23">
        <v>0</v>
      </c>
      <c r="AP374" s="23" t="e">
        <v>#DIV/0!</v>
      </c>
      <c r="AQ374" s="23" t="e">
        <v>#DIV/0!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810</v>
      </c>
      <c r="B375" t="s">
        <v>811</v>
      </c>
      <c r="C375" t="s">
        <v>754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7</v>
      </c>
      <c r="AK375">
        <v>6</v>
      </c>
      <c r="AL375">
        <v>0</v>
      </c>
      <c r="AM375">
        <v>1</v>
      </c>
      <c r="AN375" s="23">
        <v>0</v>
      </c>
      <c r="AO375" s="23">
        <v>0</v>
      </c>
      <c r="AP375" s="23" t="e">
        <v>#DIV/0!</v>
      </c>
      <c r="AQ375" s="23">
        <v>0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812</v>
      </c>
      <c r="B376" t="s">
        <v>811</v>
      </c>
      <c r="C376" t="s">
        <v>754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7</v>
      </c>
      <c r="AK376">
        <v>6</v>
      </c>
      <c r="AL376">
        <v>0</v>
      </c>
      <c r="AM376">
        <v>1</v>
      </c>
      <c r="AN376" s="23">
        <v>0</v>
      </c>
      <c r="AO376" s="23">
        <v>0</v>
      </c>
      <c r="AP376" s="23" t="e">
        <v>#DIV/0!</v>
      </c>
      <c r="AQ376" s="23">
        <v>0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813</v>
      </c>
      <c r="B377" t="s">
        <v>814</v>
      </c>
      <c r="C377" t="s">
        <v>754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7</v>
      </c>
      <c r="AK377">
        <v>2</v>
      </c>
      <c r="AL377">
        <v>0</v>
      </c>
      <c r="AM377">
        <v>0</v>
      </c>
      <c r="AN377" s="23">
        <v>0</v>
      </c>
      <c r="AO377" s="23">
        <v>0</v>
      </c>
      <c r="AP377" s="23" t="e">
        <v>#DIV/0!</v>
      </c>
      <c r="AQ377" s="23" t="e">
        <v>#DIV/0!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815</v>
      </c>
      <c r="B378" t="s">
        <v>814</v>
      </c>
      <c r="C378" t="s">
        <v>754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7</v>
      </c>
      <c r="AK378">
        <v>2</v>
      </c>
      <c r="AL378">
        <v>0</v>
      </c>
      <c r="AM378">
        <v>0</v>
      </c>
      <c r="AN378" s="23">
        <v>0</v>
      </c>
      <c r="AO378" s="23">
        <v>0</v>
      </c>
      <c r="AP378" s="23" t="e">
        <v>#DIV/0!</v>
      </c>
      <c r="AQ378" s="23" t="e">
        <v>#DIV/0!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816</v>
      </c>
      <c r="B379" t="s">
        <v>817</v>
      </c>
      <c r="C379" t="s">
        <v>754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1</v>
      </c>
      <c r="AK379">
        <v>1</v>
      </c>
      <c r="AL379">
        <v>0</v>
      </c>
      <c r="AM379">
        <v>0</v>
      </c>
      <c r="AN379" s="23">
        <v>0</v>
      </c>
      <c r="AO379" s="23">
        <v>0</v>
      </c>
      <c r="AP379" s="23" t="e">
        <v>#DIV/0!</v>
      </c>
      <c r="AQ379" s="23" t="e">
        <v>#DIV/0!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818</v>
      </c>
      <c r="B380" t="s">
        <v>819</v>
      </c>
      <c r="C380" t="s">
        <v>754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1</v>
      </c>
      <c r="AK380">
        <v>5</v>
      </c>
      <c r="AL380">
        <v>0</v>
      </c>
      <c r="AM380">
        <v>0</v>
      </c>
      <c r="AN380" s="23">
        <v>0</v>
      </c>
      <c r="AO380" s="23">
        <v>0</v>
      </c>
      <c r="AP380" s="23" t="e">
        <v>#DIV/0!</v>
      </c>
      <c r="AQ380" s="23" t="e">
        <v>#DIV/0!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820</v>
      </c>
      <c r="B381" t="s">
        <v>821</v>
      </c>
      <c r="C381" t="s">
        <v>754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8</v>
      </c>
      <c r="AK381">
        <v>4</v>
      </c>
      <c r="AL381">
        <v>0</v>
      </c>
      <c r="AM381">
        <v>2</v>
      </c>
      <c r="AN381" s="23">
        <v>0</v>
      </c>
      <c r="AO381" s="23">
        <v>0</v>
      </c>
      <c r="AP381" s="23" t="e">
        <v>#DIV/0!</v>
      </c>
      <c r="AQ381" s="23">
        <v>0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IFERROR(时间!$B$4+AU381,"上周无销量")</f>
        <v>上周无销量</v>
      </c>
    </row>
    <row r="382" spans="1:48">
      <c r="A382" s="21" t="s">
        <v>822</v>
      </c>
      <c r="B382" t="s">
        <v>821</v>
      </c>
      <c r="C382" t="s">
        <v>754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8</v>
      </c>
      <c r="AK382">
        <v>4</v>
      </c>
      <c r="AL382">
        <v>0</v>
      </c>
      <c r="AM382">
        <v>2</v>
      </c>
      <c r="AN382" s="23">
        <v>0</v>
      </c>
      <c r="AO382" s="23">
        <v>0</v>
      </c>
      <c r="AP382" s="23" t="e">
        <v>#DIV/0!</v>
      </c>
      <c r="AQ382" s="23">
        <v>0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823</v>
      </c>
      <c r="B383" t="s">
        <v>824</v>
      </c>
      <c r="C383" t="s">
        <v>754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1</v>
      </c>
      <c r="AK383">
        <v>1</v>
      </c>
      <c r="AL383">
        <v>0</v>
      </c>
      <c r="AM383">
        <v>0</v>
      </c>
      <c r="AN383" s="23">
        <v>0</v>
      </c>
      <c r="AO383" s="23">
        <v>0</v>
      </c>
      <c r="AP383" s="23" t="e">
        <v>#DIV/0!</v>
      </c>
      <c r="AQ383" s="23" t="e">
        <v>#DIV/0!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825</v>
      </c>
      <c r="B384" t="s">
        <v>824</v>
      </c>
      <c r="C384" t="s">
        <v>754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1</v>
      </c>
      <c r="AK384">
        <v>1</v>
      </c>
      <c r="AL384">
        <v>0</v>
      </c>
      <c r="AM384">
        <v>0</v>
      </c>
      <c r="AN384" s="23">
        <v>0</v>
      </c>
      <c r="AO384" s="23">
        <v>0</v>
      </c>
      <c r="AP384" s="23" t="e">
        <v>#DIV/0!</v>
      </c>
      <c r="AQ384" s="23" t="e">
        <v>#DIV/0!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826</v>
      </c>
      <c r="B385" t="s">
        <v>827</v>
      </c>
      <c r="C385" t="s">
        <v>754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8</v>
      </c>
      <c r="AK385">
        <v>7</v>
      </c>
      <c r="AL385">
        <v>0</v>
      </c>
      <c r="AM385">
        <v>6</v>
      </c>
      <c r="AN385" s="23">
        <v>0</v>
      </c>
      <c r="AO385" s="23">
        <v>0</v>
      </c>
      <c r="AP385" s="23" t="e">
        <v>#DIV/0!</v>
      </c>
      <c r="AQ385" s="23">
        <v>0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828</v>
      </c>
      <c r="B386" t="s">
        <v>829</v>
      </c>
      <c r="C386" t="s">
        <v>754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5</v>
      </c>
      <c r="AK386">
        <v>6</v>
      </c>
      <c r="AL386">
        <v>0</v>
      </c>
      <c r="AM386">
        <v>1</v>
      </c>
      <c r="AN386" s="23">
        <v>0</v>
      </c>
      <c r="AO386" s="23">
        <v>0</v>
      </c>
      <c r="AP386" s="23" t="e">
        <v>#DIV/0!</v>
      </c>
      <c r="AQ386" s="23">
        <v>0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830</v>
      </c>
      <c r="B387" t="s">
        <v>831</v>
      </c>
      <c r="C387" t="s">
        <v>754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12</v>
      </c>
      <c r="AK387">
        <v>8</v>
      </c>
      <c r="AL387">
        <v>0</v>
      </c>
      <c r="AM387">
        <v>8</v>
      </c>
      <c r="AN387" s="23">
        <v>0</v>
      </c>
      <c r="AO387" s="23">
        <v>0</v>
      </c>
      <c r="AP387" s="23" t="e">
        <v>#DIV/0!</v>
      </c>
      <c r="AQ387" s="23">
        <v>0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IFERROR(时间!$B$4+AU387,"上周无销量")</f>
        <v>上周无销量</v>
      </c>
    </row>
    <row r="388" spans="1:48">
      <c r="A388" s="21" t="s">
        <v>832</v>
      </c>
      <c r="B388" t="s">
        <v>833</v>
      </c>
      <c r="C388" t="s">
        <v>754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e">
        <v>#DIV/0!</v>
      </c>
      <c r="AO388" s="23" t="e">
        <v>#DIV/0!</v>
      </c>
      <c r="AP388" s="23" t="e">
        <v>#DIV/0!</v>
      </c>
      <c r="AQ388" s="23" t="e">
        <v>#DIV/0!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IFERROR(时间!$B$4+AU388,"上周无销量")</f>
        <v>上周无销量</v>
      </c>
    </row>
    <row r="389" spans="1:48">
      <c r="A389" s="21" t="s">
        <v>834</v>
      </c>
      <c r="B389" t="s">
        <v>835</v>
      </c>
      <c r="C389" t="s">
        <v>754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5</v>
      </c>
      <c r="AK389">
        <v>1</v>
      </c>
      <c r="AL389">
        <v>0</v>
      </c>
      <c r="AM389">
        <v>0</v>
      </c>
      <c r="AN389" s="23">
        <v>0</v>
      </c>
      <c r="AO389" s="23">
        <v>0</v>
      </c>
      <c r="AP389" s="23" t="e">
        <v>#DIV/0!</v>
      </c>
      <c r="AQ389" s="23" t="e">
        <v>#DIV/0!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836</v>
      </c>
      <c r="B390" t="s">
        <v>837</v>
      </c>
      <c r="C390" t="s">
        <v>754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13</v>
      </c>
      <c r="AK390">
        <v>5</v>
      </c>
      <c r="AL390">
        <v>0</v>
      </c>
      <c r="AM390">
        <v>4</v>
      </c>
      <c r="AN390" s="23">
        <v>0</v>
      </c>
      <c r="AO390" s="23">
        <v>0</v>
      </c>
      <c r="AP390" s="23" t="e">
        <v>#DIV/0!</v>
      </c>
      <c r="AQ390" s="23">
        <v>0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IFERROR(时间!$B$4+AU390,"上周无销量")</f>
        <v>上周无销量</v>
      </c>
    </row>
    <row r="391" spans="1:48">
      <c r="A391" s="21" t="s">
        <v>838</v>
      </c>
      <c r="B391" t="s">
        <v>839</v>
      </c>
      <c r="C391" t="s">
        <v>840</v>
      </c>
      <c r="D391" s="31">
        <v>0</v>
      </c>
      <c r="E391" s="31">
        <v>1</v>
      </c>
      <c r="F391" s="31">
        <v>0</v>
      </c>
      <c r="G391" s="31">
        <v>0</v>
      </c>
      <c r="H391" s="32">
        <v>20.99</v>
      </c>
      <c r="I391">
        <v>5</v>
      </c>
      <c r="J391" s="33">
        <v>0</v>
      </c>
      <c r="K391" s="33">
        <v>0</v>
      </c>
      <c r="L391" s="33">
        <v>0</v>
      </c>
      <c r="M391">
        <v>5</v>
      </c>
      <c r="N391">
        <v>0</v>
      </c>
      <c r="O391">
        <v>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24</v>
      </c>
      <c r="AK391">
        <v>19</v>
      </c>
      <c r="AL391">
        <v>0</v>
      </c>
      <c r="AM391">
        <v>10</v>
      </c>
      <c r="AN391" s="23">
        <v>0</v>
      </c>
      <c r="AO391" s="23">
        <v>0.0526315789473684</v>
      </c>
      <c r="AP391" s="23" t="e">
        <v>#DIV/0!</v>
      </c>
      <c r="AQ391" s="23">
        <v>0</v>
      </c>
      <c r="AR391" s="35">
        <v>0</v>
      </c>
      <c r="AS391" s="35">
        <v>0</v>
      </c>
      <c r="AT391" s="35">
        <v>5</v>
      </c>
      <c r="AU391" s="31" t="str">
        <f t="shared" si="9"/>
        <v>库存为5</v>
      </c>
      <c r="AV391" s="36" t="str">
        <f>IFERROR(时间!$B$4+AU391,"上周无销量")</f>
        <v>上周无销量</v>
      </c>
    </row>
    <row r="392" spans="1:48">
      <c r="A392" s="21" t="s">
        <v>841</v>
      </c>
      <c r="B392" t="s">
        <v>842</v>
      </c>
      <c r="C392" t="s">
        <v>840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e">
        <v>#DIV/0!</v>
      </c>
      <c r="AO392" s="23" t="e">
        <v>#DIV/0!</v>
      </c>
      <c r="AP392" s="23" t="e">
        <v>#DIV/0!</v>
      </c>
      <c r="AQ392" s="23" t="e">
        <v>#DIV/0!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843</v>
      </c>
      <c r="B393" t="s">
        <v>844</v>
      </c>
      <c r="C393" t="s">
        <v>840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e">
        <v>#DIV/0!</v>
      </c>
      <c r="AO393" s="23" t="e">
        <v>#DIV/0!</v>
      </c>
      <c r="AP393" s="23" t="e">
        <v>#DIV/0!</v>
      </c>
      <c r="AQ393" s="23" t="e">
        <v>#DIV/0!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IFERROR(时间!$B$4+AU393,"上周无销量")</f>
        <v>上周无销量</v>
      </c>
    </row>
    <row r="394" spans="1:48">
      <c r="A394" s="21" t="s">
        <v>845</v>
      </c>
      <c r="B394" t="s">
        <v>846</v>
      </c>
      <c r="C394" t="s">
        <v>847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4</v>
      </c>
      <c r="J394" s="33">
        <v>0</v>
      </c>
      <c r="K394" s="33">
        <v>0</v>
      </c>
      <c r="L394" s="33">
        <v>0</v>
      </c>
      <c r="M394">
        <v>4</v>
      </c>
      <c r="N394">
        <v>0</v>
      </c>
      <c r="O394">
        <v>4</v>
      </c>
      <c r="P394">
        <v>29</v>
      </c>
      <c r="Q394">
        <v>64</v>
      </c>
      <c r="R394">
        <v>29</v>
      </c>
      <c r="S394">
        <v>68</v>
      </c>
      <c r="T394">
        <v>0</v>
      </c>
      <c r="U394">
        <v>1</v>
      </c>
      <c r="V394">
        <v>1</v>
      </c>
      <c r="W394">
        <v>0</v>
      </c>
      <c r="X394" s="23">
        <v>0</v>
      </c>
      <c r="Y394" s="23">
        <v>0.015625</v>
      </c>
      <c r="Z394" s="23">
        <v>0.0344827586206897</v>
      </c>
      <c r="AA394" s="23">
        <v>0</v>
      </c>
      <c r="AB394">
        <v>0</v>
      </c>
      <c r="AC394">
        <v>0.02</v>
      </c>
      <c r="AD394">
        <v>0.02</v>
      </c>
      <c r="AE394">
        <v>0</v>
      </c>
      <c r="AF394" s="23" t="s">
        <v>54</v>
      </c>
      <c r="AG394" s="23" t="s">
        <v>126</v>
      </c>
      <c r="AH394" s="23" t="s">
        <v>126</v>
      </c>
      <c r="AI394" s="23" t="s">
        <v>54</v>
      </c>
      <c r="AJ394">
        <v>7</v>
      </c>
      <c r="AK394">
        <v>5</v>
      </c>
      <c r="AL394">
        <v>0</v>
      </c>
      <c r="AM394">
        <v>3</v>
      </c>
      <c r="AN394" s="23">
        <v>0</v>
      </c>
      <c r="AO394" s="23">
        <v>0</v>
      </c>
      <c r="AP394" s="23" t="e">
        <v>#DIV/0!</v>
      </c>
      <c r="AQ394" s="23">
        <v>0</v>
      </c>
      <c r="AR394" s="35">
        <v>0</v>
      </c>
      <c r="AS394" s="35">
        <v>0</v>
      </c>
      <c r="AT394" s="35">
        <v>4</v>
      </c>
      <c r="AU394" s="31" t="str">
        <f t="shared" si="9"/>
        <v>库存为4</v>
      </c>
      <c r="AV394" s="36" t="str">
        <f>IFERROR(时间!$B$4+AU394,"上周无销量")</f>
        <v>上周无销量</v>
      </c>
    </row>
    <row r="395" spans="1:48">
      <c r="A395" s="21" t="s">
        <v>848</v>
      </c>
      <c r="B395" t="s">
        <v>849</v>
      </c>
      <c r="C395" t="s">
        <v>847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e">
        <v>#DIV/0!</v>
      </c>
      <c r="AO395" s="23" t="e">
        <v>#DIV/0!</v>
      </c>
      <c r="AP395" s="23" t="e">
        <v>#DIV/0!</v>
      </c>
      <c r="AQ395" s="23" t="e">
        <v>#DIV/0!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850</v>
      </c>
      <c r="B396" t="s">
        <v>851</v>
      </c>
      <c r="C396" t="s">
        <v>847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4</v>
      </c>
      <c r="J396" s="33">
        <v>0</v>
      </c>
      <c r="K396" s="33">
        <v>0</v>
      </c>
      <c r="L396" s="33">
        <v>0</v>
      </c>
      <c r="M396">
        <v>4</v>
      </c>
      <c r="N396">
        <v>0</v>
      </c>
      <c r="O396">
        <v>4</v>
      </c>
      <c r="P396">
        <v>17</v>
      </c>
      <c r="Q396">
        <v>5</v>
      </c>
      <c r="R396">
        <v>4</v>
      </c>
      <c r="S396">
        <v>18</v>
      </c>
      <c r="T396">
        <v>0</v>
      </c>
      <c r="U396">
        <v>0</v>
      </c>
      <c r="V396">
        <v>0</v>
      </c>
      <c r="W396">
        <v>0</v>
      </c>
      <c r="X396" s="23">
        <v>0</v>
      </c>
      <c r="Y396" s="23">
        <v>0</v>
      </c>
      <c r="Z396" s="23">
        <v>0</v>
      </c>
      <c r="AA396" s="23">
        <v>0</v>
      </c>
      <c r="AB396">
        <v>0</v>
      </c>
      <c r="AC396">
        <v>0</v>
      </c>
      <c r="AD396">
        <v>0</v>
      </c>
      <c r="AE396">
        <v>0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7</v>
      </c>
      <c r="AK396">
        <v>4</v>
      </c>
      <c r="AL396">
        <v>0</v>
      </c>
      <c r="AM396">
        <v>1</v>
      </c>
      <c r="AN396" s="23">
        <v>0</v>
      </c>
      <c r="AO396" s="23">
        <v>0</v>
      </c>
      <c r="AP396" s="23" t="e">
        <v>#DIV/0!</v>
      </c>
      <c r="AQ396" s="23">
        <v>0</v>
      </c>
      <c r="AR396" s="35">
        <v>0</v>
      </c>
      <c r="AS396" s="35">
        <v>0</v>
      </c>
      <c r="AT396" s="35">
        <v>4</v>
      </c>
      <c r="AU396" s="31" t="str">
        <f t="shared" si="9"/>
        <v>库存为4</v>
      </c>
      <c r="AV396" s="36" t="str">
        <f>IFERROR(时间!$B$4+AU396,"上周无销量")</f>
        <v>上周无销量</v>
      </c>
    </row>
    <row r="397" spans="1:48">
      <c r="A397" s="21" t="s">
        <v>852</v>
      </c>
      <c r="B397" t="s">
        <v>853</v>
      </c>
      <c r="C397" t="s">
        <v>847</v>
      </c>
      <c r="D397" s="31">
        <v>0</v>
      </c>
      <c r="E397" s="31">
        <v>1</v>
      </c>
      <c r="F397" s="31">
        <v>0</v>
      </c>
      <c r="G397" s="31">
        <v>0</v>
      </c>
      <c r="H397" s="32">
        <v>20.99</v>
      </c>
      <c r="I397">
        <v>3</v>
      </c>
      <c r="J397" s="33">
        <v>0</v>
      </c>
      <c r="K397" s="33">
        <v>0</v>
      </c>
      <c r="L397" s="33">
        <v>0</v>
      </c>
      <c r="M397">
        <v>3</v>
      </c>
      <c r="N397">
        <v>0</v>
      </c>
      <c r="O397">
        <v>3</v>
      </c>
      <c r="P397">
        <v>60</v>
      </c>
      <c r="Q397">
        <v>84</v>
      </c>
      <c r="R397">
        <v>38</v>
      </c>
      <c r="S397">
        <v>80</v>
      </c>
      <c r="T397">
        <v>0</v>
      </c>
      <c r="U397">
        <v>0</v>
      </c>
      <c r="V397">
        <v>0</v>
      </c>
      <c r="W397">
        <v>0</v>
      </c>
      <c r="X397" s="23">
        <v>0</v>
      </c>
      <c r="Y397" s="23">
        <v>0</v>
      </c>
      <c r="Z397" s="23">
        <v>0</v>
      </c>
      <c r="AA397" s="23">
        <v>0</v>
      </c>
      <c r="AB397">
        <v>0</v>
      </c>
      <c r="AC397">
        <v>0</v>
      </c>
      <c r="AD397">
        <v>0</v>
      </c>
      <c r="AE397">
        <v>0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4</v>
      </c>
      <c r="AK397">
        <v>2</v>
      </c>
      <c r="AL397">
        <v>0</v>
      </c>
      <c r="AM397">
        <v>0</v>
      </c>
      <c r="AN397" s="23">
        <v>0</v>
      </c>
      <c r="AO397" s="23">
        <v>0.5</v>
      </c>
      <c r="AP397" s="23" t="e">
        <v>#DIV/0!</v>
      </c>
      <c r="AQ397" s="23" t="e">
        <v>#DIV/0!</v>
      </c>
      <c r="AR397" s="35">
        <v>0</v>
      </c>
      <c r="AS397" s="35">
        <v>0</v>
      </c>
      <c r="AT397" s="35">
        <v>3</v>
      </c>
      <c r="AU397" s="31" t="str">
        <f t="shared" si="9"/>
        <v>库存为3</v>
      </c>
      <c r="AV397" s="36" t="str">
        <f>IFERROR(时间!$B$4+AU397,"上周无销量")</f>
        <v>上周无销量</v>
      </c>
    </row>
    <row r="398" spans="1:48">
      <c r="A398" s="21" t="s">
        <v>854</v>
      </c>
      <c r="B398" t="s">
        <v>855</v>
      </c>
      <c r="C398" t="s">
        <v>847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8</v>
      </c>
      <c r="J398" s="33">
        <v>0</v>
      </c>
      <c r="K398" s="33">
        <v>0</v>
      </c>
      <c r="L398" s="33">
        <v>0</v>
      </c>
      <c r="M398">
        <v>8</v>
      </c>
      <c r="N398">
        <v>0</v>
      </c>
      <c r="O398">
        <v>8</v>
      </c>
      <c r="P398">
        <v>78</v>
      </c>
      <c r="Q398">
        <v>94</v>
      </c>
      <c r="R398">
        <v>176</v>
      </c>
      <c r="S398">
        <v>131</v>
      </c>
      <c r="T398">
        <v>0</v>
      </c>
      <c r="U398">
        <v>0</v>
      </c>
      <c r="V398">
        <v>1</v>
      </c>
      <c r="W398">
        <v>1</v>
      </c>
      <c r="X398" s="23">
        <v>0</v>
      </c>
      <c r="Y398" s="23">
        <v>0</v>
      </c>
      <c r="Z398" s="23">
        <v>0.00568181818181818</v>
      </c>
      <c r="AA398" s="23">
        <v>0.00763358778625954</v>
      </c>
      <c r="AB398">
        <v>0</v>
      </c>
      <c r="AC398">
        <v>0</v>
      </c>
      <c r="AD398">
        <v>0.02</v>
      </c>
      <c r="AE398">
        <v>0.02</v>
      </c>
      <c r="AF398" s="23" t="s">
        <v>54</v>
      </c>
      <c r="AG398" s="23" t="s">
        <v>54</v>
      </c>
      <c r="AH398" s="23" t="s">
        <v>126</v>
      </c>
      <c r="AI398" s="23" t="s">
        <v>126</v>
      </c>
      <c r="AJ398">
        <v>3</v>
      </c>
      <c r="AK398">
        <v>2</v>
      </c>
      <c r="AL398">
        <v>0</v>
      </c>
      <c r="AM398">
        <v>2</v>
      </c>
      <c r="AN398" s="23">
        <v>0</v>
      </c>
      <c r="AO398" s="23">
        <v>0</v>
      </c>
      <c r="AP398" s="23" t="e">
        <v>#DIV/0!</v>
      </c>
      <c r="AQ398" s="23">
        <v>0</v>
      </c>
      <c r="AR398" s="35">
        <v>0</v>
      </c>
      <c r="AS398" s="35">
        <v>0</v>
      </c>
      <c r="AT398" s="35">
        <v>8</v>
      </c>
      <c r="AU398" s="31" t="str">
        <f t="shared" si="9"/>
        <v>库存为8</v>
      </c>
      <c r="AV398" s="36" t="str">
        <f>IFERROR(时间!$B$4+AU398,"上周无销量")</f>
        <v>上周无销量</v>
      </c>
    </row>
    <row r="399" spans="1:48">
      <c r="A399" s="21" t="s">
        <v>856</v>
      </c>
      <c r="B399" t="s">
        <v>857</v>
      </c>
      <c r="C399" t="s">
        <v>847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1</v>
      </c>
      <c r="T399">
        <v>0</v>
      </c>
      <c r="U399">
        <v>0</v>
      </c>
      <c r="V399">
        <v>0</v>
      </c>
      <c r="W399">
        <v>0</v>
      </c>
      <c r="X399" s="23" t="e">
        <v>#DIV/0!</v>
      </c>
      <c r="Y399" s="23" t="e">
        <v>#DIV/0!</v>
      </c>
      <c r="Z399" s="23" t="e">
        <v>#DIV/0!</v>
      </c>
      <c r="AA399" s="23">
        <v>0</v>
      </c>
      <c r="AB399">
        <v>0</v>
      </c>
      <c r="AC399">
        <v>0</v>
      </c>
      <c r="AD399">
        <v>0</v>
      </c>
      <c r="AE399">
        <v>0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e">
        <v>#DIV/0!</v>
      </c>
      <c r="AO399" s="23" t="e">
        <v>#DIV/0!</v>
      </c>
      <c r="AP399" s="23" t="e">
        <v>#DIV/0!</v>
      </c>
      <c r="AQ399" s="23" t="e">
        <v>#DIV/0!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858</v>
      </c>
      <c r="B400" t="s">
        <v>859</v>
      </c>
      <c r="C400" t="s">
        <v>847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2</v>
      </c>
      <c r="J400" s="33">
        <v>0</v>
      </c>
      <c r="K400" s="33">
        <v>0</v>
      </c>
      <c r="L400" s="33">
        <v>0</v>
      </c>
      <c r="M400">
        <v>2</v>
      </c>
      <c r="N400">
        <v>0</v>
      </c>
      <c r="O400">
        <v>2</v>
      </c>
      <c r="P400">
        <v>53</v>
      </c>
      <c r="Q400">
        <v>13</v>
      </c>
      <c r="R400">
        <v>43</v>
      </c>
      <c r="S400">
        <v>17</v>
      </c>
      <c r="T400">
        <v>0</v>
      </c>
      <c r="U400">
        <v>0</v>
      </c>
      <c r="V400">
        <v>0</v>
      </c>
      <c r="W400">
        <v>0</v>
      </c>
      <c r="X400" s="23">
        <v>0</v>
      </c>
      <c r="Y400" s="23">
        <v>0</v>
      </c>
      <c r="Z400" s="23">
        <v>0</v>
      </c>
      <c r="AA400" s="23">
        <v>0</v>
      </c>
      <c r="AB400">
        <v>0</v>
      </c>
      <c r="AC400">
        <v>0</v>
      </c>
      <c r="AD400">
        <v>0</v>
      </c>
      <c r="AE400">
        <v>0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3</v>
      </c>
      <c r="AK400">
        <v>2</v>
      </c>
      <c r="AL400">
        <v>0</v>
      </c>
      <c r="AM400">
        <v>1</v>
      </c>
      <c r="AN400" s="23">
        <v>0</v>
      </c>
      <c r="AO400" s="23">
        <v>0</v>
      </c>
      <c r="AP400" s="23" t="e">
        <v>#DIV/0!</v>
      </c>
      <c r="AQ400" s="23">
        <v>0</v>
      </c>
      <c r="AR400" s="35">
        <v>0</v>
      </c>
      <c r="AS400" s="35">
        <v>0</v>
      </c>
      <c r="AT400" s="35">
        <v>2</v>
      </c>
      <c r="AU400" s="31" t="str">
        <f t="shared" si="9"/>
        <v>库存为2</v>
      </c>
      <c r="AV400" s="36" t="str">
        <f>IFERROR(时间!$B$4+AU400,"上周无销量")</f>
        <v>上周无销量</v>
      </c>
    </row>
    <row r="401" spans="1:48">
      <c r="A401" s="21" t="s">
        <v>860</v>
      </c>
      <c r="B401" t="s">
        <v>861</v>
      </c>
      <c r="C401" t="s">
        <v>862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e">
        <v>#DIV/0!</v>
      </c>
      <c r="AO401" s="23" t="e">
        <v>#DIV/0!</v>
      </c>
      <c r="AP401" s="23" t="e">
        <v>#DIV/0!</v>
      </c>
      <c r="AQ401" s="23" t="e">
        <v>#DIV/0!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IFERROR(时间!$B$4+AU401,"上周无销量")</f>
        <v>上周无销量</v>
      </c>
    </row>
    <row r="402" spans="1:48">
      <c r="A402" s="21" t="s">
        <v>863</v>
      </c>
      <c r="B402" t="s">
        <v>864</v>
      </c>
      <c r="C402" t="s">
        <v>862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e">
        <v>#DIV/0!</v>
      </c>
      <c r="AO402" s="23" t="e">
        <v>#DIV/0!</v>
      </c>
      <c r="AP402" s="23" t="e">
        <v>#DIV/0!</v>
      </c>
      <c r="AQ402" s="23" t="e">
        <v>#DIV/0!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IFERROR(时间!$B$4+AU402,"上周无销量")</f>
        <v>上周无销量</v>
      </c>
    </row>
    <row r="403" spans="1:48">
      <c r="A403" s="21" t="s">
        <v>865</v>
      </c>
      <c r="B403" t="s">
        <v>866</v>
      </c>
      <c r="C403" t="s">
        <v>862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e">
        <v>#DIV/0!</v>
      </c>
      <c r="AO403" s="23" t="e">
        <v>#DIV/0!</v>
      </c>
      <c r="AP403" s="23" t="e">
        <v>#DIV/0!</v>
      </c>
      <c r="AQ403" s="23" t="e">
        <v>#DIV/0!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IFERROR(时间!$B$4+AU403,"上周无销量")</f>
        <v>上周无销量</v>
      </c>
    </row>
    <row r="404" spans="1:48">
      <c r="A404" s="21" t="s">
        <v>867</v>
      </c>
      <c r="B404" t="s">
        <v>868</v>
      </c>
      <c r="C404" t="s">
        <v>862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e">
        <v>#DIV/0!</v>
      </c>
      <c r="AO404" s="23" t="e">
        <v>#DIV/0!</v>
      </c>
      <c r="AP404" s="23" t="e">
        <v>#DIV/0!</v>
      </c>
      <c r="AQ404" s="23" t="e">
        <v>#DIV/0!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IFERROR(时间!$B$4+AU404,"上周无销量")</f>
        <v>上周无销量</v>
      </c>
    </row>
    <row r="405" spans="1:48">
      <c r="A405" s="21" t="s">
        <v>869</v>
      </c>
      <c r="B405" t="s">
        <v>870</v>
      </c>
      <c r="C405" t="s">
        <v>862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871</v>
      </c>
      <c r="B406" t="s">
        <v>872</v>
      </c>
      <c r="C406" t="s">
        <v>862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e">
        <v>#DIV/0!</v>
      </c>
      <c r="AO406" s="23" t="e">
        <v>#DIV/0!</v>
      </c>
      <c r="AP406" s="23" t="e">
        <v>#DIV/0!</v>
      </c>
      <c r="AQ406" s="23" t="e">
        <v>#DIV/0!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IFERROR(时间!$B$4+AU406,"上周无销量")</f>
        <v>上周无销量</v>
      </c>
    </row>
    <row r="407" spans="1:48">
      <c r="A407" s="21" t="s">
        <v>873</v>
      </c>
      <c r="B407" t="s">
        <v>874</v>
      </c>
      <c r="C407" t="s">
        <v>875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876</v>
      </c>
      <c r="B408" t="s">
        <v>877</v>
      </c>
      <c r="C408" t="s">
        <v>878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e">
        <v>#DIV/0!</v>
      </c>
      <c r="AO408" s="23" t="e">
        <v>#DIV/0!</v>
      </c>
      <c r="AP408" s="23" t="e">
        <v>#DIV/0!</v>
      </c>
      <c r="AQ408" s="23" t="e">
        <v>#DIV/0!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IFERROR(时间!$B$4+AU408,"上周无销量")</f>
        <v>上周无销量</v>
      </c>
    </row>
    <row r="409" spans="1:48">
      <c r="A409" s="21" t="s">
        <v>879</v>
      </c>
      <c r="B409" t="s">
        <v>880</v>
      </c>
      <c r="C409" t="s">
        <v>878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IFERROR(时间!$B$4+AU409,"上周无销量")</f>
        <v>上周无销量</v>
      </c>
    </row>
    <row r="410" spans="1:48">
      <c r="A410" s="21" t="s">
        <v>881</v>
      </c>
      <c r="B410" t="s">
        <v>882</v>
      </c>
      <c r="C410" t="s">
        <v>878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e">
        <v>#DIV/0!</v>
      </c>
      <c r="AO410" s="23" t="e">
        <v>#DIV/0!</v>
      </c>
      <c r="AP410" s="23" t="e">
        <v>#DIV/0!</v>
      </c>
      <c r="AQ410" s="23" t="e">
        <v>#DIV/0!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IFERROR(时间!$B$4+AU410,"上周无销量")</f>
        <v>上周无销量</v>
      </c>
    </row>
    <row r="411" spans="1:48">
      <c r="A411" s="21" t="s">
        <v>883</v>
      </c>
      <c r="B411" t="s">
        <v>884</v>
      </c>
      <c r="C411" t="s">
        <v>878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IFERROR(时间!$B$4+AU411,"上周无销量")</f>
        <v>上周无销量</v>
      </c>
    </row>
    <row r="412" spans="1:48">
      <c r="A412" s="21" t="s">
        <v>885</v>
      </c>
      <c r="B412" t="s">
        <v>886</v>
      </c>
      <c r="C412" t="s">
        <v>878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e">
        <v>#DIV/0!</v>
      </c>
      <c r="AO412" s="23" t="e">
        <v>#DIV/0!</v>
      </c>
      <c r="AP412" s="23" t="e">
        <v>#DIV/0!</v>
      </c>
      <c r="AQ412" s="23" t="e">
        <v>#DIV/0!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IFERROR(时间!$B$4+AU412,"上周无销量")</f>
        <v>上周无销量</v>
      </c>
    </row>
    <row r="413" spans="1:48">
      <c r="A413" s="21" t="s">
        <v>887</v>
      </c>
      <c r="B413" t="s">
        <v>888</v>
      </c>
      <c r="C413" t="s">
        <v>878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IFERROR(时间!$B$4+AU413,"上周无销量")</f>
        <v>上周无销量</v>
      </c>
    </row>
    <row r="414" spans="1:48">
      <c r="A414" s="21" t="s">
        <v>889</v>
      </c>
      <c r="B414" t="s">
        <v>890</v>
      </c>
      <c r="C414" t="s">
        <v>878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IFERROR(时间!$B$4+AU414,"上周无销量")</f>
        <v>上周无销量</v>
      </c>
    </row>
    <row r="415" spans="1:48">
      <c r="A415" s="21" t="s">
        <v>891</v>
      </c>
      <c r="B415" t="s">
        <v>892</v>
      </c>
      <c r="C415" t="s">
        <v>878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IFERROR(时间!$B$4+AU415,"上周无销量")</f>
        <v>上周无销量</v>
      </c>
    </row>
    <row r="416" spans="1:48">
      <c r="A416" s="21" t="s">
        <v>893</v>
      </c>
      <c r="B416" t="s">
        <v>894</v>
      </c>
      <c r="C416" t="s">
        <v>878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IFERROR(时间!$B$4+AU416,"上周无销量")</f>
        <v>上周无销量</v>
      </c>
    </row>
    <row r="417" spans="1:48">
      <c r="A417" s="21" t="s">
        <v>895</v>
      </c>
      <c r="B417" t="s">
        <v>896</v>
      </c>
      <c r="C417" t="s">
        <v>878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897</v>
      </c>
      <c r="B418" t="s">
        <v>898</v>
      </c>
      <c r="C418" t="s">
        <v>878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IFERROR(时间!$B$4+AU418,"上周无销量")</f>
        <v>上周无销量</v>
      </c>
    </row>
    <row r="419" spans="1:48">
      <c r="A419" s="21" t="s">
        <v>899</v>
      </c>
      <c r="B419" t="s">
        <v>900</v>
      </c>
      <c r="C419" t="s">
        <v>878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901</v>
      </c>
      <c r="B420" t="s">
        <v>902</v>
      </c>
      <c r="C420" t="s">
        <v>878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903</v>
      </c>
      <c r="B421" t="s">
        <v>904</v>
      </c>
      <c r="C421" t="s">
        <v>878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905</v>
      </c>
      <c r="B422" t="s">
        <v>906</v>
      </c>
      <c r="C422" t="s">
        <v>878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907</v>
      </c>
      <c r="B423" t="s">
        <v>908</v>
      </c>
      <c r="C423" t="s">
        <v>878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909</v>
      </c>
      <c r="B424" t="s">
        <v>910</v>
      </c>
      <c r="C424" t="s">
        <v>878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911</v>
      </c>
      <c r="B425" t="s">
        <v>912</v>
      </c>
      <c r="C425" t="s">
        <v>913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914</v>
      </c>
      <c r="B426" t="s">
        <v>915</v>
      </c>
      <c r="C426" t="s">
        <v>913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916</v>
      </c>
      <c r="B427" t="s">
        <v>917</v>
      </c>
      <c r="C427" t="s">
        <v>913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918</v>
      </c>
      <c r="B428" t="s">
        <v>919</v>
      </c>
      <c r="C428" t="s">
        <v>913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920</v>
      </c>
      <c r="B429" t="s">
        <v>921</v>
      </c>
      <c r="C429" t="s">
        <v>913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e">
        <v>#DIV/0!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922</v>
      </c>
      <c r="B430" t="s">
        <v>923</v>
      </c>
      <c r="C430" t="s">
        <v>913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924</v>
      </c>
      <c r="B431" t="s">
        <v>925</v>
      </c>
      <c r="C431" t="s">
        <v>913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e">
        <v>#DIV/0!</v>
      </c>
      <c r="AO431" s="23" t="e">
        <v>#DIV/0!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926</v>
      </c>
      <c r="B432" t="s">
        <v>927</v>
      </c>
      <c r="C432" t="s">
        <v>913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928</v>
      </c>
      <c r="B433" t="s">
        <v>929</v>
      </c>
      <c r="C433" t="s">
        <v>930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931</v>
      </c>
      <c r="B434" t="s">
        <v>932</v>
      </c>
      <c r="C434" t="s">
        <v>930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933</v>
      </c>
      <c r="B435" t="s">
        <v>934</v>
      </c>
      <c r="C435" t="s">
        <v>930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e">
        <v>#DIV/0!</v>
      </c>
      <c r="AO435" s="23" t="e">
        <v>#DIV/0!</v>
      </c>
      <c r="AP435" s="23" t="e">
        <v>#DIV/0!</v>
      </c>
      <c r="AQ435" s="23" t="e">
        <v>#DIV/0!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935</v>
      </c>
      <c r="B436" t="s">
        <v>936</v>
      </c>
      <c r="C436" t="s">
        <v>930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e">
        <v>#DIV/0!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937</v>
      </c>
      <c r="B437" t="s">
        <v>938</v>
      </c>
      <c r="C437" t="s">
        <v>930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939</v>
      </c>
      <c r="B438" t="s">
        <v>940</v>
      </c>
      <c r="C438" t="s">
        <v>941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1</v>
      </c>
      <c r="AK438">
        <v>1</v>
      </c>
      <c r="AL438">
        <v>0</v>
      </c>
      <c r="AM438">
        <v>0</v>
      </c>
      <c r="AN438" s="23">
        <v>0</v>
      </c>
      <c r="AO438" s="23">
        <v>0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942</v>
      </c>
      <c r="B439" t="s">
        <v>943</v>
      </c>
      <c r="C439" t="s">
        <v>941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1</v>
      </c>
      <c r="AK439">
        <v>1</v>
      </c>
      <c r="AL439">
        <v>0</v>
      </c>
      <c r="AM439">
        <v>0</v>
      </c>
      <c r="AN439" s="23">
        <v>0</v>
      </c>
      <c r="AO439" s="23">
        <v>0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944</v>
      </c>
      <c r="B440" t="s">
        <v>945</v>
      </c>
      <c r="C440" t="s">
        <v>941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1</v>
      </c>
      <c r="AK440">
        <v>0</v>
      </c>
      <c r="AL440">
        <v>0</v>
      </c>
      <c r="AM440">
        <v>0</v>
      </c>
      <c r="AN440" s="23">
        <v>0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946</v>
      </c>
      <c r="B441" t="s">
        <v>947</v>
      </c>
      <c r="C441" t="s">
        <v>941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948</v>
      </c>
      <c r="B442" t="s">
        <v>949</v>
      </c>
      <c r="C442" t="s">
        <v>941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950</v>
      </c>
      <c r="B443" t="s">
        <v>951</v>
      </c>
      <c r="C443" t="s">
        <v>941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e">
        <v>#DIV/0!</v>
      </c>
      <c r="AO443" s="23" t="e">
        <v>#DIV/0!</v>
      </c>
      <c r="AP443" s="23" t="e">
        <v>#DIV/0!</v>
      </c>
      <c r="AQ443" s="23" t="e">
        <v>#DIV/0!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952</v>
      </c>
      <c r="B444" t="s">
        <v>953</v>
      </c>
      <c r="C444" t="s">
        <v>941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e">
        <v>#DIV/0!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954</v>
      </c>
      <c r="B445" t="s">
        <v>955</v>
      </c>
      <c r="C445" t="s">
        <v>941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e">
        <v>#DIV/0!</v>
      </c>
      <c r="AO445" s="23" t="e">
        <v>#DIV/0!</v>
      </c>
      <c r="AP445" s="23" t="e">
        <v>#DIV/0!</v>
      </c>
      <c r="AQ445" s="23" t="e">
        <v>#DIV/0!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956</v>
      </c>
      <c r="B446" t="s">
        <v>957</v>
      </c>
      <c r="C446" t="s">
        <v>941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e">
        <v>#DIV/0!</v>
      </c>
      <c r="AO446" s="23" t="e">
        <v>#DIV/0!</v>
      </c>
      <c r="AP446" s="23" t="e">
        <v>#DIV/0!</v>
      </c>
      <c r="AQ446" s="23" t="e">
        <v>#DIV/0!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958</v>
      </c>
      <c r="B447" t="s">
        <v>959</v>
      </c>
      <c r="C447" t="s">
        <v>941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e">
        <v>#DIV/0!</v>
      </c>
      <c r="AO447" s="23" t="e">
        <v>#DIV/0!</v>
      </c>
      <c r="AP447" s="23" t="e">
        <v>#DIV/0!</v>
      </c>
      <c r="AQ447" s="23" t="e">
        <v>#DIV/0!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960</v>
      </c>
      <c r="B448" t="s">
        <v>961</v>
      </c>
      <c r="C448" t="s">
        <v>941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e">
        <v>#DIV/0!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962</v>
      </c>
      <c r="B449" t="s">
        <v>963</v>
      </c>
      <c r="C449" t="s">
        <v>941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964</v>
      </c>
      <c r="B450" t="s">
        <v>965</v>
      </c>
      <c r="C450" t="s">
        <v>941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e">
        <v>#DIV/0!</v>
      </c>
      <c r="AO450" s="23" t="e">
        <v>#DIV/0!</v>
      </c>
      <c r="AP450" s="23" t="e">
        <v>#DIV/0!</v>
      </c>
      <c r="AQ450" s="23" t="e">
        <v>#DIV/0!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966</v>
      </c>
      <c r="B451" t="s">
        <v>967</v>
      </c>
      <c r="C451" t="s">
        <v>941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e">
        <v>#DIV/0!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968</v>
      </c>
      <c r="B452" t="s">
        <v>969</v>
      </c>
      <c r="C452" t="s">
        <v>941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e">
        <v>#DIV/0!</v>
      </c>
      <c r="AO452" s="23" t="e">
        <v>#DIV/0!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970</v>
      </c>
      <c r="B453" t="s">
        <v>971</v>
      </c>
      <c r="C453" t="s">
        <v>941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e">
        <v>#DIV/0!</v>
      </c>
      <c r="AO453" s="23" t="e">
        <v>#DIV/0!</v>
      </c>
      <c r="AP453" s="23" t="e">
        <v>#DIV/0!</v>
      </c>
      <c r="AQ453" s="23" t="e">
        <v>#DIV/0!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972</v>
      </c>
      <c r="B454" t="s">
        <v>973</v>
      </c>
      <c r="C454" t="s">
        <v>941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974</v>
      </c>
      <c r="B455" t="s">
        <v>975</v>
      </c>
      <c r="C455" t="s">
        <v>941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e">
        <v>#DIV/0!</v>
      </c>
      <c r="AO455" s="23" t="e">
        <v>#DIV/0!</v>
      </c>
      <c r="AP455" s="23" t="e">
        <v>#DIV/0!</v>
      </c>
      <c r="AQ455" s="23" t="e">
        <v>#DIV/0!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976</v>
      </c>
      <c r="B456" t="s">
        <v>977</v>
      </c>
      <c r="C456" t="s">
        <v>941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e">
        <v>#DIV/0!</v>
      </c>
      <c r="AO456" s="23" t="e">
        <v>#DIV/0!</v>
      </c>
      <c r="AP456" s="23" t="e">
        <v>#DIV/0!</v>
      </c>
      <c r="AQ456" s="23" t="e">
        <v>#DIV/0!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978</v>
      </c>
      <c r="B457" t="s">
        <v>979</v>
      </c>
      <c r="C457" t="s">
        <v>941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e">
        <v>#DIV/0!</v>
      </c>
      <c r="AO457" s="23" t="e">
        <v>#DIV/0!</v>
      </c>
      <c r="AP457" s="23" t="e">
        <v>#DIV/0!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980</v>
      </c>
      <c r="B458" t="s">
        <v>981</v>
      </c>
      <c r="C458" t="s">
        <v>941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982</v>
      </c>
      <c r="B459" t="s">
        <v>983</v>
      </c>
      <c r="C459" t="s">
        <v>941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e">
        <v>#DIV/0!</v>
      </c>
      <c r="AO459" s="23" t="e">
        <v>#DIV/0!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984</v>
      </c>
      <c r="B460" t="s">
        <v>985</v>
      </c>
      <c r="C460" t="s">
        <v>941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986</v>
      </c>
      <c r="B461" t="s">
        <v>987</v>
      </c>
      <c r="C461" t="s">
        <v>941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988</v>
      </c>
      <c r="B462" t="s">
        <v>989</v>
      </c>
      <c r="C462" t="s">
        <v>941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e">
        <v>#DIV/0!</v>
      </c>
      <c r="AO462" s="23" t="e">
        <v>#DIV/0!</v>
      </c>
      <c r="AP462" s="23" t="e">
        <v>#DIV/0!</v>
      </c>
      <c r="AQ462" s="23" t="e">
        <v>#DIV/0!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990</v>
      </c>
      <c r="B463" t="s">
        <v>991</v>
      </c>
      <c r="C463" t="s">
        <v>992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993</v>
      </c>
      <c r="B464" t="s">
        <v>994</v>
      </c>
      <c r="C464" t="s">
        <v>992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e">
        <v>#DIV/0!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995</v>
      </c>
      <c r="B465" t="s">
        <v>996</v>
      </c>
      <c r="C465" t="s">
        <v>992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e">
        <v>#DIV/0!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997</v>
      </c>
      <c r="B466" t="s">
        <v>851</v>
      </c>
      <c r="C466" t="s">
        <v>992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7</v>
      </c>
      <c r="AK466">
        <v>4</v>
      </c>
      <c r="AL466">
        <v>0</v>
      </c>
      <c r="AM466">
        <v>1</v>
      </c>
      <c r="AN466" s="23">
        <v>0</v>
      </c>
      <c r="AO466" s="23">
        <v>0</v>
      </c>
      <c r="AP466" s="23" t="e">
        <v>#DIV/0!</v>
      </c>
      <c r="AQ466" s="23">
        <v>0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998</v>
      </c>
      <c r="B467" t="s">
        <v>999</v>
      </c>
      <c r="C467" t="s">
        <v>992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e">
        <v>#DIV/0!</v>
      </c>
      <c r="AO467" s="23" t="e">
        <v>#DIV/0!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1000</v>
      </c>
      <c r="B468" t="s">
        <v>855</v>
      </c>
      <c r="C468" t="s">
        <v>992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3</v>
      </c>
      <c r="AK468">
        <v>2</v>
      </c>
      <c r="AL468">
        <v>0</v>
      </c>
      <c r="AM468">
        <v>2</v>
      </c>
      <c r="AN468" s="23">
        <v>0</v>
      </c>
      <c r="AO468" s="23">
        <v>0</v>
      </c>
      <c r="AP468" s="23" t="e">
        <v>#DIV/0!</v>
      </c>
      <c r="AQ468" s="23">
        <v>0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IFERROR(时间!$B$4+AU468,"上周无销量")</f>
        <v>上周无销量</v>
      </c>
    </row>
    <row r="469" spans="1:48">
      <c r="A469" s="21" t="s">
        <v>1001</v>
      </c>
      <c r="B469" t="s">
        <v>1002</v>
      </c>
      <c r="C469" t="s">
        <v>992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e">
        <v>#DIV/0!</v>
      </c>
      <c r="AO469" s="23" t="e">
        <v>#DIV/0!</v>
      </c>
      <c r="AP469" s="23" t="e">
        <v>#DIV/0!</v>
      </c>
      <c r="AQ469" s="23" t="e">
        <v>#DIV/0!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IFERROR(时间!$B$4+AU469,"上周无销量")</f>
        <v>上周无销量</v>
      </c>
    </row>
    <row r="470" spans="1:48">
      <c r="A470" s="21" t="s">
        <v>1003</v>
      </c>
      <c r="B470" t="s">
        <v>1004</v>
      </c>
      <c r="C470" t="s">
        <v>1005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2</v>
      </c>
      <c r="J470" s="33">
        <v>0</v>
      </c>
      <c r="K470" s="33">
        <v>0</v>
      </c>
      <c r="L470" s="33">
        <v>0</v>
      </c>
      <c r="M470">
        <v>2</v>
      </c>
      <c r="N470">
        <v>0</v>
      </c>
      <c r="O470">
        <v>2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5</v>
      </c>
      <c r="AK470">
        <v>9</v>
      </c>
      <c r="AL470">
        <v>0</v>
      </c>
      <c r="AM470">
        <v>8</v>
      </c>
      <c r="AN470" s="23">
        <v>0</v>
      </c>
      <c r="AO470" s="23">
        <v>0</v>
      </c>
      <c r="AP470" s="23" t="e">
        <v>#DIV/0!</v>
      </c>
      <c r="AQ470" s="23">
        <v>0</v>
      </c>
      <c r="AR470" s="35">
        <v>0</v>
      </c>
      <c r="AS470" s="35">
        <v>0</v>
      </c>
      <c r="AT470" s="35">
        <v>2</v>
      </c>
      <c r="AU470" s="31" t="str">
        <f t="shared" si="10"/>
        <v>库存为2</v>
      </c>
      <c r="AV470" s="36" t="str">
        <f>IFERROR(时间!$B$4+AU470,"上周无销量")</f>
        <v>上周无销量</v>
      </c>
    </row>
    <row r="471" spans="1:48">
      <c r="A471" s="21" t="s">
        <v>1006</v>
      </c>
      <c r="B471" t="s">
        <v>1007</v>
      </c>
      <c r="C471" t="s">
        <v>1005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3</v>
      </c>
      <c r="J471" s="33">
        <v>0</v>
      </c>
      <c r="K471" s="33">
        <v>0</v>
      </c>
      <c r="L471" s="33">
        <v>0</v>
      </c>
      <c r="M471">
        <v>3</v>
      </c>
      <c r="N471">
        <v>0</v>
      </c>
      <c r="O471">
        <v>3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5</v>
      </c>
      <c r="AK471">
        <v>3</v>
      </c>
      <c r="AL471">
        <v>0</v>
      </c>
      <c r="AM471">
        <v>1</v>
      </c>
      <c r="AN471" s="23">
        <v>0</v>
      </c>
      <c r="AO471" s="23">
        <v>0</v>
      </c>
      <c r="AP471" s="23" t="e">
        <v>#DIV/0!</v>
      </c>
      <c r="AQ471" s="23">
        <v>0</v>
      </c>
      <c r="AR471" s="35">
        <v>0</v>
      </c>
      <c r="AS471" s="35">
        <v>0</v>
      </c>
      <c r="AT471" s="35">
        <v>3</v>
      </c>
      <c r="AU471" s="31" t="str">
        <f t="shared" si="10"/>
        <v>库存为3</v>
      </c>
      <c r="AV471" s="36" t="str">
        <f>IFERROR(时间!$B$4+AU471,"上周无销量")</f>
        <v>上周无销量</v>
      </c>
    </row>
    <row r="472" spans="1:48">
      <c r="A472" s="21" t="s">
        <v>1008</v>
      </c>
      <c r="B472" t="s">
        <v>1009</v>
      </c>
      <c r="C472" t="s">
        <v>1010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e">
        <v>#DIV/0!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1011</v>
      </c>
      <c r="B473" t="s">
        <v>1012</v>
      </c>
      <c r="C473" t="s">
        <v>1010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e">
        <v>#DIV/0!</v>
      </c>
      <c r="AO473" s="23" t="e">
        <v>#DIV/0!</v>
      </c>
      <c r="AP473" s="23" t="e">
        <v>#DIV/0!</v>
      </c>
      <c r="AQ473" s="23" t="e">
        <v>#DIV/0!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1013</v>
      </c>
      <c r="B474" t="s">
        <v>1014</v>
      </c>
      <c r="C474" t="s">
        <v>1010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1015</v>
      </c>
      <c r="B475" t="s">
        <v>1016</v>
      </c>
      <c r="C475" t="s">
        <v>1010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e">
        <v>#DIV/0!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1017</v>
      </c>
      <c r="B476" t="s">
        <v>1018</v>
      </c>
      <c r="C476" t="s">
        <v>1019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11</v>
      </c>
      <c r="AK476">
        <v>9</v>
      </c>
      <c r="AL476">
        <v>0</v>
      </c>
      <c r="AM476">
        <v>6</v>
      </c>
      <c r="AN476" s="23">
        <v>0</v>
      </c>
      <c r="AO476" s="23">
        <v>0</v>
      </c>
      <c r="AP476" s="23" t="e">
        <v>#DIV/0!</v>
      </c>
      <c r="AQ476" s="23">
        <v>0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1020</v>
      </c>
      <c r="B477" t="s">
        <v>1021</v>
      </c>
      <c r="C477" t="s">
        <v>1019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3</v>
      </c>
      <c r="AK477">
        <v>3</v>
      </c>
      <c r="AL477">
        <v>0</v>
      </c>
      <c r="AM477">
        <v>1</v>
      </c>
      <c r="AN477" s="23">
        <v>0</v>
      </c>
      <c r="AO477" s="23">
        <v>0</v>
      </c>
      <c r="AP477" s="23" t="e">
        <v>#DIV/0!</v>
      </c>
      <c r="AQ477" s="23">
        <v>0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IFERROR(时间!$B$4+AU477,"上周无销量")</f>
        <v>上周无销量</v>
      </c>
    </row>
    <row r="478" spans="1:48">
      <c r="A478" s="21" t="s">
        <v>1022</v>
      </c>
      <c r="B478" t="s">
        <v>1023</v>
      </c>
      <c r="C478" t="s">
        <v>1019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10</v>
      </c>
      <c r="AL478">
        <v>0</v>
      </c>
      <c r="AM478">
        <v>2</v>
      </c>
      <c r="AN478" s="23" t="e">
        <v>#DIV/0!</v>
      </c>
      <c r="AO478" s="23">
        <v>0</v>
      </c>
      <c r="AP478" s="23" t="e">
        <v>#DIV/0!</v>
      </c>
      <c r="AQ478" s="23">
        <v>0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IFERROR(时间!$B$4+AU478,"上周无销量")</f>
        <v>上周无销量</v>
      </c>
    </row>
    <row r="479" spans="1:48">
      <c r="A479" s="21" t="s">
        <v>1024</v>
      </c>
      <c r="B479" t="s">
        <v>1025</v>
      </c>
      <c r="C479" t="s">
        <v>1019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1</v>
      </c>
      <c r="AK479">
        <v>7</v>
      </c>
      <c r="AL479">
        <v>0</v>
      </c>
      <c r="AM479">
        <v>0</v>
      </c>
      <c r="AN479" s="23">
        <v>0</v>
      </c>
      <c r="AO479" s="23">
        <v>0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1026</v>
      </c>
      <c r="B480" t="s">
        <v>1027</v>
      </c>
      <c r="C480" t="s">
        <v>1019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6</v>
      </c>
      <c r="AK480">
        <v>2</v>
      </c>
      <c r="AL480">
        <v>0</v>
      </c>
      <c r="AM480">
        <v>2</v>
      </c>
      <c r="AN480" s="23">
        <v>0</v>
      </c>
      <c r="AO480" s="23">
        <v>0</v>
      </c>
      <c r="AP480" s="23" t="e">
        <v>#DIV/0!</v>
      </c>
      <c r="AQ480" s="23">
        <v>0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1028</v>
      </c>
      <c r="B481" t="s">
        <v>1029</v>
      </c>
      <c r="C481" t="s">
        <v>1019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7</v>
      </c>
      <c r="AK481">
        <v>3</v>
      </c>
      <c r="AL481">
        <v>0</v>
      </c>
      <c r="AM481">
        <v>3</v>
      </c>
      <c r="AN481" s="23">
        <v>0</v>
      </c>
      <c r="AO481" s="23">
        <v>0</v>
      </c>
      <c r="AP481" s="23" t="e">
        <v>#DIV/0!</v>
      </c>
      <c r="AQ481" s="23">
        <v>0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IFERROR(时间!$B$4+AU481,"上周无销量")</f>
        <v>上周无销量</v>
      </c>
    </row>
    <row r="482" spans="1:48">
      <c r="A482" s="21" t="s">
        <v>1030</v>
      </c>
      <c r="B482" t="s">
        <v>1031</v>
      </c>
      <c r="C482" t="s">
        <v>1019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6</v>
      </c>
      <c r="AK482">
        <v>2</v>
      </c>
      <c r="AL482">
        <v>0</v>
      </c>
      <c r="AM482">
        <v>0</v>
      </c>
      <c r="AN482" s="23">
        <v>0</v>
      </c>
      <c r="AO482" s="23">
        <v>0</v>
      </c>
      <c r="AP482" s="23" t="e">
        <v>#DIV/0!</v>
      </c>
      <c r="AQ482" s="23" t="e">
        <v>#DIV/0!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IFERROR(时间!$B$4+AU482,"上周无销量")</f>
        <v>上周无销量</v>
      </c>
    </row>
    <row r="483" spans="1:48">
      <c r="A483" s="21" t="s">
        <v>1032</v>
      </c>
      <c r="B483" t="s">
        <v>1033</v>
      </c>
      <c r="C483" t="s">
        <v>1019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e">
        <v>#DIV/0!</v>
      </c>
      <c r="AO483" s="23" t="e">
        <v>#DIV/0!</v>
      </c>
      <c r="AP483" s="23" t="e">
        <v>#DIV/0!</v>
      </c>
      <c r="AQ483" s="23" t="e">
        <v>#DIV/0!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1034</v>
      </c>
      <c r="B484" t="s">
        <v>1035</v>
      </c>
      <c r="C484" t="s">
        <v>1019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8</v>
      </c>
      <c r="AK484">
        <v>8</v>
      </c>
      <c r="AL484">
        <v>0</v>
      </c>
      <c r="AM484">
        <v>1</v>
      </c>
      <c r="AN484" s="23">
        <v>0</v>
      </c>
      <c r="AO484" s="23">
        <v>0</v>
      </c>
      <c r="AP484" s="23" t="e">
        <v>#DIV/0!</v>
      </c>
      <c r="AQ484" s="23">
        <v>0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IFERROR(时间!$B$4+AU484,"上周无销量")</f>
        <v>上周无销量</v>
      </c>
    </row>
    <row r="485" spans="1:48">
      <c r="A485" s="21" t="s">
        <v>1036</v>
      </c>
      <c r="B485" t="s">
        <v>1037</v>
      </c>
      <c r="C485" t="s">
        <v>1019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4</v>
      </c>
      <c r="AL485">
        <v>0</v>
      </c>
      <c r="AM485">
        <v>1</v>
      </c>
      <c r="AN485" s="23" t="e">
        <v>#DIV/0!</v>
      </c>
      <c r="AO485" s="23">
        <v>0</v>
      </c>
      <c r="AP485" s="23" t="e">
        <v>#DIV/0!</v>
      </c>
      <c r="AQ485" s="23">
        <v>0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IFERROR(时间!$B$4+AU485,"上周无销量")</f>
        <v>上周无销量</v>
      </c>
    </row>
    <row r="486" spans="1:48">
      <c r="A486" s="21" t="s">
        <v>1038</v>
      </c>
      <c r="B486" t="s">
        <v>1039</v>
      </c>
      <c r="C486" t="s">
        <v>1019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e">
        <v>#DIV/0!</v>
      </c>
      <c r="AO486" s="23" t="e">
        <v>#DIV/0!</v>
      </c>
      <c r="AP486" s="23" t="e">
        <v>#DIV/0!</v>
      </c>
      <c r="AQ486" s="23" t="e">
        <v>#DIV/0!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1040</v>
      </c>
      <c r="B487" t="s">
        <v>1041</v>
      </c>
      <c r="C487" t="s">
        <v>1019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7</v>
      </c>
      <c r="AK487">
        <v>2</v>
      </c>
      <c r="AL487">
        <v>0</v>
      </c>
      <c r="AM487">
        <v>1</v>
      </c>
      <c r="AN487" s="23">
        <v>0</v>
      </c>
      <c r="AO487" s="23">
        <v>0</v>
      </c>
      <c r="AP487" s="23" t="e">
        <v>#DIV/0!</v>
      </c>
      <c r="AQ487" s="23">
        <v>0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1042</v>
      </c>
      <c r="B488" t="s">
        <v>1043</v>
      </c>
      <c r="C488" t="s">
        <v>1019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e">
        <v>#DIV/0!</v>
      </c>
      <c r="AO488" s="23" t="e">
        <v>#DIV/0!</v>
      </c>
      <c r="AP488" s="23" t="e">
        <v>#DIV/0!</v>
      </c>
      <c r="AQ488" s="23" t="e">
        <v>#DIV/0!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1044</v>
      </c>
      <c r="B489" t="s">
        <v>1045</v>
      </c>
      <c r="C489" t="s">
        <v>1019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4</v>
      </c>
      <c r="AL489">
        <v>0</v>
      </c>
      <c r="AM489">
        <v>0</v>
      </c>
      <c r="AN489" s="23" t="e">
        <v>#DIV/0!</v>
      </c>
      <c r="AO489" s="23">
        <v>0</v>
      </c>
      <c r="AP489" s="23" t="e">
        <v>#DIV/0!</v>
      </c>
      <c r="AQ489" s="23" t="e">
        <v>#DIV/0!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IFERROR(时间!$B$4+AU489,"上周无销量")</f>
        <v>上周无销量</v>
      </c>
    </row>
    <row r="490" spans="1:48">
      <c r="A490" s="21" t="s">
        <v>1046</v>
      </c>
      <c r="B490" t="s">
        <v>1047</v>
      </c>
      <c r="C490" t="s">
        <v>1019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3</v>
      </c>
      <c r="AK490">
        <v>1</v>
      </c>
      <c r="AL490">
        <v>0</v>
      </c>
      <c r="AM490">
        <v>0</v>
      </c>
      <c r="AN490" s="23">
        <v>0</v>
      </c>
      <c r="AO490" s="23">
        <v>0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1048</v>
      </c>
      <c r="B491" t="s">
        <v>1049</v>
      </c>
      <c r="C491" t="s">
        <v>1019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1</v>
      </c>
      <c r="AK491">
        <v>7</v>
      </c>
      <c r="AL491">
        <v>0</v>
      </c>
      <c r="AM491">
        <v>1</v>
      </c>
      <c r="AN491" s="23">
        <v>0</v>
      </c>
      <c r="AO491" s="23">
        <v>0</v>
      </c>
      <c r="AP491" s="23" t="e">
        <v>#DIV/0!</v>
      </c>
      <c r="AQ491" s="23">
        <v>0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IFERROR(时间!$B$4+AU491,"上周无销量")</f>
        <v>上周无销量</v>
      </c>
    </row>
    <row r="492" spans="1:48">
      <c r="A492" s="21" t="s">
        <v>1050</v>
      </c>
      <c r="B492" t="s">
        <v>1051</v>
      </c>
      <c r="C492" t="s">
        <v>1019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2</v>
      </c>
      <c r="AK492">
        <v>2</v>
      </c>
      <c r="AL492">
        <v>0</v>
      </c>
      <c r="AM492">
        <v>1</v>
      </c>
      <c r="AN492" s="23">
        <v>0</v>
      </c>
      <c r="AO492" s="23">
        <v>0</v>
      </c>
      <c r="AP492" s="23" t="e">
        <v>#DIV/0!</v>
      </c>
      <c r="AQ492" s="23">
        <v>0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IFERROR(时间!$B$4+AU492,"上周无销量")</f>
        <v>上周无销量</v>
      </c>
    </row>
    <row r="493" spans="1:48">
      <c r="A493" s="21" t="s">
        <v>1052</v>
      </c>
      <c r="B493" t="s">
        <v>1053</v>
      </c>
      <c r="C493" t="s">
        <v>1019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3</v>
      </c>
      <c r="AK493">
        <v>3</v>
      </c>
      <c r="AL493">
        <v>0</v>
      </c>
      <c r="AM493">
        <v>0</v>
      </c>
      <c r="AN493" s="23">
        <v>0</v>
      </c>
      <c r="AO493" s="23">
        <v>0</v>
      </c>
      <c r="AP493" s="23" t="e">
        <v>#DIV/0!</v>
      </c>
      <c r="AQ493" s="23" t="e">
        <v>#DIV/0!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1054</v>
      </c>
      <c r="B494" t="s">
        <v>1055</v>
      </c>
      <c r="C494" t="s">
        <v>1019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2</v>
      </c>
      <c r="AK494">
        <v>2</v>
      </c>
      <c r="AL494">
        <v>0</v>
      </c>
      <c r="AM494">
        <v>0</v>
      </c>
      <c r="AN494" s="23">
        <v>0</v>
      </c>
      <c r="AO494" s="23">
        <v>0</v>
      </c>
      <c r="AP494" s="23" t="e">
        <v>#DIV/0!</v>
      </c>
      <c r="AQ494" s="23" t="e">
        <v>#DIV/0!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1056</v>
      </c>
      <c r="B495" t="s">
        <v>1057</v>
      </c>
      <c r="C495" t="s">
        <v>1019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e">
        <v>#DIV/0!</v>
      </c>
      <c r="AO495" s="23" t="e">
        <v>#DIV/0!</v>
      </c>
      <c r="AP495" s="23" t="e">
        <v>#DIV/0!</v>
      </c>
      <c r="AQ495" s="23" t="e">
        <v>#DIV/0!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1058</v>
      </c>
      <c r="B496" t="s">
        <v>1059</v>
      </c>
      <c r="C496" t="s">
        <v>1019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1</v>
      </c>
      <c r="AK496">
        <v>1</v>
      </c>
      <c r="AL496">
        <v>0</v>
      </c>
      <c r="AM496">
        <v>0</v>
      </c>
      <c r="AN496" s="23">
        <v>0</v>
      </c>
      <c r="AO496" s="23">
        <v>0</v>
      </c>
      <c r="AP496" s="23" t="e">
        <v>#DIV/0!</v>
      </c>
      <c r="AQ496" s="23" t="e">
        <v>#DIV/0!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1060</v>
      </c>
      <c r="B497" t="s">
        <v>1061</v>
      </c>
      <c r="C497" t="s">
        <v>1019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2</v>
      </c>
      <c r="AK497">
        <v>7</v>
      </c>
      <c r="AL497">
        <v>0</v>
      </c>
      <c r="AM497">
        <v>1</v>
      </c>
      <c r="AN497" s="23">
        <v>0</v>
      </c>
      <c r="AO497" s="23">
        <v>0</v>
      </c>
      <c r="AP497" s="23" t="e">
        <v>#DIV/0!</v>
      </c>
      <c r="AQ497" s="23">
        <v>0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1062</v>
      </c>
      <c r="B498" t="s">
        <v>1063</v>
      </c>
      <c r="C498" t="s">
        <v>1019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1</v>
      </c>
      <c r="AL498">
        <v>0</v>
      </c>
      <c r="AM498">
        <v>1</v>
      </c>
      <c r="AN498" s="23" t="e">
        <v>#DIV/0!</v>
      </c>
      <c r="AO498" s="23">
        <v>0</v>
      </c>
      <c r="AP498" s="23" t="e">
        <v>#DIV/0!</v>
      </c>
      <c r="AQ498" s="23">
        <v>0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1064</v>
      </c>
      <c r="B499" t="s">
        <v>1065</v>
      </c>
      <c r="C499" t="s">
        <v>1019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3</v>
      </c>
      <c r="AK499">
        <v>3</v>
      </c>
      <c r="AL499">
        <v>0</v>
      </c>
      <c r="AM499">
        <v>1</v>
      </c>
      <c r="AN499" s="23">
        <v>0</v>
      </c>
      <c r="AO499" s="23">
        <v>0</v>
      </c>
      <c r="AP499" s="23" t="e">
        <v>#DIV/0!</v>
      </c>
      <c r="AQ499" s="23">
        <v>0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1066</v>
      </c>
      <c r="B500" t="s">
        <v>1067</v>
      </c>
      <c r="C500" t="s">
        <v>1019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e">
        <v>#DIV/0!</v>
      </c>
      <c r="AO500" s="23" t="e">
        <v>#DIV/0!</v>
      </c>
      <c r="AP500" s="23" t="e">
        <v>#DIV/0!</v>
      </c>
      <c r="AQ500" s="23" t="e">
        <v>#DIV/0!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1068</v>
      </c>
      <c r="B501" t="s">
        <v>1069</v>
      </c>
      <c r="C501" t="s">
        <v>1019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1</v>
      </c>
      <c r="AL501">
        <v>0</v>
      </c>
      <c r="AM501">
        <v>1</v>
      </c>
      <c r="AN501" s="23" t="e">
        <v>#DIV/0!</v>
      </c>
      <c r="AO501" s="23">
        <v>0</v>
      </c>
      <c r="AP501" s="23" t="e">
        <v>#DIV/0!</v>
      </c>
      <c r="AQ501" s="23">
        <v>0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1070</v>
      </c>
      <c r="B502" t="s">
        <v>1071</v>
      </c>
      <c r="C502" t="s">
        <v>1019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2</v>
      </c>
      <c r="AK502">
        <v>1</v>
      </c>
      <c r="AL502">
        <v>0</v>
      </c>
      <c r="AM502">
        <v>0</v>
      </c>
      <c r="AN502" s="23">
        <v>0</v>
      </c>
      <c r="AO502" s="23">
        <v>0</v>
      </c>
      <c r="AP502" s="23" t="e">
        <v>#DIV/0!</v>
      </c>
      <c r="AQ502" s="23" t="e">
        <v>#DIV/0!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1072</v>
      </c>
      <c r="B503" t="s">
        <v>1073</v>
      </c>
      <c r="C503" t="s">
        <v>1019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1</v>
      </c>
      <c r="AN503" s="23" t="e">
        <v>#DIV/0!</v>
      </c>
      <c r="AO503" s="23" t="e">
        <v>#DIV/0!</v>
      </c>
      <c r="AP503" s="23" t="e">
        <v>#DIV/0!</v>
      </c>
      <c r="AQ503" s="23">
        <v>0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1074</v>
      </c>
      <c r="B504" t="s">
        <v>1075</v>
      </c>
      <c r="C504" t="s">
        <v>1019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3</v>
      </c>
      <c r="AL504">
        <v>0</v>
      </c>
      <c r="AM504">
        <v>1</v>
      </c>
      <c r="AN504" s="23" t="e">
        <v>#DIV/0!</v>
      </c>
      <c r="AO504" s="23">
        <v>0</v>
      </c>
      <c r="AP504" s="23" t="e">
        <v>#DIV/0!</v>
      </c>
      <c r="AQ504" s="23">
        <v>0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1076</v>
      </c>
      <c r="B505" t="s">
        <v>1077</v>
      </c>
      <c r="C505" t="s">
        <v>1019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5</v>
      </c>
      <c r="AK505">
        <v>4</v>
      </c>
      <c r="AL505">
        <v>0</v>
      </c>
      <c r="AM505">
        <v>0</v>
      </c>
      <c r="AN505" s="23">
        <v>0</v>
      </c>
      <c r="AO505" s="23">
        <v>0</v>
      </c>
      <c r="AP505" s="23" t="e">
        <v>#DIV/0!</v>
      </c>
      <c r="AQ505" s="23" t="e">
        <v>#DIV/0!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1078</v>
      </c>
      <c r="B506" t="s">
        <v>1079</v>
      </c>
      <c r="C506" t="s">
        <v>1019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6</v>
      </c>
      <c r="AK506">
        <v>2</v>
      </c>
      <c r="AL506">
        <v>0</v>
      </c>
      <c r="AM506">
        <v>1</v>
      </c>
      <c r="AN506" s="23">
        <v>0</v>
      </c>
      <c r="AO506" s="23">
        <v>0</v>
      </c>
      <c r="AP506" s="23" t="e">
        <v>#DIV/0!</v>
      </c>
      <c r="AQ506" s="23">
        <v>0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1080</v>
      </c>
      <c r="B507" t="s">
        <v>1081</v>
      </c>
      <c r="C507" t="s">
        <v>1019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5</v>
      </c>
      <c r="AK507">
        <v>7</v>
      </c>
      <c r="AL507">
        <v>0</v>
      </c>
      <c r="AM507">
        <v>5</v>
      </c>
      <c r="AN507" s="23">
        <v>0</v>
      </c>
      <c r="AO507" s="23">
        <v>0</v>
      </c>
      <c r="AP507" s="23" t="e">
        <v>#DIV/0!</v>
      </c>
      <c r="AQ507" s="23">
        <v>0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1082</v>
      </c>
      <c r="B508" t="s">
        <v>1083</v>
      </c>
      <c r="C508" t="s">
        <v>1019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0</v>
      </c>
      <c r="AM508">
        <v>0</v>
      </c>
      <c r="AN508" s="23" t="e">
        <v>#DIV/0!</v>
      </c>
      <c r="AO508" s="23" t="e">
        <v>#DIV/0!</v>
      </c>
      <c r="AP508" s="23" t="e">
        <v>#DIV/0!</v>
      </c>
      <c r="AQ508" s="23" t="e">
        <v>#DIV/0!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1084</v>
      </c>
      <c r="B509" t="s">
        <v>1085</v>
      </c>
      <c r="C509" t="s">
        <v>1019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1</v>
      </c>
      <c r="AK509">
        <v>6</v>
      </c>
      <c r="AL509">
        <v>0</v>
      </c>
      <c r="AM509">
        <v>1</v>
      </c>
      <c r="AN509" s="23">
        <v>0</v>
      </c>
      <c r="AO509" s="23">
        <v>0</v>
      </c>
      <c r="AP509" s="23" t="e">
        <v>#DIV/0!</v>
      </c>
      <c r="AQ509" s="23">
        <v>0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1086</v>
      </c>
      <c r="B510" t="s">
        <v>1087</v>
      </c>
      <c r="C510" t="s">
        <v>1019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3</v>
      </c>
      <c r="AK510">
        <v>3</v>
      </c>
      <c r="AL510">
        <v>0</v>
      </c>
      <c r="AM510">
        <v>1</v>
      </c>
      <c r="AN510" s="23">
        <v>0</v>
      </c>
      <c r="AO510" s="23">
        <v>0</v>
      </c>
      <c r="AP510" s="23" t="e">
        <v>#DIV/0!</v>
      </c>
      <c r="AQ510" s="23">
        <v>0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1088</v>
      </c>
      <c r="B511" t="s">
        <v>1089</v>
      </c>
      <c r="C511" t="s">
        <v>1019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2</v>
      </c>
      <c r="AK511">
        <v>4</v>
      </c>
      <c r="AL511">
        <v>0</v>
      </c>
      <c r="AM511">
        <v>1</v>
      </c>
      <c r="AN511" s="23">
        <v>0</v>
      </c>
      <c r="AO511" s="23">
        <v>0</v>
      </c>
      <c r="AP511" s="23" t="e">
        <v>#DIV/0!</v>
      </c>
      <c r="AQ511" s="23">
        <v>0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1090</v>
      </c>
      <c r="B512" t="s">
        <v>1091</v>
      </c>
      <c r="C512" t="s">
        <v>1092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e">
        <v>#DIV/0!</v>
      </c>
      <c r="AO512" s="23" t="e">
        <v>#DIV/0!</v>
      </c>
      <c r="AP512" s="23" t="e">
        <v>#DIV/0!</v>
      </c>
      <c r="AQ512" s="23" t="e">
        <v>#DIV/0!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1093</v>
      </c>
      <c r="B513" t="s">
        <v>1094</v>
      </c>
      <c r="C513" t="s">
        <v>1092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e">
        <v>#DIV/0!</v>
      </c>
      <c r="AO513" s="23" t="e">
        <v>#DIV/0!</v>
      </c>
      <c r="AP513" s="23" t="e">
        <v>#DIV/0!</v>
      </c>
      <c r="AQ513" s="23" t="e">
        <v>#DIV/0!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1095</v>
      </c>
      <c r="B514" t="s">
        <v>1096</v>
      </c>
      <c r="C514" t="s">
        <v>1092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e">
        <v>#DIV/0!</v>
      </c>
      <c r="AO514" s="23" t="e">
        <v>#DIV/0!</v>
      </c>
      <c r="AP514" s="23" t="e">
        <v>#DIV/0!</v>
      </c>
      <c r="AQ514" s="23" t="e">
        <v>#DIV/0!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1097</v>
      </c>
      <c r="B515" t="s">
        <v>1098</v>
      </c>
      <c r="C515" t="s">
        <v>1092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e">
        <v>#DIV/0!</v>
      </c>
      <c r="AO515" s="23" t="e">
        <v>#DIV/0!</v>
      </c>
      <c r="AP515" s="23" t="e">
        <v>#DIV/0!</v>
      </c>
      <c r="AQ515" s="23" t="e">
        <v>#DIV/0!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1099</v>
      </c>
      <c r="B516" t="s">
        <v>1100</v>
      </c>
      <c r="C516" t="s">
        <v>1092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e">
        <v>#DIV/0!</v>
      </c>
      <c r="AO516" s="23" t="e">
        <v>#DIV/0!</v>
      </c>
      <c r="AP516" s="23" t="e">
        <v>#DIV/0!</v>
      </c>
      <c r="AQ516" s="23" t="e">
        <v>#DIV/0!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1101</v>
      </c>
      <c r="B517" t="s">
        <v>1102</v>
      </c>
      <c r="C517" t="s">
        <v>1092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e">
        <v>#DIV/0!</v>
      </c>
      <c r="AO517" s="23" t="e">
        <v>#DIV/0!</v>
      </c>
      <c r="AP517" s="23" t="e">
        <v>#DIV/0!</v>
      </c>
      <c r="AQ517" s="23" t="e">
        <v>#DIV/0!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1103</v>
      </c>
      <c r="B518" t="s">
        <v>1104</v>
      </c>
      <c r="C518" t="s">
        <v>1092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e">
        <v>#DIV/0!</v>
      </c>
      <c r="AO518" s="23" t="e">
        <v>#DIV/0!</v>
      </c>
      <c r="AP518" s="23" t="e">
        <v>#DIV/0!</v>
      </c>
      <c r="AQ518" s="23" t="e">
        <v>#DIV/0!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1105</v>
      </c>
      <c r="B519" t="s">
        <v>1106</v>
      </c>
      <c r="C519" t="s">
        <v>1092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e">
        <v>#DIV/0!</v>
      </c>
      <c r="AO519" s="23" t="e">
        <v>#DIV/0!</v>
      </c>
      <c r="AP519" s="23" t="e">
        <v>#DIV/0!</v>
      </c>
      <c r="AQ519" s="23" t="e">
        <v>#DIV/0!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1107</v>
      </c>
      <c r="B520" t="s">
        <v>1108</v>
      </c>
      <c r="C520" t="s">
        <v>1092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e">
        <v>#DIV/0!</v>
      </c>
      <c r="AO520" s="23" t="e">
        <v>#DIV/0!</v>
      </c>
      <c r="AP520" s="23" t="e">
        <v>#DIV/0!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1109</v>
      </c>
      <c r="B521" t="s">
        <v>1110</v>
      </c>
      <c r="C521" t="s">
        <v>1092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e">
        <v>#DIV/0!</v>
      </c>
      <c r="AO521" s="23" t="e">
        <v>#DIV/0!</v>
      </c>
      <c r="AP521" s="23" t="e">
        <v>#DIV/0!</v>
      </c>
      <c r="AQ521" s="23" t="e">
        <v>#DIV/0!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1111</v>
      </c>
      <c r="B522" t="s">
        <v>1112</v>
      </c>
      <c r="C522" t="s">
        <v>1092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e">
        <v>#DIV/0!</v>
      </c>
      <c r="AO522" s="23" t="e">
        <v>#DIV/0!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1113</v>
      </c>
      <c r="B523" t="s">
        <v>1114</v>
      </c>
      <c r="C523" t="s">
        <v>1092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e">
        <v>#DIV/0!</v>
      </c>
      <c r="AO523" s="23" t="e">
        <v>#DIV/0!</v>
      </c>
      <c r="AP523" s="23" t="e">
        <v>#DIV/0!</v>
      </c>
      <c r="AQ523" s="23" t="e">
        <v>#DIV/0!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1115</v>
      </c>
      <c r="B524" t="s">
        <v>1116</v>
      </c>
      <c r="C524" t="s">
        <v>1117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e">
        <v>#DIV/0!</v>
      </c>
      <c r="AO524" s="23" t="e">
        <v>#DIV/0!</v>
      </c>
      <c r="AP524" s="23" t="e">
        <v>#DIV/0!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1118</v>
      </c>
      <c r="B525" t="s">
        <v>1119</v>
      </c>
      <c r="C525" t="s">
        <v>1117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e">
        <v>#DIV/0!</v>
      </c>
      <c r="AO525" s="23" t="e">
        <v>#DIV/0!</v>
      </c>
      <c r="AP525" s="23" t="e">
        <v>#DIV/0!</v>
      </c>
      <c r="AQ525" s="23" t="e">
        <v>#DIV/0!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1120</v>
      </c>
      <c r="B526" t="s">
        <v>1121</v>
      </c>
      <c r="C526" t="s">
        <v>1117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e">
        <v>#DIV/0!</v>
      </c>
      <c r="AO526" s="23" t="e">
        <v>#DIV/0!</v>
      </c>
      <c r="AP526" s="23" t="e">
        <v>#DIV/0!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1122</v>
      </c>
      <c r="B527" t="s">
        <v>1123</v>
      </c>
      <c r="C527" t="s">
        <v>1117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1124</v>
      </c>
      <c r="B528" t="s">
        <v>1125</v>
      </c>
      <c r="C528" t="s">
        <v>1117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e">
        <v>#DIV/0!</v>
      </c>
      <c r="AO528" s="23" t="e">
        <v>#DIV/0!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1126</v>
      </c>
      <c r="B529" t="s">
        <v>1127</v>
      </c>
      <c r="C529" t="s">
        <v>1117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1128</v>
      </c>
      <c r="B530" t="s">
        <v>1129</v>
      </c>
      <c r="C530" t="s">
        <v>1117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e">
        <v>#DIV/0!</v>
      </c>
      <c r="AO530" s="23" t="e">
        <v>#DIV/0!</v>
      </c>
      <c r="AP530" s="23" t="e">
        <v>#DIV/0!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1130</v>
      </c>
      <c r="B531" t="s">
        <v>1131</v>
      </c>
      <c r="C531" t="s">
        <v>1117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1132</v>
      </c>
      <c r="B532" t="s">
        <v>1133</v>
      </c>
      <c r="C532" t="s">
        <v>1117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1134</v>
      </c>
      <c r="B533" t="s">
        <v>1135</v>
      </c>
      <c r="C533" t="s">
        <v>1117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1136</v>
      </c>
      <c r="B534" t="s">
        <v>1137</v>
      </c>
      <c r="C534" t="s">
        <v>1138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3</v>
      </c>
      <c r="J534" s="33">
        <v>0</v>
      </c>
      <c r="K534" s="33">
        <v>0</v>
      </c>
      <c r="L534" s="33">
        <v>0</v>
      </c>
      <c r="M534">
        <v>3</v>
      </c>
      <c r="N534">
        <v>0</v>
      </c>
      <c r="O534">
        <v>0</v>
      </c>
      <c r="P534">
        <v>76</v>
      </c>
      <c r="Q534">
        <v>131</v>
      </c>
      <c r="R534">
        <v>49</v>
      </c>
      <c r="S534">
        <v>0</v>
      </c>
      <c r="T534">
        <v>0</v>
      </c>
      <c r="U534">
        <v>0</v>
      </c>
      <c r="V534">
        <v>0</v>
      </c>
      <c r="W534">
        <v>0</v>
      </c>
      <c r="X534" s="23">
        <v>0</v>
      </c>
      <c r="Y534" s="23">
        <v>0</v>
      </c>
      <c r="Z534" s="23">
        <v>0</v>
      </c>
      <c r="AA534" s="23" t="e">
        <v>#DIV/0!</v>
      </c>
      <c r="AB534">
        <v>0</v>
      </c>
      <c r="AC534">
        <v>0</v>
      </c>
      <c r="AD534">
        <v>0</v>
      </c>
      <c r="AE534">
        <v>0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1</v>
      </c>
      <c r="AK534">
        <v>0</v>
      </c>
      <c r="AL534">
        <v>0</v>
      </c>
      <c r="AM534">
        <v>0</v>
      </c>
      <c r="AN534" s="23">
        <v>0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3</v>
      </c>
      <c r="AU534" s="31" t="str">
        <f t="shared" si="11"/>
        <v>库存为3</v>
      </c>
      <c r="AV534" s="36" t="str">
        <f>IFERROR(时间!$B$4+AU534,"上周无销量")</f>
        <v>上周无销量</v>
      </c>
    </row>
    <row r="535" spans="1:48">
      <c r="A535" s="21" t="s">
        <v>1139</v>
      </c>
      <c r="B535" t="s">
        <v>1140</v>
      </c>
      <c r="C535" t="s">
        <v>1138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1</v>
      </c>
      <c r="J535" s="33">
        <v>0</v>
      </c>
      <c r="K535" s="33">
        <v>0</v>
      </c>
      <c r="L535" s="33">
        <v>0</v>
      </c>
      <c r="M535">
        <v>1</v>
      </c>
      <c r="N535">
        <v>0</v>
      </c>
      <c r="O535">
        <v>0</v>
      </c>
      <c r="P535">
        <v>98</v>
      </c>
      <c r="Q535">
        <v>28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 s="23">
        <v>0</v>
      </c>
      <c r="Y535" s="23">
        <v>0</v>
      </c>
      <c r="Z535" s="23" t="e">
        <v>#DIV/0!</v>
      </c>
      <c r="AA535" s="23" t="e">
        <v>#DIV/0!</v>
      </c>
      <c r="AB535">
        <v>0</v>
      </c>
      <c r="AC535">
        <v>0</v>
      </c>
      <c r="AD535">
        <v>0</v>
      </c>
      <c r="AE535">
        <v>0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3</v>
      </c>
      <c r="AK535">
        <v>0</v>
      </c>
      <c r="AL535">
        <v>0</v>
      </c>
      <c r="AM535">
        <v>0</v>
      </c>
      <c r="AN535" s="23">
        <v>0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1</v>
      </c>
      <c r="AU535" s="31" t="str">
        <f t="shared" si="11"/>
        <v>库存为1</v>
      </c>
      <c r="AV535" s="36" t="str">
        <f>IFERROR(时间!$B$4+AU535,"上周无销量")</f>
        <v>上周无销量</v>
      </c>
    </row>
    <row r="536" spans="1:48">
      <c r="A536" s="21" t="s">
        <v>1141</v>
      </c>
      <c r="B536" t="s">
        <v>1142</v>
      </c>
      <c r="C536" t="s">
        <v>1138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2</v>
      </c>
      <c r="J536" s="33">
        <v>0</v>
      </c>
      <c r="K536" s="33">
        <v>0</v>
      </c>
      <c r="L536" s="33">
        <v>0</v>
      </c>
      <c r="M536">
        <v>2</v>
      </c>
      <c r="N536">
        <v>0</v>
      </c>
      <c r="O536">
        <v>0</v>
      </c>
      <c r="P536">
        <v>69</v>
      </c>
      <c r="Q536">
        <v>125</v>
      </c>
      <c r="R536">
        <v>32</v>
      </c>
      <c r="S536">
        <v>0</v>
      </c>
      <c r="T536">
        <v>0</v>
      </c>
      <c r="U536">
        <v>0</v>
      </c>
      <c r="V536">
        <v>0</v>
      </c>
      <c r="W536">
        <v>0</v>
      </c>
      <c r="X536" s="23">
        <v>0</v>
      </c>
      <c r="Y536" s="23">
        <v>0</v>
      </c>
      <c r="Z536" s="23">
        <v>0</v>
      </c>
      <c r="AA536" s="23" t="e">
        <v>#DIV/0!</v>
      </c>
      <c r="AB536">
        <v>0</v>
      </c>
      <c r="AC536">
        <v>0</v>
      </c>
      <c r="AD536">
        <v>0</v>
      </c>
      <c r="AE536">
        <v>0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1</v>
      </c>
      <c r="AL536">
        <v>0</v>
      </c>
      <c r="AM536">
        <v>0</v>
      </c>
      <c r="AN536" s="23" t="e">
        <v>#DIV/0!</v>
      </c>
      <c r="AO536" s="23">
        <v>0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2</v>
      </c>
      <c r="AU536" s="31" t="str">
        <f t="shared" si="11"/>
        <v>库存为2</v>
      </c>
      <c r="AV536" s="36" t="str">
        <f>IFERROR(时间!$B$4+AU536,"上周无销量")</f>
        <v>上周无销量</v>
      </c>
    </row>
    <row r="537" spans="1:48">
      <c r="A537" s="21" t="s">
        <v>1143</v>
      </c>
      <c r="B537" t="s">
        <v>1144</v>
      </c>
      <c r="C537" t="s">
        <v>1138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1</v>
      </c>
      <c r="J537" s="33">
        <v>0</v>
      </c>
      <c r="K537" s="33">
        <v>0</v>
      </c>
      <c r="L537" s="33">
        <v>0</v>
      </c>
      <c r="M537">
        <v>1</v>
      </c>
      <c r="N537">
        <v>0</v>
      </c>
      <c r="O537">
        <v>0</v>
      </c>
      <c r="P537">
        <v>93</v>
      </c>
      <c r="Q537">
        <v>103</v>
      </c>
      <c r="R537">
        <v>17</v>
      </c>
      <c r="S537">
        <v>0</v>
      </c>
      <c r="T537">
        <v>0</v>
      </c>
      <c r="U537">
        <v>0</v>
      </c>
      <c r="V537">
        <v>0</v>
      </c>
      <c r="W537">
        <v>0</v>
      </c>
      <c r="X537" s="23">
        <v>0</v>
      </c>
      <c r="Y537" s="23">
        <v>0</v>
      </c>
      <c r="Z537" s="23">
        <v>0</v>
      </c>
      <c r="AA537" s="23" t="e">
        <v>#DIV/0!</v>
      </c>
      <c r="AB537">
        <v>0</v>
      </c>
      <c r="AC537">
        <v>0</v>
      </c>
      <c r="AD537">
        <v>0</v>
      </c>
      <c r="AE537">
        <v>0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4</v>
      </c>
      <c r="AK537">
        <v>1</v>
      </c>
      <c r="AL537">
        <v>0</v>
      </c>
      <c r="AM537">
        <v>0</v>
      </c>
      <c r="AN537" s="23">
        <v>0</v>
      </c>
      <c r="AO537" s="23">
        <v>0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1</v>
      </c>
      <c r="AU537" s="31" t="str">
        <f t="shared" si="11"/>
        <v>库存为1</v>
      </c>
      <c r="AV537" s="36" t="str">
        <f>IFERROR(时间!$B$4+AU537,"上周无销量")</f>
        <v>上周无销量</v>
      </c>
    </row>
    <row r="538" spans="1:48">
      <c r="A538" s="21" t="s">
        <v>1145</v>
      </c>
      <c r="B538" t="s">
        <v>1146</v>
      </c>
      <c r="C538" t="s">
        <v>1138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1147</v>
      </c>
      <c r="B539" t="s">
        <v>1148</v>
      </c>
      <c r="C539" t="s">
        <v>1138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1149</v>
      </c>
      <c r="B540" t="s">
        <v>1150</v>
      </c>
      <c r="C540" t="s">
        <v>1138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2</v>
      </c>
      <c r="J540" s="33">
        <v>0</v>
      </c>
      <c r="K540" s="33">
        <v>0</v>
      </c>
      <c r="L540" s="33">
        <v>0</v>
      </c>
      <c r="M540">
        <v>2</v>
      </c>
      <c r="N540">
        <v>0</v>
      </c>
      <c r="O540">
        <v>0</v>
      </c>
      <c r="P540">
        <v>67</v>
      </c>
      <c r="Q540">
        <v>96</v>
      </c>
      <c r="R540">
        <v>46</v>
      </c>
      <c r="S540">
        <v>0</v>
      </c>
      <c r="T540">
        <v>0</v>
      </c>
      <c r="U540">
        <v>0</v>
      </c>
      <c r="V540">
        <v>0</v>
      </c>
      <c r="W540">
        <v>0</v>
      </c>
      <c r="X540" s="23">
        <v>0</v>
      </c>
      <c r="Y540" s="23">
        <v>0</v>
      </c>
      <c r="Z540" s="23">
        <v>0</v>
      </c>
      <c r="AA540" s="23" t="e">
        <v>#DIV/0!</v>
      </c>
      <c r="AB540">
        <v>0</v>
      </c>
      <c r="AC540">
        <v>0</v>
      </c>
      <c r="AD540">
        <v>0</v>
      </c>
      <c r="AE540">
        <v>0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3</v>
      </c>
      <c r="AK540">
        <v>0</v>
      </c>
      <c r="AL540">
        <v>0</v>
      </c>
      <c r="AM540">
        <v>0</v>
      </c>
      <c r="AN540" s="23">
        <v>0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2</v>
      </c>
      <c r="AU540" s="31" t="str">
        <f t="shared" si="11"/>
        <v>库存为2</v>
      </c>
      <c r="AV540" s="36" t="str">
        <f>IFERROR(时间!$B$4+AU540,"上周无销量")</f>
        <v>上周无销量</v>
      </c>
    </row>
    <row r="541" spans="1:48">
      <c r="A541" s="21" t="s">
        <v>1151</v>
      </c>
      <c r="B541" t="s">
        <v>1152</v>
      </c>
      <c r="C541" t="s">
        <v>1138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2</v>
      </c>
      <c r="J541" s="33">
        <v>0</v>
      </c>
      <c r="K541" s="33">
        <v>0</v>
      </c>
      <c r="L541" s="33">
        <v>0</v>
      </c>
      <c r="M541">
        <v>2</v>
      </c>
      <c r="N541">
        <v>0</v>
      </c>
      <c r="O541">
        <v>0</v>
      </c>
      <c r="P541">
        <v>79</v>
      </c>
      <c r="Q541">
        <v>117</v>
      </c>
      <c r="R541">
        <v>38</v>
      </c>
      <c r="S541">
        <v>0</v>
      </c>
      <c r="T541">
        <v>0</v>
      </c>
      <c r="U541">
        <v>0</v>
      </c>
      <c r="V541">
        <v>0</v>
      </c>
      <c r="W541">
        <v>0</v>
      </c>
      <c r="X541" s="23">
        <v>0</v>
      </c>
      <c r="Y541" s="23">
        <v>0</v>
      </c>
      <c r="Z541" s="23">
        <v>0</v>
      </c>
      <c r="AA541" s="23" t="e">
        <v>#DIV/0!</v>
      </c>
      <c r="AB541">
        <v>0</v>
      </c>
      <c r="AC541">
        <v>0</v>
      </c>
      <c r="AD541">
        <v>0</v>
      </c>
      <c r="AE541">
        <v>0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1</v>
      </c>
      <c r="AL541">
        <v>0</v>
      </c>
      <c r="AM541">
        <v>1</v>
      </c>
      <c r="AN541" s="23" t="e">
        <v>#DIV/0!</v>
      </c>
      <c r="AO541" s="23">
        <v>0</v>
      </c>
      <c r="AP541" s="23" t="e">
        <v>#DIV/0!</v>
      </c>
      <c r="AQ541" s="23">
        <v>0</v>
      </c>
      <c r="AR541" s="35">
        <v>0</v>
      </c>
      <c r="AS541" s="35">
        <v>0</v>
      </c>
      <c r="AT541" s="35">
        <v>2</v>
      </c>
      <c r="AU541" s="31" t="str">
        <f t="shared" si="11"/>
        <v>库存为2</v>
      </c>
      <c r="AV541" s="36" t="str">
        <f>IFERROR(时间!$B$4+AU541,"上周无销量")</f>
        <v>上周无销量</v>
      </c>
    </row>
    <row r="542" spans="1:48">
      <c r="A542" s="21" t="s">
        <v>1153</v>
      </c>
      <c r="B542" t="s">
        <v>1154</v>
      </c>
      <c r="C542" t="s">
        <v>1138</v>
      </c>
      <c r="D542" s="31">
        <v>1</v>
      </c>
      <c r="E542" s="31">
        <v>0</v>
      </c>
      <c r="F542" s="31">
        <v>0</v>
      </c>
      <c r="G542" s="31">
        <v>0</v>
      </c>
      <c r="H542" s="32">
        <v>18.99</v>
      </c>
      <c r="I542">
        <v>2</v>
      </c>
      <c r="J542" s="33">
        <v>0</v>
      </c>
      <c r="K542" s="33">
        <v>0</v>
      </c>
      <c r="L542" s="33">
        <v>0</v>
      </c>
      <c r="M542">
        <v>2</v>
      </c>
      <c r="N542">
        <v>0</v>
      </c>
      <c r="O542">
        <v>0</v>
      </c>
      <c r="P542">
        <v>65</v>
      </c>
      <c r="Q542">
        <v>130</v>
      </c>
      <c r="R542">
        <v>40</v>
      </c>
      <c r="S542">
        <v>0</v>
      </c>
      <c r="T542">
        <v>0</v>
      </c>
      <c r="U542">
        <v>0</v>
      </c>
      <c r="V542">
        <v>0</v>
      </c>
      <c r="W542">
        <v>0</v>
      </c>
      <c r="X542" s="23">
        <v>0</v>
      </c>
      <c r="Y542" s="23">
        <v>0</v>
      </c>
      <c r="Z542" s="23">
        <v>0</v>
      </c>
      <c r="AA542" s="23" t="e">
        <v>#DIV/0!</v>
      </c>
      <c r="AB542">
        <v>0</v>
      </c>
      <c r="AC542">
        <v>0</v>
      </c>
      <c r="AD542">
        <v>0</v>
      </c>
      <c r="AE542">
        <v>0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1</v>
      </c>
      <c r="AK542">
        <v>1</v>
      </c>
      <c r="AL542">
        <v>0</v>
      </c>
      <c r="AM542">
        <v>0</v>
      </c>
      <c r="AN542" s="23">
        <v>1</v>
      </c>
      <c r="AO542" s="23">
        <v>0</v>
      </c>
      <c r="AP542" s="23" t="e">
        <v>#DIV/0!</v>
      </c>
      <c r="AQ542" s="23" t="e">
        <v>#DIV/0!</v>
      </c>
      <c r="AR542" s="35">
        <v>0.142857142857143</v>
      </c>
      <c r="AS542" s="35">
        <v>8.57142857142857</v>
      </c>
      <c r="AT542" s="35">
        <v>-6.57142857142857</v>
      </c>
      <c r="AU542" s="31">
        <f t="shared" si="11"/>
        <v>14</v>
      </c>
      <c r="AV542" s="36">
        <f>IFERROR(时间!$B$4+AU542,"上周无销量")</f>
        <v>43353</v>
      </c>
    </row>
    <row r="543" spans="1:48">
      <c r="A543" s="21" t="s">
        <v>1155</v>
      </c>
      <c r="B543" t="s">
        <v>1156</v>
      </c>
      <c r="C543" t="s">
        <v>1138</v>
      </c>
      <c r="D543" s="31">
        <v>0</v>
      </c>
      <c r="E543" s="31">
        <v>0</v>
      </c>
      <c r="F543" s="31">
        <v>0</v>
      </c>
      <c r="G543" s="31">
        <v>1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3</v>
      </c>
      <c r="AN543" s="23" t="e">
        <v>#DIV/0!</v>
      </c>
      <c r="AO543" s="23" t="e">
        <v>#DIV/0!</v>
      </c>
      <c r="AP543" s="23" t="e">
        <v>#DIV/0!</v>
      </c>
      <c r="AQ543" s="23">
        <v>0.333333333333333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IFERROR(时间!$B$4+AU543,"上周无销量")</f>
        <v>上周无销量</v>
      </c>
    </row>
    <row r="544" spans="1:48">
      <c r="A544" s="21" t="s">
        <v>1157</v>
      </c>
      <c r="B544" t="s">
        <v>1158</v>
      </c>
      <c r="C544" t="s">
        <v>1138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3</v>
      </c>
      <c r="J544" s="33">
        <v>0</v>
      </c>
      <c r="K544" s="33">
        <v>0</v>
      </c>
      <c r="L544" s="33">
        <v>0</v>
      </c>
      <c r="M544">
        <v>3</v>
      </c>
      <c r="N544">
        <v>0</v>
      </c>
      <c r="O544">
        <v>0</v>
      </c>
      <c r="P544">
        <v>88</v>
      </c>
      <c r="Q544">
        <v>106</v>
      </c>
      <c r="R544">
        <v>36</v>
      </c>
      <c r="S544">
        <v>0</v>
      </c>
      <c r="T544">
        <v>0</v>
      </c>
      <c r="U544">
        <v>1</v>
      </c>
      <c r="V544">
        <v>0</v>
      </c>
      <c r="W544">
        <v>0</v>
      </c>
      <c r="X544" s="23">
        <v>0</v>
      </c>
      <c r="Y544" s="23">
        <v>0.00943396226415094</v>
      </c>
      <c r="Z544" s="23">
        <v>0</v>
      </c>
      <c r="AA544" s="23" t="e">
        <v>#DIV/0!</v>
      </c>
      <c r="AB544">
        <v>0</v>
      </c>
      <c r="AC544">
        <v>0.25</v>
      </c>
      <c r="AD544">
        <v>0</v>
      </c>
      <c r="AE544">
        <v>0</v>
      </c>
      <c r="AF544" s="23" t="s">
        <v>54</v>
      </c>
      <c r="AG544" s="23" t="s">
        <v>126</v>
      </c>
      <c r="AH544" s="23" t="s">
        <v>54</v>
      </c>
      <c r="AI544" s="23" t="s">
        <v>54</v>
      </c>
      <c r="AJ544">
        <v>1</v>
      </c>
      <c r="AK544">
        <v>0</v>
      </c>
      <c r="AL544">
        <v>0</v>
      </c>
      <c r="AM544">
        <v>0</v>
      </c>
      <c r="AN544" s="23">
        <v>0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3</v>
      </c>
      <c r="AU544" s="31" t="str">
        <f t="shared" si="11"/>
        <v>库存为3</v>
      </c>
      <c r="AV544" s="36" t="str">
        <f>IFERROR(时间!$B$4+AU544,"上周无销量")</f>
        <v>上周无销量</v>
      </c>
    </row>
    <row r="545" spans="1:48">
      <c r="A545" s="21" t="s">
        <v>1159</v>
      </c>
      <c r="B545" t="s">
        <v>1160</v>
      </c>
      <c r="C545" t="s">
        <v>1138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3</v>
      </c>
      <c r="J545" s="33">
        <v>0</v>
      </c>
      <c r="K545" s="33">
        <v>0</v>
      </c>
      <c r="L545" s="33">
        <v>0</v>
      </c>
      <c r="M545">
        <v>3</v>
      </c>
      <c r="N545">
        <v>0</v>
      </c>
      <c r="O545">
        <v>0</v>
      </c>
      <c r="P545">
        <v>78</v>
      </c>
      <c r="Q545">
        <v>107</v>
      </c>
      <c r="R545">
        <v>28</v>
      </c>
      <c r="S545">
        <v>0</v>
      </c>
      <c r="T545">
        <v>0</v>
      </c>
      <c r="U545">
        <v>1</v>
      </c>
      <c r="V545">
        <v>0</v>
      </c>
      <c r="W545">
        <v>0</v>
      </c>
      <c r="X545" s="23">
        <v>0</v>
      </c>
      <c r="Y545" s="23">
        <v>0.00934579439252336</v>
      </c>
      <c r="Z545" s="23">
        <v>0</v>
      </c>
      <c r="AA545" s="23" t="e">
        <v>#DIV/0!</v>
      </c>
      <c r="AB545">
        <v>0</v>
      </c>
      <c r="AC545">
        <v>0.28</v>
      </c>
      <c r="AD545">
        <v>0</v>
      </c>
      <c r="AE545">
        <v>0</v>
      </c>
      <c r="AF545" s="23" t="s">
        <v>54</v>
      </c>
      <c r="AG545" s="23" t="s">
        <v>126</v>
      </c>
      <c r="AH545" s="23" t="s">
        <v>54</v>
      </c>
      <c r="AI545" s="23" t="s">
        <v>54</v>
      </c>
      <c r="AJ545">
        <v>0</v>
      </c>
      <c r="AK545">
        <v>2</v>
      </c>
      <c r="AL545">
        <v>0</v>
      </c>
      <c r="AM545">
        <v>1</v>
      </c>
      <c r="AN545" s="23" t="e">
        <v>#DIV/0!</v>
      </c>
      <c r="AO545" s="23">
        <v>0</v>
      </c>
      <c r="AP545" s="23" t="e">
        <v>#DIV/0!</v>
      </c>
      <c r="AQ545" s="23">
        <v>0</v>
      </c>
      <c r="AR545" s="35">
        <v>0</v>
      </c>
      <c r="AS545" s="35">
        <v>0</v>
      </c>
      <c r="AT545" s="35">
        <v>3</v>
      </c>
      <c r="AU545" s="31" t="str">
        <f t="shared" si="11"/>
        <v>库存为3</v>
      </c>
      <c r="AV545" s="36" t="str">
        <f>IFERROR(时间!$B$4+AU545,"上周无销量")</f>
        <v>上周无销量</v>
      </c>
    </row>
    <row r="546" spans="1:48">
      <c r="A546" s="21" t="s">
        <v>1161</v>
      </c>
      <c r="B546" t="s">
        <v>1162</v>
      </c>
      <c r="C546" t="s">
        <v>1138</v>
      </c>
      <c r="D546" s="31">
        <v>1</v>
      </c>
      <c r="E546" s="31">
        <v>0</v>
      </c>
      <c r="F546" s="31">
        <v>0</v>
      </c>
      <c r="G546" s="31">
        <v>0</v>
      </c>
      <c r="H546" s="32">
        <v>18.99</v>
      </c>
      <c r="I546">
        <v>2</v>
      </c>
      <c r="J546" s="33">
        <v>0</v>
      </c>
      <c r="K546" s="33">
        <v>0</v>
      </c>
      <c r="L546" s="33">
        <v>0</v>
      </c>
      <c r="M546">
        <v>2</v>
      </c>
      <c r="N546">
        <v>0</v>
      </c>
      <c r="O546">
        <v>0</v>
      </c>
      <c r="P546">
        <v>132</v>
      </c>
      <c r="Q546">
        <v>105</v>
      </c>
      <c r="R546">
        <v>27</v>
      </c>
      <c r="S546">
        <v>0</v>
      </c>
      <c r="T546">
        <v>0</v>
      </c>
      <c r="U546">
        <v>0</v>
      </c>
      <c r="V546">
        <v>0</v>
      </c>
      <c r="W546">
        <v>0</v>
      </c>
      <c r="X546" s="23">
        <v>0</v>
      </c>
      <c r="Y546" s="23">
        <v>0</v>
      </c>
      <c r="Z546" s="23">
        <v>0</v>
      </c>
      <c r="AA546" s="23" t="e">
        <v>#DIV/0!</v>
      </c>
      <c r="AB546">
        <v>0</v>
      </c>
      <c r="AC546">
        <v>0</v>
      </c>
      <c r="AD546">
        <v>0</v>
      </c>
      <c r="AE546">
        <v>0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2</v>
      </c>
      <c r="AK546">
        <v>3</v>
      </c>
      <c r="AL546">
        <v>0</v>
      </c>
      <c r="AM546">
        <v>0</v>
      </c>
      <c r="AN546" s="23">
        <v>0.5</v>
      </c>
      <c r="AO546" s="23">
        <v>0</v>
      </c>
      <c r="AP546" s="23" t="e">
        <v>#DIV/0!</v>
      </c>
      <c r="AQ546" s="23" t="e">
        <v>#DIV/0!</v>
      </c>
      <c r="AR546" s="35">
        <v>0.142857142857143</v>
      </c>
      <c r="AS546" s="35">
        <v>8.57142857142857</v>
      </c>
      <c r="AT546" s="35">
        <v>-6.57142857142857</v>
      </c>
      <c r="AU546" s="31">
        <f t="shared" si="11"/>
        <v>14</v>
      </c>
      <c r="AV546" s="36">
        <f>IFERROR(时间!$B$4+AU546,"上周无销量")</f>
        <v>43353</v>
      </c>
    </row>
    <row r="547" spans="1:48">
      <c r="A547" s="21" t="s">
        <v>1163</v>
      </c>
      <c r="B547" t="s">
        <v>1164</v>
      </c>
      <c r="C547" t="s">
        <v>1138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IFERROR(时间!$B$4+AU547,"上周无销量")</f>
        <v>上周无销量</v>
      </c>
    </row>
    <row r="548" spans="1:48">
      <c r="A548" s="21" t="s">
        <v>1165</v>
      </c>
      <c r="B548" t="s">
        <v>1166</v>
      </c>
      <c r="C548" t="s">
        <v>1138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IFERROR(时间!$B$4+AU548,"上周无销量")</f>
        <v>上周无销量</v>
      </c>
    </row>
    <row r="549" spans="1:48">
      <c r="A549" s="21" t="s">
        <v>1167</v>
      </c>
      <c r="B549" t="s">
        <v>1168</v>
      </c>
      <c r="C549" t="s">
        <v>1138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e">
        <v>#DIV/0!</v>
      </c>
      <c r="AO549" s="23" t="e">
        <v>#DIV/0!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0</v>
      </c>
      <c r="AU549" s="31" t="str">
        <f t="shared" si="11"/>
        <v>库存为0</v>
      </c>
      <c r="AV549" s="36" t="str">
        <f>IFERROR(时间!$B$4+AU549,"上周无销量")</f>
        <v>上周无销量</v>
      </c>
    </row>
    <row r="550" spans="1:48">
      <c r="A550" s="21" t="s">
        <v>1169</v>
      </c>
      <c r="B550" t="s">
        <v>1170</v>
      </c>
      <c r="C550" t="s">
        <v>1138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0</v>
      </c>
      <c r="AU550" s="31" t="str">
        <f t="shared" si="11"/>
        <v>库存为0</v>
      </c>
      <c r="AV550" s="36" t="str">
        <f>IFERROR(时间!$B$4+AU550,"上周无销量")</f>
        <v>上周无销量</v>
      </c>
    </row>
    <row r="551" spans="1:48">
      <c r="A551" s="21" t="s">
        <v>1171</v>
      </c>
      <c r="B551" t="s">
        <v>1172</v>
      </c>
      <c r="C551" t="s">
        <v>1138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IFERROR(时间!$B$4+AU551,"上周无销量")</f>
        <v>上周无销量</v>
      </c>
    </row>
    <row r="552" spans="1:48">
      <c r="A552" s="21" t="s">
        <v>1173</v>
      </c>
      <c r="B552" t="s">
        <v>1174</v>
      </c>
      <c r="C552" t="s">
        <v>1138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1</v>
      </c>
      <c r="J552" s="33">
        <v>0</v>
      </c>
      <c r="K552" s="33">
        <v>0</v>
      </c>
      <c r="L552" s="33">
        <v>0</v>
      </c>
      <c r="M552">
        <v>1</v>
      </c>
      <c r="N552">
        <v>0</v>
      </c>
      <c r="O552">
        <v>0</v>
      </c>
      <c r="P552">
        <v>60</v>
      </c>
      <c r="Q552">
        <v>131</v>
      </c>
      <c r="R552">
        <v>62</v>
      </c>
      <c r="S552">
        <v>0</v>
      </c>
      <c r="T552">
        <v>0</v>
      </c>
      <c r="U552">
        <v>1</v>
      </c>
      <c r="V552">
        <v>0</v>
      </c>
      <c r="W552">
        <v>0</v>
      </c>
      <c r="X552" s="23">
        <v>0</v>
      </c>
      <c r="Y552" s="23">
        <v>0.00763358778625954</v>
      </c>
      <c r="Z552" s="23">
        <v>0</v>
      </c>
      <c r="AA552" s="23" t="e">
        <v>#DIV/0!</v>
      </c>
      <c r="AB552">
        <v>0</v>
      </c>
      <c r="AC552">
        <v>0.29</v>
      </c>
      <c r="AD552">
        <v>0</v>
      </c>
      <c r="AE552">
        <v>0</v>
      </c>
      <c r="AF552" s="23" t="s">
        <v>54</v>
      </c>
      <c r="AG552" s="23" t="s">
        <v>126</v>
      </c>
      <c r="AH552" s="23" t="s">
        <v>54</v>
      </c>
      <c r="AI552" s="23" t="s">
        <v>54</v>
      </c>
      <c r="AJ552">
        <v>2</v>
      </c>
      <c r="AK552">
        <v>1</v>
      </c>
      <c r="AL552">
        <v>0</v>
      </c>
      <c r="AM552">
        <v>1</v>
      </c>
      <c r="AN552" s="23">
        <v>0</v>
      </c>
      <c r="AO552" s="23">
        <v>0</v>
      </c>
      <c r="AP552" s="23" t="e">
        <v>#DIV/0!</v>
      </c>
      <c r="AQ552" s="23">
        <v>0</v>
      </c>
      <c r="AR552" s="35">
        <v>0</v>
      </c>
      <c r="AS552" s="35">
        <v>0</v>
      </c>
      <c r="AT552" s="35">
        <v>1</v>
      </c>
      <c r="AU552" s="31" t="str">
        <f t="shared" si="11"/>
        <v>库存为1</v>
      </c>
      <c r="AV552" s="36" t="str">
        <f>IFERROR(时间!$B$4+AU552,"上周无销量")</f>
        <v>上周无销量</v>
      </c>
    </row>
    <row r="553" spans="1:48">
      <c r="A553" s="21" t="s">
        <v>1175</v>
      </c>
      <c r="B553" t="s">
        <v>1176</v>
      </c>
      <c r="C553" t="s">
        <v>1138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0</v>
      </c>
      <c r="AU553" s="31" t="str">
        <f t="shared" si="11"/>
        <v>库存为0</v>
      </c>
      <c r="AV553" s="36" t="str">
        <f>IFERROR(时间!$B$4+AU553,"上周无销量")</f>
        <v>上周无销量</v>
      </c>
    </row>
    <row r="554" spans="1:48">
      <c r="A554" s="21" t="s">
        <v>1177</v>
      </c>
      <c r="B554" t="s">
        <v>1178</v>
      </c>
      <c r="C554" t="s">
        <v>1138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e">
        <v>#DIV/0!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IFERROR(时间!$B$4+AU554,"上周无销量")</f>
        <v>上周无销量</v>
      </c>
    </row>
    <row r="555" spans="1:48">
      <c r="A555" s="21" t="s">
        <v>1179</v>
      </c>
      <c r="B555" t="s">
        <v>1180</v>
      </c>
      <c r="C555" t="s">
        <v>1138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0</v>
      </c>
      <c r="AU555" s="31" t="str">
        <f t="shared" si="11"/>
        <v>库存为0</v>
      </c>
      <c r="AV555" s="36" t="str">
        <f>IFERROR(时间!$B$4+AU555,"上周无销量")</f>
        <v>上周无销量</v>
      </c>
    </row>
    <row r="556" spans="1:48">
      <c r="A556" s="21" t="s">
        <v>1181</v>
      </c>
      <c r="B556" t="s">
        <v>1182</v>
      </c>
      <c r="C556" t="s">
        <v>1183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0</v>
      </c>
      <c r="J556" s="33">
        <v>0</v>
      </c>
      <c r="K556" s="33">
        <v>0</v>
      </c>
      <c r="L556" s="33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e">
        <v>#DIV/0!</v>
      </c>
      <c r="AO556" s="23" t="e">
        <v>#DIV/0!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0</v>
      </c>
      <c r="AU556" s="31" t="str">
        <f t="shared" si="11"/>
        <v>库存为0</v>
      </c>
      <c r="AV556" s="36" t="str">
        <f>IFERROR(时间!$B$4+AU556,"上周无销量")</f>
        <v>上周无销量</v>
      </c>
    </row>
    <row r="557" spans="1:48">
      <c r="A557" s="21" t="s">
        <v>1184</v>
      </c>
      <c r="B557" t="s">
        <v>1185</v>
      </c>
      <c r="C557" t="s">
        <v>1183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0</v>
      </c>
      <c r="J557" s="33">
        <v>0</v>
      </c>
      <c r="K557" s="33">
        <v>0</v>
      </c>
      <c r="L557" s="33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0</v>
      </c>
      <c r="AU557" s="31" t="str">
        <f t="shared" si="11"/>
        <v>库存为0</v>
      </c>
      <c r="AV557" s="36" t="str">
        <f>IFERROR(时间!$B$4+AU557,"上周无销量")</f>
        <v>上周无销量</v>
      </c>
    </row>
    <row r="558" spans="1:48">
      <c r="A558" s="21" t="s">
        <v>1186</v>
      </c>
      <c r="B558" t="s">
        <v>1187</v>
      </c>
      <c r="C558" t="s">
        <v>1183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e">
        <v>#DIV/0!</v>
      </c>
      <c r="AO558" s="23" t="e">
        <v>#DIV/0!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IFERROR(时间!$B$4+AU558,"上周无销量")</f>
        <v>上周无销量</v>
      </c>
    </row>
    <row r="559" spans="1:48">
      <c r="A559" s="21" t="s">
        <v>1188</v>
      </c>
      <c r="B559" t="s">
        <v>1189</v>
      </c>
      <c r="C559" t="s">
        <v>1183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0</v>
      </c>
      <c r="AU559" s="31" t="str">
        <f t="shared" si="11"/>
        <v>库存为0</v>
      </c>
      <c r="AV559" s="36" t="str">
        <f>IFERROR(时间!$B$4+AU559,"上周无销量")</f>
        <v>上周无销量</v>
      </c>
    </row>
    <row r="560" spans="1:48">
      <c r="A560" s="21" t="s">
        <v>1190</v>
      </c>
      <c r="B560" t="s">
        <v>1191</v>
      </c>
      <c r="C560" t="s">
        <v>1183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0</v>
      </c>
      <c r="J560" s="33">
        <v>0</v>
      </c>
      <c r="K560" s="33">
        <v>0</v>
      </c>
      <c r="L560" s="33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e">
        <v>#DIV/0!</v>
      </c>
      <c r="AO560" s="23" t="e">
        <v>#DIV/0!</v>
      </c>
      <c r="AP560" s="23" t="e">
        <v>#DIV/0!</v>
      </c>
      <c r="AQ560" s="23" t="e">
        <v>#DIV/0!</v>
      </c>
      <c r="AR560" s="35">
        <v>0</v>
      </c>
      <c r="AS560" s="35">
        <v>0</v>
      </c>
      <c r="AT560" s="35">
        <v>0</v>
      </c>
      <c r="AU560" s="31" t="str">
        <f t="shared" si="11"/>
        <v>库存为0</v>
      </c>
      <c r="AV560" s="36" t="str">
        <f>IFERROR(时间!$B$4+AU560,"上周无销量")</f>
        <v>上周无销量</v>
      </c>
    </row>
    <row r="561" spans="1:48">
      <c r="A561" s="21" t="s">
        <v>1192</v>
      </c>
      <c r="B561" t="s">
        <v>1193</v>
      </c>
      <c r="C561" t="s">
        <v>1183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e">
        <v>#DIV/0!</v>
      </c>
      <c r="AO561" s="23" t="e">
        <v>#DIV/0!</v>
      </c>
      <c r="AP561" s="23" t="e">
        <v>#DIV/0!</v>
      </c>
      <c r="AQ561" s="23" t="e">
        <v>#DIV/0!</v>
      </c>
      <c r="AR561" s="35">
        <v>0</v>
      </c>
      <c r="AS561" s="35">
        <v>0</v>
      </c>
      <c r="AT561" s="35">
        <v>0</v>
      </c>
      <c r="AU561" s="31" t="str">
        <f t="shared" si="11"/>
        <v>库存为0</v>
      </c>
      <c r="AV561" s="36" t="str">
        <f>IFERROR(时间!$B$4+AU561,"上周无销量")</f>
        <v>上周无销量</v>
      </c>
    </row>
    <row r="562" spans="1:48">
      <c r="A562" s="21" t="s">
        <v>1194</v>
      </c>
      <c r="B562" t="s">
        <v>1195</v>
      </c>
      <c r="C562" t="s">
        <v>1183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e">
        <v>#DIV/0!</v>
      </c>
      <c r="AO562" s="23" t="e">
        <v>#DIV/0!</v>
      </c>
      <c r="AP562" s="23" t="e">
        <v>#DIV/0!</v>
      </c>
      <c r="AQ562" s="23" t="e">
        <v>#DIV/0!</v>
      </c>
      <c r="AR562" s="35">
        <v>0</v>
      </c>
      <c r="AS562" s="35">
        <v>0</v>
      </c>
      <c r="AT562" s="35">
        <v>0</v>
      </c>
      <c r="AU562" s="31" t="str">
        <f t="shared" si="11"/>
        <v>库存为0</v>
      </c>
      <c r="AV562" s="36" t="str">
        <f>IFERROR(时间!$B$4+AU562,"上周无销量")</f>
        <v>上周无销量</v>
      </c>
    </row>
    <row r="563" spans="1:48">
      <c r="A563" s="21" t="s">
        <v>1196</v>
      </c>
      <c r="B563" t="s">
        <v>1197</v>
      </c>
      <c r="C563" t="s">
        <v>1183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IFERROR(时间!$B$4+AU563,"上周无销量")</f>
        <v>上周无销量</v>
      </c>
    </row>
    <row r="564" spans="1:48">
      <c r="A564" s="21" t="s">
        <v>1198</v>
      </c>
      <c r="B564" t="s">
        <v>1199</v>
      </c>
      <c r="C564" t="s">
        <v>1183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IFERROR(时间!$B$4+AU564,"上周无销量")</f>
        <v>上周无销量</v>
      </c>
    </row>
    <row r="565" spans="1:48">
      <c r="A565" s="21" t="s">
        <v>1200</v>
      </c>
      <c r="B565" t="s">
        <v>1201</v>
      </c>
      <c r="C565" t="s">
        <v>1183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e">
        <v>#DIV/0!</v>
      </c>
      <c r="AO565" s="23" t="e">
        <v>#DIV/0!</v>
      </c>
      <c r="AP565" s="23" t="e">
        <v>#DIV/0!</v>
      </c>
      <c r="AQ565" s="23" t="e">
        <v>#DIV/0!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IFERROR(时间!$B$4+AU565,"上周无销量")</f>
        <v>上周无销量</v>
      </c>
    </row>
    <row r="566" spans="1:48">
      <c r="A566" s="21" t="s">
        <v>1202</v>
      </c>
      <c r="B566" t="s">
        <v>1203</v>
      </c>
      <c r="C566" t="s">
        <v>1183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e">
        <v>#DIV/0!</v>
      </c>
      <c r="AO566" s="23" t="e">
        <v>#DIV/0!</v>
      </c>
      <c r="AP566" s="23" t="e">
        <v>#DIV/0!</v>
      </c>
      <c r="AQ566" s="23" t="e">
        <v>#DIV/0!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IFERROR(时间!$B$4+AU566,"上周无销量")</f>
        <v>上周无销量</v>
      </c>
    </row>
    <row r="567" spans="1:48">
      <c r="A567" s="21" t="s">
        <v>1204</v>
      </c>
      <c r="B567" t="s">
        <v>1205</v>
      </c>
      <c r="C567" t="s">
        <v>1183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e">
        <v>#DIV/0!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IFERROR(时间!$B$4+AU567,"上周无销量")</f>
        <v>上周无销量</v>
      </c>
    </row>
    <row r="568" spans="1:48">
      <c r="A568" s="21" t="s">
        <v>1206</v>
      </c>
      <c r="B568" t="s">
        <v>1207</v>
      </c>
      <c r="C568" t="s">
        <v>1183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IFERROR(时间!$B$4+AU568,"上周无销量")</f>
        <v>上周无销量</v>
      </c>
    </row>
    <row r="569" spans="1:48">
      <c r="A569" s="21" t="s">
        <v>1208</v>
      </c>
      <c r="B569" t="s">
        <v>1209</v>
      </c>
      <c r="C569" t="s">
        <v>1183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1210</v>
      </c>
      <c r="B570" t="s">
        <v>1211</v>
      </c>
      <c r="C570" t="s">
        <v>1183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1212</v>
      </c>
      <c r="B571" t="s">
        <v>1213</v>
      </c>
      <c r="C571" t="s">
        <v>1183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e">
        <v>#DIV/0!</v>
      </c>
      <c r="AO571" s="23" t="e">
        <v>#DIV/0!</v>
      </c>
      <c r="AP571" s="23" t="e">
        <v>#DIV/0!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1214</v>
      </c>
      <c r="B572" t="s">
        <v>1215</v>
      </c>
      <c r="C572" t="s">
        <v>1183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1216</v>
      </c>
      <c r="B573" t="s">
        <v>1217</v>
      </c>
      <c r="C573" t="s">
        <v>1183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1218</v>
      </c>
      <c r="B574" t="s">
        <v>1219</v>
      </c>
      <c r="C574" t="s">
        <v>1183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e">
        <v>#DIV/0!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1220</v>
      </c>
      <c r="B575" t="s">
        <v>1221</v>
      </c>
      <c r="C575" t="s">
        <v>1183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1222</v>
      </c>
      <c r="B576" t="s">
        <v>1223</v>
      </c>
      <c r="C576" t="s">
        <v>1183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1224</v>
      </c>
      <c r="B577" t="s">
        <v>1225</v>
      </c>
      <c r="C577" t="s">
        <v>1183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e">
        <v>#DIV/0!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1226</v>
      </c>
      <c r="B578" t="s">
        <v>1227</v>
      </c>
      <c r="C578" t="s">
        <v>1183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1228</v>
      </c>
      <c r="B579" t="s">
        <v>1229</v>
      </c>
      <c r="C579" t="s">
        <v>1183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1230</v>
      </c>
      <c r="B580" t="s">
        <v>1231</v>
      </c>
      <c r="C580" t="s">
        <v>1183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1232</v>
      </c>
      <c r="B581" t="s">
        <v>1233</v>
      </c>
      <c r="C581" t="s">
        <v>1183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1234</v>
      </c>
      <c r="B582" t="s">
        <v>1235</v>
      </c>
      <c r="C582" t="s">
        <v>1183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1236</v>
      </c>
      <c r="B583" t="s">
        <v>1237</v>
      </c>
      <c r="C583" t="s">
        <v>1183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1238</v>
      </c>
      <c r="B584" t="s">
        <v>1239</v>
      </c>
      <c r="C584" t="s">
        <v>1183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1240</v>
      </c>
      <c r="B585" t="s">
        <v>1241</v>
      </c>
      <c r="C585" t="s">
        <v>1183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1242</v>
      </c>
      <c r="B586" t="s">
        <v>1243</v>
      </c>
      <c r="C586" t="s">
        <v>1183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1244</v>
      </c>
      <c r="B587" t="s">
        <v>1245</v>
      </c>
      <c r="C587" t="s">
        <v>1183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1246</v>
      </c>
      <c r="B588" t="s">
        <v>1247</v>
      </c>
      <c r="C588" t="s">
        <v>1183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1248</v>
      </c>
      <c r="B589" t="s">
        <v>1249</v>
      </c>
      <c r="C589" t="s">
        <v>1183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1250</v>
      </c>
      <c r="B590" t="s">
        <v>1251</v>
      </c>
      <c r="C590" t="s">
        <v>1183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1252</v>
      </c>
      <c r="B591" t="s">
        <v>1253</v>
      </c>
      <c r="C591" t="s">
        <v>1183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1254</v>
      </c>
      <c r="B592" t="s">
        <v>1255</v>
      </c>
      <c r="C592" t="s">
        <v>1183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1256</v>
      </c>
      <c r="B593" t="s">
        <v>1257</v>
      </c>
      <c r="C593" t="s">
        <v>1183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1258</v>
      </c>
      <c r="B594" t="s">
        <v>1259</v>
      </c>
      <c r="C594" t="s">
        <v>1183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1260</v>
      </c>
      <c r="B595" t="s">
        <v>1261</v>
      </c>
      <c r="C595" t="s">
        <v>1183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1262</v>
      </c>
      <c r="B596" t="s">
        <v>1263</v>
      </c>
      <c r="C596" t="s">
        <v>1183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1264</v>
      </c>
      <c r="B597" t="s">
        <v>1265</v>
      </c>
      <c r="C597" t="s">
        <v>1183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1266</v>
      </c>
      <c r="B598" t="s">
        <v>940</v>
      </c>
      <c r="C598" t="s">
        <v>1267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2</v>
      </c>
      <c r="J598" s="33">
        <v>0</v>
      </c>
      <c r="K598" s="33">
        <v>0</v>
      </c>
      <c r="L598" s="33">
        <v>0</v>
      </c>
      <c r="M598">
        <v>2</v>
      </c>
      <c r="N598">
        <v>0</v>
      </c>
      <c r="O598">
        <v>2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1</v>
      </c>
      <c r="AK598">
        <v>1</v>
      </c>
      <c r="AL598">
        <v>0</v>
      </c>
      <c r="AM598">
        <v>0</v>
      </c>
      <c r="AN598" s="23">
        <v>0</v>
      </c>
      <c r="AO598" s="23">
        <v>0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2</v>
      </c>
      <c r="AU598" s="31" t="str">
        <f t="shared" si="12"/>
        <v>库存为2</v>
      </c>
      <c r="AV598" s="36" t="str">
        <f>IFERROR(时间!$B$4+AU598,"上周无销量")</f>
        <v>上周无销量</v>
      </c>
    </row>
    <row r="599" spans="1:48">
      <c r="A599" s="21" t="s">
        <v>1268</v>
      </c>
      <c r="B599" t="s">
        <v>943</v>
      </c>
      <c r="C599" t="s">
        <v>1267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2</v>
      </c>
      <c r="J599" s="33">
        <v>0</v>
      </c>
      <c r="K599" s="33">
        <v>0</v>
      </c>
      <c r="L599" s="33">
        <v>0</v>
      </c>
      <c r="M599">
        <v>2</v>
      </c>
      <c r="N599">
        <v>0</v>
      </c>
      <c r="O599">
        <v>2</v>
      </c>
      <c r="P599">
        <v>0</v>
      </c>
      <c r="Q599">
        <v>0</v>
      </c>
      <c r="R599">
        <v>0</v>
      </c>
      <c r="S599">
        <v>2</v>
      </c>
      <c r="T599">
        <v>0</v>
      </c>
      <c r="U599">
        <v>0</v>
      </c>
      <c r="V599">
        <v>0</v>
      </c>
      <c r="W599">
        <v>0</v>
      </c>
      <c r="X599" s="23" t="e">
        <v>#DIV/0!</v>
      </c>
      <c r="Y599" s="23" t="e">
        <v>#DIV/0!</v>
      </c>
      <c r="Z599" s="23" t="e">
        <v>#DIV/0!</v>
      </c>
      <c r="AA599" s="23">
        <v>0</v>
      </c>
      <c r="AB599">
        <v>0</v>
      </c>
      <c r="AC599">
        <v>0</v>
      </c>
      <c r="AD599">
        <v>0</v>
      </c>
      <c r="AE599">
        <v>0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1</v>
      </c>
      <c r="AK599">
        <v>1</v>
      </c>
      <c r="AL599">
        <v>0</v>
      </c>
      <c r="AM599">
        <v>0</v>
      </c>
      <c r="AN599" s="23">
        <v>0</v>
      </c>
      <c r="AO599" s="23">
        <v>0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2</v>
      </c>
      <c r="AU599" s="31" t="str">
        <f t="shared" si="12"/>
        <v>库存为2</v>
      </c>
      <c r="AV599" s="36" t="str">
        <f>IFERROR(时间!$B$4+AU599,"上周无销量")</f>
        <v>上周无销量</v>
      </c>
    </row>
    <row r="600" spans="1:48">
      <c r="A600" s="21" t="s">
        <v>1269</v>
      </c>
      <c r="B600" t="s">
        <v>945</v>
      </c>
      <c r="C600" t="s">
        <v>1267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1</v>
      </c>
      <c r="J600" s="33">
        <v>0</v>
      </c>
      <c r="K600" s="33">
        <v>0</v>
      </c>
      <c r="L600" s="33">
        <v>0</v>
      </c>
      <c r="M600">
        <v>1</v>
      </c>
      <c r="N600">
        <v>0</v>
      </c>
      <c r="O600">
        <v>1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 s="23" t="e">
        <v>#DIV/0!</v>
      </c>
      <c r="Y600" s="23" t="e">
        <v>#DIV/0!</v>
      </c>
      <c r="Z600" s="23" t="e">
        <v>#DIV/0!</v>
      </c>
      <c r="AA600" s="23" t="e">
        <v>#DIV/0!</v>
      </c>
      <c r="AB600">
        <v>0</v>
      </c>
      <c r="AC600">
        <v>0</v>
      </c>
      <c r="AD600">
        <v>0</v>
      </c>
      <c r="AE600">
        <v>0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1</v>
      </c>
      <c r="AK600">
        <v>0</v>
      </c>
      <c r="AL600">
        <v>0</v>
      </c>
      <c r="AM600">
        <v>0</v>
      </c>
      <c r="AN600" s="23">
        <v>0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1</v>
      </c>
      <c r="AU600" s="31" t="str">
        <f t="shared" si="12"/>
        <v>库存为1</v>
      </c>
      <c r="AV600" s="36" t="str">
        <f>IFERROR(时间!$B$4+AU600,"上周无销量")</f>
        <v>上周无销量</v>
      </c>
    </row>
    <row r="601" spans="1:48">
      <c r="A601" s="21" t="s">
        <v>1270</v>
      </c>
      <c r="B601" t="s">
        <v>949</v>
      </c>
      <c r="C601" t="s">
        <v>1267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2</v>
      </c>
      <c r="J601" s="33">
        <v>0</v>
      </c>
      <c r="K601" s="33">
        <v>0</v>
      </c>
      <c r="L601" s="33">
        <v>0</v>
      </c>
      <c r="M601">
        <v>2</v>
      </c>
      <c r="N601">
        <v>0</v>
      </c>
      <c r="O601">
        <v>2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2</v>
      </c>
      <c r="AU601" s="31" t="str">
        <f t="shared" si="12"/>
        <v>库存为2</v>
      </c>
      <c r="AV601" s="36" t="str">
        <f>IFERROR(时间!$B$4+AU601,"上周无销量")</f>
        <v>上周无销量</v>
      </c>
    </row>
    <row r="602" spans="1:48">
      <c r="A602" s="21" t="s">
        <v>1271</v>
      </c>
      <c r="B602" t="s">
        <v>727</v>
      </c>
      <c r="C602" t="s">
        <v>1272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1</v>
      </c>
      <c r="J602" s="33">
        <v>0</v>
      </c>
      <c r="K602" s="33">
        <v>0</v>
      </c>
      <c r="L602" s="33">
        <v>0</v>
      </c>
      <c r="M602">
        <v>1</v>
      </c>
      <c r="N602">
        <v>0</v>
      </c>
      <c r="O602">
        <v>1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1</v>
      </c>
      <c r="AU602" s="31" t="str">
        <f t="shared" si="12"/>
        <v>库存为1</v>
      </c>
      <c r="AV602" s="36" t="str">
        <f>IFERROR(时间!$B$4+AU602,"上周无销量")</f>
        <v>上周无销量</v>
      </c>
    </row>
    <row r="603" spans="1:48">
      <c r="A603" s="21" t="s">
        <v>1273</v>
      </c>
      <c r="B603" t="s">
        <v>733</v>
      </c>
      <c r="C603" t="s">
        <v>1272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2</v>
      </c>
      <c r="J603" s="33">
        <v>0</v>
      </c>
      <c r="K603" s="33">
        <v>0</v>
      </c>
      <c r="L603" s="33">
        <v>0</v>
      </c>
      <c r="M603">
        <v>2</v>
      </c>
      <c r="N603">
        <v>0</v>
      </c>
      <c r="O603">
        <v>2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2</v>
      </c>
      <c r="AU603" s="31" t="str">
        <f t="shared" si="12"/>
        <v>库存为2</v>
      </c>
      <c r="AV603" s="36" t="str">
        <f>IFERROR(时间!$B$4+AU603,"上周无销量")</f>
        <v>上周无销量</v>
      </c>
    </row>
    <row r="604" spans="1:48">
      <c r="A604" s="21" t="s">
        <v>1274</v>
      </c>
      <c r="B604" t="s">
        <v>735</v>
      </c>
      <c r="C604" t="s">
        <v>1272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2</v>
      </c>
      <c r="J604" s="33">
        <v>0</v>
      </c>
      <c r="K604" s="33">
        <v>0</v>
      </c>
      <c r="L604" s="33">
        <v>0</v>
      </c>
      <c r="M604">
        <v>2</v>
      </c>
      <c r="N604">
        <v>0</v>
      </c>
      <c r="O604">
        <v>2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1</v>
      </c>
      <c r="AK604">
        <v>0</v>
      </c>
      <c r="AL604">
        <v>0</v>
      </c>
      <c r="AM604">
        <v>0</v>
      </c>
      <c r="AN604" s="23">
        <v>0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2</v>
      </c>
      <c r="AU604" s="31" t="str">
        <f t="shared" si="12"/>
        <v>库存为2</v>
      </c>
      <c r="AV604" s="36" t="str">
        <f>IFERROR(时间!$B$4+AU604,"上周无销量")</f>
        <v>上周无销量</v>
      </c>
    </row>
    <row r="605" spans="1:48">
      <c r="A605" s="21" t="s">
        <v>1275</v>
      </c>
      <c r="B605" t="s">
        <v>737</v>
      </c>
      <c r="C605" t="s">
        <v>1272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3</v>
      </c>
      <c r="J605" s="33">
        <v>0</v>
      </c>
      <c r="K605" s="33">
        <v>0</v>
      </c>
      <c r="L605" s="33">
        <v>0</v>
      </c>
      <c r="M605">
        <v>3</v>
      </c>
      <c r="N605">
        <v>0</v>
      </c>
      <c r="O605">
        <v>3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1</v>
      </c>
      <c r="AL605">
        <v>0</v>
      </c>
      <c r="AM605">
        <v>0</v>
      </c>
      <c r="AN605" s="23" t="e">
        <v>#DIV/0!</v>
      </c>
      <c r="AO605" s="23">
        <v>0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3</v>
      </c>
      <c r="AU605" s="31" t="str">
        <f t="shared" si="12"/>
        <v>库存为3</v>
      </c>
      <c r="AV605" s="36" t="str">
        <f>IFERROR(时间!$B$4+AU605,"上周无销量")</f>
        <v>上周无销量</v>
      </c>
    </row>
    <row r="606" spans="1:48">
      <c r="A606" s="21" t="s">
        <v>1276</v>
      </c>
      <c r="B606" t="s">
        <v>741</v>
      </c>
      <c r="C606" t="s">
        <v>1272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1</v>
      </c>
      <c r="J606" s="33">
        <v>0</v>
      </c>
      <c r="K606" s="33">
        <v>0</v>
      </c>
      <c r="L606" s="33">
        <v>0</v>
      </c>
      <c r="M606">
        <v>1</v>
      </c>
      <c r="N606">
        <v>0</v>
      </c>
      <c r="O606">
        <v>1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1</v>
      </c>
      <c r="AK606">
        <v>0</v>
      </c>
      <c r="AL606">
        <v>0</v>
      </c>
      <c r="AM606">
        <v>0</v>
      </c>
      <c r="AN606" s="23">
        <v>0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1</v>
      </c>
      <c r="AU606" s="31" t="str">
        <f t="shared" si="12"/>
        <v>库存为1</v>
      </c>
      <c r="AV606" s="36" t="str">
        <f>IFERROR(时间!$B$4+AU606,"上周无销量")</f>
        <v>上周无销量</v>
      </c>
    </row>
    <row r="607" spans="1:48">
      <c r="A607" s="21" t="s">
        <v>1277</v>
      </c>
      <c r="B607" t="s">
        <v>743</v>
      </c>
      <c r="C607" t="s">
        <v>1272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1</v>
      </c>
      <c r="J607" s="33">
        <v>0</v>
      </c>
      <c r="K607" s="33">
        <v>0</v>
      </c>
      <c r="L607" s="33">
        <v>0</v>
      </c>
      <c r="M607">
        <v>1</v>
      </c>
      <c r="N607">
        <v>0</v>
      </c>
      <c r="O607">
        <v>1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e">
        <v>#DIV/0!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1</v>
      </c>
      <c r="AU607" s="31" t="str">
        <f t="shared" si="12"/>
        <v>库存为1</v>
      </c>
      <c r="AV607" s="36" t="str">
        <f>IFERROR(时间!$B$4+AU607,"上周无销量")</f>
        <v>上周无销量</v>
      </c>
    </row>
    <row r="608" spans="1:48">
      <c r="A608" s="21" t="s">
        <v>1278</v>
      </c>
      <c r="B608" t="s">
        <v>747</v>
      </c>
      <c r="C608" t="s">
        <v>1272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2</v>
      </c>
      <c r="J608" s="33">
        <v>0</v>
      </c>
      <c r="K608" s="33">
        <v>0</v>
      </c>
      <c r="L608" s="33">
        <v>0</v>
      </c>
      <c r="M608">
        <v>2</v>
      </c>
      <c r="N608">
        <v>0</v>
      </c>
      <c r="O608">
        <v>2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2</v>
      </c>
      <c r="AU608" s="31" t="str">
        <f t="shared" si="12"/>
        <v>库存为2</v>
      </c>
      <c r="AV608" s="36" t="str">
        <f>IFERROR(时间!$B$4+AU608,"上周无销量")</f>
        <v>上周无销量</v>
      </c>
    </row>
    <row r="609" spans="1:48">
      <c r="A609" s="21" t="s">
        <v>1279</v>
      </c>
      <c r="B609" t="s">
        <v>749</v>
      </c>
      <c r="C609" t="s">
        <v>1272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2</v>
      </c>
      <c r="J609" s="33">
        <v>0</v>
      </c>
      <c r="K609" s="33">
        <v>0</v>
      </c>
      <c r="L609" s="33">
        <v>0</v>
      </c>
      <c r="M609">
        <v>2</v>
      </c>
      <c r="N609">
        <v>0</v>
      </c>
      <c r="O609">
        <v>2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 s="23" t="e">
        <v>#DIV/0!</v>
      </c>
      <c r="Y609" s="23" t="e">
        <v>#DIV/0!</v>
      </c>
      <c r="Z609" s="23" t="e">
        <v>#DIV/0!</v>
      </c>
      <c r="AA609" s="23" t="e">
        <v>#DIV/0!</v>
      </c>
      <c r="AB609">
        <v>0</v>
      </c>
      <c r="AC609">
        <v>0</v>
      </c>
      <c r="AD609">
        <v>0</v>
      </c>
      <c r="AE609">
        <v>0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2</v>
      </c>
      <c r="AU609" s="31" t="str">
        <f t="shared" si="12"/>
        <v>库存为2</v>
      </c>
      <c r="AV609" s="36" t="str">
        <f>IFERROR(时间!$B$4+AU609,"上周无销量")</f>
        <v>上周无销量</v>
      </c>
    </row>
    <row r="610" spans="1:48">
      <c r="A610" s="21" t="s">
        <v>1280</v>
      </c>
      <c r="B610" t="s">
        <v>1281</v>
      </c>
      <c r="C610" t="s">
        <v>1282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2</v>
      </c>
      <c r="J610" s="33">
        <v>0</v>
      </c>
      <c r="K610" s="33">
        <v>0</v>
      </c>
      <c r="L610" s="33">
        <v>0</v>
      </c>
      <c r="M610">
        <v>2</v>
      </c>
      <c r="N610">
        <v>0</v>
      </c>
      <c r="O610">
        <v>2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2</v>
      </c>
      <c r="AN610" s="23" t="e">
        <v>#DIV/0!</v>
      </c>
      <c r="AO610" s="23" t="e">
        <v>#DIV/0!</v>
      </c>
      <c r="AP610" s="23" t="e">
        <v>#DIV/0!</v>
      </c>
      <c r="AQ610" s="23">
        <v>0</v>
      </c>
      <c r="AR610" s="35">
        <v>0</v>
      </c>
      <c r="AS610" s="35">
        <v>0</v>
      </c>
      <c r="AT610" s="35">
        <v>2</v>
      </c>
      <c r="AU610" s="31" t="str">
        <f t="shared" si="12"/>
        <v>库存为2</v>
      </c>
      <c r="AV610" s="36" t="str">
        <f>IFERROR(时间!$B$4+AU610,"上周无销量")</f>
        <v>上周无销量</v>
      </c>
    </row>
    <row r="611" spans="1:48">
      <c r="A611" s="21" t="s">
        <v>1283</v>
      </c>
      <c r="B611" t="s">
        <v>1284</v>
      </c>
      <c r="C611" t="s">
        <v>1282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1</v>
      </c>
      <c r="J611" s="33">
        <v>0</v>
      </c>
      <c r="K611" s="33">
        <v>0</v>
      </c>
      <c r="L611" s="33">
        <v>0</v>
      </c>
      <c r="M611">
        <v>1</v>
      </c>
      <c r="N611">
        <v>0</v>
      </c>
      <c r="O611">
        <v>1</v>
      </c>
      <c r="P611">
        <v>28</v>
      </c>
      <c r="Q611">
        <v>44</v>
      </c>
      <c r="R611">
        <v>46</v>
      </c>
      <c r="S611">
        <v>37</v>
      </c>
      <c r="T611">
        <v>0</v>
      </c>
      <c r="U611">
        <v>0</v>
      </c>
      <c r="V611">
        <v>0</v>
      </c>
      <c r="W611">
        <v>0</v>
      </c>
      <c r="X611" s="23">
        <v>0</v>
      </c>
      <c r="Y611" s="23">
        <v>0</v>
      </c>
      <c r="Z611" s="23">
        <v>0</v>
      </c>
      <c r="AA611" s="23">
        <v>0</v>
      </c>
      <c r="AB611">
        <v>0</v>
      </c>
      <c r="AC611">
        <v>0</v>
      </c>
      <c r="AD611">
        <v>0</v>
      </c>
      <c r="AE611">
        <v>0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1</v>
      </c>
      <c r="AL611">
        <v>0</v>
      </c>
      <c r="AM611">
        <v>0</v>
      </c>
      <c r="AN611" s="23" t="e">
        <v>#DIV/0!</v>
      </c>
      <c r="AO611" s="23">
        <v>0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1</v>
      </c>
      <c r="AU611" s="31" t="str">
        <f t="shared" si="12"/>
        <v>库存为1</v>
      </c>
      <c r="AV611" s="36" t="str">
        <f>IFERROR(时间!$B$4+AU611,"上周无销量")</f>
        <v>上周无销量</v>
      </c>
    </row>
    <row r="612" spans="1:48">
      <c r="A612" s="21" t="s">
        <v>1285</v>
      </c>
      <c r="B612" t="s">
        <v>1286</v>
      </c>
      <c r="C612" t="s">
        <v>1282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2</v>
      </c>
      <c r="J612" s="33">
        <v>0</v>
      </c>
      <c r="K612" s="33">
        <v>0</v>
      </c>
      <c r="L612" s="33">
        <v>0</v>
      </c>
      <c r="M612">
        <v>2</v>
      </c>
      <c r="N612">
        <v>0</v>
      </c>
      <c r="O612">
        <v>2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2</v>
      </c>
      <c r="AU612" s="31" t="str">
        <f t="shared" si="12"/>
        <v>库存为2</v>
      </c>
      <c r="AV612" s="36" t="str">
        <f>IFERROR(时间!$B$4+AU612,"上周无销量")</f>
        <v>上周无销量</v>
      </c>
    </row>
    <row r="613" spans="1:48">
      <c r="A613" s="21" t="s">
        <v>1287</v>
      </c>
      <c r="B613" t="s">
        <v>1288</v>
      </c>
      <c r="C613" t="s">
        <v>1282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2</v>
      </c>
      <c r="J613" s="33">
        <v>0</v>
      </c>
      <c r="K613" s="33">
        <v>0</v>
      </c>
      <c r="L613" s="33">
        <v>0</v>
      </c>
      <c r="M613">
        <v>2</v>
      </c>
      <c r="N613">
        <v>0</v>
      </c>
      <c r="O613">
        <v>2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1</v>
      </c>
      <c r="AL613">
        <v>0</v>
      </c>
      <c r="AM613">
        <v>1</v>
      </c>
      <c r="AN613" s="23" t="e">
        <v>#DIV/0!</v>
      </c>
      <c r="AO613" s="23">
        <v>0</v>
      </c>
      <c r="AP613" s="23" t="e">
        <v>#DIV/0!</v>
      </c>
      <c r="AQ613" s="23">
        <v>0</v>
      </c>
      <c r="AR613" s="35">
        <v>0</v>
      </c>
      <c r="AS613" s="35">
        <v>0</v>
      </c>
      <c r="AT613" s="35">
        <v>2</v>
      </c>
      <c r="AU613" s="31" t="str">
        <f t="shared" si="12"/>
        <v>库存为2</v>
      </c>
      <c r="AV613" s="36" t="str">
        <f>IFERROR(时间!$B$4+AU613,"上周无销量")</f>
        <v>上周无销量</v>
      </c>
    </row>
    <row r="614" spans="1:48">
      <c r="A614" s="21" t="s">
        <v>1289</v>
      </c>
      <c r="B614" t="s">
        <v>1290</v>
      </c>
      <c r="C614" t="s">
        <v>1282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1</v>
      </c>
      <c r="J614" s="33">
        <v>0</v>
      </c>
      <c r="K614" s="33">
        <v>0</v>
      </c>
      <c r="L614" s="33">
        <v>0</v>
      </c>
      <c r="M614">
        <v>1</v>
      </c>
      <c r="N614">
        <v>0</v>
      </c>
      <c r="O614">
        <v>1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1</v>
      </c>
      <c r="AN614" s="23" t="e">
        <v>#DIV/0!</v>
      </c>
      <c r="AO614" s="23" t="e">
        <v>#DIV/0!</v>
      </c>
      <c r="AP614" s="23" t="e">
        <v>#DIV/0!</v>
      </c>
      <c r="AQ614" s="23">
        <v>0</v>
      </c>
      <c r="AR614" s="35">
        <v>0</v>
      </c>
      <c r="AS614" s="35">
        <v>0</v>
      </c>
      <c r="AT614" s="35">
        <v>1</v>
      </c>
      <c r="AU614" s="31" t="str">
        <f t="shared" si="12"/>
        <v>库存为1</v>
      </c>
      <c r="AV614" s="36" t="str">
        <f>IFERROR(时间!$B$4+AU614,"上周无销量")</f>
        <v>上周无销量</v>
      </c>
    </row>
    <row r="615" spans="1:48">
      <c r="A615" s="21" t="s">
        <v>1291</v>
      </c>
      <c r="B615" t="s">
        <v>1292</v>
      </c>
      <c r="C615" t="s">
        <v>1282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2</v>
      </c>
      <c r="J615" s="33">
        <v>0</v>
      </c>
      <c r="K615" s="33">
        <v>0</v>
      </c>
      <c r="L615" s="33">
        <v>0</v>
      </c>
      <c r="M615">
        <v>2</v>
      </c>
      <c r="N615">
        <v>0</v>
      </c>
      <c r="O615">
        <v>2</v>
      </c>
      <c r="P615">
        <v>7</v>
      </c>
      <c r="Q615">
        <v>11</v>
      </c>
      <c r="R615">
        <v>10</v>
      </c>
      <c r="S615">
        <v>31</v>
      </c>
      <c r="T615">
        <v>0</v>
      </c>
      <c r="U615">
        <v>0</v>
      </c>
      <c r="V615">
        <v>0</v>
      </c>
      <c r="W615">
        <v>0</v>
      </c>
      <c r="X615" s="23">
        <v>0</v>
      </c>
      <c r="Y615" s="23">
        <v>0</v>
      </c>
      <c r="Z615" s="23">
        <v>0</v>
      </c>
      <c r="AA615" s="23">
        <v>0</v>
      </c>
      <c r="AB615">
        <v>0</v>
      </c>
      <c r="AC615">
        <v>0</v>
      </c>
      <c r="AD615">
        <v>0</v>
      </c>
      <c r="AE615">
        <v>0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1</v>
      </c>
      <c r="AL615">
        <v>0</v>
      </c>
      <c r="AM615">
        <v>1</v>
      </c>
      <c r="AN615" s="23" t="e">
        <v>#DIV/0!</v>
      </c>
      <c r="AO615" s="23">
        <v>0</v>
      </c>
      <c r="AP615" s="23" t="e">
        <v>#DIV/0!</v>
      </c>
      <c r="AQ615" s="23">
        <v>0</v>
      </c>
      <c r="AR615" s="35">
        <v>0</v>
      </c>
      <c r="AS615" s="35">
        <v>0</v>
      </c>
      <c r="AT615" s="35">
        <v>2</v>
      </c>
      <c r="AU615" s="31" t="str">
        <f t="shared" si="12"/>
        <v>库存为2</v>
      </c>
      <c r="AV615" s="36" t="str">
        <f>IFERROR(时间!$B$4+AU615,"上周无销量")</f>
        <v>上周无销量</v>
      </c>
    </row>
    <row r="616" spans="1:48">
      <c r="A616" s="21" t="s">
        <v>1293</v>
      </c>
      <c r="B616" t="s">
        <v>1294</v>
      </c>
      <c r="C616" t="s">
        <v>1282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1</v>
      </c>
      <c r="J616" s="33">
        <v>0</v>
      </c>
      <c r="K616" s="33">
        <v>0</v>
      </c>
      <c r="L616" s="33">
        <v>0</v>
      </c>
      <c r="M616">
        <v>1</v>
      </c>
      <c r="N616">
        <v>0</v>
      </c>
      <c r="O616">
        <v>1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1</v>
      </c>
      <c r="AU616" s="31" t="str">
        <f t="shared" si="12"/>
        <v>库存为1</v>
      </c>
      <c r="AV616" s="36" t="str">
        <f>IFERROR(时间!$B$4+AU616,"上周无销量")</f>
        <v>上周无销量</v>
      </c>
    </row>
    <row r="617" spans="1:48">
      <c r="A617" s="21" t="s">
        <v>1295</v>
      </c>
      <c r="B617" t="s">
        <v>1296</v>
      </c>
      <c r="C617" t="s">
        <v>1282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1</v>
      </c>
      <c r="J617" s="33">
        <v>0</v>
      </c>
      <c r="K617" s="33">
        <v>0</v>
      </c>
      <c r="L617" s="33">
        <v>0</v>
      </c>
      <c r="M617">
        <v>1</v>
      </c>
      <c r="N617">
        <v>0</v>
      </c>
      <c r="O617">
        <v>1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1</v>
      </c>
      <c r="AU617" s="31" t="str">
        <f t="shared" si="12"/>
        <v>库存为1</v>
      </c>
      <c r="AV617" s="36" t="str">
        <f>IFERROR(时间!$B$4+AU617,"上周无销量")</f>
        <v>上周无销量</v>
      </c>
    </row>
    <row r="618" spans="1:48">
      <c r="A618" s="21" t="s">
        <v>1297</v>
      </c>
      <c r="B618" t="s">
        <v>1298</v>
      </c>
      <c r="C618" t="s">
        <v>1282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2</v>
      </c>
      <c r="J618" s="33">
        <v>0</v>
      </c>
      <c r="K618" s="33">
        <v>0</v>
      </c>
      <c r="L618" s="33">
        <v>0</v>
      </c>
      <c r="M618">
        <v>2</v>
      </c>
      <c r="N618">
        <v>0</v>
      </c>
      <c r="O618">
        <v>2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2</v>
      </c>
      <c r="AK618">
        <v>1</v>
      </c>
      <c r="AL618">
        <v>0</v>
      </c>
      <c r="AM618">
        <v>0</v>
      </c>
      <c r="AN618" s="23">
        <v>0</v>
      </c>
      <c r="AO618" s="23">
        <v>0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2</v>
      </c>
      <c r="AU618" s="31" t="str">
        <f t="shared" si="12"/>
        <v>库存为2</v>
      </c>
      <c r="AV618" s="36" t="str">
        <f>IFERROR(时间!$B$4+AU618,"上周无销量")</f>
        <v>上周无销量</v>
      </c>
    </row>
    <row r="619" spans="1:48">
      <c r="A619" s="21" t="s">
        <v>1299</v>
      </c>
      <c r="B619" t="s">
        <v>1300</v>
      </c>
      <c r="C619" t="s">
        <v>1282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2</v>
      </c>
      <c r="J619" s="33">
        <v>0</v>
      </c>
      <c r="K619" s="33">
        <v>0</v>
      </c>
      <c r="L619" s="33">
        <v>0</v>
      </c>
      <c r="M619">
        <v>2</v>
      </c>
      <c r="N619">
        <v>0</v>
      </c>
      <c r="O619">
        <v>2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e">
        <v>#DIV/0!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2</v>
      </c>
      <c r="AU619" s="31" t="str">
        <f t="shared" si="12"/>
        <v>库存为2</v>
      </c>
      <c r="AV619" s="36" t="str">
        <f>IFERROR(时间!$B$4+AU619,"上周无销量")</f>
        <v>上周无销量</v>
      </c>
    </row>
    <row r="620" spans="1:48">
      <c r="A620" s="21" t="s">
        <v>1301</v>
      </c>
      <c r="B620" t="s">
        <v>1302</v>
      </c>
      <c r="C620" t="s">
        <v>1303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IFERROR(时间!$B$4+AU620,"上周无销量")</f>
        <v>上周无销量</v>
      </c>
    </row>
    <row r="621" spans="1:48">
      <c r="A621" s="21" t="s">
        <v>1304</v>
      </c>
      <c r="B621" t="s">
        <v>1305</v>
      </c>
      <c r="C621" t="s">
        <v>1303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0</v>
      </c>
      <c r="AU621" s="31" t="str">
        <f t="shared" si="12"/>
        <v>库存为0</v>
      </c>
      <c r="AV621" s="36" t="str">
        <f>IFERROR(时间!$B$4+AU621,"上周无销量")</f>
        <v>上周无销量</v>
      </c>
    </row>
    <row r="622" spans="1:48">
      <c r="A622" s="21" t="s">
        <v>1306</v>
      </c>
      <c r="B622" t="s">
        <v>1307</v>
      </c>
      <c r="C622" t="s">
        <v>1303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IFERROR(时间!$B$4+AU622,"上周无销量")</f>
        <v>上周无销量</v>
      </c>
    </row>
    <row r="623" spans="1:48">
      <c r="A623" s="21" t="s">
        <v>1308</v>
      </c>
      <c r="B623" t="s">
        <v>1309</v>
      </c>
      <c r="C623" t="s">
        <v>1303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e">
        <v>#DIV/0!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IFERROR(时间!$B$4+AU623,"上周无销量")</f>
        <v>上周无销量</v>
      </c>
    </row>
    <row r="624" spans="1:48">
      <c r="A624" s="21" t="s">
        <v>1310</v>
      </c>
      <c r="B624" t="s">
        <v>1311</v>
      </c>
      <c r="C624" t="s">
        <v>1303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e">
        <v>#DIV/0!</v>
      </c>
      <c r="AO624" s="23" t="e">
        <v>#DIV/0!</v>
      </c>
      <c r="AP624" s="23" t="e">
        <v>#DIV/0!</v>
      </c>
      <c r="AQ624" s="23" t="e">
        <v>#DIV/0!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IFERROR(时间!$B$4+AU624,"上周无销量")</f>
        <v>上周无销量</v>
      </c>
    </row>
    <row r="625" spans="1:48">
      <c r="A625" s="21" t="s">
        <v>1312</v>
      </c>
      <c r="B625" t="s">
        <v>1313</v>
      </c>
      <c r="C625" t="s">
        <v>1303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e">
        <v>#DIV/0!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IFERROR(时间!$B$4+AU625,"上周无销量")</f>
        <v>上周无销量</v>
      </c>
    </row>
    <row r="626" spans="1:48">
      <c r="A626" s="21" t="s">
        <v>1314</v>
      </c>
      <c r="B626" t="s">
        <v>1315</v>
      </c>
      <c r="C626" t="s">
        <v>1303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e">
        <v>#DIV/0!</v>
      </c>
      <c r="AO626" s="23" t="e">
        <v>#DIV/0!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IFERROR(时间!$B$4+AU626,"上周无销量")</f>
        <v>上周无销量</v>
      </c>
    </row>
    <row r="627" spans="1:48">
      <c r="A627" s="21" t="s">
        <v>1316</v>
      </c>
      <c r="B627" t="s">
        <v>1317</v>
      </c>
      <c r="C627" t="s">
        <v>1303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e">
        <v>#DIV/0!</v>
      </c>
      <c r="AO627" s="23" t="e">
        <v>#DIV/0!</v>
      </c>
      <c r="AP627" s="23" t="e">
        <v>#DIV/0!</v>
      </c>
      <c r="AQ627" s="23" t="e">
        <v>#DIV/0!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IFERROR(时间!$B$4+AU627,"上周无销量")</f>
        <v>上周无销量</v>
      </c>
    </row>
    <row r="628" spans="1:48">
      <c r="A628" s="21" t="s">
        <v>1318</v>
      </c>
      <c r="B628" t="s">
        <v>1319</v>
      </c>
      <c r="C628" t="s">
        <v>1303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e">
        <v>#DIV/0!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IFERROR(时间!$B$4+AU628,"上周无销量")</f>
        <v>上周无销量</v>
      </c>
    </row>
    <row r="629" spans="1:48">
      <c r="A629" s="21" t="s">
        <v>1320</v>
      </c>
      <c r="B629" t="s">
        <v>1321</v>
      </c>
      <c r="C629" t="s">
        <v>1303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e">
        <v>#DIV/0!</v>
      </c>
      <c r="AO629" s="23" t="e">
        <v>#DIV/0!</v>
      </c>
      <c r="AP629" s="23" t="e">
        <v>#DIV/0!</v>
      </c>
      <c r="AQ629" s="23" t="e">
        <v>#DIV/0!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IFERROR(时间!$B$4+AU629,"上周无销量")</f>
        <v>上周无销量</v>
      </c>
    </row>
    <row r="630" spans="1:48">
      <c r="A630" s="21" t="s">
        <v>1322</v>
      </c>
      <c r="B630" t="s">
        <v>1323</v>
      </c>
      <c r="C630" t="s">
        <v>1303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e">
        <v>#DIV/0!</v>
      </c>
      <c r="AO630" s="23" t="e">
        <v>#DIV/0!</v>
      </c>
      <c r="AP630" s="23" t="e">
        <v>#DIV/0!</v>
      </c>
      <c r="AQ630" s="23" t="e">
        <v>#DIV/0!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IFERROR(时间!$B$4+AU630,"上周无销量")</f>
        <v>上周无销量</v>
      </c>
    </row>
    <row r="631" spans="1:48">
      <c r="A631" s="21" t="s">
        <v>1324</v>
      </c>
      <c r="B631" t="s">
        <v>1325</v>
      </c>
      <c r="C631" t="s">
        <v>1303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IFERROR(时间!$B$4+AU631,"上周无销量")</f>
        <v>上周无销量</v>
      </c>
    </row>
    <row r="632" spans="1:48">
      <c r="A632" s="21" t="s">
        <v>1326</v>
      </c>
      <c r="B632" t="s">
        <v>1327</v>
      </c>
      <c r="C632" t="s">
        <v>1303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e">
        <v>#DIV/0!</v>
      </c>
      <c r="AO632" s="23" t="e">
        <v>#DIV/0!</v>
      </c>
      <c r="AP632" s="23" t="e">
        <v>#DIV/0!</v>
      </c>
      <c r="AQ632" s="23" t="e">
        <v>#DIV/0!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IFERROR(时间!$B$4+AU632,"上周无销量")</f>
        <v>上周无销量</v>
      </c>
    </row>
    <row r="633" spans="1:48">
      <c r="A633" s="21" t="s">
        <v>1328</v>
      </c>
      <c r="B633" t="s">
        <v>1329</v>
      </c>
      <c r="C633" t="s">
        <v>1303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IFERROR(时间!$B$4+AU633,"上周无销量")</f>
        <v>上周无销量</v>
      </c>
    </row>
    <row r="634" spans="1:48">
      <c r="A634" s="21" t="s">
        <v>1330</v>
      </c>
      <c r="B634" t="s">
        <v>1331</v>
      </c>
      <c r="C634" t="s">
        <v>1303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e">
        <v>#DIV/0!</v>
      </c>
      <c r="AO634" s="23" t="e">
        <v>#DIV/0!</v>
      </c>
      <c r="AP634" s="23" t="e">
        <v>#DIV/0!</v>
      </c>
      <c r="AQ634" s="23" t="e">
        <v>#DIV/0!</v>
      </c>
      <c r="AR634" s="35">
        <v>0</v>
      </c>
      <c r="AS634" s="35">
        <v>0</v>
      </c>
      <c r="AT634" s="35">
        <v>0</v>
      </c>
      <c r="AU634" s="31" t="str">
        <f t="shared" si="12"/>
        <v>库存为0</v>
      </c>
      <c r="AV634" s="36" t="str">
        <f>IFERROR(时间!$B$4+AU634,"上周无销量")</f>
        <v>上周无销量</v>
      </c>
    </row>
    <row r="635" spans="1:48">
      <c r="A635" s="21" t="s">
        <v>1332</v>
      </c>
      <c r="B635" t="s">
        <v>1333</v>
      </c>
      <c r="C635" t="s">
        <v>1303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e">
        <v>#DIV/0!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IFERROR(时间!$B$4+AU635,"上周无销量")</f>
        <v>上周无销量</v>
      </c>
    </row>
    <row r="636" spans="1:48">
      <c r="A636" s="21" t="s">
        <v>1334</v>
      </c>
      <c r="B636" t="s">
        <v>1335</v>
      </c>
      <c r="C636" t="s">
        <v>1303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IFERROR(时间!$B$4+AU636,"上周无销量")</f>
        <v>上周无销量</v>
      </c>
    </row>
    <row r="637" spans="1:48">
      <c r="A637" s="21" t="s">
        <v>1336</v>
      </c>
      <c r="B637" t="s">
        <v>1337</v>
      </c>
      <c r="C637" t="s">
        <v>1303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e">
        <v>#DIV/0!</v>
      </c>
      <c r="AO637" s="23" t="e">
        <v>#DIV/0!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IFERROR(时间!$B$4+AU637,"上周无销量")</f>
        <v>上周无销量</v>
      </c>
    </row>
    <row r="638" spans="1:48">
      <c r="A638" s="21" t="s">
        <v>1338</v>
      </c>
      <c r="B638" t="s">
        <v>1339</v>
      </c>
      <c r="C638" t="s">
        <v>1303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IFERROR(时间!$B$4+AU638,"上周无销量")</f>
        <v>上周无销量</v>
      </c>
    </row>
    <row r="639" spans="1:48">
      <c r="A639" s="21" t="s">
        <v>1340</v>
      </c>
      <c r="B639" t="s">
        <v>1341</v>
      </c>
      <c r="C639" t="s">
        <v>1303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e">
        <v>#DIV/0!</v>
      </c>
      <c r="AO639" s="23" t="e">
        <v>#DIV/0!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IFERROR(时间!$B$4+AU639,"上周无销量")</f>
        <v>上周无销量</v>
      </c>
    </row>
    <row r="640" spans="1:48">
      <c r="A640" s="21" t="s">
        <v>1342</v>
      </c>
      <c r="B640" t="s">
        <v>1343</v>
      </c>
      <c r="C640" t="s">
        <v>1303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IFERROR(时间!$B$4+AU640,"上周无销量")</f>
        <v>上周无销量</v>
      </c>
    </row>
    <row r="641" spans="1:48">
      <c r="A641" s="21" t="s">
        <v>1344</v>
      </c>
      <c r="B641" t="s">
        <v>1345</v>
      </c>
      <c r="C641" t="s">
        <v>1303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1346</v>
      </c>
      <c r="B642" t="s">
        <v>1347</v>
      </c>
      <c r="C642" t="s">
        <v>1303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1348</v>
      </c>
      <c r="B643" t="s">
        <v>1349</v>
      </c>
      <c r="C643" t="s">
        <v>1303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1350</v>
      </c>
      <c r="B644" t="s">
        <v>1351</v>
      </c>
      <c r="C644" t="s">
        <v>1303</v>
      </c>
      <c r="D644" s="31">
        <v>1</v>
      </c>
      <c r="E644" s="31">
        <v>0</v>
      </c>
      <c r="F644" s="31">
        <v>0</v>
      </c>
      <c r="G644" s="31">
        <v>0</v>
      </c>
      <c r="H644" s="32">
        <v>16.99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2</v>
      </c>
      <c r="AK644">
        <v>3</v>
      </c>
      <c r="AL644">
        <v>0</v>
      </c>
      <c r="AM644">
        <v>3</v>
      </c>
      <c r="AN644" s="23">
        <v>0.5</v>
      </c>
      <c r="AO644" s="23">
        <v>0</v>
      </c>
      <c r="AP644" s="23" t="e">
        <v>#DIV/0!</v>
      </c>
      <c r="AQ644" s="23">
        <v>0</v>
      </c>
      <c r="AR644" s="35">
        <v>0.142857142857143</v>
      </c>
      <c r="AS644" s="35">
        <v>8.57142857142857</v>
      </c>
      <c r="AT644" s="35">
        <v>-8.57142857142857</v>
      </c>
      <c r="AU644" s="31">
        <f t="shared" si="12"/>
        <v>0</v>
      </c>
      <c r="AV644" s="36">
        <f>IFERROR(时间!$B$4+AU644,"上周无销量")</f>
        <v>43339</v>
      </c>
    </row>
    <row r="645" spans="1:48">
      <c r="A645" s="21" t="s">
        <v>1352</v>
      </c>
      <c r="B645" t="s">
        <v>1353</v>
      </c>
      <c r="C645" t="s">
        <v>1303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1354</v>
      </c>
      <c r="B646" t="s">
        <v>1355</v>
      </c>
      <c r="C646" t="s">
        <v>1303</v>
      </c>
      <c r="D646" s="31">
        <v>0</v>
      </c>
      <c r="E646" s="31">
        <v>0</v>
      </c>
      <c r="F646" s="31">
        <v>1</v>
      </c>
      <c r="G646" s="31">
        <v>0</v>
      </c>
      <c r="H646" s="32">
        <v>14.99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1356</v>
      </c>
      <c r="B647" t="s">
        <v>1357</v>
      </c>
      <c r="C647" t="s">
        <v>1303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1358</v>
      </c>
      <c r="B648" t="s">
        <v>1359</v>
      </c>
      <c r="C648" t="s">
        <v>1303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1</v>
      </c>
      <c r="J648" s="33">
        <v>0</v>
      </c>
      <c r="K648" s="33">
        <v>0</v>
      </c>
      <c r="L648" s="33">
        <v>0</v>
      </c>
      <c r="M648">
        <v>1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1</v>
      </c>
      <c r="AK648">
        <v>3</v>
      </c>
      <c r="AL648">
        <v>0</v>
      </c>
      <c r="AM648">
        <v>1</v>
      </c>
      <c r="AN648" s="23">
        <v>0</v>
      </c>
      <c r="AO648" s="23">
        <v>0</v>
      </c>
      <c r="AP648" s="23" t="e">
        <v>#DIV/0!</v>
      </c>
      <c r="AQ648" s="23">
        <v>0</v>
      </c>
      <c r="AR648" s="35">
        <v>0</v>
      </c>
      <c r="AS648" s="35">
        <v>0</v>
      </c>
      <c r="AT648" s="35">
        <v>1</v>
      </c>
      <c r="AU648" s="31" t="str">
        <f t="shared" si="13"/>
        <v>库存为1</v>
      </c>
      <c r="AV648" s="36" t="str">
        <f>IFERROR(时间!$B$4+AU648,"上周无销量")</f>
        <v>上周无销量</v>
      </c>
    </row>
    <row r="649" spans="1:48">
      <c r="A649" s="21" t="s">
        <v>1360</v>
      </c>
      <c r="B649" t="s">
        <v>1361</v>
      </c>
      <c r="C649" t="s">
        <v>1303</v>
      </c>
      <c r="D649" s="31">
        <v>0</v>
      </c>
      <c r="E649" s="31">
        <v>0</v>
      </c>
      <c r="F649" s="31">
        <v>0</v>
      </c>
      <c r="G649" s="31">
        <v>1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1362</v>
      </c>
      <c r="B650" t="s">
        <v>1363</v>
      </c>
      <c r="C650" t="s">
        <v>1303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1364</v>
      </c>
      <c r="B651" t="s">
        <v>1365</v>
      </c>
      <c r="C651" t="s">
        <v>1303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1366</v>
      </c>
      <c r="B652" t="s">
        <v>1367</v>
      </c>
      <c r="C652" t="s">
        <v>1303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IFERROR(时间!$B$4+AU652,"上周无销量")</f>
        <v>上周无销量</v>
      </c>
    </row>
    <row r="653" spans="1:48">
      <c r="A653" s="21" t="s">
        <v>1368</v>
      </c>
      <c r="B653" t="s">
        <v>1369</v>
      </c>
      <c r="C653" t="s">
        <v>1303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1370</v>
      </c>
      <c r="B654" t="s">
        <v>1371</v>
      </c>
      <c r="C654" t="s">
        <v>1303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1372</v>
      </c>
      <c r="B655" t="s">
        <v>1373</v>
      </c>
      <c r="C655" t="s">
        <v>1303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1374</v>
      </c>
      <c r="B656" t="s">
        <v>1375</v>
      </c>
      <c r="C656" t="s">
        <v>1303</v>
      </c>
      <c r="D656" s="31">
        <v>3</v>
      </c>
      <c r="E656" s="31">
        <v>1</v>
      </c>
      <c r="F656" s="31">
        <v>0</v>
      </c>
      <c r="G656" s="31">
        <v>2</v>
      </c>
      <c r="H656" s="32">
        <v>13.3266666666667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>
        <v>199</v>
      </c>
      <c r="Q656">
        <v>74</v>
      </c>
      <c r="R656">
        <v>1</v>
      </c>
      <c r="S656">
        <v>68</v>
      </c>
      <c r="T656">
        <v>1</v>
      </c>
      <c r="U656">
        <v>1</v>
      </c>
      <c r="V656">
        <v>0</v>
      </c>
      <c r="W656">
        <v>0</v>
      </c>
      <c r="X656" s="23">
        <v>0.0050251256281407</v>
      </c>
      <c r="Y656" s="23">
        <v>0.0135135135135135</v>
      </c>
      <c r="Z656" s="23">
        <v>0</v>
      </c>
      <c r="AA656" s="23">
        <v>0</v>
      </c>
      <c r="AB656">
        <v>0.02</v>
      </c>
      <c r="AC656">
        <v>0.07</v>
      </c>
      <c r="AD656">
        <v>0</v>
      </c>
      <c r="AE656">
        <v>0</v>
      </c>
      <c r="AF656" s="23">
        <v>0.00050025012506253</v>
      </c>
      <c r="AG656" s="23">
        <v>0.00525262631315657</v>
      </c>
      <c r="AH656" s="23" t="s">
        <v>54</v>
      </c>
      <c r="AI656" s="23" t="s">
        <v>54</v>
      </c>
      <c r="AJ656">
        <v>17</v>
      </c>
      <c r="AK656">
        <v>11</v>
      </c>
      <c r="AL656">
        <v>0</v>
      </c>
      <c r="AM656">
        <v>5</v>
      </c>
      <c r="AN656" s="23">
        <v>0.176470588235294</v>
      </c>
      <c r="AO656" s="23">
        <v>0.0909090909090909</v>
      </c>
      <c r="AP656" s="23" t="e">
        <v>#DIV/0!</v>
      </c>
      <c r="AQ656" s="23">
        <v>0.4</v>
      </c>
      <c r="AR656" s="35">
        <v>0.428571428571429</v>
      </c>
      <c r="AS656" s="35">
        <v>25.7142857142857</v>
      </c>
      <c r="AT656" s="35">
        <v>-25.7142857142857</v>
      </c>
      <c r="AU656" s="31">
        <f t="shared" si="13"/>
        <v>0</v>
      </c>
      <c r="AV656" s="36">
        <f>IFERROR(时间!$B$4+AU656,"上周无销量")</f>
        <v>43339</v>
      </c>
    </row>
    <row r="657" spans="1:48">
      <c r="A657" s="21" t="s">
        <v>1376</v>
      </c>
      <c r="B657" t="s">
        <v>1377</v>
      </c>
      <c r="C657" t="s">
        <v>1303</v>
      </c>
      <c r="D657" s="31">
        <v>2</v>
      </c>
      <c r="E657" s="31">
        <v>0</v>
      </c>
      <c r="F657" s="31">
        <v>1</v>
      </c>
      <c r="G657" s="31">
        <v>1</v>
      </c>
      <c r="H657" s="32">
        <v>14.9925</v>
      </c>
      <c r="I657">
        <v>3</v>
      </c>
      <c r="J657" s="33">
        <v>0</v>
      </c>
      <c r="K657" s="33">
        <v>0</v>
      </c>
      <c r="L657" s="33">
        <v>0</v>
      </c>
      <c r="M657">
        <v>3</v>
      </c>
      <c r="N657">
        <v>0</v>
      </c>
      <c r="O657">
        <v>0</v>
      </c>
      <c r="P657">
        <v>16</v>
      </c>
      <c r="Q657">
        <v>3</v>
      </c>
      <c r="R657">
        <v>0</v>
      </c>
      <c r="S657">
        <v>107</v>
      </c>
      <c r="T657">
        <v>0</v>
      </c>
      <c r="U657">
        <v>0</v>
      </c>
      <c r="V657">
        <v>0</v>
      </c>
      <c r="W657">
        <v>1</v>
      </c>
      <c r="X657" s="23">
        <v>0</v>
      </c>
      <c r="Y657" s="23">
        <v>0</v>
      </c>
      <c r="Z657" s="23" t="e">
        <v>#DIV/0!</v>
      </c>
      <c r="AA657" s="23">
        <v>0.00934579439252336</v>
      </c>
      <c r="AB657">
        <v>0</v>
      </c>
      <c r="AC657">
        <v>0</v>
      </c>
      <c r="AD657">
        <v>0</v>
      </c>
      <c r="AE657">
        <v>0.3</v>
      </c>
      <c r="AF657" s="23" t="s">
        <v>54</v>
      </c>
      <c r="AG657" s="23" t="s">
        <v>54</v>
      </c>
      <c r="AH657" s="23" t="s">
        <v>54</v>
      </c>
      <c r="AI657" s="23">
        <v>0.0200100050025013</v>
      </c>
      <c r="AJ657">
        <v>23</v>
      </c>
      <c r="AK657">
        <v>7</v>
      </c>
      <c r="AL657">
        <v>0</v>
      </c>
      <c r="AM657">
        <v>3</v>
      </c>
      <c r="AN657" s="23">
        <v>0.0869565217391304</v>
      </c>
      <c r="AO657" s="23">
        <v>0</v>
      </c>
      <c r="AP657" s="23" t="e">
        <v>#DIV/0!</v>
      </c>
      <c r="AQ657" s="23">
        <v>0.333333333333333</v>
      </c>
      <c r="AR657" s="35">
        <v>0.285714285714286</v>
      </c>
      <c r="AS657" s="35">
        <v>17.1428571428571</v>
      </c>
      <c r="AT657" s="35">
        <v>-14.1428571428571</v>
      </c>
      <c r="AU657" s="31">
        <f t="shared" si="13"/>
        <v>10</v>
      </c>
      <c r="AV657" s="36">
        <f>IFERROR(时间!$B$4+AU657,"上周无销量")</f>
        <v>43349</v>
      </c>
    </row>
    <row r="658" spans="1:48">
      <c r="A658" s="21" t="s">
        <v>1378</v>
      </c>
      <c r="B658" t="s">
        <v>1379</v>
      </c>
      <c r="C658" t="s">
        <v>1303</v>
      </c>
      <c r="D658" s="31">
        <v>3</v>
      </c>
      <c r="E658" s="31">
        <v>0</v>
      </c>
      <c r="F658" s="31">
        <v>0</v>
      </c>
      <c r="G658" s="31">
        <v>0</v>
      </c>
      <c r="H658" s="32">
        <v>19.99</v>
      </c>
      <c r="I658">
        <v>2</v>
      </c>
      <c r="J658" s="33">
        <v>0</v>
      </c>
      <c r="K658" s="33">
        <v>0</v>
      </c>
      <c r="L658" s="33">
        <v>0</v>
      </c>
      <c r="M658">
        <v>2</v>
      </c>
      <c r="N658">
        <v>0</v>
      </c>
      <c r="O658">
        <v>0</v>
      </c>
      <c r="P658">
        <v>0</v>
      </c>
      <c r="Q658">
        <v>8</v>
      </c>
      <c r="R658">
        <v>0</v>
      </c>
      <c r="S658">
        <v>80</v>
      </c>
      <c r="T658">
        <v>0</v>
      </c>
      <c r="U658">
        <v>0</v>
      </c>
      <c r="V658">
        <v>0</v>
      </c>
      <c r="W658">
        <v>0</v>
      </c>
      <c r="X658" s="23" t="e">
        <v>#DIV/0!</v>
      </c>
      <c r="Y658" s="23">
        <v>0</v>
      </c>
      <c r="Z658" s="23" t="e">
        <v>#DIV/0!</v>
      </c>
      <c r="AA658" s="23">
        <v>0</v>
      </c>
      <c r="AB658">
        <v>0</v>
      </c>
      <c r="AC658">
        <v>0</v>
      </c>
      <c r="AD658">
        <v>0</v>
      </c>
      <c r="AE658">
        <v>0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16</v>
      </c>
      <c r="AK658">
        <v>4</v>
      </c>
      <c r="AL658">
        <v>0</v>
      </c>
      <c r="AM658">
        <v>6</v>
      </c>
      <c r="AN658" s="23">
        <v>0.1875</v>
      </c>
      <c r="AO658" s="23">
        <v>0</v>
      </c>
      <c r="AP658" s="23" t="e">
        <v>#DIV/0!</v>
      </c>
      <c r="AQ658" s="23">
        <v>0</v>
      </c>
      <c r="AR658" s="35">
        <v>0.428571428571429</v>
      </c>
      <c r="AS658" s="35">
        <v>25.7142857142857</v>
      </c>
      <c r="AT658" s="35">
        <v>-23.7142857142857</v>
      </c>
      <c r="AU658" s="31">
        <f t="shared" si="13"/>
        <v>4</v>
      </c>
      <c r="AV658" s="36">
        <f>IFERROR(时间!$B$4+AU658,"上周无销量")</f>
        <v>43343</v>
      </c>
    </row>
    <row r="659" spans="1:48">
      <c r="A659" s="21" t="s">
        <v>1380</v>
      </c>
      <c r="B659" t="s">
        <v>1381</v>
      </c>
      <c r="C659" t="s">
        <v>1303</v>
      </c>
      <c r="D659" s="31">
        <v>1</v>
      </c>
      <c r="E659" s="31">
        <v>2</v>
      </c>
      <c r="F659" s="31">
        <v>2</v>
      </c>
      <c r="G659" s="31">
        <v>2</v>
      </c>
      <c r="H659" s="32">
        <v>14.2785714285714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>
        <v>8</v>
      </c>
      <c r="Q659">
        <v>0</v>
      </c>
      <c r="R659">
        <v>0</v>
      </c>
      <c r="S659">
        <v>90</v>
      </c>
      <c r="T659">
        <v>0</v>
      </c>
      <c r="U659">
        <v>0</v>
      </c>
      <c r="V659">
        <v>0</v>
      </c>
      <c r="W659">
        <v>0</v>
      </c>
      <c r="X659" s="23">
        <v>0</v>
      </c>
      <c r="Y659" s="23" t="e">
        <v>#DIV/0!</v>
      </c>
      <c r="Z659" s="23" t="e">
        <v>#DIV/0!</v>
      </c>
      <c r="AA659" s="23">
        <v>0</v>
      </c>
      <c r="AB659">
        <v>0</v>
      </c>
      <c r="AC659">
        <v>0</v>
      </c>
      <c r="AD659">
        <v>0</v>
      </c>
      <c r="AE659">
        <v>0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8</v>
      </c>
      <c r="AK659">
        <v>5</v>
      </c>
      <c r="AL659">
        <v>0</v>
      </c>
      <c r="AM659">
        <v>4</v>
      </c>
      <c r="AN659" s="23">
        <v>0.125</v>
      </c>
      <c r="AO659" s="23">
        <v>0.4</v>
      </c>
      <c r="AP659" s="23" t="e">
        <v>#DIV/0!</v>
      </c>
      <c r="AQ659" s="23">
        <v>0.5</v>
      </c>
      <c r="AR659" s="35">
        <v>0.142857142857143</v>
      </c>
      <c r="AS659" s="35">
        <v>8.57142857142857</v>
      </c>
      <c r="AT659" s="35">
        <v>-8.57142857142857</v>
      </c>
      <c r="AU659" s="31">
        <f t="shared" si="13"/>
        <v>0</v>
      </c>
      <c r="AV659" s="36">
        <f>IFERROR(时间!$B$4+AU659,"上周无销量")</f>
        <v>43339</v>
      </c>
    </row>
    <row r="660" spans="1:48">
      <c r="A660" s="21" t="s">
        <v>1382</v>
      </c>
      <c r="B660" t="s">
        <v>1383</v>
      </c>
      <c r="C660" t="s">
        <v>1303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4</v>
      </c>
      <c r="J660" s="33">
        <v>0</v>
      </c>
      <c r="K660" s="33">
        <v>0</v>
      </c>
      <c r="L660" s="33">
        <v>0</v>
      </c>
      <c r="M660">
        <v>4</v>
      </c>
      <c r="N660">
        <v>0</v>
      </c>
      <c r="O660">
        <v>0</v>
      </c>
      <c r="P660">
        <v>48</v>
      </c>
      <c r="Q660">
        <v>9</v>
      </c>
      <c r="R660">
        <v>0</v>
      </c>
      <c r="S660">
        <v>82</v>
      </c>
      <c r="T660">
        <v>0</v>
      </c>
      <c r="U660">
        <v>0</v>
      </c>
      <c r="V660">
        <v>0</v>
      </c>
      <c r="W660">
        <v>0</v>
      </c>
      <c r="X660" s="23">
        <v>0</v>
      </c>
      <c r="Y660" s="23">
        <v>0</v>
      </c>
      <c r="Z660" s="23" t="e">
        <v>#DIV/0!</v>
      </c>
      <c r="AA660" s="23">
        <v>0</v>
      </c>
      <c r="AB660">
        <v>0</v>
      </c>
      <c r="AC660">
        <v>0</v>
      </c>
      <c r="AD660">
        <v>0</v>
      </c>
      <c r="AE660">
        <v>0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10</v>
      </c>
      <c r="AK660">
        <v>4</v>
      </c>
      <c r="AL660">
        <v>0</v>
      </c>
      <c r="AM660">
        <v>2</v>
      </c>
      <c r="AN660" s="23">
        <v>0</v>
      </c>
      <c r="AO660" s="23">
        <v>0</v>
      </c>
      <c r="AP660" s="23" t="e">
        <v>#DIV/0!</v>
      </c>
      <c r="AQ660" s="23">
        <v>0</v>
      </c>
      <c r="AR660" s="35">
        <v>0</v>
      </c>
      <c r="AS660" s="35">
        <v>0</v>
      </c>
      <c r="AT660" s="35">
        <v>4</v>
      </c>
      <c r="AU660" s="31" t="str">
        <f t="shared" si="13"/>
        <v>库存为4</v>
      </c>
      <c r="AV660" s="36" t="str">
        <f>IFERROR(时间!$B$4+AU660,"上周无销量")</f>
        <v>上周无销量</v>
      </c>
    </row>
    <row r="661" spans="1:48">
      <c r="A661" s="21" t="s">
        <v>1384</v>
      </c>
      <c r="B661" t="s">
        <v>1385</v>
      </c>
      <c r="C661" t="s">
        <v>1303</v>
      </c>
      <c r="D661" s="31">
        <v>2</v>
      </c>
      <c r="E661" s="31">
        <v>1</v>
      </c>
      <c r="F661" s="31">
        <v>1</v>
      </c>
      <c r="G661" s="31">
        <v>1</v>
      </c>
      <c r="H661" s="32">
        <v>15.992</v>
      </c>
      <c r="I661">
        <v>2</v>
      </c>
      <c r="J661" s="33">
        <v>0</v>
      </c>
      <c r="K661" s="33">
        <v>0</v>
      </c>
      <c r="L661" s="33">
        <v>0</v>
      </c>
      <c r="M661">
        <v>2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67</v>
      </c>
      <c r="T661">
        <v>0</v>
      </c>
      <c r="U661">
        <v>0</v>
      </c>
      <c r="V661">
        <v>0</v>
      </c>
      <c r="W661">
        <v>0</v>
      </c>
      <c r="X661" s="23" t="e">
        <v>#DIV/0!</v>
      </c>
      <c r="Y661" s="23" t="e">
        <v>#DIV/0!</v>
      </c>
      <c r="Z661" s="23" t="e">
        <v>#DIV/0!</v>
      </c>
      <c r="AA661" s="23">
        <v>0</v>
      </c>
      <c r="AB661">
        <v>0</v>
      </c>
      <c r="AC661">
        <v>0</v>
      </c>
      <c r="AD661">
        <v>0</v>
      </c>
      <c r="AE661">
        <v>0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5</v>
      </c>
      <c r="AK661">
        <v>11</v>
      </c>
      <c r="AL661">
        <v>0</v>
      </c>
      <c r="AM661">
        <v>7</v>
      </c>
      <c r="AN661" s="23">
        <v>0.4</v>
      </c>
      <c r="AO661" s="23">
        <v>0.0909090909090909</v>
      </c>
      <c r="AP661" s="23" t="e">
        <v>#DIV/0!</v>
      </c>
      <c r="AQ661" s="23">
        <v>0.142857142857143</v>
      </c>
      <c r="AR661" s="35">
        <v>0.285714285714286</v>
      </c>
      <c r="AS661" s="35">
        <v>17.1428571428571</v>
      </c>
      <c r="AT661" s="35">
        <v>-15.1428571428571</v>
      </c>
      <c r="AU661" s="31">
        <f t="shared" si="13"/>
        <v>7</v>
      </c>
      <c r="AV661" s="36">
        <f>IFERROR(时间!$B$4+AU661,"上周无销量")</f>
        <v>43346</v>
      </c>
    </row>
    <row r="662" spans="1:48">
      <c r="A662" s="21" t="s">
        <v>1386</v>
      </c>
      <c r="B662" t="s">
        <v>1387</v>
      </c>
      <c r="C662" t="s">
        <v>1388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1</v>
      </c>
      <c r="J662" s="33">
        <v>0</v>
      </c>
      <c r="K662" s="33">
        <v>0</v>
      </c>
      <c r="L662" s="33">
        <v>0</v>
      </c>
      <c r="M662">
        <v>1</v>
      </c>
      <c r="N662">
        <v>0</v>
      </c>
      <c r="O662">
        <v>1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2</v>
      </c>
      <c r="AL662">
        <v>0</v>
      </c>
      <c r="AM662">
        <v>0</v>
      </c>
      <c r="AN662" s="23" t="e">
        <v>#DIV/0!</v>
      </c>
      <c r="AO662" s="23">
        <v>0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1</v>
      </c>
      <c r="AU662" s="31" t="str">
        <f t="shared" si="13"/>
        <v>库存为1</v>
      </c>
      <c r="AV662" s="36" t="str">
        <f>IFERROR(时间!$B$4+AU662,"上周无销量")</f>
        <v>上周无销量</v>
      </c>
    </row>
    <row r="663" spans="1:48">
      <c r="A663" s="21" t="s">
        <v>1389</v>
      </c>
      <c r="B663" t="s">
        <v>1390</v>
      </c>
      <c r="C663" t="s">
        <v>1388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1</v>
      </c>
      <c r="J663" s="33">
        <v>0</v>
      </c>
      <c r="K663" s="33">
        <v>0</v>
      </c>
      <c r="L663" s="33">
        <v>0</v>
      </c>
      <c r="M663">
        <v>1</v>
      </c>
      <c r="N663">
        <v>0</v>
      </c>
      <c r="O663">
        <v>1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4</v>
      </c>
      <c r="AK663">
        <v>3</v>
      </c>
      <c r="AL663">
        <v>0</v>
      </c>
      <c r="AM663">
        <v>0</v>
      </c>
      <c r="AN663" s="23">
        <v>0</v>
      </c>
      <c r="AO663" s="23">
        <v>0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1</v>
      </c>
      <c r="AU663" s="31" t="str">
        <f t="shared" si="13"/>
        <v>库存为1</v>
      </c>
      <c r="AV663" s="36" t="str">
        <f>IFERROR(时间!$B$4+AU663,"上周无销量")</f>
        <v>上周无销量</v>
      </c>
    </row>
    <row r="664" spans="1:48">
      <c r="A664" s="21" t="s">
        <v>1391</v>
      </c>
      <c r="B664" t="s">
        <v>1392</v>
      </c>
      <c r="C664" t="s">
        <v>1393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IFERROR(时间!$B$4+AU664,"上周无销量")</f>
        <v>上周无销量</v>
      </c>
    </row>
    <row r="665" spans="1:48">
      <c r="A665" s="21" t="s">
        <v>1394</v>
      </c>
      <c r="B665" t="s">
        <v>1395</v>
      </c>
      <c r="C665" t="s">
        <v>1393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IFERROR(时间!$B$4+AU665,"上周无销量")</f>
        <v>上周无销量</v>
      </c>
    </row>
    <row r="666" spans="1:48">
      <c r="A666" s="21" t="s">
        <v>1396</v>
      </c>
      <c r="B666" t="s">
        <v>1397</v>
      </c>
      <c r="C666" t="s">
        <v>1393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e">
        <v>#DIV/0!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0</v>
      </c>
      <c r="AU666" s="31" t="str">
        <f t="shared" si="13"/>
        <v>库存为0</v>
      </c>
      <c r="AV666" s="36" t="str">
        <f>IFERROR(时间!$B$4+AU666,"上周无销量")</f>
        <v>上周无销量</v>
      </c>
    </row>
    <row r="667" spans="1:48">
      <c r="A667" s="21" t="s">
        <v>1398</v>
      </c>
      <c r="B667" t="s">
        <v>1399</v>
      </c>
      <c r="C667" t="s">
        <v>1393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IFERROR(时间!$B$4+AU667,"上周无销量")</f>
        <v>上周无销量</v>
      </c>
    </row>
    <row r="668" spans="1:48">
      <c r="A668" s="21" t="s">
        <v>1400</v>
      </c>
      <c r="B668" t="s">
        <v>1401</v>
      </c>
      <c r="C668" t="s">
        <v>1393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0</v>
      </c>
      <c r="AU668" s="31" t="str">
        <f t="shared" si="13"/>
        <v>库存为0</v>
      </c>
      <c r="AV668" s="36" t="str">
        <f>IFERROR(时间!$B$4+AU668,"上周无销量")</f>
        <v>上周无销量</v>
      </c>
    </row>
    <row r="669" spans="1:48">
      <c r="A669" s="21" t="s">
        <v>1402</v>
      </c>
      <c r="B669" t="s">
        <v>1403</v>
      </c>
      <c r="C669" t="s">
        <v>1393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0</v>
      </c>
      <c r="AU669" s="31" t="str">
        <f t="shared" si="13"/>
        <v>库存为0</v>
      </c>
      <c r="AV669" s="36" t="str">
        <f>IFERROR(时间!$B$4+AU669,"上周无销量")</f>
        <v>上周无销量</v>
      </c>
    </row>
    <row r="670" spans="1:48">
      <c r="A670" s="21" t="s">
        <v>1404</v>
      </c>
      <c r="B670" t="s">
        <v>1405</v>
      </c>
      <c r="C670" t="s">
        <v>1393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e">
        <v>#DIV/0!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0</v>
      </c>
      <c r="AU670" s="31" t="str">
        <f t="shared" si="13"/>
        <v>库存为0</v>
      </c>
      <c r="AV670" s="36" t="str">
        <f>IFERROR(时间!$B$4+AU670,"上周无销量")</f>
        <v>上周无销量</v>
      </c>
    </row>
    <row r="671" spans="1:48">
      <c r="A671" s="21" t="s">
        <v>1406</v>
      </c>
      <c r="B671" t="s">
        <v>1407</v>
      </c>
      <c r="C671" t="s">
        <v>1393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e">
        <v>#DIV/0!</v>
      </c>
      <c r="AO671" s="23" t="e">
        <v>#DIV/0!</v>
      </c>
      <c r="AP671" s="23" t="e">
        <v>#DIV/0!</v>
      </c>
      <c r="AQ671" s="23" t="e">
        <v>#DIV/0!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IFERROR(时间!$B$4+AU671,"上周无销量")</f>
        <v>上周无销量</v>
      </c>
    </row>
    <row r="672" spans="1:48">
      <c r="A672" s="21" t="s">
        <v>1408</v>
      </c>
      <c r="B672" t="s">
        <v>1409</v>
      </c>
      <c r="C672" t="s">
        <v>1393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e">
        <v>#DIV/0!</v>
      </c>
      <c r="AO672" s="23" t="e">
        <v>#DIV/0!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1410</v>
      </c>
      <c r="B673" t="s">
        <v>1411</v>
      </c>
      <c r="C673" t="s">
        <v>1393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e">
        <v>#DIV/0!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1412</v>
      </c>
      <c r="B674" t="s">
        <v>1413</v>
      </c>
      <c r="C674" t="s">
        <v>1393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e">
        <v>#DIV/0!</v>
      </c>
      <c r="AO674" s="23" t="e">
        <v>#DIV/0!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1414</v>
      </c>
      <c r="B675" t="s">
        <v>1415</v>
      </c>
      <c r="C675" t="s">
        <v>1393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e">
        <v>#DIV/0!</v>
      </c>
      <c r="AO675" s="23" t="e">
        <v>#DIV/0!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1416</v>
      </c>
      <c r="B676" t="s">
        <v>1417</v>
      </c>
      <c r="C676" t="s">
        <v>1393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e">
        <v>#DIV/0!</v>
      </c>
      <c r="AO676" s="23" t="e">
        <v>#DIV/0!</v>
      </c>
      <c r="AP676" s="23" t="e">
        <v>#DIV/0!</v>
      </c>
      <c r="AQ676" s="23" t="e">
        <v>#DIV/0!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IFERROR(时间!$B$4+AU676,"上周无销量")</f>
        <v>上周无销量</v>
      </c>
    </row>
    <row r="677" spans="1:48">
      <c r="A677" s="21" t="s">
        <v>1418</v>
      </c>
      <c r="B677" t="s">
        <v>1419</v>
      </c>
      <c r="C677" t="s">
        <v>1393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e">
        <v>#DIV/0!</v>
      </c>
      <c r="AO677" s="23" t="e">
        <v>#DIV/0!</v>
      </c>
      <c r="AP677" s="23" t="e">
        <v>#DIV/0!</v>
      </c>
      <c r="AQ677" s="23" t="e">
        <v>#DIV/0!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IFERROR(时间!$B$4+AU677,"上周无销量")</f>
        <v>上周无销量</v>
      </c>
    </row>
    <row r="678" spans="1:48">
      <c r="A678" s="21" t="s">
        <v>1420</v>
      </c>
      <c r="B678" t="s">
        <v>1421</v>
      </c>
      <c r="C678" t="s">
        <v>1393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e">
        <v>#DIV/0!</v>
      </c>
      <c r="AO678" s="23" t="e">
        <v>#DIV/0!</v>
      </c>
      <c r="AP678" s="23" t="e">
        <v>#DIV/0!</v>
      </c>
      <c r="AQ678" s="23" t="e">
        <v>#DIV/0!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IFERROR(时间!$B$4+AU678,"上周无销量")</f>
        <v>上周无销量</v>
      </c>
    </row>
    <row r="679" spans="1:48">
      <c r="A679" s="21" t="s">
        <v>1422</v>
      </c>
      <c r="B679" t="s">
        <v>1423</v>
      </c>
      <c r="C679" t="s">
        <v>1393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e">
        <v>#DIV/0!</v>
      </c>
      <c r="AO679" s="23" t="e">
        <v>#DIV/0!</v>
      </c>
      <c r="AP679" s="23" t="e">
        <v>#DIV/0!</v>
      </c>
      <c r="AQ679" s="23" t="e">
        <v>#DIV/0!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IFERROR(时间!$B$4+AU679,"上周无销量")</f>
        <v>上周无销量</v>
      </c>
    </row>
    <row r="680" spans="1:48">
      <c r="A680" s="21" t="s">
        <v>1424</v>
      </c>
      <c r="B680" t="s">
        <v>1425</v>
      </c>
      <c r="C680" t="s">
        <v>1426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e">
        <v>#DIV/0!</v>
      </c>
      <c r="AO680" s="23" t="e">
        <v>#DIV/0!</v>
      </c>
      <c r="AP680" s="23" t="e">
        <v>#DIV/0!</v>
      </c>
      <c r="AQ680" s="23" t="e">
        <v>#DIV/0!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IFERROR(时间!$B$4+AU680,"上周无销量")</f>
        <v>上周无销量</v>
      </c>
    </row>
    <row r="681" spans="1:48">
      <c r="A681" s="21" t="s">
        <v>1427</v>
      </c>
      <c r="B681" t="s">
        <v>1428</v>
      </c>
      <c r="C681" t="s">
        <v>1426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e">
        <v>#DIV/0!</v>
      </c>
      <c r="AO681" s="23" t="e">
        <v>#DIV/0!</v>
      </c>
      <c r="AP681" s="23" t="e">
        <v>#DIV/0!</v>
      </c>
      <c r="AQ681" s="23" t="e">
        <v>#DIV/0!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IFERROR(时间!$B$4+AU681,"上周无销量")</f>
        <v>上周无销量</v>
      </c>
    </row>
    <row r="682" spans="1:48">
      <c r="A682" s="21" t="s">
        <v>1429</v>
      </c>
      <c r="B682" t="s">
        <v>1430</v>
      </c>
      <c r="C682" t="s">
        <v>1426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e">
        <v>#DIV/0!</v>
      </c>
      <c r="AO682" s="23" t="e">
        <v>#DIV/0!</v>
      </c>
      <c r="AP682" s="23" t="e">
        <v>#DIV/0!</v>
      </c>
      <c r="AQ682" s="23" t="e">
        <v>#DIV/0!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IFERROR(时间!$B$4+AU682,"上周无销量")</f>
        <v>上周无销量</v>
      </c>
    </row>
    <row r="683" spans="1:48">
      <c r="A683" s="21" t="s">
        <v>1431</v>
      </c>
      <c r="B683" t="s">
        <v>1432</v>
      </c>
      <c r="C683" t="s">
        <v>1426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e">
        <v>#DIV/0!</v>
      </c>
      <c r="AO683" s="23" t="e">
        <v>#DIV/0!</v>
      </c>
      <c r="AP683" s="23" t="e">
        <v>#DIV/0!</v>
      </c>
      <c r="AQ683" s="23" t="e">
        <v>#DIV/0!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IFERROR(时间!$B$4+AU683,"上周无销量")</f>
        <v>上周无销量</v>
      </c>
    </row>
    <row r="684" spans="1:48">
      <c r="A684" s="21" t="s">
        <v>1433</v>
      </c>
      <c r="B684" t="s">
        <v>1434</v>
      </c>
      <c r="C684" t="s">
        <v>1426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IFERROR(时间!$B$4+AU684,"上周无销量")</f>
        <v>上周无销量</v>
      </c>
    </row>
    <row r="685" spans="1:48">
      <c r="A685" s="21" t="s">
        <v>1435</v>
      </c>
      <c r="B685" t="s">
        <v>1436</v>
      </c>
      <c r="C685" t="s">
        <v>1426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</v>
      </c>
      <c r="AS685" s="35">
        <v>0</v>
      </c>
      <c r="AT685" s="35">
        <v>0</v>
      </c>
      <c r="AU685" s="31" t="str">
        <f t="shared" si="13"/>
        <v>库存为0</v>
      </c>
      <c r="AV685" s="36" t="str">
        <f>IFERROR(时间!$B$4+AU685,"上周无销量")</f>
        <v>上周无销量</v>
      </c>
    </row>
    <row r="686" spans="1:48">
      <c r="A686" s="21" t="s">
        <v>1437</v>
      </c>
      <c r="B686" t="s">
        <v>1438</v>
      </c>
      <c r="C686" t="s">
        <v>1426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1439</v>
      </c>
      <c r="B687" t="s">
        <v>1440</v>
      </c>
      <c r="C687" t="s">
        <v>1426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1441</v>
      </c>
      <c r="B688" t="s">
        <v>1442</v>
      </c>
      <c r="C688" t="s">
        <v>1426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1443</v>
      </c>
      <c r="B689" t="s">
        <v>1444</v>
      </c>
      <c r="C689" t="s">
        <v>1445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1446</v>
      </c>
      <c r="B690" t="s">
        <v>1447</v>
      </c>
      <c r="C690" t="s">
        <v>1445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1448</v>
      </c>
      <c r="B691" t="s">
        <v>1449</v>
      </c>
      <c r="C691" t="s">
        <v>1445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1450</v>
      </c>
      <c r="B692" t="s">
        <v>1451</v>
      </c>
      <c r="C692" t="s">
        <v>1445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IFERROR(时间!$B$4+AU692,"上周无销量")</f>
        <v>上周无销量</v>
      </c>
    </row>
    <row r="693" spans="1:48">
      <c r="A693" s="21" t="s">
        <v>1452</v>
      </c>
      <c r="B693" t="s">
        <v>1453</v>
      </c>
      <c r="C693" t="s">
        <v>1445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1454</v>
      </c>
      <c r="B694" t="s">
        <v>1455</v>
      </c>
      <c r="C694" t="s">
        <v>1445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1456</v>
      </c>
      <c r="B695" t="s">
        <v>1457</v>
      </c>
      <c r="C695" t="s">
        <v>1445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1458</v>
      </c>
      <c r="B696" t="s">
        <v>1459</v>
      </c>
      <c r="C696" t="s">
        <v>1445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1460</v>
      </c>
      <c r="B697" t="s">
        <v>1461</v>
      </c>
      <c r="C697" t="s">
        <v>1445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1462</v>
      </c>
      <c r="B698" t="s">
        <v>1463</v>
      </c>
      <c r="C698" t="s">
        <v>1445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1464</v>
      </c>
      <c r="B699" t="s">
        <v>1465</v>
      </c>
      <c r="C699" t="s">
        <v>1445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1466</v>
      </c>
      <c r="B700" t="s">
        <v>1467</v>
      </c>
      <c r="C700" t="s">
        <v>1445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1468</v>
      </c>
      <c r="B701" t="s">
        <v>1469</v>
      </c>
      <c r="C701" t="s">
        <v>1445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1470</v>
      </c>
      <c r="B702" t="s">
        <v>1471</v>
      </c>
      <c r="C702" t="s">
        <v>1445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1472</v>
      </c>
      <c r="B703" t="s">
        <v>1473</v>
      </c>
      <c r="C703" t="s">
        <v>1445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1474</v>
      </c>
      <c r="B704" t="s">
        <v>1475</v>
      </c>
      <c r="C704" t="s">
        <v>1445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1476</v>
      </c>
      <c r="B705" t="s">
        <v>1477</v>
      </c>
      <c r="C705" t="s">
        <v>1478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1479</v>
      </c>
      <c r="B706" t="s">
        <v>1480</v>
      </c>
      <c r="C706" t="s">
        <v>1478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1481</v>
      </c>
      <c r="B707" t="s">
        <v>1482</v>
      </c>
      <c r="C707" t="s">
        <v>1478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1483</v>
      </c>
      <c r="B708" t="s">
        <v>1484</v>
      </c>
      <c r="C708" t="s">
        <v>1478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1485</v>
      </c>
      <c r="B709" t="s">
        <v>1486</v>
      </c>
      <c r="C709" t="s">
        <v>1478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1487</v>
      </c>
      <c r="B710" t="s">
        <v>1488</v>
      </c>
      <c r="C710" t="s">
        <v>1478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1489</v>
      </c>
      <c r="B711" t="s">
        <v>1490</v>
      </c>
      <c r="C711" t="s">
        <v>1478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1491</v>
      </c>
      <c r="B712" t="s">
        <v>1492</v>
      </c>
      <c r="C712" t="s">
        <v>1478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1493</v>
      </c>
      <c r="B713" t="s">
        <v>1494</v>
      </c>
      <c r="C713" t="s">
        <v>1478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1495</v>
      </c>
      <c r="B714" t="s">
        <v>1496</v>
      </c>
      <c r="C714" t="s">
        <v>1478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IFERROR(时间!$B$4+AU714,"上周无销量")</f>
        <v>上周无销量</v>
      </c>
    </row>
    <row r="715" spans="1:48">
      <c r="A715" s="21" t="s">
        <v>1497</v>
      </c>
      <c r="B715" t="s">
        <v>1498</v>
      </c>
      <c r="C715" t="s">
        <v>1499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IFERROR(时间!$B$4+AU715,"上周无销量")</f>
        <v>上周无销量</v>
      </c>
    </row>
    <row r="716" spans="1:48">
      <c r="A716" s="21" t="s">
        <v>1500</v>
      </c>
      <c r="B716" t="s">
        <v>1501</v>
      </c>
      <c r="C716" t="s">
        <v>1499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IFERROR(时间!$B$4+AU716,"上周无销量")</f>
        <v>上周无销量</v>
      </c>
    </row>
    <row r="717" spans="1:48">
      <c r="A717" s="21" t="s">
        <v>1502</v>
      </c>
      <c r="B717" t="s">
        <v>1503</v>
      </c>
      <c r="C717" t="s">
        <v>1499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IFERROR(时间!$B$4+AU717,"上周无销量")</f>
        <v>上周无销量</v>
      </c>
    </row>
    <row r="718" spans="1:48">
      <c r="A718" s="21" t="s">
        <v>1504</v>
      </c>
      <c r="B718" t="s">
        <v>1505</v>
      </c>
      <c r="C718" t="s">
        <v>1499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IFERROR(时间!$B$4+AU718,"上周无销量")</f>
        <v>上周无销量</v>
      </c>
    </row>
    <row r="719" spans="1:48">
      <c r="A719" s="21" t="s">
        <v>1506</v>
      </c>
      <c r="B719" t="s">
        <v>1507</v>
      </c>
      <c r="C719" t="s">
        <v>1499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IFERROR(时间!$B$4+AU719,"上周无销量")</f>
        <v>上周无销量</v>
      </c>
    </row>
    <row r="720" spans="1:48">
      <c r="A720" s="21" t="s">
        <v>1508</v>
      </c>
      <c r="B720" t="s">
        <v>1509</v>
      </c>
      <c r="C720" t="s">
        <v>1499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e">
        <v>#DIV/0!</v>
      </c>
      <c r="AO720" s="23" t="e">
        <v>#DIV/0!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IFERROR(时间!$B$4+AU720,"上周无销量")</f>
        <v>上周无销量</v>
      </c>
    </row>
    <row r="721" spans="1:48">
      <c r="A721" s="21" t="s">
        <v>1510</v>
      </c>
      <c r="B721" t="s">
        <v>1511</v>
      </c>
      <c r="C721" t="s">
        <v>1499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e">
        <v>#DIV/0!</v>
      </c>
      <c r="AO721" s="23" t="e">
        <v>#DIV/0!</v>
      </c>
      <c r="AP721" s="23" t="e">
        <v>#DIV/0!</v>
      </c>
      <c r="AQ721" s="23" t="e">
        <v>#DIV/0!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IFERROR(时间!$B$4+AU721,"上周无销量")</f>
        <v>上周无销量</v>
      </c>
    </row>
    <row r="722" spans="1:48">
      <c r="A722" s="21" t="s">
        <v>1512</v>
      </c>
      <c r="B722" t="s">
        <v>1513</v>
      </c>
      <c r="C722" t="s">
        <v>1499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e">
        <v>#DIV/0!</v>
      </c>
      <c r="AO722" s="23" t="e">
        <v>#DIV/0!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IFERROR(时间!$B$4+AU722,"上周无销量")</f>
        <v>上周无销量</v>
      </c>
    </row>
    <row r="723" spans="1:48">
      <c r="A723" s="21" t="s">
        <v>1514</v>
      </c>
      <c r="B723" t="s">
        <v>1515</v>
      </c>
      <c r="C723" t="s">
        <v>1499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e">
        <v>#DIV/0!</v>
      </c>
      <c r="AO723" s="23" t="e">
        <v>#DIV/0!</v>
      </c>
      <c r="AP723" s="23" t="e">
        <v>#DIV/0!</v>
      </c>
      <c r="AQ723" s="23" t="e">
        <v>#DIV/0!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IFERROR(时间!$B$4+AU723,"上周无销量")</f>
        <v>上周无销量</v>
      </c>
    </row>
    <row r="724" spans="1:48">
      <c r="A724" s="21" t="s">
        <v>1516</v>
      </c>
      <c r="B724" t="s">
        <v>1517</v>
      </c>
      <c r="C724" t="s">
        <v>1499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e">
        <v>#DIV/0!</v>
      </c>
      <c r="AO724" s="23" t="e">
        <v>#DIV/0!</v>
      </c>
      <c r="AP724" s="23" t="e">
        <v>#DIV/0!</v>
      </c>
      <c r="AQ724" s="23" t="e">
        <v>#DIV/0!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IFERROR(时间!$B$4+AU724,"上周无销量")</f>
        <v>上周无销量</v>
      </c>
    </row>
    <row r="725" spans="1:48">
      <c r="A725" s="21" t="s">
        <v>1518</v>
      </c>
      <c r="B725" t="s">
        <v>1519</v>
      </c>
      <c r="C725" t="s">
        <v>1499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e">
        <v>#DIV/0!</v>
      </c>
      <c r="AO725" s="23" t="e">
        <v>#DIV/0!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IFERROR(时间!$B$4+AU725,"上周无销量")</f>
        <v>上周无销量</v>
      </c>
    </row>
    <row r="726" spans="1:48">
      <c r="A726" s="21" t="s">
        <v>1520</v>
      </c>
      <c r="B726" t="s">
        <v>1521</v>
      </c>
      <c r="C726" t="s">
        <v>1499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IFERROR(时间!$B$4+AU726,"上周无销量")</f>
        <v>上周无销量</v>
      </c>
    </row>
    <row r="727" spans="1:48">
      <c r="A727" s="21" t="s">
        <v>1522</v>
      </c>
      <c r="B727" t="s">
        <v>1523</v>
      </c>
      <c r="C727" t="s">
        <v>1499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IFERROR(时间!$B$4+AU727,"上周无销量")</f>
        <v>上周无销量</v>
      </c>
    </row>
    <row r="728" spans="1:48">
      <c r="A728" s="21" t="s">
        <v>1524</v>
      </c>
      <c r="B728" t="s">
        <v>1525</v>
      </c>
      <c r="C728" t="s">
        <v>1499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IFERROR(时间!$B$4+AU728,"上周无销量")</f>
        <v>上周无销量</v>
      </c>
    </row>
    <row r="729" spans="1:48">
      <c r="A729" s="21" t="s">
        <v>1526</v>
      </c>
      <c r="B729" t="s">
        <v>1527</v>
      </c>
      <c r="C729" t="s">
        <v>1499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IFERROR(时间!$B$4+AU729,"上周无销量")</f>
        <v>上周无销量</v>
      </c>
    </row>
    <row r="730" spans="1:48">
      <c r="A730" s="21" t="s">
        <v>1528</v>
      </c>
      <c r="B730" t="s">
        <v>1529</v>
      </c>
      <c r="C730" t="s">
        <v>1499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IFERROR(时间!$B$4+AU730,"上周无销量")</f>
        <v>上周无销量</v>
      </c>
    </row>
    <row r="731" spans="1:48">
      <c r="A731" s="21" t="s">
        <v>1530</v>
      </c>
      <c r="B731" t="s">
        <v>1531</v>
      </c>
      <c r="C731" t="s">
        <v>1499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IFERROR(时间!$B$4+AU731,"上周无销量")</f>
        <v>上周无销量</v>
      </c>
    </row>
    <row r="732" spans="1:48">
      <c r="A732" s="21" t="s">
        <v>1532</v>
      </c>
      <c r="B732" t="s">
        <v>1533</v>
      </c>
      <c r="C732" t="s">
        <v>1499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IFERROR(时间!$B$4+AU732,"上周无销量")</f>
        <v>上周无销量</v>
      </c>
    </row>
    <row r="733" spans="1:48">
      <c r="A733" s="21" t="s">
        <v>1534</v>
      </c>
      <c r="B733" t="s">
        <v>1535</v>
      </c>
      <c r="C733" t="s">
        <v>1499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IFERROR(时间!$B$4+AU733,"上周无销量")</f>
        <v>上周无销量</v>
      </c>
    </row>
    <row r="734" spans="1:48">
      <c r="A734" s="21" t="s">
        <v>1536</v>
      </c>
      <c r="B734" t="s">
        <v>1537</v>
      </c>
      <c r="C734" t="s">
        <v>1499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IFERROR(时间!$B$4+AU734,"上周无销量")</f>
        <v>上周无销量</v>
      </c>
    </row>
    <row r="735" spans="1:48">
      <c r="A735" s="21" t="s">
        <v>1538</v>
      </c>
      <c r="B735" t="s">
        <v>1539</v>
      </c>
      <c r="C735" t="s">
        <v>1499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IFERROR(时间!$B$4+AU735,"上周无销量")</f>
        <v>上周无销量</v>
      </c>
    </row>
    <row r="736" spans="1:48">
      <c r="A736" s="21" t="s">
        <v>1540</v>
      </c>
      <c r="B736" t="s">
        <v>1541</v>
      </c>
      <c r="C736" t="s">
        <v>1499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IFERROR(时间!$B$4+AU736,"上周无销量")</f>
        <v>上周无销量</v>
      </c>
    </row>
    <row r="737" spans="1:48">
      <c r="A737" s="21" t="s">
        <v>1542</v>
      </c>
      <c r="B737" t="s">
        <v>1543</v>
      </c>
      <c r="C737" t="s">
        <v>1499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IFERROR(时间!$B$4+AU737,"上周无销量")</f>
        <v>上周无销量</v>
      </c>
    </row>
    <row r="738" spans="1:48">
      <c r="A738" s="21" t="s">
        <v>1544</v>
      </c>
      <c r="B738" t="s">
        <v>1545</v>
      </c>
      <c r="C738" t="s">
        <v>1499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IFERROR(时间!$B$4+AU738,"上周无销量")</f>
        <v>上周无销量</v>
      </c>
    </row>
    <row r="739" spans="1:48">
      <c r="A739" s="21" t="s">
        <v>1546</v>
      </c>
      <c r="B739" t="s">
        <v>1547</v>
      </c>
      <c r="C739" t="s">
        <v>1499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1548</v>
      </c>
      <c r="B740" t="s">
        <v>1549</v>
      </c>
      <c r="C740" t="s">
        <v>1550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1551</v>
      </c>
      <c r="B741" t="s">
        <v>1552</v>
      </c>
      <c r="C741" t="s">
        <v>1550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1553</v>
      </c>
      <c r="B742" t="s">
        <v>1554</v>
      </c>
      <c r="C742" t="s">
        <v>1550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1555</v>
      </c>
      <c r="B743" t="s">
        <v>1556</v>
      </c>
      <c r="C743" t="s">
        <v>1550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1557</v>
      </c>
      <c r="B744" t="s">
        <v>1558</v>
      </c>
      <c r="C744" t="s">
        <v>1550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1559</v>
      </c>
      <c r="B745" t="s">
        <v>1560</v>
      </c>
      <c r="C745" t="s">
        <v>1550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IFERROR(时间!$B$4+AU745,"上周无销量")</f>
        <v>上周无销量</v>
      </c>
    </row>
    <row r="746" spans="1:48">
      <c r="A746" s="21" t="s">
        <v>1561</v>
      </c>
      <c r="B746" t="s">
        <v>1562</v>
      </c>
      <c r="C746" t="s">
        <v>1550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IFERROR(时间!$B$4+AU746,"上周无销量")</f>
        <v>上周无销量</v>
      </c>
    </row>
    <row r="747" spans="1:48">
      <c r="A747" s="21" t="s">
        <v>1563</v>
      </c>
      <c r="B747" t="s">
        <v>1564</v>
      </c>
      <c r="C747" t="s">
        <v>1550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1565</v>
      </c>
      <c r="B748" t="s">
        <v>1566</v>
      </c>
      <c r="C748" t="s">
        <v>1550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1567</v>
      </c>
      <c r="B749" t="s">
        <v>1568</v>
      </c>
      <c r="C749" t="s">
        <v>1550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1569</v>
      </c>
      <c r="B750" t="s">
        <v>1570</v>
      </c>
      <c r="C750" t="s">
        <v>1550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IFERROR(时间!$B$4+AU750,"上周无销量")</f>
        <v>上周无销量</v>
      </c>
    </row>
    <row r="751" spans="1:48">
      <c r="A751" s="21" t="s">
        <v>1571</v>
      </c>
      <c r="B751" t="s">
        <v>1572</v>
      </c>
      <c r="C751" t="s">
        <v>1550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IFERROR(时间!$B$4+AU751,"上周无销量")</f>
        <v>上周无销量</v>
      </c>
    </row>
    <row r="752" spans="1:48">
      <c r="A752" s="21" t="s">
        <v>1573</v>
      </c>
      <c r="B752" t="s">
        <v>1574</v>
      </c>
      <c r="C752" t="s">
        <v>1550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e">
        <v>#DIV/0!</v>
      </c>
      <c r="AO752" s="23" t="e">
        <v>#DIV/0!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IFERROR(时间!$B$4+AU752,"上周无销量")</f>
        <v>上周无销量</v>
      </c>
    </row>
    <row r="753" spans="1:48">
      <c r="A753" s="21" t="s">
        <v>1575</v>
      </c>
      <c r="B753" t="s">
        <v>1576</v>
      </c>
      <c r="C753" t="s">
        <v>1550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1577</v>
      </c>
      <c r="B754" t="s">
        <v>1578</v>
      </c>
      <c r="C754" t="s">
        <v>1550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e">
        <v>#DIV/0!</v>
      </c>
      <c r="AO754" s="23" t="e">
        <v>#DIV/0!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IFERROR(时间!$B$4+AU754,"上周无销量")</f>
        <v>上周无销量</v>
      </c>
    </row>
    <row r="755" spans="1:48">
      <c r="A755" s="21" t="s">
        <v>1579</v>
      </c>
      <c r="B755" t="s">
        <v>1580</v>
      </c>
      <c r="C755" t="s">
        <v>1550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e">
        <v>#DIV/0!</v>
      </c>
      <c r="AO755" s="23" t="e">
        <v>#DIV/0!</v>
      </c>
      <c r="AP755" s="23" t="e">
        <v>#DIV/0!</v>
      </c>
      <c r="AQ755" s="23" t="e">
        <v>#DIV/0!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IFERROR(时间!$B$4+AU755,"上周无销量")</f>
        <v>上周无销量</v>
      </c>
    </row>
    <row r="756" spans="1:48">
      <c r="A756" s="21" t="s">
        <v>1581</v>
      </c>
      <c r="B756" t="s">
        <v>1582</v>
      </c>
      <c r="C756" t="s">
        <v>1583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e">
        <v>#DIV/0!</v>
      </c>
      <c r="AO756" s="23" t="e">
        <v>#DIV/0!</v>
      </c>
      <c r="AP756" s="23" t="e">
        <v>#DIV/0!</v>
      </c>
      <c r="AQ756" s="23" t="e">
        <v>#DIV/0!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IFERROR(时间!$B$4+AU756,"上周无销量")</f>
        <v>上周无销量</v>
      </c>
    </row>
    <row r="757" spans="1:48">
      <c r="A757" s="21" t="s">
        <v>1584</v>
      </c>
      <c r="B757" t="s">
        <v>1585</v>
      </c>
      <c r="C757" t="s">
        <v>1583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IFERROR(时间!$B$4+AU757,"上周无销量")</f>
        <v>上周无销量</v>
      </c>
    </row>
    <row r="758" spans="1:48">
      <c r="A758" s="21" t="s">
        <v>1586</v>
      </c>
      <c r="B758" t="s">
        <v>1587</v>
      </c>
      <c r="C758" t="s">
        <v>1583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e">
        <v>#DIV/0!</v>
      </c>
      <c r="AO758" s="23" t="e">
        <v>#DIV/0!</v>
      </c>
      <c r="AP758" s="23" t="e">
        <v>#DIV/0!</v>
      </c>
      <c r="AQ758" s="23" t="e">
        <v>#DIV/0!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IFERROR(时间!$B$4+AU758,"上周无销量")</f>
        <v>上周无销量</v>
      </c>
    </row>
    <row r="759" spans="1:48">
      <c r="A759" s="21" t="s">
        <v>1588</v>
      </c>
      <c r="B759" t="s">
        <v>1589</v>
      </c>
      <c r="C759" t="s">
        <v>1583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e">
        <v>#DIV/0!</v>
      </c>
      <c r="AO759" s="23" t="e">
        <v>#DIV/0!</v>
      </c>
      <c r="AP759" s="23" t="e">
        <v>#DIV/0!</v>
      </c>
      <c r="AQ759" s="23" t="e">
        <v>#DIV/0!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1590</v>
      </c>
      <c r="B760" t="s">
        <v>1591</v>
      </c>
      <c r="C760" t="s">
        <v>1583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e">
        <v>#DIV/0!</v>
      </c>
      <c r="AO760" s="23" t="e">
        <v>#DIV/0!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0</v>
      </c>
      <c r="AU760" s="31" t="str">
        <f t="shared" si="14"/>
        <v>库存为0</v>
      </c>
      <c r="AV760" s="36" t="str">
        <f>IFERROR(时间!$B$4+AU760,"上周无销量")</f>
        <v>上周无销量</v>
      </c>
    </row>
    <row r="761" spans="1:48">
      <c r="A761" s="21" t="s">
        <v>1592</v>
      </c>
      <c r="B761" t="s">
        <v>1593</v>
      </c>
      <c r="C761" t="s">
        <v>1583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e">
        <v>#DIV/0!</v>
      </c>
      <c r="AO761" s="23" t="e">
        <v>#DIV/0!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IFERROR(时间!$B$4+AU761,"上周无销量")</f>
        <v>上周无销量</v>
      </c>
    </row>
    <row r="762" spans="1:48">
      <c r="A762" s="21" t="s">
        <v>1594</v>
      </c>
      <c r="B762" t="s">
        <v>1595</v>
      </c>
      <c r="C762" t="s">
        <v>1583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1596</v>
      </c>
      <c r="B763" t="s">
        <v>1597</v>
      </c>
      <c r="C763" t="s">
        <v>1583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e">
        <v>#DIV/0!</v>
      </c>
      <c r="AO763" s="23" t="e">
        <v>#DIV/0!</v>
      </c>
      <c r="AP763" s="23" t="e">
        <v>#DIV/0!</v>
      </c>
      <c r="AQ763" s="23" t="e">
        <v>#DIV/0!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IFERROR(时间!$B$4+AU763,"上周无销量")</f>
        <v>上周无销量</v>
      </c>
    </row>
    <row r="764" spans="1:48">
      <c r="A764" s="21" t="s">
        <v>1598</v>
      </c>
      <c r="B764" t="s">
        <v>1599</v>
      </c>
      <c r="C764" t="s">
        <v>1583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IFERROR(时间!$B$4+AU764,"上周无销量")</f>
        <v>上周无销量</v>
      </c>
    </row>
    <row r="765" spans="1:48">
      <c r="A765" s="21" t="s">
        <v>1600</v>
      </c>
      <c r="B765" t="s">
        <v>1601</v>
      </c>
      <c r="C765" t="s">
        <v>1583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e">
        <v>#DIV/0!</v>
      </c>
      <c r="AO765" s="23" t="e">
        <v>#DIV/0!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IFERROR(时间!$B$4+AU765,"上周无销量")</f>
        <v>上周无销量</v>
      </c>
    </row>
    <row r="766" spans="1:48">
      <c r="A766" s="21" t="s">
        <v>1602</v>
      </c>
      <c r="B766" t="s">
        <v>1603</v>
      </c>
      <c r="C766" t="s">
        <v>1583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e">
        <v>#DIV/0!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IFERROR(时间!$B$4+AU766,"上周无销量")</f>
        <v>上周无销量</v>
      </c>
    </row>
    <row r="767" spans="1:48">
      <c r="A767" s="21" t="s">
        <v>1604</v>
      </c>
      <c r="B767" t="s">
        <v>1605</v>
      </c>
      <c r="C767" t="s">
        <v>1583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e">
        <v>#DIV/0!</v>
      </c>
      <c r="AO767" s="23" t="e">
        <v>#DIV/0!</v>
      </c>
      <c r="AP767" s="23" t="e">
        <v>#DIV/0!</v>
      </c>
      <c r="AQ767" s="23" t="e">
        <v>#DIV/0!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IFERROR(时间!$B$4+AU767,"上周无销量")</f>
        <v>上周无销量</v>
      </c>
    </row>
    <row r="768" spans="1:48">
      <c r="A768" s="21" t="s">
        <v>1606</v>
      </c>
      <c r="B768" t="s">
        <v>1327</v>
      </c>
      <c r="C768" t="s">
        <v>1607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IFERROR(时间!$B$4+AU768,"上周无销量")</f>
        <v>上周无销量</v>
      </c>
    </row>
    <row r="769" spans="1:48">
      <c r="A769" s="21" t="s">
        <v>1608</v>
      </c>
      <c r="B769" t="s">
        <v>1329</v>
      </c>
      <c r="C769" t="s">
        <v>1607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e">
        <v>#DIV/0!</v>
      </c>
      <c r="AO769" s="23" t="e">
        <v>#DIV/0!</v>
      </c>
      <c r="AP769" s="23" t="e">
        <v>#DIV/0!</v>
      </c>
      <c r="AQ769" s="23" t="e">
        <v>#DIV/0!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IFERROR(时间!$B$4+AU769,"上周无销量")</f>
        <v>上周无销量</v>
      </c>
    </row>
    <row r="770" spans="1:48">
      <c r="A770" s="21" t="s">
        <v>1609</v>
      </c>
      <c r="B770" t="s">
        <v>1331</v>
      </c>
      <c r="C770" t="s">
        <v>1607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e">
        <v>#DIV/0!</v>
      </c>
      <c r="AO770" s="23" t="e">
        <v>#DIV/0!</v>
      </c>
      <c r="AP770" s="23" t="e">
        <v>#DIV/0!</v>
      </c>
      <c r="AQ770" s="23" t="e">
        <v>#DIV/0!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1610</v>
      </c>
      <c r="B771" t="s">
        <v>1333</v>
      </c>
      <c r="C771" t="s">
        <v>1607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e">
        <v>#DIV/0!</v>
      </c>
      <c r="AO771" s="23" t="e">
        <v>#DIV/0!</v>
      </c>
      <c r="AP771" s="23" t="e">
        <v>#DIV/0!</v>
      </c>
      <c r="AQ771" s="23" t="e">
        <v>#DIV/0!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IFERROR(时间!$B$4+AU771,"上周无销量")</f>
        <v>上周无销量</v>
      </c>
    </row>
    <row r="772" spans="1:48">
      <c r="A772" s="21" t="s">
        <v>1611</v>
      </c>
      <c r="B772" t="s">
        <v>1335</v>
      </c>
      <c r="C772" t="s">
        <v>1607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e">
        <v>#DIV/0!</v>
      </c>
      <c r="AO772" s="23" t="e">
        <v>#DIV/0!</v>
      </c>
      <c r="AP772" s="23" t="e">
        <v>#DIV/0!</v>
      </c>
      <c r="AQ772" s="23" t="e">
        <v>#DIV/0!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IFERROR(时间!$B$4+AU772,"上周无销量")</f>
        <v>上周无销量</v>
      </c>
    </row>
    <row r="773" spans="1:48">
      <c r="A773" s="21" t="s">
        <v>1612</v>
      </c>
      <c r="B773" t="s">
        <v>1337</v>
      </c>
      <c r="C773" t="s">
        <v>1607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e">
        <v>#DIV/0!</v>
      </c>
      <c r="AO773" s="23" t="e">
        <v>#DIV/0!</v>
      </c>
      <c r="AP773" s="23" t="e">
        <v>#DIV/0!</v>
      </c>
      <c r="AQ773" s="23" t="e">
        <v>#DIV/0!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1613</v>
      </c>
      <c r="B774" t="s">
        <v>1339</v>
      </c>
      <c r="C774" t="s">
        <v>1607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1614</v>
      </c>
      <c r="B775" t="s">
        <v>1341</v>
      </c>
      <c r="C775" t="s">
        <v>1607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e">
        <v>#DIV/0!</v>
      </c>
      <c r="AO775" s="23" t="e">
        <v>#DIV/0!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1615</v>
      </c>
      <c r="B776" t="s">
        <v>1343</v>
      </c>
      <c r="C776" t="s">
        <v>1607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e">
        <v>#DIV/0!</v>
      </c>
      <c r="AO776" s="23" t="e">
        <v>#DIV/0!</v>
      </c>
      <c r="AP776" s="23" t="e">
        <v>#DIV/0!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1616</v>
      </c>
      <c r="B777" t="s">
        <v>1345</v>
      </c>
      <c r="C777" t="s">
        <v>1607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e">
        <v>#DIV/0!</v>
      </c>
      <c r="AO777" s="23" t="e">
        <v>#DIV/0!</v>
      </c>
      <c r="AP777" s="23" t="e">
        <v>#DIV/0!</v>
      </c>
      <c r="AQ777" s="23" t="e">
        <v>#DIV/0!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1617</v>
      </c>
      <c r="B778" t="s">
        <v>1347</v>
      </c>
      <c r="C778" t="s">
        <v>1607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e">
        <v>#DIV/0!</v>
      </c>
      <c r="AO778" s="23" t="e">
        <v>#DIV/0!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IFERROR(时间!$B$4+AU778,"上周无销量")</f>
        <v>上周无销量</v>
      </c>
    </row>
    <row r="779" spans="1:48">
      <c r="A779" s="21" t="s">
        <v>1618</v>
      </c>
      <c r="B779" t="s">
        <v>1349</v>
      </c>
      <c r="C779" t="s">
        <v>1607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e">
        <v>#DIV/0!</v>
      </c>
      <c r="AO779" s="23" t="e">
        <v>#DIV/0!</v>
      </c>
      <c r="AP779" s="23" t="e">
        <v>#DIV/0!</v>
      </c>
      <c r="AQ779" s="23" t="e">
        <v>#DIV/0!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IFERROR(时间!$B$4+AU779,"上周无销量")</f>
        <v>上周无销量</v>
      </c>
    </row>
    <row r="780" spans="1:48">
      <c r="A780" s="21" t="s">
        <v>1619</v>
      </c>
      <c r="B780" t="s">
        <v>1351</v>
      </c>
      <c r="C780" t="s">
        <v>1607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2</v>
      </c>
      <c r="AK780">
        <v>3</v>
      </c>
      <c r="AL780">
        <v>0</v>
      </c>
      <c r="AM780">
        <v>3</v>
      </c>
      <c r="AN780" s="23">
        <v>0</v>
      </c>
      <c r="AO780" s="23">
        <v>0</v>
      </c>
      <c r="AP780" s="23" t="e">
        <v>#DIV/0!</v>
      </c>
      <c r="AQ780" s="23">
        <v>0</v>
      </c>
      <c r="AR780" s="35">
        <v>0</v>
      </c>
      <c r="AS780" s="35">
        <v>0</v>
      </c>
      <c r="AT780" s="35">
        <v>0</v>
      </c>
      <c r="AU780" s="31" t="str">
        <f t="shared" si="15"/>
        <v>库存为0</v>
      </c>
      <c r="AV780" s="36" t="str">
        <f>IFERROR(时间!$B$4+AU780,"上周无销量")</f>
        <v>上周无销量</v>
      </c>
    </row>
    <row r="781" spans="1:48">
      <c r="A781" s="21" t="s">
        <v>1620</v>
      </c>
      <c r="B781" t="s">
        <v>1353</v>
      </c>
      <c r="C781" t="s">
        <v>1607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e">
        <v>#DIV/0!</v>
      </c>
      <c r="AO781" s="23" t="e">
        <v>#DIV/0!</v>
      </c>
      <c r="AP781" s="23" t="e">
        <v>#DIV/0!</v>
      </c>
      <c r="AQ781" s="23" t="e">
        <v>#DIV/0!</v>
      </c>
      <c r="AR781" s="35">
        <v>0</v>
      </c>
      <c r="AS781" s="35">
        <v>0</v>
      </c>
      <c r="AT781" s="35">
        <v>0</v>
      </c>
      <c r="AU781" s="31" t="str">
        <f t="shared" si="15"/>
        <v>库存为0</v>
      </c>
      <c r="AV781" s="36" t="str">
        <f>IFERROR(时间!$B$4+AU781,"上周无销量")</f>
        <v>上周无销量</v>
      </c>
    </row>
    <row r="782" spans="1:48">
      <c r="A782" s="21" t="s">
        <v>1621</v>
      </c>
      <c r="B782" t="s">
        <v>1355</v>
      </c>
      <c r="C782" t="s">
        <v>1607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0</v>
      </c>
      <c r="AN782" s="23" t="e">
        <v>#DIV/0!</v>
      </c>
      <c r="AO782" s="23" t="e">
        <v>#DIV/0!</v>
      </c>
      <c r="AP782" s="23" t="e">
        <v>#DIV/0!</v>
      </c>
      <c r="AQ782" s="23" t="e">
        <v>#DIV/0!</v>
      </c>
      <c r="AR782" s="35">
        <v>0</v>
      </c>
      <c r="AS782" s="35">
        <v>0</v>
      </c>
      <c r="AT782" s="35">
        <v>0</v>
      </c>
      <c r="AU782" s="31" t="str">
        <f t="shared" si="15"/>
        <v>库存为0</v>
      </c>
      <c r="AV782" s="36" t="str">
        <f>IFERROR(时间!$B$4+AU782,"上周无销量")</f>
        <v>上周无销量</v>
      </c>
    </row>
    <row r="783" spans="1:48">
      <c r="A783" s="21" t="s">
        <v>1622</v>
      </c>
      <c r="B783" t="s">
        <v>1357</v>
      </c>
      <c r="C783" t="s">
        <v>1607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e">
        <v>#DIV/0!</v>
      </c>
      <c r="AO783" s="23" t="e">
        <v>#DIV/0!</v>
      </c>
      <c r="AP783" s="23" t="e">
        <v>#DIV/0!</v>
      </c>
      <c r="AQ783" s="23" t="e">
        <v>#DIV/0!</v>
      </c>
      <c r="AR783" s="35">
        <v>0</v>
      </c>
      <c r="AS783" s="35">
        <v>0</v>
      </c>
      <c r="AT783" s="35">
        <v>0</v>
      </c>
      <c r="AU783" s="31" t="str">
        <f t="shared" si="15"/>
        <v>库存为0</v>
      </c>
      <c r="AV783" s="36" t="str">
        <f>IFERROR(时间!$B$4+AU783,"上周无销量")</f>
        <v>上周无销量</v>
      </c>
    </row>
    <row r="784" spans="1:48">
      <c r="A784" s="21" t="s">
        <v>1623</v>
      </c>
      <c r="B784" t="s">
        <v>1359</v>
      </c>
      <c r="C784" t="s">
        <v>1607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1</v>
      </c>
      <c r="AK784">
        <v>3</v>
      </c>
      <c r="AL784">
        <v>0</v>
      </c>
      <c r="AM784">
        <v>1</v>
      </c>
      <c r="AN784" s="23">
        <v>0</v>
      </c>
      <c r="AO784" s="23">
        <v>0</v>
      </c>
      <c r="AP784" s="23" t="e">
        <v>#DIV/0!</v>
      </c>
      <c r="AQ784" s="23">
        <v>0</v>
      </c>
      <c r="AR784" s="35">
        <v>0</v>
      </c>
      <c r="AS784" s="35">
        <v>0</v>
      </c>
      <c r="AT784" s="35">
        <v>0</v>
      </c>
      <c r="AU784" s="31" t="str">
        <f t="shared" si="15"/>
        <v>库存为0</v>
      </c>
      <c r="AV784" s="36" t="str">
        <f>IFERROR(时间!$B$4+AU784,"上周无销量")</f>
        <v>上周无销量</v>
      </c>
    </row>
    <row r="785" spans="1:48">
      <c r="A785" s="21" t="s">
        <v>1624</v>
      </c>
      <c r="B785" t="s">
        <v>1361</v>
      </c>
      <c r="C785" t="s">
        <v>1607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e">
        <v>#DIV/0!</v>
      </c>
      <c r="AO785" s="23" t="e">
        <v>#DIV/0!</v>
      </c>
      <c r="AP785" s="23" t="e">
        <v>#DIV/0!</v>
      </c>
      <c r="AQ785" s="23" t="e">
        <v>#DIV/0!</v>
      </c>
      <c r="AR785" s="35">
        <v>0</v>
      </c>
      <c r="AS785" s="35">
        <v>0</v>
      </c>
      <c r="AT785" s="35">
        <v>0</v>
      </c>
      <c r="AU785" s="31" t="str">
        <f t="shared" si="15"/>
        <v>库存为0</v>
      </c>
      <c r="AV785" s="36" t="str">
        <f>IFERROR(时间!$B$4+AU785,"上周无销量")</f>
        <v>上周无销量</v>
      </c>
    </row>
    <row r="786" spans="1:48">
      <c r="A786" s="21" t="s">
        <v>1625</v>
      </c>
      <c r="B786" t="s">
        <v>1363</v>
      </c>
      <c r="C786" t="s">
        <v>1607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e">
        <v>#DIV/0!</v>
      </c>
      <c r="AO786" s="23" t="e">
        <v>#DIV/0!</v>
      </c>
      <c r="AP786" s="23" t="e">
        <v>#DIV/0!</v>
      </c>
      <c r="AQ786" s="23" t="e">
        <v>#DIV/0!</v>
      </c>
      <c r="AR786" s="35">
        <v>0</v>
      </c>
      <c r="AS786" s="35">
        <v>0</v>
      </c>
      <c r="AT786" s="35">
        <v>0</v>
      </c>
      <c r="AU786" s="31" t="str">
        <f t="shared" si="15"/>
        <v>库存为0</v>
      </c>
      <c r="AV786" s="36" t="str">
        <f>IFERROR(时间!$B$4+AU786,"上周无销量")</f>
        <v>上周无销量</v>
      </c>
    </row>
    <row r="787" spans="1:48">
      <c r="A787" s="21" t="s">
        <v>1626</v>
      </c>
      <c r="B787" t="s">
        <v>1365</v>
      </c>
      <c r="C787" t="s">
        <v>1607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e">
        <v>#DIV/0!</v>
      </c>
      <c r="AO787" s="23" t="e">
        <v>#DIV/0!</v>
      </c>
      <c r="AP787" s="23" t="e">
        <v>#DIV/0!</v>
      </c>
      <c r="AQ787" s="23" t="e">
        <v>#DIV/0!</v>
      </c>
      <c r="AR787" s="35">
        <v>0</v>
      </c>
      <c r="AS787" s="35">
        <v>0</v>
      </c>
      <c r="AT787" s="35">
        <v>0</v>
      </c>
      <c r="AU787" s="31" t="str">
        <f t="shared" si="15"/>
        <v>库存为0</v>
      </c>
      <c r="AV787" s="36" t="str">
        <f>IFERROR(时间!$B$4+AU787,"上周无销量")</f>
        <v>上周无销量</v>
      </c>
    </row>
    <row r="788" spans="1:48">
      <c r="A788" s="21" t="s">
        <v>1627</v>
      </c>
      <c r="B788" t="s">
        <v>1367</v>
      </c>
      <c r="C788" t="s">
        <v>1607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e">
        <v>#DIV/0!</v>
      </c>
      <c r="AO788" s="23" t="e">
        <v>#DIV/0!</v>
      </c>
      <c r="AP788" s="23" t="e">
        <v>#DIV/0!</v>
      </c>
      <c r="AQ788" s="23" t="e">
        <v>#DIV/0!</v>
      </c>
      <c r="AR788" s="35">
        <v>0</v>
      </c>
      <c r="AS788" s="35">
        <v>0</v>
      </c>
      <c r="AT788" s="35">
        <v>0</v>
      </c>
      <c r="AU788" s="31" t="str">
        <f t="shared" si="15"/>
        <v>库存为0</v>
      </c>
      <c r="AV788" s="36" t="str">
        <f>IFERROR(时间!$B$4+AU788,"上周无销量")</f>
        <v>上周无销量</v>
      </c>
    </row>
    <row r="789" spans="1:48">
      <c r="A789" s="21" t="s">
        <v>1628</v>
      </c>
      <c r="B789" t="s">
        <v>1369</v>
      </c>
      <c r="C789" t="s">
        <v>1607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e">
        <v>#DIV/0!</v>
      </c>
      <c r="AO789" s="23" t="e">
        <v>#DIV/0!</v>
      </c>
      <c r="AP789" s="23" t="e">
        <v>#DIV/0!</v>
      </c>
      <c r="AQ789" s="23" t="e">
        <v>#DIV/0!</v>
      </c>
      <c r="AR789" s="35">
        <v>0</v>
      </c>
      <c r="AS789" s="35">
        <v>0</v>
      </c>
      <c r="AT789" s="35">
        <v>0</v>
      </c>
      <c r="AU789" s="31" t="str">
        <f t="shared" si="15"/>
        <v>库存为0</v>
      </c>
      <c r="AV789" s="36" t="str">
        <f>IFERROR(时间!$B$4+AU789,"上周无销量")</f>
        <v>上周无销量</v>
      </c>
    </row>
    <row r="790" spans="1:48">
      <c r="A790" s="21" t="s">
        <v>1629</v>
      </c>
      <c r="B790" t="s">
        <v>1371</v>
      </c>
      <c r="C790" t="s">
        <v>1607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0</v>
      </c>
      <c r="K790" s="33">
        <v>0</v>
      </c>
      <c r="L790" s="33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0</v>
      </c>
      <c r="AL790">
        <v>0</v>
      </c>
      <c r="AM790">
        <v>0</v>
      </c>
      <c r="AN790" s="23" t="e">
        <v>#DIV/0!</v>
      </c>
      <c r="AO790" s="23" t="e">
        <v>#DIV/0!</v>
      </c>
      <c r="AP790" s="23" t="e">
        <v>#DIV/0!</v>
      </c>
      <c r="AQ790" s="23" t="e">
        <v>#DIV/0!</v>
      </c>
      <c r="AR790" s="35">
        <v>0</v>
      </c>
      <c r="AS790" s="35">
        <v>0</v>
      </c>
      <c r="AT790" s="35">
        <v>0</v>
      </c>
      <c r="AU790" s="31" t="str">
        <f t="shared" si="15"/>
        <v>库存为0</v>
      </c>
      <c r="AV790" s="36" t="str">
        <f>IFERROR(时间!$B$4+AU790,"上周无销量")</f>
        <v>上周无销量</v>
      </c>
    </row>
    <row r="791" spans="1:48">
      <c r="A791" s="21" t="s">
        <v>1630</v>
      </c>
      <c r="B791" t="s">
        <v>1373</v>
      </c>
      <c r="C791" t="s">
        <v>1607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e">
        <v>#DIV/0!</v>
      </c>
      <c r="AO791" s="23" t="e">
        <v>#DIV/0!</v>
      </c>
      <c r="AP791" s="23" t="e">
        <v>#DIV/0!</v>
      </c>
      <c r="AQ791" s="23" t="e">
        <v>#DIV/0!</v>
      </c>
      <c r="AR791" s="35">
        <v>0</v>
      </c>
      <c r="AS791" s="35">
        <v>0</v>
      </c>
      <c r="AT791" s="35">
        <v>0</v>
      </c>
      <c r="AU791" s="31" t="str">
        <f t="shared" si="15"/>
        <v>库存为0</v>
      </c>
      <c r="AV791" s="36" t="str">
        <f>IFERROR(时间!$B$4+AU791,"上周无销量")</f>
        <v>上周无销量</v>
      </c>
    </row>
    <row r="792" spans="1:48">
      <c r="A792" s="21" t="s">
        <v>1631</v>
      </c>
      <c r="B792" t="s">
        <v>1632</v>
      </c>
      <c r="C792" t="s">
        <v>1633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e">
        <v>#DIV/0!</v>
      </c>
      <c r="AO792" s="23" t="e">
        <v>#DIV/0!</v>
      </c>
      <c r="AP792" s="23" t="e">
        <v>#DIV/0!</v>
      </c>
      <c r="AQ792" s="23" t="e">
        <v>#DIV/0!</v>
      </c>
      <c r="AR792" s="35">
        <v>0</v>
      </c>
      <c r="AS792" s="35">
        <v>0</v>
      </c>
      <c r="AT792" s="35">
        <v>0</v>
      </c>
      <c r="AU792" s="31" t="str">
        <f t="shared" si="15"/>
        <v>库存为0</v>
      </c>
      <c r="AV792" s="36" t="str">
        <f>IFERROR(时间!$B$4+AU792,"上周无销量")</f>
        <v>上周无销量</v>
      </c>
    </row>
    <row r="793" spans="1:48">
      <c r="A793" s="21" t="s">
        <v>1634</v>
      </c>
      <c r="B793" t="s">
        <v>1635</v>
      </c>
      <c r="C793" t="s">
        <v>1633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e">
        <v>#DIV/0!</v>
      </c>
      <c r="AO793" s="23" t="e">
        <v>#DIV/0!</v>
      </c>
      <c r="AP793" s="23" t="e">
        <v>#DIV/0!</v>
      </c>
      <c r="AQ793" s="23" t="e">
        <v>#DIV/0!</v>
      </c>
      <c r="AR793" s="35">
        <v>0</v>
      </c>
      <c r="AS793" s="35">
        <v>0</v>
      </c>
      <c r="AT793" s="35">
        <v>0</v>
      </c>
      <c r="AU793" s="31" t="str">
        <f t="shared" si="15"/>
        <v>库存为0</v>
      </c>
      <c r="AV793" s="36" t="str">
        <f>IFERROR(时间!$B$4+AU793,"上周无销量")</f>
        <v>上周无销量</v>
      </c>
    </row>
    <row r="794" spans="1:48">
      <c r="A794" s="21" t="s">
        <v>1636</v>
      </c>
      <c r="B794" t="s">
        <v>1637</v>
      </c>
      <c r="C794" t="s">
        <v>1633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e">
        <v>#DIV/0!</v>
      </c>
      <c r="AO794" s="23" t="e">
        <v>#DIV/0!</v>
      </c>
      <c r="AP794" s="23" t="e">
        <v>#DIV/0!</v>
      </c>
      <c r="AQ794" s="23" t="e">
        <v>#DIV/0!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IFERROR(时间!$B$4+AU794,"上周无销量")</f>
        <v>上周无销量</v>
      </c>
    </row>
    <row r="795" spans="1:48">
      <c r="A795" s="21" t="s">
        <v>1638</v>
      </c>
      <c r="B795" t="s">
        <v>1639</v>
      </c>
      <c r="C795" t="s">
        <v>1633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0</v>
      </c>
      <c r="K795" s="33">
        <v>0</v>
      </c>
      <c r="L795" s="33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e">
        <v>#DIV/0!</v>
      </c>
      <c r="AO795" s="23" t="e">
        <v>#DIV/0!</v>
      </c>
      <c r="AP795" s="23" t="e">
        <v>#DIV/0!</v>
      </c>
      <c r="AQ795" s="23" t="e">
        <v>#DIV/0!</v>
      </c>
      <c r="AR795" s="35">
        <v>0</v>
      </c>
      <c r="AS795" s="35">
        <v>0</v>
      </c>
      <c r="AT795" s="35">
        <v>0</v>
      </c>
      <c r="AU795" s="31" t="str">
        <f t="shared" si="15"/>
        <v>库存为0</v>
      </c>
      <c r="AV795" s="36" t="str">
        <f>IFERROR(时间!$B$4+AU795,"上周无销量")</f>
        <v>上周无销量</v>
      </c>
    </row>
    <row r="796" spans="1:48">
      <c r="A796" s="21" t="s">
        <v>1640</v>
      </c>
      <c r="B796" t="s">
        <v>1641</v>
      </c>
      <c r="C796" t="s">
        <v>1633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0</v>
      </c>
      <c r="J796" s="33">
        <v>0</v>
      </c>
      <c r="K796" s="33">
        <v>0</v>
      </c>
      <c r="L796" s="33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e">
        <v>#DIV/0!</v>
      </c>
      <c r="AO796" s="23" t="e">
        <v>#DIV/0!</v>
      </c>
      <c r="AP796" s="23" t="e">
        <v>#DIV/0!</v>
      </c>
      <c r="AQ796" s="23" t="e">
        <v>#DIV/0!</v>
      </c>
      <c r="AR796" s="35">
        <v>0</v>
      </c>
      <c r="AS796" s="35">
        <v>0</v>
      </c>
      <c r="AT796" s="35">
        <v>0</v>
      </c>
      <c r="AU796" s="31" t="str">
        <f t="shared" si="15"/>
        <v>库存为0</v>
      </c>
      <c r="AV796" s="36" t="str">
        <f>IFERROR(时间!$B$4+AU796,"上周无销量")</f>
        <v>上周无销量</v>
      </c>
    </row>
    <row r="797" spans="1:48">
      <c r="A797" s="21" t="s">
        <v>1642</v>
      </c>
      <c r="B797" t="s">
        <v>1643</v>
      </c>
      <c r="C797" t="s">
        <v>1633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0</v>
      </c>
      <c r="K797" s="33">
        <v>0</v>
      </c>
      <c r="L797" s="33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e">
        <v>#DIV/0!</v>
      </c>
      <c r="AO797" s="23" t="e">
        <v>#DIV/0!</v>
      </c>
      <c r="AP797" s="23" t="e">
        <v>#DIV/0!</v>
      </c>
      <c r="AQ797" s="23" t="e">
        <v>#DIV/0!</v>
      </c>
      <c r="AR797" s="35">
        <v>0</v>
      </c>
      <c r="AS797" s="35">
        <v>0</v>
      </c>
      <c r="AT797" s="35">
        <v>0</v>
      </c>
      <c r="AU797" s="31" t="str">
        <f t="shared" si="15"/>
        <v>库存为0</v>
      </c>
      <c r="AV797" s="36" t="str">
        <f>IFERROR(时间!$B$4+AU797,"上周无销量")</f>
        <v>上周无销量</v>
      </c>
    </row>
    <row r="798" spans="1:48">
      <c r="A798" s="21" t="s">
        <v>1644</v>
      </c>
      <c r="B798" t="s">
        <v>1645</v>
      </c>
      <c r="C798" t="s">
        <v>1633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0</v>
      </c>
      <c r="J798" s="33">
        <v>0</v>
      </c>
      <c r="K798" s="33">
        <v>0</v>
      </c>
      <c r="L798" s="33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0</v>
      </c>
      <c r="AL798">
        <v>0</v>
      </c>
      <c r="AM798">
        <v>0</v>
      </c>
      <c r="AN798" s="23" t="e">
        <v>#DIV/0!</v>
      </c>
      <c r="AO798" s="23" t="e">
        <v>#DIV/0!</v>
      </c>
      <c r="AP798" s="23" t="e">
        <v>#DIV/0!</v>
      </c>
      <c r="AQ798" s="23" t="e">
        <v>#DIV/0!</v>
      </c>
      <c r="AR798" s="35">
        <v>0</v>
      </c>
      <c r="AS798" s="35">
        <v>0</v>
      </c>
      <c r="AT798" s="35">
        <v>0</v>
      </c>
      <c r="AU798" s="31" t="str">
        <f t="shared" si="15"/>
        <v>库存为0</v>
      </c>
      <c r="AV798" s="36" t="str">
        <f>IFERROR(时间!$B$4+AU798,"上周无销量")</f>
        <v>上周无销量</v>
      </c>
    </row>
    <row r="799" spans="1:48">
      <c r="A799" s="21" t="s">
        <v>1646</v>
      </c>
      <c r="B799" t="s">
        <v>1647</v>
      </c>
      <c r="C799" t="s">
        <v>1633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0</v>
      </c>
      <c r="L799" s="33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e">
        <v>#DIV/0!</v>
      </c>
      <c r="AO799" s="23" t="e">
        <v>#DIV/0!</v>
      </c>
      <c r="AP799" s="23" t="e">
        <v>#DIV/0!</v>
      </c>
      <c r="AQ799" s="23" t="e">
        <v>#DIV/0!</v>
      </c>
      <c r="AR799" s="35">
        <v>0</v>
      </c>
      <c r="AS799" s="35">
        <v>0</v>
      </c>
      <c r="AT799" s="35">
        <v>0</v>
      </c>
      <c r="AU799" s="31" t="str">
        <f t="shared" si="15"/>
        <v>库存为0</v>
      </c>
      <c r="AV799" s="36" t="str">
        <f>IFERROR(时间!$B$4+AU799,"上周无销量")</f>
        <v>上周无销量</v>
      </c>
    </row>
    <row r="800" spans="1:48">
      <c r="A800" s="21" t="s">
        <v>1648</v>
      </c>
      <c r="B800" t="s">
        <v>1649</v>
      </c>
      <c r="C800" t="s">
        <v>1633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0</v>
      </c>
      <c r="J800" s="33">
        <v>0</v>
      </c>
      <c r="K800" s="33">
        <v>0</v>
      </c>
      <c r="L800" s="33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e">
        <v>#DIV/0!</v>
      </c>
      <c r="AO800" s="23" t="e">
        <v>#DIV/0!</v>
      </c>
      <c r="AP800" s="23" t="e">
        <v>#DIV/0!</v>
      </c>
      <c r="AQ800" s="23" t="e">
        <v>#DIV/0!</v>
      </c>
      <c r="AR800" s="35">
        <v>0</v>
      </c>
      <c r="AS800" s="35">
        <v>0</v>
      </c>
      <c r="AT800" s="35">
        <v>0</v>
      </c>
      <c r="AU800" s="31" t="str">
        <f t="shared" si="15"/>
        <v>库存为0</v>
      </c>
      <c r="AV800" s="36" t="str">
        <f>IFERROR(时间!$B$4+AU800,"上周无销量")</f>
        <v>上周无销量</v>
      </c>
    </row>
    <row r="801" spans="1:48">
      <c r="A801" s="21" t="s">
        <v>1650</v>
      </c>
      <c r="B801" t="s">
        <v>1651</v>
      </c>
      <c r="C801" t="s">
        <v>1633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0</v>
      </c>
      <c r="J801" s="33">
        <v>0</v>
      </c>
      <c r="K801" s="33">
        <v>0</v>
      </c>
      <c r="L801" s="33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e">
        <v>#DIV/0!</v>
      </c>
      <c r="AO801" s="23" t="e">
        <v>#DIV/0!</v>
      </c>
      <c r="AP801" s="23" t="e">
        <v>#DIV/0!</v>
      </c>
      <c r="AQ801" s="23" t="e">
        <v>#DIV/0!</v>
      </c>
      <c r="AR801" s="35">
        <v>0</v>
      </c>
      <c r="AS801" s="35">
        <v>0</v>
      </c>
      <c r="AT801" s="35">
        <v>0</v>
      </c>
      <c r="AU801" s="31" t="str">
        <f t="shared" si="15"/>
        <v>库存为0</v>
      </c>
      <c r="AV801" s="36" t="str">
        <f>IFERROR(时间!$B$4+AU801,"上周无销量")</f>
        <v>上周无销量</v>
      </c>
    </row>
    <row r="802" spans="1:48">
      <c r="A802" s="21" t="s">
        <v>1652</v>
      </c>
      <c r="B802" t="s">
        <v>1653</v>
      </c>
      <c r="C802" t="s">
        <v>1633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0</v>
      </c>
      <c r="J802" s="33">
        <v>0</v>
      </c>
      <c r="K802" s="33">
        <v>0</v>
      </c>
      <c r="L802" s="33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e">
        <v>#DIV/0!</v>
      </c>
      <c r="AO802" s="23" t="e">
        <v>#DIV/0!</v>
      </c>
      <c r="AP802" s="23" t="e">
        <v>#DIV/0!</v>
      </c>
      <c r="AQ802" s="23" t="e">
        <v>#DIV/0!</v>
      </c>
      <c r="AR802" s="35">
        <v>0</v>
      </c>
      <c r="AS802" s="35">
        <v>0</v>
      </c>
      <c r="AT802" s="35">
        <v>0</v>
      </c>
      <c r="AU802" s="31" t="str">
        <f t="shared" si="15"/>
        <v>库存为0</v>
      </c>
      <c r="AV802" s="36" t="str">
        <f>IFERROR(时间!$B$4+AU802,"上周无销量")</f>
        <v>上周无销量</v>
      </c>
    </row>
    <row r="803" spans="1:48">
      <c r="A803" s="21" t="s">
        <v>1654</v>
      </c>
      <c r="B803" t="s">
        <v>1655</v>
      </c>
      <c r="C803" t="s">
        <v>1633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0</v>
      </c>
      <c r="J803" s="33">
        <v>0</v>
      </c>
      <c r="K803" s="33">
        <v>0</v>
      </c>
      <c r="L803" s="33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e">
        <v>#DIV/0!</v>
      </c>
      <c r="AO803" s="23" t="e">
        <v>#DIV/0!</v>
      </c>
      <c r="AP803" s="23" t="e">
        <v>#DIV/0!</v>
      </c>
      <c r="AQ803" s="23" t="e">
        <v>#DIV/0!</v>
      </c>
      <c r="AR803" s="35">
        <v>0</v>
      </c>
      <c r="AS803" s="35">
        <v>0</v>
      </c>
      <c r="AT803" s="35">
        <v>0</v>
      </c>
      <c r="AU803" s="31" t="str">
        <f t="shared" si="15"/>
        <v>库存为0</v>
      </c>
      <c r="AV803" s="36" t="str">
        <f>IFERROR(时间!$B$4+AU803,"上周无销量")</f>
        <v>上周无销量</v>
      </c>
    </row>
    <row r="804" spans="1:48">
      <c r="A804" s="21" t="s">
        <v>1656</v>
      </c>
      <c r="B804" t="s">
        <v>1657</v>
      </c>
      <c r="C804" t="s">
        <v>1633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0</v>
      </c>
      <c r="AL804">
        <v>0</v>
      </c>
      <c r="AM804">
        <v>0</v>
      </c>
      <c r="AN804" s="23" t="e">
        <v>#DIV/0!</v>
      </c>
      <c r="AO804" s="23" t="e">
        <v>#DIV/0!</v>
      </c>
      <c r="AP804" s="23" t="e">
        <v>#DIV/0!</v>
      </c>
      <c r="AQ804" s="23" t="e">
        <v>#DIV/0!</v>
      </c>
      <c r="AR804" s="35">
        <v>0</v>
      </c>
      <c r="AS804" s="35">
        <v>0</v>
      </c>
      <c r="AT804" s="35">
        <v>0</v>
      </c>
      <c r="AU804" s="31" t="str">
        <f t="shared" si="15"/>
        <v>库存为0</v>
      </c>
      <c r="AV804" s="36" t="str">
        <f>IFERROR(时间!$B$4+AU804,"上周无销量")</f>
        <v>上周无销量</v>
      </c>
    </row>
    <row r="805" spans="1:48">
      <c r="A805" s="21" t="s">
        <v>1658</v>
      </c>
      <c r="B805" t="s">
        <v>1659</v>
      </c>
      <c r="C805" t="s">
        <v>1633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0</v>
      </c>
      <c r="J805" s="33">
        <v>0</v>
      </c>
      <c r="K805" s="33">
        <v>0</v>
      </c>
      <c r="L805" s="33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0</v>
      </c>
      <c r="AM805">
        <v>0</v>
      </c>
      <c r="AN805" s="23" t="e">
        <v>#DIV/0!</v>
      </c>
      <c r="AO805" s="23" t="e">
        <v>#DIV/0!</v>
      </c>
      <c r="AP805" s="23" t="e">
        <v>#DIV/0!</v>
      </c>
      <c r="AQ805" s="23" t="e">
        <v>#DIV/0!</v>
      </c>
      <c r="AR805" s="35">
        <v>0</v>
      </c>
      <c r="AS805" s="35">
        <v>0</v>
      </c>
      <c r="AT805" s="35">
        <v>0</v>
      </c>
      <c r="AU805" s="31" t="str">
        <f t="shared" si="15"/>
        <v>库存为0</v>
      </c>
      <c r="AV805" s="36" t="str">
        <f>IFERROR(时间!$B$4+AU805,"上周无销量")</f>
        <v>上周无销量</v>
      </c>
    </row>
    <row r="806" spans="1:48">
      <c r="A806" s="21" t="s">
        <v>1660</v>
      </c>
      <c r="B806" t="s">
        <v>1661</v>
      </c>
      <c r="C806" t="s">
        <v>1633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0</v>
      </c>
      <c r="L806" s="33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0</v>
      </c>
      <c r="AN806" s="23" t="e">
        <v>#DIV/0!</v>
      </c>
      <c r="AO806" s="23" t="e">
        <v>#DIV/0!</v>
      </c>
      <c r="AP806" s="23" t="e">
        <v>#DIV/0!</v>
      </c>
      <c r="AQ806" s="23" t="e">
        <v>#DIV/0!</v>
      </c>
      <c r="AR806" s="35">
        <v>0</v>
      </c>
      <c r="AS806" s="35">
        <v>0</v>
      </c>
      <c r="AT806" s="35">
        <v>0</v>
      </c>
      <c r="AU806" s="31" t="str">
        <f t="shared" si="15"/>
        <v>库存为0</v>
      </c>
      <c r="AV806" s="36" t="str">
        <f>IFERROR(时间!$B$4+AU806,"上周无销量")</f>
        <v>上周无销量</v>
      </c>
    </row>
    <row r="807" spans="1:48">
      <c r="A807" s="21" t="s">
        <v>1662</v>
      </c>
      <c r="B807" t="s">
        <v>1663</v>
      </c>
      <c r="C807" t="s">
        <v>1633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e">
        <v>#DIV/0!</v>
      </c>
      <c r="AO807" s="23" t="e">
        <v>#DIV/0!</v>
      </c>
      <c r="AP807" s="23" t="e">
        <v>#DIV/0!</v>
      </c>
      <c r="AQ807" s="23" t="e">
        <v>#DIV/0!</v>
      </c>
      <c r="AR807" s="35">
        <v>0</v>
      </c>
      <c r="AS807" s="35">
        <v>0</v>
      </c>
      <c r="AT807" s="35">
        <v>0</v>
      </c>
      <c r="AU807" s="31" t="str">
        <f t="shared" si="15"/>
        <v>库存为0</v>
      </c>
      <c r="AV807" s="36" t="str">
        <f>IFERROR(时间!$B$4+AU807,"上周无销量")</f>
        <v>上周无销量</v>
      </c>
    </row>
    <row r="808" spans="1:48">
      <c r="A808" s="21" t="s">
        <v>1664</v>
      </c>
      <c r="B808" t="s">
        <v>1665</v>
      </c>
      <c r="C808" t="s">
        <v>1633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e">
        <v>#DIV/0!</v>
      </c>
      <c r="AO808" s="23" t="e">
        <v>#DIV/0!</v>
      </c>
      <c r="AP808" s="23" t="e">
        <v>#DIV/0!</v>
      </c>
      <c r="AQ808" s="23" t="e">
        <v>#DIV/0!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IFERROR(时间!$B$4+AU808,"上周无销量")</f>
        <v>上周无销量</v>
      </c>
    </row>
    <row r="809" spans="1:48">
      <c r="A809" s="21" t="s">
        <v>1666</v>
      </c>
      <c r="B809" t="s">
        <v>1667</v>
      </c>
      <c r="C809" t="s">
        <v>1633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e">
        <v>#DIV/0!</v>
      </c>
      <c r="AO809" s="23" t="e">
        <v>#DIV/0!</v>
      </c>
      <c r="AP809" s="23" t="e">
        <v>#DIV/0!</v>
      </c>
      <c r="AQ809" s="23" t="e">
        <v>#DIV/0!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IFERROR(时间!$B$4+AU809,"上周无销量")</f>
        <v>上周无销量</v>
      </c>
    </row>
    <row r="810" spans="1:48">
      <c r="A810" s="21" t="s">
        <v>1668</v>
      </c>
      <c r="B810" t="s">
        <v>1669</v>
      </c>
      <c r="C810" t="s">
        <v>1633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e">
        <v>#DIV/0!</v>
      </c>
      <c r="AO810" s="23" t="e">
        <v>#DIV/0!</v>
      </c>
      <c r="AP810" s="23" t="e">
        <v>#DIV/0!</v>
      </c>
      <c r="AQ810" s="23" t="e">
        <v>#DIV/0!</v>
      </c>
      <c r="AR810" s="35">
        <v>0</v>
      </c>
      <c r="AS810" s="35">
        <v>0</v>
      </c>
      <c r="AT810" s="35">
        <v>0</v>
      </c>
      <c r="AU810" s="31" t="str">
        <f t="shared" si="15"/>
        <v>库存为0</v>
      </c>
      <c r="AV810" s="36" t="str">
        <f>IFERROR(时间!$B$4+AU810,"上周无销量")</f>
        <v>上周无销量</v>
      </c>
    </row>
    <row r="811" spans="1:48">
      <c r="A811" s="21" t="s">
        <v>1670</v>
      </c>
      <c r="B811" t="s">
        <v>1671</v>
      </c>
      <c r="C811" t="s">
        <v>1633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0</v>
      </c>
      <c r="AN811" s="23" t="e">
        <v>#DIV/0!</v>
      </c>
      <c r="AO811" s="23" t="e">
        <v>#DIV/0!</v>
      </c>
      <c r="AP811" s="23" t="e">
        <v>#DIV/0!</v>
      </c>
      <c r="AQ811" s="23" t="e">
        <v>#DIV/0!</v>
      </c>
      <c r="AR811" s="35">
        <v>0</v>
      </c>
      <c r="AS811" s="35">
        <v>0</v>
      </c>
      <c r="AT811" s="35">
        <v>0</v>
      </c>
      <c r="AU811" s="31" t="str">
        <f t="shared" si="15"/>
        <v>库存为0</v>
      </c>
      <c r="AV811" s="36" t="str">
        <f>IFERROR(时间!$B$4+AU811,"上周无销量")</f>
        <v>上周无销量</v>
      </c>
    </row>
    <row r="812" spans="1:48">
      <c r="A812" s="21" t="s">
        <v>1672</v>
      </c>
      <c r="B812" t="s">
        <v>1673</v>
      </c>
      <c r="C812" t="s">
        <v>1633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0</v>
      </c>
      <c r="AN812" s="23" t="e">
        <v>#DIV/0!</v>
      </c>
      <c r="AO812" s="23" t="e">
        <v>#DIV/0!</v>
      </c>
      <c r="AP812" s="23" t="e">
        <v>#DIV/0!</v>
      </c>
      <c r="AQ812" s="23" t="e">
        <v>#DIV/0!</v>
      </c>
      <c r="AR812" s="35">
        <v>0</v>
      </c>
      <c r="AS812" s="35">
        <v>0</v>
      </c>
      <c r="AT812" s="35">
        <v>0</v>
      </c>
      <c r="AU812" s="31" t="str">
        <f t="shared" si="15"/>
        <v>库存为0</v>
      </c>
      <c r="AV812" s="36" t="str">
        <f>IFERROR(时间!$B$4+AU812,"上周无销量")</f>
        <v>上周无销量</v>
      </c>
    </row>
    <row r="813" spans="1:48">
      <c r="A813" s="21" t="s">
        <v>1674</v>
      </c>
      <c r="B813" t="s">
        <v>1675</v>
      </c>
      <c r="C813" t="s">
        <v>1633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0</v>
      </c>
      <c r="AN813" s="23" t="e">
        <v>#DIV/0!</v>
      </c>
      <c r="AO813" s="23" t="e">
        <v>#DIV/0!</v>
      </c>
      <c r="AP813" s="23" t="e">
        <v>#DIV/0!</v>
      </c>
      <c r="AQ813" s="23" t="e">
        <v>#DIV/0!</v>
      </c>
      <c r="AR813" s="35">
        <v>0</v>
      </c>
      <c r="AS813" s="35">
        <v>0</v>
      </c>
      <c r="AT813" s="35">
        <v>0</v>
      </c>
      <c r="AU813" s="31" t="str">
        <f t="shared" si="15"/>
        <v>库存为0</v>
      </c>
      <c r="AV813" s="36" t="str">
        <f>IFERROR(时间!$B$4+AU813,"上周无销量")</f>
        <v>上周无销量</v>
      </c>
    </row>
    <row r="814" spans="1:48">
      <c r="A814" s="21" t="s">
        <v>1676</v>
      </c>
      <c r="B814" t="s">
        <v>1677</v>
      </c>
      <c r="C814" t="s">
        <v>1633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e">
        <v>#DIV/0!</v>
      </c>
      <c r="AO814" s="23" t="e">
        <v>#DIV/0!</v>
      </c>
      <c r="AP814" s="23" t="e">
        <v>#DIV/0!</v>
      </c>
      <c r="AQ814" s="23" t="e">
        <v>#DIV/0!</v>
      </c>
      <c r="AR814" s="35">
        <v>0</v>
      </c>
      <c r="AS814" s="35">
        <v>0</v>
      </c>
      <c r="AT814" s="35">
        <v>0</v>
      </c>
      <c r="AU814" s="31" t="str">
        <f t="shared" si="15"/>
        <v>库存为0</v>
      </c>
      <c r="AV814" s="36" t="str">
        <f>IFERROR(时间!$B$4+AU814,"上周无销量")</f>
        <v>上周无销量</v>
      </c>
    </row>
    <row r="815" spans="1:48">
      <c r="A815" s="21" t="s">
        <v>1678</v>
      </c>
      <c r="B815" t="s">
        <v>1679</v>
      </c>
      <c r="C815" t="s">
        <v>1633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e">
        <v>#DIV/0!</v>
      </c>
      <c r="AO815" s="23" t="e">
        <v>#DIV/0!</v>
      </c>
      <c r="AP815" s="23" t="e">
        <v>#DIV/0!</v>
      </c>
      <c r="AQ815" s="23" t="e">
        <v>#DIV/0!</v>
      </c>
      <c r="AR815" s="35">
        <v>0</v>
      </c>
      <c r="AS815" s="35">
        <v>0</v>
      </c>
      <c r="AT815" s="35">
        <v>0</v>
      </c>
      <c r="AU815" s="31" t="str">
        <f t="shared" si="15"/>
        <v>库存为0</v>
      </c>
      <c r="AV815" s="36" t="str">
        <f>IFERROR(时间!$B$4+AU815,"上周无销量")</f>
        <v>上周无销量</v>
      </c>
    </row>
    <row r="816" spans="1:48">
      <c r="A816" s="21" t="s">
        <v>1680</v>
      </c>
      <c r="B816" t="s">
        <v>1681</v>
      </c>
      <c r="C816" t="s">
        <v>1633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e">
        <v>#DIV/0!</v>
      </c>
      <c r="AO816" s="23" t="e">
        <v>#DIV/0!</v>
      </c>
      <c r="AP816" s="23" t="e">
        <v>#DIV/0!</v>
      </c>
      <c r="AQ816" s="23" t="e">
        <v>#DIV/0!</v>
      </c>
      <c r="AR816" s="35">
        <v>0</v>
      </c>
      <c r="AS816" s="35">
        <v>0</v>
      </c>
      <c r="AT816" s="35">
        <v>0</v>
      </c>
      <c r="AU816" s="31" t="str">
        <f t="shared" si="15"/>
        <v>库存为0</v>
      </c>
      <c r="AV816" s="36" t="str">
        <f>IFERROR(时间!$B$4+AU816,"上周无销量")</f>
        <v>上周无销量</v>
      </c>
    </row>
    <row r="817" spans="1:48">
      <c r="A817" s="21" t="s">
        <v>1682</v>
      </c>
      <c r="B817" t="s">
        <v>1683</v>
      </c>
      <c r="C817" t="s">
        <v>1633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e">
        <v>#DIV/0!</v>
      </c>
      <c r="AO817" s="23" t="e">
        <v>#DIV/0!</v>
      </c>
      <c r="AP817" s="23" t="e">
        <v>#DIV/0!</v>
      </c>
      <c r="AQ817" s="23" t="e">
        <v>#DIV/0!</v>
      </c>
      <c r="AR817" s="35">
        <v>0</v>
      </c>
      <c r="AS817" s="35">
        <v>0</v>
      </c>
      <c r="AT817" s="35">
        <v>0</v>
      </c>
      <c r="AU817" s="31" t="str">
        <f t="shared" si="15"/>
        <v>库存为0</v>
      </c>
      <c r="AV817" s="36" t="str">
        <f>IFERROR(时间!$B$4+AU817,"上周无销量")</f>
        <v>上周无销量</v>
      </c>
    </row>
    <row r="818" spans="1:48">
      <c r="A818" s="21" t="s">
        <v>1684</v>
      </c>
      <c r="B818" t="s">
        <v>1685</v>
      </c>
      <c r="C818" t="s">
        <v>1633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0</v>
      </c>
      <c r="J818" s="33">
        <v>0</v>
      </c>
      <c r="K818" s="33">
        <v>0</v>
      </c>
      <c r="L818" s="33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e">
        <v>#DIV/0!</v>
      </c>
      <c r="AO818" s="23" t="e">
        <v>#DIV/0!</v>
      </c>
      <c r="AP818" s="23" t="e">
        <v>#DIV/0!</v>
      </c>
      <c r="AQ818" s="23" t="e">
        <v>#DIV/0!</v>
      </c>
      <c r="AR818" s="35">
        <v>0</v>
      </c>
      <c r="AS818" s="35">
        <v>0</v>
      </c>
      <c r="AT818" s="35">
        <v>0</v>
      </c>
      <c r="AU818" s="31" t="str">
        <f t="shared" si="15"/>
        <v>库存为0</v>
      </c>
      <c r="AV818" s="36" t="str">
        <f>IFERROR(时间!$B$4+AU818,"上周无销量")</f>
        <v>上周无销量</v>
      </c>
    </row>
    <row r="819" spans="1:48">
      <c r="A819" s="21" t="s">
        <v>1686</v>
      </c>
      <c r="B819" t="s">
        <v>1687</v>
      </c>
      <c r="C819" t="s">
        <v>1633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e">
        <v>#DIV/0!</v>
      </c>
      <c r="AO819" s="23" t="e">
        <v>#DIV/0!</v>
      </c>
      <c r="AP819" s="23" t="e">
        <v>#DIV/0!</v>
      </c>
      <c r="AQ819" s="23" t="e">
        <v>#DIV/0!</v>
      </c>
      <c r="AR819" s="35">
        <v>0</v>
      </c>
      <c r="AS819" s="35">
        <v>0</v>
      </c>
      <c r="AT819" s="35">
        <v>0</v>
      </c>
      <c r="AU819" s="31" t="str">
        <f t="shared" si="15"/>
        <v>库存为0</v>
      </c>
      <c r="AV819" s="36" t="str">
        <f>IFERROR(时间!$B$4+AU819,"上周无销量")</f>
        <v>上周无销量</v>
      </c>
    </row>
    <row r="820" spans="1:48">
      <c r="A820" s="21" t="s">
        <v>1688</v>
      </c>
      <c r="B820" t="s">
        <v>1689</v>
      </c>
      <c r="C820" t="s">
        <v>1633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0</v>
      </c>
      <c r="J820" s="33">
        <v>0</v>
      </c>
      <c r="K820" s="33">
        <v>0</v>
      </c>
      <c r="L820" s="33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0</v>
      </c>
      <c r="AL820">
        <v>0</v>
      </c>
      <c r="AM820">
        <v>0</v>
      </c>
      <c r="AN820" s="23" t="e">
        <v>#DIV/0!</v>
      </c>
      <c r="AO820" s="23" t="e">
        <v>#DIV/0!</v>
      </c>
      <c r="AP820" s="23" t="e">
        <v>#DIV/0!</v>
      </c>
      <c r="AQ820" s="23" t="e">
        <v>#DIV/0!</v>
      </c>
      <c r="AR820" s="35">
        <v>0</v>
      </c>
      <c r="AS820" s="35">
        <v>0</v>
      </c>
      <c r="AT820" s="35">
        <v>0</v>
      </c>
      <c r="AU820" s="31" t="str">
        <f t="shared" si="15"/>
        <v>库存为0</v>
      </c>
      <c r="AV820" s="36" t="str">
        <f>IFERROR(时间!$B$4+AU820,"上周无销量")</f>
        <v>上周无销量</v>
      </c>
    </row>
    <row r="821" spans="1:48">
      <c r="A821" s="21" t="s">
        <v>1690</v>
      </c>
      <c r="B821" t="s">
        <v>1691</v>
      </c>
      <c r="C821" t="s">
        <v>1633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e">
        <v>#DIV/0!</v>
      </c>
      <c r="AO821" s="23" t="e">
        <v>#DIV/0!</v>
      </c>
      <c r="AP821" s="23" t="e">
        <v>#DIV/0!</v>
      </c>
      <c r="AQ821" s="23" t="e">
        <v>#DIV/0!</v>
      </c>
      <c r="AR821" s="35">
        <v>0</v>
      </c>
      <c r="AS821" s="35">
        <v>0</v>
      </c>
      <c r="AT821" s="35">
        <v>0</v>
      </c>
      <c r="AU821" s="31" t="str">
        <f t="shared" si="15"/>
        <v>库存为0</v>
      </c>
      <c r="AV821" s="36" t="str">
        <f>IFERROR(时间!$B$4+AU821,"上周无销量")</f>
        <v>上周无销量</v>
      </c>
    </row>
    <row r="822" spans="1:48">
      <c r="A822" s="21" t="s">
        <v>1692</v>
      </c>
      <c r="B822" t="s">
        <v>1693</v>
      </c>
      <c r="C822" t="s">
        <v>1694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e">
        <v>#DIV/0!</v>
      </c>
      <c r="AO822" s="23" t="e">
        <v>#DIV/0!</v>
      </c>
      <c r="AP822" s="23" t="e">
        <v>#DIV/0!</v>
      </c>
      <c r="AQ822" s="23" t="e">
        <v>#DIV/0!</v>
      </c>
      <c r="AR822" s="35">
        <v>0</v>
      </c>
      <c r="AS822" s="35">
        <v>0</v>
      </c>
      <c r="AT822" s="35">
        <v>0</v>
      </c>
      <c r="AU822" s="31" t="str">
        <f t="shared" si="15"/>
        <v>库存为0</v>
      </c>
      <c r="AV822" s="36" t="str">
        <f>IFERROR(时间!$B$4+AU822,"上周无销量")</f>
        <v>上周无销量</v>
      </c>
    </row>
    <row r="823" spans="1:48">
      <c r="A823" s="21" t="s">
        <v>1695</v>
      </c>
      <c r="B823" t="s">
        <v>1696</v>
      </c>
      <c r="C823" t="s">
        <v>1694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0</v>
      </c>
      <c r="J823" s="33">
        <v>0</v>
      </c>
      <c r="K823" s="33">
        <v>0</v>
      </c>
      <c r="L823" s="33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e">
        <v>#DIV/0!</v>
      </c>
      <c r="AO823" s="23" t="e">
        <v>#DIV/0!</v>
      </c>
      <c r="AP823" s="23" t="e">
        <v>#DIV/0!</v>
      </c>
      <c r="AQ823" s="23" t="e">
        <v>#DIV/0!</v>
      </c>
      <c r="AR823" s="35">
        <v>0</v>
      </c>
      <c r="AS823" s="35">
        <v>0</v>
      </c>
      <c r="AT823" s="35">
        <v>0</v>
      </c>
      <c r="AU823" s="31" t="str">
        <f t="shared" si="15"/>
        <v>库存为0</v>
      </c>
      <c r="AV823" s="36" t="str">
        <f>IFERROR(时间!$B$4+AU823,"上周无销量")</f>
        <v>上周无销量</v>
      </c>
    </row>
    <row r="824" spans="1:48">
      <c r="A824" s="21" t="s">
        <v>1697</v>
      </c>
      <c r="B824" t="s">
        <v>1698</v>
      </c>
      <c r="C824" t="s">
        <v>1694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0</v>
      </c>
      <c r="J824" s="33">
        <v>0</v>
      </c>
      <c r="K824" s="33">
        <v>0</v>
      </c>
      <c r="L824" s="33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e">
        <v>#DIV/0!</v>
      </c>
      <c r="AO824" s="23" t="e">
        <v>#DIV/0!</v>
      </c>
      <c r="AP824" s="23" t="e">
        <v>#DIV/0!</v>
      </c>
      <c r="AQ824" s="23" t="e">
        <v>#DIV/0!</v>
      </c>
      <c r="AR824" s="35">
        <v>0</v>
      </c>
      <c r="AS824" s="35">
        <v>0</v>
      </c>
      <c r="AT824" s="35">
        <v>0</v>
      </c>
      <c r="AU824" s="31" t="str">
        <f t="shared" si="15"/>
        <v>库存为0</v>
      </c>
      <c r="AV824" s="36" t="str">
        <f>IFERROR(时间!$B$4+AU824,"上周无销量")</f>
        <v>上周无销量</v>
      </c>
    </row>
    <row r="825" spans="1:48">
      <c r="A825" s="21" t="s">
        <v>1699</v>
      </c>
      <c r="B825" t="s">
        <v>1700</v>
      </c>
      <c r="C825" t="s">
        <v>1694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0</v>
      </c>
      <c r="J825" s="33">
        <v>0</v>
      </c>
      <c r="K825" s="33">
        <v>0</v>
      </c>
      <c r="L825" s="33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e">
        <v>#DIV/0!</v>
      </c>
      <c r="AO825" s="23" t="e">
        <v>#DIV/0!</v>
      </c>
      <c r="AP825" s="23" t="e">
        <v>#DIV/0!</v>
      </c>
      <c r="AQ825" s="23" t="e">
        <v>#DIV/0!</v>
      </c>
      <c r="AR825" s="35">
        <v>0</v>
      </c>
      <c r="AS825" s="35">
        <v>0</v>
      </c>
      <c r="AT825" s="35">
        <v>0</v>
      </c>
      <c r="AU825" s="31" t="str">
        <f t="shared" si="15"/>
        <v>库存为0</v>
      </c>
      <c r="AV825" s="36" t="str">
        <f>IFERROR(时间!$B$4+AU825,"上周无销量")</f>
        <v>上周无销量</v>
      </c>
    </row>
    <row r="826" spans="1:48">
      <c r="A826" s="21" t="s">
        <v>1701</v>
      </c>
      <c r="B826" t="s">
        <v>1702</v>
      </c>
      <c r="C826" t="s">
        <v>1694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0</v>
      </c>
      <c r="J826" s="33">
        <v>0</v>
      </c>
      <c r="K826" s="33">
        <v>0</v>
      </c>
      <c r="L826" s="33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e">
        <v>#DIV/0!</v>
      </c>
      <c r="AO826" s="23" t="e">
        <v>#DIV/0!</v>
      </c>
      <c r="AP826" s="23" t="e">
        <v>#DIV/0!</v>
      </c>
      <c r="AQ826" s="23" t="e">
        <v>#DIV/0!</v>
      </c>
      <c r="AR826" s="35">
        <v>0</v>
      </c>
      <c r="AS826" s="35">
        <v>0</v>
      </c>
      <c r="AT826" s="35">
        <v>0</v>
      </c>
      <c r="AU826" s="31" t="str">
        <f t="shared" si="15"/>
        <v>库存为0</v>
      </c>
      <c r="AV826" s="36" t="str">
        <f>IFERROR(时间!$B$4+AU826,"上周无销量")</f>
        <v>上周无销量</v>
      </c>
    </row>
    <row r="827" spans="1:48">
      <c r="A827" s="21" t="s">
        <v>1703</v>
      </c>
      <c r="B827" t="s">
        <v>1704</v>
      </c>
      <c r="C827" t="s">
        <v>1694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0</v>
      </c>
      <c r="AN827" s="23" t="e">
        <v>#DIV/0!</v>
      </c>
      <c r="AO827" s="23" t="e">
        <v>#DIV/0!</v>
      </c>
      <c r="AP827" s="23" t="e">
        <v>#DIV/0!</v>
      </c>
      <c r="AQ827" s="23" t="e">
        <v>#DIV/0!</v>
      </c>
      <c r="AR827" s="35">
        <v>0</v>
      </c>
      <c r="AS827" s="35">
        <v>0</v>
      </c>
      <c r="AT827" s="35">
        <v>0</v>
      </c>
      <c r="AU827" s="31" t="str">
        <f t="shared" si="15"/>
        <v>库存为0</v>
      </c>
      <c r="AV827" s="36" t="str">
        <f>IFERROR(时间!$B$4+AU827,"上周无销量")</f>
        <v>上周无销量</v>
      </c>
    </row>
    <row r="828" spans="1:48">
      <c r="A828" s="21" t="s">
        <v>1705</v>
      </c>
      <c r="B828" t="s">
        <v>1706</v>
      </c>
      <c r="C828" t="s">
        <v>1694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0</v>
      </c>
      <c r="J828" s="33">
        <v>0</v>
      </c>
      <c r="K828" s="33">
        <v>0</v>
      </c>
      <c r="L828" s="33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e">
        <v>#DIV/0!</v>
      </c>
      <c r="AO828" s="23" t="e">
        <v>#DIV/0!</v>
      </c>
      <c r="AP828" s="23" t="e">
        <v>#DIV/0!</v>
      </c>
      <c r="AQ828" s="23" t="e">
        <v>#DIV/0!</v>
      </c>
      <c r="AR828" s="35">
        <v>0</v>
      </c>
      <c r="AS828" s="35">
        <v>0</v>
      </c>
      <c r="AT828" s="35">
        <v>0</v>
      </c>
      <c r="AU828" s="31" t="str">
        <f t="shared" si="15"/>
        <v>库存为0</v>
      </c>
      <c r="AV828" s="36" t="str">
        <f>IFERROR(时间!$B$4+AU828,"上周无销量")</f>
        <v>上周无销量</v>
      </c>
    </row>
    <row r="829" spans="1:48">
      <c r="A829" s="21" t="s">
        <v>1707</v>
      </c>
      <c r="B829" t="s">
        <v>1708</v>
      </c>
      <c r="C829" t="s">
        <v>1694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0</v>
      </c>
      <c r="AN829" s="23" t="e">
        <v>#DIV/0!</v>
      </c>
      <c r="AO829" s="23" t="e">
        <v>#DIV/0!</v>
      </c>
      <c r="AP829" s="23" t="e">
        <v>#DIV/0!</v>
      </c>
      <c r="AQ829" s="23" t="e">
        <v>#DIV/0!</v>
      </c>
      <c r="AR829" s="35">
        <v>0</v>
      </c>
      <c r="AS829" s="35">
        <v>0</v>
      </c>
      <c r="AT829" s="35">
        <v>0</v>
      </c>
      <c r="AU829" s="31" t="str">
        <f t="shared" si="15"/>
        <v>库存为0</v>
      </c>
      <c r="AV829" s="36" t="str">
        <f>IFERROR(时间!$B$4+AU829,"上周无销量")</f>
        <v>上周无销量</v>
      </c>
    </row>
    <row r="830" spans="1:48">
      <c r="A830" s="21" t="s">
        <v>1709</v>
      </c>
      <c r="B830" t="s">
        <v>1710</v>
      </c>
      <c r="C830" t="s">
        <v>1694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0</v>
      </c>
      <c r="J830" s="33">
        <v>0</v>
      </c>
      <c r="K830" s="33">
        <v>0</v>
      </c>
      <c r="L830" s="33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e">
        <v>#DIV/0!</v>
      </c>
      <c r="AO830" s="23" t="e">
        <v>#DIV/0!</v>
      </c>
      <c r="AP830" s="23" t="e">
        <v>#DIV/0!</v>
      </c>
      <c r="AQ830" s="23" t="e">
        <v>#DIV/0!</v>
      </c>
      <c r="AR830" s="35">
        <v>0</v>
      </c>
      <c r="AS830" s="35">
        <v>0</v>
      </c>
      <c r="AT830" s="35">
        <v>0</v>
      </c>
      <c r="AU830" s="31" t="str">
        <f t="shared" si="15"/>
        <v>库存为0</v>
      </c>
      <c r="AV830" s="36" t="str">
        <f>IFERROR(时间!$B$4+AU830,"上周无销量")</f>
        <v>上周无销量</v>
      </c>
    </row>
    <row r="831" spans="1:48">
      <c r="A831" s="21" t="s">
        <v>1711</v>
      </c>
      <c r="B831" t="s">
        <v>1712</v>
      </c>
      <c r="C831" t="s">
        <v>1694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e">
        <v>#DIV/0!</v>
      </c>
      <c r="AO831" s="23" t="e">
        <v>#DIV/0!</v>
      </c>
      <c r="AP831" s="23" t="e">
        <v>#DIV/0!</v>
      </c>
      <c r="AQ831" s="23" t="e">
        <v>#DIV/0!</v>
      </c>
      <c r="AR831" s="35">
        <v>0</v>
      </c>
      <c r="AS831" s="35">
        <v>0</v>
      </c>
      <c r="AT831" s="35">
        <v>0</v>
      </c>
      <c r="AU831" s="31" t="str">
        <f t="shared" si="15"/>
        <v>库存为0</v>
      </c>
      <c r="AV831" s="36" t="str">
        <f>IFERROR(时间!$B$4+AU831,"上周无销量")</f>
        <v>上周无销量</v>
      </c>
    </row>
    <row r="832" spans="1:48">
      <c r="A832" s="21" t="s">
        <v>1713</v>
      </c>
      <c r="B832" t="s">
        <v>1714</v>
      </c>
      <c r="C832" t="s">
        <v>1694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e">
        <v>#DIV/0!</v>
      </c>
      <c r="AO832" s="23" t="e">
        <v>#DIV/0!</v>
      </c>
      <c r="AP832" s="23" t="e">
        <v>#DIV/0!</v>
      </c>
      <c r="AQ832" s="23" t="e">
        <v>#DIV/0!</v>
      </c>
      <c r="AR832" s="35">
        <v>0</v>
      </c>
      <c r="AS832" s="35">
        <v>0</v>
      </c>
      <c r="AT832" s="35">
        <v>0</v>
      </c>
      <c r="AU832" s="31" t="str">
        <f t="shared" si="15"/>
        <v>库存为0</v>
      </c>
      <c r="AV832" s="36" t="str">
        <f>IFERROR(时间!$B$4+AU832,"上周无销量")</f>
        <v>上周无销量</v>
      </c>
    </row>
    <row r="833" spans="1:48">
      <c r="A833" s="21" t="s">
        <v>1715</v>
      </c>
      <c r="B833" t="s">
        <v>1716</v>
      </c>
      <c r="C833" t="s">
        <v>1694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e">
        <v>#DIV/0!</v>
      </c>
      <c r="AO833" s="23" t="e">
        <v>#DIV/0!</v>
      </c>
      <c r="AP833" s="23" t="e">
        <v>#DIV/0!</v>
      </c>
      <c r="AQ833" s="23" t="e">
        <v>#DIV/0!</v>
      </c>
      <c r="AR833" s="35">
        <v>0</v>
      </c>
      <c r="AS833" s="35">
        <v>0</v>
      </c>
      <c r="AT833" s="35">
        <v>0</v>
      </c>
      <c r="AU833" s="31" t="str">
        <f t="shared" si="15"/>
        <v>库存为0</v>
      </c>
      <c r="AV833" s="36" t="str">
        <f>IFERROR(时间!$B$4+AU833,"上周无销量")</f>
        <v>上周无销量</v>
      </c>
    </row>
    <row r="834" spans="1:48">
      <c r="A834" s="21" t="s">
        <v>1717</v>
      </c>
      <c r="B834" t="s">
        <v>1718</v>
      </c>
      <c r="C834" t="s">
        <v>1694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e">
        <v>#DIV/0!</v>
      </c>
      <c r="AO834" s="23" t="e">
        <v>#DIV/0!</v>
      </c>
      <c r="AP834" s="23" t="e">
        <v>#DIV/0!</v>
      </c>
      <c r="AQ834" s="23" t="e">
        <v>#DIV/0!</v>
      </c>
      <c r="AR834" s="35">
        <v>0</v>
      </c>
      <c r="AS834" s="35">
        <v>0</v>
      </c>
      <c r="AT834" s="35">
        <v>0</v>
      </c>
      <c r="AU834" s="31" t="str">
        <f t="shared" si="15"/>
        <v>库存为0</v>
      </c>
      <c r="AV834" s="36" t="str">
        <f>IFERROR(时间!$B$4+AU834,"上周无销量")</f>
        <v>上周无销量</v>
      </c>
    </row>
    <row r="835" spans="1:48">
      <c r="A835" s="21" t="s">
        <v>1719</v>
      </c>
      <c r="B835" t="s">
        <v>1720</v>
      </c>
      <c r="C835" t="s">
        <v>1694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0</v>
      </c>
      <c r="J835" s="33">
        <v>0</v>
      </c>
      <c r="K835" s="33">
        <v>0</v>
      </c>
      <c r="L835" s="33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e">
        <v>#DIV/0!</v>
      </c>
      <c r="AO835" s="23" t="e">
        <v>#DIV/0!</v>
      </c>
      <c r="AP835" s="23" t="e">
        <v>#DIV/0!</v>
      </c>
      <c r="AQ835" s="23" t="e">
        <v>#DIV/0!</v>
      </c>
      <c r="AR835" s="35">
        <v>0</v>
      </c>
      <c r="AS835" s="35">
        <v>0</v>
      </c>
      <c r="AT835" s="35">
        <v>0</v>
      </c>
      <c r="AU835" s="31" t="str">
        <f t="shared" si="15"/>
        <v>库存为0</v>
      </c>
      <c r="AV835" s="36" t="str">
        <f>IFERROR(时间!$B$4+AU835,"上周无销量")</f>
        <v>上周无销量</v>
      </c>
    </row>
    <row r="836" spans="1:48">
      <c r="A836" s="21" t="s">
        <v>1721</v>
      </c>
      <c r="B836" t="s">
        <v>1722</v>
      </c>
      <c r="C836" t="s">
        <v>1694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0</v>
      </c>
      <c r="J836" s="33">
        <v>0</v>
      </c>
      <c r="K836" s="33">
        <v>0</v>
      </c>
      <c r="L836" s="33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e">
        <v>#DIV/0!</v>
      </c>
      <c r="AO836" s="23" t="e">
        <v>#DIV/0!</v>
      </c>
      <c r="AP836" s="23" t="e">
        <v>#DIV/0!</v>
      </c>
      <c r="AQ836" s="23" t="e">
        <v>#DIV/0!</v>
      </c>
      <c r="AR836" s="35">
        <v>0</v>
      </c>
      <c r="AS836" s="35">
        <v>0</v>
      </c>
      <c r="AT836" s="35">
        <v>0</v>
      </c>
      <c r="AU836" s="31" t="str">
        <f t="shared" si="15"/>
        <v>库存为0</v>
      </c>
      <c r="AV836" s="36" t="str">
        <f>IFERROR(时间!$B$4+AU836,"上周无销量")</f>
        <v>上周无销量</v>
      </c>
    </row>
    <row r="837" spans="1:48">
      <c r="A837" s="21" t="s">
        <v>1723</v>
      </c>
      <c r="B837" t="s">
        <v>1724</v>
      </c>
      <c r="C837" t="s">
        <v>1694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0</v>
      </c>
      <c r="J837" s="33">
        <v>0</v>
      </c>
      <c r="K837" s="33">
        <v>0</v>
      </c>
      <c r="L837" s="33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e">
        <v>#DIV/0!</v>
      </c>
      <c r="AO837" s="23" t="e">
        <v>#DIV/0!</v>
      </c>
      <c r="AP837" s="23" t="e">
        <v>#DIV/0!</v>
      </c>
      <c r="AQ837" s="23" t="e">
        <v>#DIV/0!</v>
      </c>
      <c r="AR837" s="35">
        <v>0</v>
      </c>
      <c r="AS837" s="35">
        <v>0</v>
      </c>
      <c r="AT837" s="35">
        <v>0</v>
      </c>
      <c r="AU837" s="31" t="str">
        <f t="shared" ref="AU837:AU900" si="16">IF(AR837="","库存为"&amp;M837,IF(AS837=0,"库存为"&amp;M837,INT(M837/AR837)))</f>
        <v>库存为0</v>
      </c>
      <c r="AV837" s="36" t="str">
        <f>IFERROR(时间!$B$4+AU837,"上周无销量")</f>
        <v>上周无销量</v>
      </c>
    </row>
    <row r="838" spans="1:48">
      <c r="A838" s="21" t="s">
        <v>1725</v>
      </c>
      <c r="B838" t="s">
        <v>1726</v>
      </c>
      <c r="C838" t="s">
        <v>1694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0</v>
      </c>
      <c r="J838" s="33">
        <v>0</v>
      </c>
      <c r="K838" s="33">
        <v>0</v>
      </c>
      <c r="L838" s="33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e">
        <v>#DIV/0!</v>
      </c>
      <c r="AO838" s="23" t="e">
        <v>#DIV/0!</v>
      </c>
      <c r="AP838" s="23" t="e">
        <v>#DIV/0!</v>
      </c>
      <c r="AQ838" s="23" t="e">
        <v>#DIV/0!</v>
      </c>
      <c r="AR838" s="35">
        <v>0</v>
      </c>
      <c r="AS838" s="35">
        <v>0</v>
      </c>
      <c r="AT838" s="35">
        <v>0</v>
      </c>
      <c r="AU838" s="31" t="str">
        <f t="shared" si="16"/>
        <v>库存为0</v>
      </c>
      <c r="AV838" s="36" t="str">
        <f>IFERROR(时间!$B$4+AU838,"上周无销量")</f>
        <v>上周无销量</v>
      </c>
    </row>
    <row r="839" spans="1:48">
      <c r="A839" s="21" t="s">
        <v>1727</v>
      </c>
      <c r="B839" t="s">
        <v>1728</v>
      </c>
      <c r="C839" t="s">
        <v>1694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0</v>
      </c>
      <c r="J839" s="33">
        <v>0</v>
      </c>
      <c r="K839" s="33">
        <v>0</v>
      </c>
      <c r="L839" s="33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e">
        <v>#DIV/0!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0</v>
      </c>
      <c r="AU839" s="31" t="str">
        <f t="shared" si="16"/>
        <v>库存为0</v>
      </c>
      <c r="AV839" s="36" t="str">
        <f>IFERROR(时间!$B$4+AU839,"上周无销量")</f>
        <v>上周无销量</v>
      </c>
    </row>
    <row r="840" spans="1:48">
      <c r="A840" s="21" t="s">
        <v>1729</v>
      </c>
      <c r="B840" t="s">
        <v>1730</v>
      </c>
      <c r="C840" t="s">
        <v>1694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e">
        <v>#DIV/0!</v>
      </c>
      <c r="AO840" s="23" t="e">
        <v>#DIV/0!</v>
      </c>
      <c r="AP840" s="23" t="e">
        <v>#DIV/0!</v>
      </c>
      <c r="AQ840" s="23" t="e">
        <v>#DIV/0!</v>
      </c>
      <c r="AR840" s="35">
        <v>0</v>
      </c>
      <c r="AS840" s="35">
        <v>0</v>
      </c>
      <c r="AT840" s="35">
        <v>0</v>
      </c>
      <c r="AU840" s="31" t="str">
        <f t="shared" si="16"/>
        <v>库存为0</v>
      </c>
      <c r="AV840" s="36" t="str">
        <f>IFERROR(时间!$B$4+AU840,"上周无销量")</f>
        <v>上周无销量</v>
      </c>
    </row>
    <row r="841" spans="1:48">
      <c r="A841" s="21" t="s">
        <v>1731</v>
      </c>
      <c r="B841" t="s">
        <v>1732</v>
      </c>
      <c r="C841" t="s">
        <v>1694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0</v>
      </c>
      <c r="J841" s="33">
        <v>0</v>
      </c>
      <c r="K841" s="33">
        <v>0</v>
      </c>
      <c r="L841" s="33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e">
        <v>#DIV/0!</v>
      </c>
      <c r="AO841" s="23" t="e">
        <v>#DIV/0!</v>
      </c>
      <c r="AP841" s="23" t="e">
        <v>#DIV/0!</v>
      </c>
      <c r="AQ841" s="23" t="e">
        <v>#DIV/0!</v>
      </c>
      <c r="AR841" s="35">
        <v>0</v>
      </c>
      <c r="AS841" s="35">
        <v>0</v>
      </c>
      <c r="AT841" s="35">
        <v>0</v>
      </c>
      <c r="AU841" s="31" t="str">
        <f t="shared" si="16"/>
        <v>库存为0</v>
      </c>
      <c r="AV841" s="36" t="str">
        <f>IFERROR(时间!$B$4+AU841,"上周无销量")</f>
        <v>上周无销量</v>
      </c>
    </row>
    <row r="842" spans="1:48">
      <c r="A842" s="21" t="s">
        <v>1733</v>
      </c>
      <c r="B842" t="s">
        <v>1734</v>
      </c>
      <c r="C842" t="s">
        <v>1694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e">
        <v>#DIV/0!</v>
      </c>
      <c r="AO842" s="23" t="e">
        <v>#DIV/0!</v>
      </c>
      <c r="AP842" s="23" t="e">
        <v>#DIV/0!</v>
      </c>
      <c r="AQ842" s="23" t="e">
        <v>#DIV/0!</v>
      </c>
      <c r="AR842" s="35">
        <v>0</v>
      </c>
      <c r="AS842" s="35">
        <v>0</v>
      </c>
      <c r="AT842" s="35">
        <v>0</v>
      </c>
      <c r="AU842" s="31" t="str">
        <f t="shared" si="16"/>
        <v>库存为0</v>
      </c>
      <c r="AV842" s="36" t="str">
        <f>IFERROR(时间!$B$4+AU842,"上周无销量")</f>
        <v>上周无销量</v>
      </c>
    </row>
    <row r="843" spans="1:48">
      <c r="A843" s="21" t="s">
        <v>1735</v>
      </c>
      <c r="B843" t="s">
        <v>1736</v>
      </c>
      <c r="C843" t="s">
        <v>1694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0</v>
      </c>
      <c r="J843" s="33">
        <v>0</v>
      </c>
      <c r="K843" s="33">
        <v>0</v>
      </c>
      <c r="L843" s="33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e">
        <v>#DIV/0!</v>
      </c>
      <c r="AO843" s="23" t="e">
        <v>#DIV/0!</v>
      </c>
      <c r="AP843" s="23" t="e">
        <v>#DIV/0!</v>
      </c>
      <c r="AQ843" s="23" t="e">
        <v>#DIV/0!</v>
      </c>
      <c r="AR843" s="35">
        <v>0</v>
      </c>
      <c r="AS843" s="35">
        <v>0</v>
      </c>
      <c r="AT843" s="35">
        <v>0</v>
      </c>
      <c r="AU843" s="31" t="str">
        <f t="shared" si="16"/>
        <v>库存为0</v>
      </c>
      <c r="AV843" s="36" t="str">
        <f>IFERROR(时间!$B$4+AU843,"上周无销量")</f>
        <v>上周无销量</v>
      </c>
    </row>
    <row r="844" spans="1:48">
      <c r="A844" s="21" t="s">
        <v>1737</v>
      </c>
      <c r="B844" t="s">
        <v>1738</v>
      </c>
      <c r="C844" t="s">
        <v>1694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e">
        <v>#DIV/0!</v>
      </c>
      <c r="AO844" s="23" t="e">
        <v>#DIV/0!</v>
      </c>
      <c r="AP844" s="23" t="e">
        <v>#DIV/0!</v>
      </c>
      <c r="AQ844" s="23" t="e">
        <v>#DIV/0!</v>
      </c>
      <c r="AR844" s="35">
        <v>0</v>
      </c>
      <c r="AS844" s="35">
        <v>0</v>
      </c>
      <c r="AT844" s="35">
        <v>0</v>
      </c>
      <c r="AU844" s="31" t="str">
        <f t="shared" si="16"/>
        <v>库存为0</v>
      </c>
      <c r="AV844" s="36" t="str">
        <f>IFERROR(时间!$B$4+AU844,"上周无销量")</f>
        <v>上周无销量</v>
      </c>
    </row>
    <row r="845" spans="1:48">
      <c r="A845" s="21" t="s">
        <v>1739</v>
      </c>
      <c r="B845" t="s">
        <v>1740</v>
      </c>
      <c r="C845" t="s">
        <v>1694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0</v>
      </c>
      <c r="AK845">
        <v>0</v>
      </c>
      <c r="AL845">
        <v>0</v>
      </c>
      <c r="AM845">
        <v>0</v>
      </c>
      <c r="AN845" s="23" t="e">
        <v>#DIV/0!</v>
      </c>
      <c r="AO845" s="23" t="e">
        <v>#DIV/0!</v>
      </c>
      <c r="AP845" s="23" t="e">
        <v>#DIV/0!</v>
      </c>
      <c r="AQ845" s="23" t="e">
        <v>#DIV/0!</v>
      </c>
      <c r="AR845" s="35">
        <v>0</v>
      </c>
      <c r="AS845" s="35">
        <v>0</v>
      </c>
      <c r="AT845" s="35">
        <v>0</v>
      </c>
      <c r="AU845" s="31" t="str">
        <f t="shared" si="16"/>
        <v>库存为0</v>
      </c>
      <c r="AV845" s="36" t="str">
        <f>IFERROR(时间!$B$4+AU845,"上周无销量")</f>
        <v>上周无销量</v>
      </c>
    </row>
    <row r="846" spans="1:48">
      <c r="A846" s="21" t="s">
        <v>1741</v>
      </c>
      <c r="B846" t="s">
        <v>1742</v>
      </c>
      <c r="C846" t="s">
        <v>1694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e">
        <v>#DIV/0!</v>
      </c>
      <c r="AO846" s="23" t="e">
        <v>#DIV/0!</v>
      </c>
      <c r="AP846" s="23" t="e">
        <v>#DIV/0!</v>
      </c>
      <c r="AQ846" s="23" t="e">
        <v>#DIV/0!</v>
      </c>
      <c r="AR846" s="35">
        <v>0</v>
      </c>
      <c r="AS846" s="35">
        <v>0</v>
      </c>
      <c r="AT846" s="35">
        <v>0</v>
      </c>
      <c r="AU846" s="31" t="str">
        <f t="shared" si="16"/>
        <v>库存为0</v>
      </c>
      <c r="AV846" s="36" t="str">
        <f>IFERROR(时间!$B$4+AU846,"上周无销量")</f>
        <v>上周无销量</v>
      </c>
    </row>
    <row r="847" spans="1:48">
      <c r="A847" s="21" t="s">
        <v>1743</v>
      </c>
      <c r="B847" t="s">
        <v>1744</v>
      </c>
      <c r="C847" t="s">
        <v>1694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e">
        <v>#DIV/0!</v>
      </c>
      <c r="AO847" s="23" t="e">
        <v>#DIV/0!</v>
      </c>
      <c r="AP847" s="23" t="e">
        <v>#DIV/0!</v>
      </c>
      <c r="AQ847" s="23" t="e">
        <v>#DIV/0!</v>
      </c>
      <c r="AR847" s="35">
        <v>0</v>
      </c>
      <c r="AS847" s="35">
        <v>0</v>
      </c>
      <c r="AT847" s="35">
        <v>0</v>
      </c>
      <c r="AU847" s="31" t="str">
        <f t="shared" si="16"/>
        <v>库存为0</v>
      </c>
      <c r="AV847" s="36" t="str">
        <f>IFERROR(时间!$B$4+AU847,"上周无销量")</f>
        <v>上周无销量</v>
      </c>
    </row>
    <row r="848" spans="1:48">
      <c r="A848" s="21" t="s">
        <v>1745</v>
      </c>
      <c r="B848" t="s">
        <v>1746</v>
      </c>
      <c r="C848" t="s">
        <v>1694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0</v>
      </c>
      <c r="K848" s="33">
        <v>0</v>
      </c>
      <c r="L848" s="33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e">
        <v>#DIV/0!</v>
      </c>
      <c r="AO848" s="23" t="e">
        <v>#DIV/0!</v>
      </c>
      <c r="AP848" s="23" t="e">
        <v>#DIV/0!</v>
      </c>
      <c r="AQ848" s="23" t="e">
        <v>#DIV/0!</v>
      </c>
      <c r="AR848" s="35">
        <v>0</v>
      </c>
      <c r="AS848" s="35">
        <v>0</v>
      </c>
      <c r="AT848" s="35">
        <v>0</v>
      </c>
      <c r="AU848" s="31" t="str">
        <f t="shared" si="16"/>
        <v>库存为0</v>
      </c>
      <c r="AV848" s="36" t="str">
        <f>IFERROR(时间!$B$4+AU848,"上周无销量")</f>
        <v>上周无销量</v>
      </c>
    </row>
    <row r="849" spans="1:48">
      <c r="A849" s="21" t="s">
        <v>1747</v>
      </c>
      <c r="B849" t="s">
        <v>1748</v>
      </c>
      <c r="C849" t="s">
        <v>1694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e">
        <v>#DIV/0!</v>
      </c>
      <c r="AO849" s="23" t="e">
        <v>#DIV/0!</v>
      </c>
      <c r="AP849" s="23" t="e">
        <v>#DIV/0!</v>
      </c>
      <c r="AQ849" s="23" t="e">
        <v>#DIV/0!</v>
      </c>
      <c r="AR849" s="35">
        <v>0</v>
      </c>
      <c r="AS849" s="35">
        <v>0</v>
      </c>
      <c r="AT849" s="35">
        <v>0</v>
      </c>
      <c r="AU849" s="31" t="str">
        <f t="shared" si="16"/>
        <v>库存为0</v>
      </c>
      <c r="AV849" s="36" t="str">
        <f>IFERROR(时间!$B$4+AU849,"上周无销量")</f>
        <v>上周无销量</v>
      </c>
    </row>
    <row r="850" spans="1:48">
      <c r="A850" s="21" t="s">
        <v>1749</v>
      </c>
      <c r="B850" t="s">
        <v>1750</v>
      </c>
      <c r="C850" t="s">
        <v>1694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e">
        <v>#DIV/0!</v>
      </c>
      <c r="AO850" s="23" t="e">
        <v>#DIV/0!</v>
      </c>
      <c r="AP850" s="23" t="e">
        <v>#DIV/0!</v>
      </c>
      <c r="AQ850" s="23" t="e">
        <v>#DIV/0!</v>
      </c>
      <c r="AR850" s="35">
        <v>0</v>
      </c>
      <c r="AS850" s="35">
        <v>0</v>
      </c>
      <c r="AT850" s="35">
        <v>0</v>
      </c>
      <c r="AU850" s="31" t="str">
        <f t="shared" si="16"/>
        <v>库存为0</v>
      </c>
      <c r="AV850" s="36" t="str">
        <f>IFERROR(时间!$B$4+AU850,"上周无销量")</f>
        <v>上周无销量</v>
      </c>
    </row>
    <row r="851" spans="1:48">
      <c r="A851" s="21" t="s">
        <v>1751</v>
      </c>
      <c r="B851" t="s">
        <v>1752</v>
      </c>
      <c r="C851" t="s">
        <v>1694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e">
        <v>#DIV/0!</v>
      </c>
      <c r="AO851" s="23" t="e">
        <v>#DIV/0!</v>
      </c>
      <c r="AP851" s="23" t="e">
        <v>#DIV/0!</v>
      </c>
      <c r="AQ851" s="23" t="e">
        <v>#DIV/0!</v>
      </c>
      <c r="AR851" s="35">
        <v>0</v>
      </c>
      <c r="AS851" s="35">
        <v>0</v>
      </c>
      <c r="AT851" s="35">
        <v>0</v>
      </c>
      <c r="AU851" s="31" t="str">
        <f t="shared" si="16"/>
        <v>库存为0</v>
      </c>
      <c r="AV851" s="36" t="str">
        <f>IFERROR(时间!$B$4+AU851,"上周无销量")</f>
        <v>上周无销量</v>
      </c>
    </row>
    <row r="852" spans="1:48">
      <c r="A852" s="21" t="s">
        <v>1753</v>
      </c>
      <c r="B852" t="s">
        <v>1754</v>
      </c>
      <c r="C852" t="s">
        <v>1755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e">
        <v>#DIV/0!</v>
      </c>
      <c r="AO852" s="23" t="e">
        <v>#DIV/0!</v>
      </c>
      <c r="AP852" s="23" t="e">
        <v>#DIV/0!</v>
      </c>
      <c r="AQ852" s="23" t="e">
        <v>#DIV/0!</v>
      </c>
      <c r="AR852" s="35">
        <v>0</v>
      </c>
      <c r="AS852" s="35">
        <v>0</v>
      </c>
      <c r="AT852" s="35">
        <v>0</v>
      </c>
      <c r="AU852" s="31" t="str">
        <f t="shared" si="16"/>
        <v>库存为0</v>
      </c>
      <c r="AV852" s="36" t="str">
        <f>IFERROR(时间!$B$4+AU852,"上周无销量")</f>
        <v>上周无销量</v>
      </c>
    </row>
    <row r="853" spans="1:48">
      <c r="A853" s="21" t="s">
        <v>1756</v>
      </c>
      <c r="B853" t="s">
        <v>1757</v>
      </c>
      <c r="C853" t="s">
        <v>1755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e">
        <v>#DIV/0!</v>
      </c>
      <c r="AO853" s="23" t="e">
        <v>#DIV/0!</v>
      </c>
      <c r="AP853" s="23" t="e">
        <v>#DIV/0!</v>
      </c>
      <c r="AQ853" s="23" t="e">
        <v>#DIV/0!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1758</v>
      </c>
      <c r="B854" t="s">
        <v>1759</v>
      </c>
      <c r="C854" t="s">
        <v>1755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1760</v>
      </c>
      <c r="B855" t="s">
        <v>1761</v>
      </c>
      <c r="C855" t="s">
        <v>1755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e">
        <v>#DIV/0!</v>
      </c>
      <c r="AO855" s="23" t="e">
        <v>#DIV/0!</v>
      </c>
      <c r="AP855" s="23" t="e">
        <v>#DIV/0!</v>
      </c>
      <c r="AQ855" s="23" t="e">
        <v>#DIV/0!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1762</v>
      </c>
      <c r="B856" t="s">
        <v>1763</v>
      </c>
      <c r="C856" t="s">
        <v>1755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e">
        <v>#DIV/0!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1764</v>
      </c>
      <c r="B857" t="s">
        <v>1765</v>
      </c>
      <c r="C857" t="s">
        <v>1755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1766</v>
      </c>
      <c r="B858" t="s">
        <v>1767</v>
      </c>
      <c r="C858" t="s">
        <v>1755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e">
        <v>#DIV/0!</v>
      </c>
      <c r="AO858" s="23" t="e">
        <v>#DIV/0!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1768</v>
      </c>
      <c r="B859" t="s">
        <v>1769</v>
      </c>
      <c r="C859" t="s">
        <v>1755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1770</v>
      </c>
      <c r="B860" t="s">
        <v>1771</v>
      </c>
      <c r="C860" t="s">
        <v>1755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e">
        <v>#DIV/0!</v>
      </c>
      <c r="AO860" s="23" t="e">
        <v>#DIV/0!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1772</v>
      </c>
      <c r="B861" t="s">
        <v>1773</v>
      </c>
      <c r="C861" t="s">
        <v>1755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0</v>
      </c>
      <c r="AU861" s="31" t="str">
        <f t="shared" si="16"/>
        <v>库存为0</v>
      </c>
      <c r="AV861" s="36" t="str">
        <f>IFERROR(时间!$B$4+AU861,"上周无销量")</f>
        <v>上周无销量</v>
      </c>
    </row>
    <row r="862" spans="1:48">
      <c r="A862" s="21" t="s">
        <v>1774</v>
      </c>
      <c r="B862" t="s">
        <v>1775</v>
      </c>
      <c r="C862" t="s">
        <v>1755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e">
        <v>#DIV/0!</v>
      </c>
      <c r="AO862" s="23" t="e">
        <v>#DIV/0!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1776</v>
      </c>
      <c r="B863" t="s">
        <v>1777</v>
      </c>
      <c r="C863" t="s">
        <v>1755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0</v>
      </c>
      <c r="AU863" s="31" t="str">
        <f t="shared" si="16"/>
        <v>库存为0</v>
      </c>
      <c r="AV863" s="36" t="str">
        <f>IFERROR(时间!$B$4+AU863,"上周无销量")</f>
        <v>上周无销量</v>
      </c>
    </row>
    <row r="864" spans="1:48">
      <c r="A864" s="21" t="s">
        <v>1778</v>
      </c>
      <c r="B864" t="s">
        <v>1779</v>
      </c>
      <c r="C864" t="s">
        <v>1755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1780</v>
      </c>
      <c r="B865" t="s">
        <v>1781</v>
      </c>
      <c r="C865" t="s">
        <v>1755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0</v>
      </c>
      <c r="AU865" s="31" t="str">
        <f t="shared" si="16"/>
        <v>库存为0</v>
      </c>
      <c r="AV865" s="36" t="str">
        <f>IFERROR(时间!$B$4+AU865,"上周无销量")</f>
        <v>上周无销量</v>
      </c>
    </row>
    <row r="866" spans="1:48">
      <c r="A866" s="21" t="s">
        <v>1782</v>
      </c>
      <c r="B866" t="s">
        <v>1783</v>
      </c>
      <c r="C866" t="s">
        <v>1755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0</v>
      </c>
      <c r="AU866" s="31" t="str">
        <f t="shared" si="16"/>
        <v>库存为0</v>
      </c>
      <c r="AV866" s="36" t="str">
        <f>IFERROR(时间!$B$4+AU866,"上周无销量")</f>
        <v>上周无销量</v>
      </c>
    </row>
    <row r="867" spans="1:48">
      <c r="A867" s="21" t="s">
        <v>1784</v>
      </c>
      <c r="B867" t="s">
        <v>1785</v>
      </c>
      <c r="C867" t="s">
        <v>1755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0</v>
      </c>
      <c r="AU867" s="31" t="str">
        <f t="shared" si="16"/>
        <v>库存为0</v>
      </c>
      <c r="AV867" s="36" t="str">
        <f>IFERROR(时间!$B$4+AU867,"上周无销量")</f>
        <v>上周无销量</v>
      </c>
    </row>
    <row r="868" spans="1:48">
      <c r="A868" s="21" t="s">
        <v>1786</v>
      </c>
      <c r="B868" t="s">
        <v>1787</v>
      </c>
      <c r="C868" t="s">
        <v>1755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0</v>
      </c>
      <c r="AU868" s="31" t="str">
        <f t="shared" si="16"/>
        <v>库存为0</v>
      </c>
      <c r="AV868" s="36" t="str">
        <f>IFERROR(时间!$B$4+AU868,"上周无销量")</f>
        <v>上周无销量</v>
      </c>
    </row>
    <row r="869" spans="1:48">
      <c r="A869" s="21" t="s">
        <v>1788</v>
      </c>
      <c r="B869" t="s">
        <v>1789</v>
      </c>
      <c r="C869" t="s">
        <v>1755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0</v>
      </c>
      <c r="AU869" s="31" t="str">
        <f t="shared" si="16"/>
        <v>库存为0</v>
      </c>
      <c r="AV869" s="36" t="str">
        <f>IFERROR(时间!$B$4+AU869,"上周无销量")</f>
        <v>上周无销量</v>
      </c>
    </row>
    <row r="870" spans="1:48">
      <c r="A870" s="21" t="s">
        <v>1790</v>
      </c>
      <c r="B870" t="s">
        <v>1791</v>
      </c>
      <c r="C870" t="s">
        <v>1755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1792</v>
      </c>
      <c r="B871" t="s">
        <v>1793</v>
      </c>
      <c r="C871" t="s">
        <v>1755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0</v>
      </c>
      <c r="AU871" s="31" t="str">
        <f t="shared" si="16"/>
        <v>库存为0</v>
      </c>
      <c r="AV871" s="36" t="str">
        <f>IFERROR(时间!$B$4+AU871,"上周无销量")</f>
        <v>上周无销量</v>
      </c>
    </row>
    <row r="872" spans="1:48">
      <c r="A872" s="21" t="s">
        <v>1794</v>
      </c>
      <c r="B872" t="s">
        <v>1795</v>
      </c>
      <c r="C872" t="s">
        <v>1796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0</v>
      </c>
      <c r="AU872" s="31" t="str">
        <f t="shared" si="16"/>
        <v>库存为0</v>
      </c>
      <c r="AV872" s="36" t="str">
        <f>IFERROR(时间!$B$4+AU872,"上周无销量")</f>
        <v>上周无销量</v>
      </c>
    </row>
    <row r="873" spans="1:48">
      <c r="A873" s="21" t="s">
        <v>1797</v>
      </c>
      <c r="B873" t="s">
        <v>1798</v>
      </c>
      <c r="C873" t="s">
        <v>1796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1799</v>
      </c>
      <c r="B874" t="s">
        <v>1800</v>
      </c>
      <c r="C874" t="s">
        <v>1796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1801</v>
      </c>
      <c r="B875" t="s">
        <v>1802</v>
      </c>
      <c r="C875" t="s">
        <v>1796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1803</v>
      </c>
      <c r="B876" t="s">
        <v>1804</v>
      </c>
      <c r="C876" t="s">
        <v>1796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1805</v>
      </c>
      <c r="B877" t="s">
        <v>1806</v>
      </c>
      <c r="C877" t="s">
        <v>1796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1807</v>
      </c>
      <c r="B878" t="s">
        <v>1808</v>
      </c>
      <c r="C878" t="s">
        <v>1796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1809</v>
      </c>
      <c r="B879" t="s">
        <v>1810</v>
      </c>
      <c r="C879" t="s">
        <v>1796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1811</v>
      </c>
      <c r="B880" t="s">
        <v>1812</v>
      </c>
      <c r="C880" t="s">
        <v>1796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1813</v>
      </c>
      <c r="B881" t="s">
        <v>1814</v>
      </c>
      <c r="C881" t="s">
        <v>1796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1815</v>
      </c>
      <c r="B882" t="s">
        <v>1816</v>
      </c>
      <c r="C882" t="s">
        <v>1796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1817</v>
      </c>
      <c r="B883" t="s">
        <v>1818</v>
      </c>
      <c r="C883" t="s">
        <v>1796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1819</v>
      </c>
      <c r="B884" t="s">
        <v>1820</v>
      </c>
      <c r="C884" t="s">
        <v>1796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1821</v>
      </c>
      <c r="B885" t="s">
        <v>1822</v>
      </c>
      <c r="C885" t="s">
        <v>1796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1823</v>
      </c>
      <c r="B886" t="s">
        <v>1824</v>
      </c>
      <c r="C886" t="s">
        <v>1796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1825</v>
      </c>
      <c r="B887" t="s">
        <v>1826</v>
      </c>
      <c r="C887" t="s">
        <v>1796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0</v>
      </c>
      <c r="AU887" s="31" t="str">
        <f t="shared" si="16"/>
        <v>库存为0</v>
      </c>
      <c r="AV887" s="36" t="str">
        <f>IFERROR(时间!$B$4+AU887,"上周无销量")</f>
        <v>上周无销量</v>
      </c>
    </row>
    <row r="888" spans="1:48">
      <c r="A888" s="21" t="s">
        <v>1827</v>
      </c>
      <c r="B888" t="s">
        <v>1828</v>
      </c>
      <c r="C888" t="s">
        <v>1796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1829</v>
      </c>
      <c r="B889" t="s">
        <v>1830</v>
      </c>
      <c r="C889" t="s">
        <v>1796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1831</v>
      </c>
      <c r="B890" t="s">
        <v>1832</v>
      </c>
      <c r="C890" t="s">
        <v>1796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1833</v>
      </c>
      <c r="B891" t="s">
        <v>1834</v>
      </c>
      <c r="C891" t="s">
        <v>1796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1835</v>
      </c>
      <c r="B892" t="s">
        <v>1836</v>
      </c>
      <c r="C892" t="s">
        <v>1837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1838</v>
      </c>
      <c r="B893" t="s">
        <v>1839</v>
      </c>
      <c r="C893" t="s">
        <v>1837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1840</v>
      </c>
      <c r="B894" t="s">
        <v>1841</v>
      </c>
      <c r="C894" t="s">
        <v>1837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1842</v>
      </c>
      <c r="B895" t="s">
        <v>1843</v>
      </c>
      <c r="C895" t="s">
        <v>1837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1844</v>
      </c>
      <c r="B896" t="s">
        <v>1845</v>
      </c>
      <c r="C896" t="s">
        <v>1837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1846</v>
      </c>
      <c r="B897" t="s">
        <v>1847</v>
      </c>
      <c r="C897" t="s">
        <v>1837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1848</v>
      </c>
      <c r="B898" t="s">
        <v>1849</v>
      </c>
      <c r="C898" t="s">
        <v>1837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1850</v>
      </c>
      <c r="B899" t="s">
        <v>1851</v>
      </c>
      <c r="C899" t="s">
        <v>1837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1852</v>
      </c>
      <c r="B900" t="s">
        <v>1853</v>
      </c>
      <c r="C900" t="s">
        <v>1837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0</v>
      </c>
      <c r="AU900" s="31" t="str">
        <f t="shared" si="16"/>
        <v>库存为0</v>
      </c>
      <c r="AV900" s="36" t="str">
        <f>IFERROR(时间!$B$4+AU900,"上周无销量")</f>
        <v>上周无销量</v>
      </c>
    </row>
    <row r="901" spans="1:48">
      <c r="A901" s="21" t="s">
        <v>1854</v>
      </c>
      <c r="B901" t="s">
        <v>1855</v>
      </c>
      <c r="C901" t="s">
        <v>1837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1856</v>
      </c>
      <c r="B902" t="s">
        <v>1857</v>
      </c>
      <c r="C902" t="s">
        <v>1837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1858</v>
      </c>
      <c r="B903" t="s">
        <v>1859</v>
      </c>
      <c r="C903" t="s">
        <v>1837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1860</v>
      </c>
      <c r="B904" t="s">
        <v>1861</v>
      </c>
      <c r="C904" t="s">
        <v>1837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1862</v>
      </c>
      <c r="B905" t="s">
        <v>1863</v>
      </c>
      <c r="C905" t="s">
        <v>1837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0</v>
      </c>
      <c r="AU905" s="31" t="str">
        <f t="shared" si="17"/>
        <v>库存为0</v>
      </c>
      <c r="AV905" s="36" t="str">
        <f>IFERROR(时间!$B$4+AU905,"上周无销量")</f>
        <v>上周无销量</v>
      </c>
    </row>
    <row r="906" spans="1:48">
      <c r="A906" s="21" t="s">
        <v>1864</v>
      </c>
      <c r="B906" t="s">
        <v>1865</v>
      </c>
      <c r="C906" t="s">
        <v>1837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0</v>
      </c>
      <c r="AU906" s="31" t="str">
        <f t="shared" si="17"/>
        <v>库存为0</v>
      </c>
      <c r="AV906" s="36" t="str">
        <f>IFERROR(时间!$B$4+AU906,"上周无销量")</f>
        <v>上周无销量</v>
      </c>
    </row>
    <row r="907" spans="1:48">
      <c r="A907" s="21" t="s">
        <v>1866</v>
      </c>
      <c r="B907" t="s">
        <v>1867</v>
      </c>
      <c r="C907" t="s">
        <v>1837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0</v>
      </c>
      <c r="AU907" s="31" t="str">
        <f t="shared" si="17"/>
        <v>库存为0</v>
      </c>
      <c r="AV907" s="36" t="str">
        <f>IFERROR(时间!$B$4+AU907,"上周无销量")</f>
        <v>上周无销量</v>
      </c>
    </row>
    <row r="908" spans="1:48">
      <c r="A908" s="21" t="s">
        <v>1868</v>
      </c>
      <c r="B908" t="s">
        <v>1869</v>
      </c>
      <c r="C908" t="s">
        <v>1837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0</v>
      </c>
      <c r="AU908" s="31" t="str">
        <f t="shared" si="17"/>
        <v>库存为0</v>
      </c>
      <c r="AV908" s="36" t="str">
        <f>IFERROR(时间!$B$4+AU908,"上周无销量")</f>
        <v>上周无销量</v>
      </c>
    </row>
    <row r="909" spans="1:48">
      <c r="A909" s="21" t="s">
        <v>1870</v>
      </c>
      <c r="B909" t="s">
        <v>1871</v>
      </c>
      <c r="C909" t="s">
        <v>1837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1872</v>
      </c>
      <c r="B910" t="s">
        <v>1873</v>
      </c>
      <c r="C910" t="s">
        <v>1837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1874</v>
      </c>
      <c r="B911" t="s">
        <v>1875</v>
      </c>
      <c r="C911" t="s">
        <v>1837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0</v>
      </c>
      <c r="AU911" s="31" t="str">
        <f t="shared" si="17"/>
        <v>库存为0</v>
      </c>
      <c r="AV911" s="36" t="str">
        <f>IFERROR(时间!$B$4+AU911,"上周无销量")</f>
        <v>上周无销量</v>
      </c>
    </row>
    <row r="912" spans="1:48">
      <c r="A912" s="21" t="s">
        <v>1876</v>
      </c>
      <c r="B912" t="s">
        <v>1877</v>
      </c>
      <c r="C912" t="s">
        <v>1837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0</v>
      </c>
      <c r="AU912" s="31" t="str">
        <f t="shared" si="17"/>
        <v>库存为0</v>
      </c>
      <c r="AV912" s="36" t="str">
        <f>IFERROR(时间!$B$4+AU912,"上周无销量")</f>
        <v>上周无销量</v>
      </c>
    </row>
    <row r="913" spans="1:48">
      <c r="A913" s="21" t="s">
        <v>1878</v>
      </c>
      <c r="B913" t="s">
        <v>1879</v>
      </c>
      <c r="C913" t="s">
        <v>1837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0</v>
      </c>
      <c r="AU913" s="31" t="str">
        <f t="shared" si="17"/>
        <v>库存为0</v>
      </c>
      <c r="AV913" s="36" t="str">
        <f>IFERROR(时间!$B$4+AU913,"上周无销量")</f>
        <v>上周无销量</v>
      </c>
    </row>
    <row r="914" spans="1:48">
      <c r="A914" s="21" t="s">
        <v>1880</v>
      </c>
      <c r="B914" t="s">
        <v>1881</v>
      </c>
      <c r="C914" t="s">
        <v>1837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1882</v>
      </c>
      <c r="B915" t="s">
        <v>1883</v>
      </c>
      <c r="C915" t="s">
        <v>1884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1885</v>
      </c>
      <c r="B916" t="s">
        <v>1886</v>
      </c>
      <c r="C916" t="s">
        <v>1884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1887</v>
      </c>
      <c r="B917" t="s">
        <v>1888</v>
      </c>
      <c r="C917" t="s">
        <v>1884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0</v>
      </c>
      <c r="J917" s="33">
        <v>0</v>
      </c>
      <c r="K917" s="33">
        <v>0</v>
      </c>
      <c r="L917" s="33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0</v>
      </c>
      <c r="AU917" s="31" t="str">
        <f t="shared" si="17"/>
        <v>库存为0</v>
      </c>
      <c r="AV917" s="36" t="str">
        <f>IFERROR(时间!$B$4+AU917,"上周无销量")</f>
        <v>上周无销量</v>
      </c>
    </row>
    <row r="918" spans="1:48">
      <c r="A918" s="21" t="s">
        <v>1889</v>
      </c>
      <c r="B918" t="s">
        <v>1890</v>
      </c>
      <c r="C918" t="s">
        <v>1884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0</v>
      </c>
      <c r="J918" s="33">
        <v>0</v>
      </c>
      <c r="K918" s="33">
        <v>0</v>
      </c>
      <c r="L918" s="33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0</v>
      </c>
      <c r="AU918" s="31" t="str">
        <f t="shared" si="17"/>
        <v>库存为0</v>
      </c>
      <c r="AV918" s="36" t="str">
        <f>IFERROR(时间!$B$4+AU918,"上周无销量")</f>
        <v>上周无销量</v>
      </c>
    </row>
    <row r="919" spans="1:48">
      <c r="A919" s="21" t="s">
        <v>1891</v>
      </c>
      <c r="B919" t="s">
        <v>1892</v>
      </c>
      <c r="C919" t="s">
        <v>1884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0</v>
      </c>
      <c r="AU919" s="31" t="str">
        <f t="shared" si="17"/>
        <v>库存为0</v>
      </c>
      <c r="AV919" s="36" t="str">
        <f>IFERROR(时间!$B$4+AU919,"上周无销量")</f>
        <v>上周无销量</v>
      </c>
    </row>
    <row r="920" spans="1:48">
      <c r="A920" s="21" t="s">
        <v>1893</v>
      </c>
      <c r="B920" t="s">
        <v>1894</v>
      </c>
      <c r="C920" t="s">
        <v>1884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0</v>
      </c>
      <c r="J920" s="33">
        <v>0</v>
      </c>
      <c r="K920" s="33">
        <v>0</v>
      </c>
      <c r="L920" s="33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0</v>
      </c>
      <c r="AU920" s="31" t="str">
        <f t="shared" si="17"/>
        <v>库存为0</v>
      </c>
      <c r="AV920" s="36" t="str">
        <f>IFERROR(时间!$B$4+AU920,"上周无销量")</f>
        <v>上周无销量</v>
      </c>
    </row>
    <row r="921" spans="1:48">
      <c r="A921" s="21" t="s">
        <v>1895</v>
      </c>
      <c r="B921" t="s">
        <v>1896</v>
      </c>
      <c r="C921" t="s">
        <v>1884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0</v>
      </c>
      <c r="J921" s="33">
        <v>0</v>
      </c>
      <c r="K921" s="33">
        <v>0</v>
      </c>
      <c r="L921" s="33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0</v>
      </c>
      <c r="AU921" s="31" t="str">
        <f t="shared" si="17"/>
        <v>库存为0</v>
      </c>
      <c r="AV921" s="36" t="str">
        <f>IFERROR(时间!$B$4+AU921,"上周无销量")</f>
        <v>上周无销量</v>
      </c>
    </row>
    <row r="922" spans="1:48">
      <c r="A922" s="21" t="s">
        <v>1897</v>
      </c>
      <c r="B922" t="s">
        <v>1898</v>
      </c>
      <c r="C922" t="s">
        <v>1899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0</v>
      </c>
      <c r="J922" s="33">
        <v>0</v>
      </c>
      <c r="K922" s="33">
        <v>0</v>
      </c>
      <c r="L922" s="33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0</v>
      </c>
      <c r="AU922" s="31" t="str">
        <f t="shared" si="17"/>
        <v>库存为0</v>
      </c>
      <c r="AV922" s="36" t="str">
        <f>IFERROR(时间!$B$4+AU922,"上周无销量")</f>
        <v>上周无销量</v>
      </c>
    </row>
    <row r="923" spans="1:48">
      <c r="A923" s="21" t="s">
        <v>1900</v>
      </c>
      <c r="B923" t="s">
        <v>1901</v>
      </c>
      <c r="C923" t="s">
        <v>1899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0</v>
      </c>
      <c r="J923" s="33">
        <v>0</v>
      </c>
      <c r="K923" s="33">
        <v>0</v>
      </c>
      <c r="L923" s="33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0</v>
      </c>
      <c r="AU923" s="31" t="str">
        <f t="shared" si="17"/>
        <v>库存为0</v>
      </c>
      <c r="AV923" s="36" t="str">
        <f>IFERROR(时间!$B$4+AU923,"上周无销量")</f>
        <v>上周无销量</v>
      </c>
    </row>
    <row r="924" spans="1:48">
      <c r="A924" s="21" t="s">
        <v>1902</v>
      </c>
      <c r="B924" t="s">
        <v>1903</v>
      </c>
      <c r="C924" t="s">
        <v>1899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0</v>
      </c>
      <c r="J924" s="33">
        <v>0</v>
      </c>
      <c r="K924" s="33">
        <v>0</v>
      </c>
      <c r="L924" s="33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0</v>
      </c>
      <c r="AU924" s="31" t="str">
        <f t="shared" si="17"/>
        <v>库存为0</v>
      </c>
      <c r="AV924" s="36" t="str">
        <f>IFERROR(时间!$B$4+AU924,"上周无销量")</f>
        <v>上周无销量</v>
      </c>
    </row>
    <row r="925" spans="1:48">
      <c r="A925" s="21" t="s">
        <v>1904</v>
      </c>
      <c r="B925" t="s">
        <v>1905</v>
      </c>
      <c r="C925" t="s">
        <v>1899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0</v>
      </c>
      <c r="AU925" s="31" t="str">
        <f t="shared" si="17"/>
        <v>库存为0</v>
      </c>
      <c r="AV925" s="36" t="str">
        <f>IFERROR(时间!$B$4+AU925,"上周无销量")</f>
        <v>上周无销量</v>
      </c>
    </row>
    <row r="926" spans="1:48">
      <c r="A926" s="21" t="s">
        <v>1906</v>
      </c>
      <c r="B926" t="s">
        <v>1907</v>
      </c>
      <c r="C926" t="s">
        <v>1899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1908</v>
      </c>
      <c r="B927" t="s">
        <v>1909</v>
      </c>
      <c r="C927" t="s">
        <v>1899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0</v>
      </c>
      <c r="AU927" s="31" t="str">
        <f t="shared" si="17"/>
        <v>库存为0</v>
      </c>
      <c r="AV927" s="36" t="str">
        <f>IFERROR(时间!$B$4+AU927,"上周无销量")</f>
        <v>上周无销量</v>
      </c>
    </row>
    <row r="928" spans="1:48">
      <c r="A928" s="21" t="s">
        <v>1910</v>
      </c>
      <c r="B928" t="s">
        <v>1911</v>
      </c>
      <c r="C928" t="s">
        <v>1899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0</v>
      </c>
      <c r="AU928" s="31" t="str">
        <f t="shared" si="17"/>
        <v>库存为0</v>
      </c>
      <c r="AV928" s="36" t="str">
        <f>IFERROR(时间!$B$4+AU928,"上周无销量")</f>
        <v>上周无销量</v>
      </c>
    </row>
    <row r="929" spans="1:48">
      <c r="A929" s="21" t="s">
        <v>1912</v>
      </c>
      <c r="B929" t="s">
        <v>1913</v>
      </c>
      <c r="C929" t="s">
        <v>1899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1914</v>
      </c>
      <c r="B930" t="s">
        <v>1915</v>
      </c>
      <c r="C930" t="s">
        <v>1899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0</v>
      </c>
      <c r="J930" s="33">
        <v>0</v>
      </c>
      <c r="K930" s="33">
        <v>0</v>
      </c>
      <c r="L930" s="33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e">
        <v>#DIV/0!</v>
      </c>
      <c r="AO930" s="23" t="e">
        <v>#DIV/0!</v>
      </c>
      <c r="AP930" s="23" t="e">
        <v>#DIV/0!</v>
      </c>
      <c r="AQ930" s="23" t="e">
        <v>#DIV/0!</v>
      </c>
      <c r="AR930" s="35">
        <v>0</v>
      </c>
      <c r="AS930" s="35">
        <v>0</v>
      </c>
      <c r="AT930" s="35">
        <v>0</v>
      </c>
      <c r="AU930" s="31" t="str">
        <f t="shared" si="17"/>
        <v>库存为0</v>
      </c>
      <c r="AV930" s="36" t="str">
        <f>IFERROR(时间!$B$4+AU930,"上周无销量")</f>
        <v>上周无销量</v>
      </c>
    </row>
    <row r="931" spans="1:48">
      <c r="A931" s="21" t="s">
        <v>1916</v>
      </c>
      <c r="B931" t="s">
        <v>1917</v>
      </c>
      <c r="C931" t="s">
        <v>1899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0</v>
      </c>
      <c r="J931" s="33">
        <v>0</v>
      </c>
      <c r="K931" s="33">
        <v>0</v>
      </c>
      <c r="L931" s="33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0</v>
      </c>
      <c r="AU931" s="31" t="str">
        <f t="shared" si="17"/>
        <v>库存为0</v>
      </c>
      <c r="AV931" s="36" t="str">
        <f>IFERROR(时间!$B$4+AU931,"上周无销量")</f>
        <v>上周无销量</v>
      </c>
    </row>
    <row r="932" spans="1:48">
      <c r="A932" s="21" t="s">
        <v>1918</v>
      </c>
      <c r="B932" t="s">
        <v>1919</v>
      </c>
      <c r="C932" t="s">
        <v>1899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e">
        <v>#DIV/0!</v>
      </c>
      <c r="AO932" s="23" t="e">
        <v>#DIV/0!</v>
      </c>
      <c r="AP932" s="23" t="e">
        <v>#DIV/0!</v>
      </c>
      <c r="AQ932" s="23" t="e">
        <v>#DIV/0!</v>
      </c>
      <c r="AR932" s="35">
        <v>0</v>
      </c>
      <c r="AS932" s="35">
        <v>0</v>
      </c>
      <c r="AT932" s="35">
        <v>0</v>
      </c>
      <c r="AU932" s="31" t="str">
        <f t="shared" si="17"/>
        <v>库存为0</v>
      </c>
      <c r="AV932" s="36" t="str">
        <f>IFERROR(时间!$B$4+AU932,"上周无销量")</f>
        <v>上周无销量</v>
      </c>
    </row>
    <row r="933" spans="1:48">
      <c r="A933" s="21" t="s">
        <v>1920</v>
      </c>
      <c r="B933" t="s">
        <v>1921</v>
      </c>
      <c r="C933" t="s">
        <v>1899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1922</v>
      </c>
      <c r="B934" t="s">
        <v>1923</v>
      </c>
      <c r="C934" t="s">
        <v>1899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0</v>
      </c>
      <c r="J934" s="33">
        <v>0</v>
      </c>
      <c r="K934" s="33">
        <v>0</v>
      </c>
      <c r="L934" s="33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e">
        <v>#DIV/0!</v>
      </c>
      <c r="AO934" s="23" t="e">
        <v>#DIV/0!</v>
      </c>
      <c r="AP934" s="23" t="e">
        <v>#DIV/0!</v>
      </c>
      <c r="AQ934" s="23" t="e">
        <v>#DIV/0!</v>
      </c>
      <c r="AR934" s="35">
        <v>0</v>
      </c>
      <c r="AS934" s="35">
        <v>0</v>
      </c>
      <c r="AT934" s="35">
        <v>0</v>
      </c>
      <c r="AU934" s="31" t="str">
        <f t="shared" si="17"/>
        <v>库存为0</v>
      </c>
      <c r="AV934" s="36" t="str">
        <f>IFERROR(时间!$B$4+AU934,"上周无销量")</f>
        <v>上周无销量</v>
      </c>
    </row>
    <row r="935" spans="1:48">
      <c r="A935" s="21" t="s">
        <v>1924</v>
      </c>
      <c r="B935" t="s">
        <v>1925</v>
      </c>
      <c r="C935" t="s">
        <v>1899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1926</v>
      </c>
      <c r="B936" t="s">
        <v>1927</v>
      </c>
      <c r="C936" t="s">
        <v>1899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0</v>
      </c>
      <c r="AU936" s="31" t="str">
        <f t="shared" si="17"/>
        <v>库存为0</v>
      </c>
      <c r="AV936" s="36" t="str">
        <f>IFERROR(时间!$B$4+AU936,"上周无销量")</f>
        <v>上周无销量</v>
      </c>
    </row>
    <row r="937" spans="1:48">
      <c r="A937" s="21" t="s">
        <v>1928</v>
      </c>
      <c r="B937" t="s">
        <v>1929</v>
      </c>
      <c r="C937" t="s">
        <v>1899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e">
        <v>#DIV/0!</v>
      </c>
      <c r="AO937" s="23" t="e">
        <v>#DIV/0!</v>
      </c>
      <c r="AP937" s="23" t="e">
        <v>#DIV/0!</v>
      </c>
      <c r="AQ937" s="23" t="e">
        <v>#DIV/0!</v>
      </c>
      <c r="AR937" s="35">
        <v>0</v>
      </c>
      <c r="AS937" s="35">
        <v>0</v>
      </c>
      <c r="AT937" s="35">
        <v>0</v>
      </c>
      <c r="AU937" s="31" t="str">
        <f t="shared" si="17"/>
        <v>库存为0</v>
      </c>
      <c r="AV937" s="36" t="str">
        <f>IFERROR(时间!$B$4+AU937,"上周无销量")</f>
        <v>上周无销量</v>
      </c>
    </row>
    <row r="938" spans="1:48">
      <c r="A938" s="21" t="s">
        <v>1930</v>
      </c>
      <c r="B938" t="s">
        <v>1931</v>
      </c>
      <c r="C938" t="s">
        <v>1899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1932</v>
      </c>
      <c r="B939" t="s">
        <v>1933</v>
      </c>
      <c r="C939" t="s">
        <v>1899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0</v>
      </c>
      <c r="AU939" s="31" t="str">
        <f t="shared" si="17"/>
        <v>库存为0</v>
      </c>
      <c r="AV939" s="36" t="str">
        <f>IFERROR(时间!$B$4+AU939,"上周无销量")</f>
        <v>上周无销量</v>
      </c>
    </row>
    <row r="940" spans="1:48">
      <c r="A940" s="21" t="s">
        <v>1934</v>
      </c>
      <c r="B940" t="s">
        <v>1935</v>
      </c>
      <c r="C940" t="s">
        <v>1899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0</v>
      </c>
      <c r="AU940" s="31" t="str">
        <f t="shared" si="17"/>
        <v>库存为0</v>
      </c>
      <c r="AV940" s="36" t="str">
        <f>IFERROR(时间!$B$4+AU940,"上周无销量")</f>
        <v>上周无销量</v>
      </c>
    </row>
    <row r="941" spans="1:48">
      <c r="A941" s="21" t="s">
        <v>1936</v>
      </c>
      <c r="B941" t="s">
        <v>1937</v>
      </c>
      <c r="C941" t="s">
        <v>1899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e">
        <v>#DIV/0!</v>
      </c>
      <c r="AO941" s="23" t="e">
        <v>#DIV/0!</v>
      </c>
      <c r="AP941" s="23" t="e">
        <v>#DIV/0!</v>
      </c>
      <c r="AQ941" s="23" t="e">
        <v>#DIV/0!</v>
      </c>
      <c r="AR941" s="35">
        <v>0</v>
      </c>
      <c r="AS941" s="35">
        <v>0</v>
      </c>
      <c r="AT941" s="35">
        <v>0</v>
      </c>
      <c r="AU941" s="31" t="str">
        <f t="shared" si="17"/>
        <v>库存为0</v>
      </c>
      <c r="AV941" s="36" t="str">
        <f>IFERROR(时间!$B$4+AU941,"上周无销量")</f>
        <v>上周无销量</v>
      </c>
    </row>
    <row r="942" spans="1:48">
      <c r="A942" s="21" t="s">
        <v>1938</v>
      </c>
      <c r="B942" t="s">
        <v>1939</v>
      </c>
      <c r="C942" t="s">
        <v>1940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e">
        <v>#DIV/0!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0</v>
      </c>
      <c r="AU942" s="31" t="str">
        <f t="shared" si="17"/>
        <v>库存为0</v>
      </c>
      <c r="AV942" s="36" t="str">
        <f>IFERROR(时间!$B$4+AU942,"上周无销量")</f>
        <v>上周无销量</v>
      </c>
    </row>
    <row r="943" spans="1:48">
      <c r="A943" s="21" t="s">
        <v>1941</v>
      </c>
      <c r="B943" t="s">
        <v>1942</v>
      </c>
      <c r="C943" t="s">
        <v>1940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e">
        <v>#DIV/0!</v>
      </c>
      <c r="AO943" s="23" t="e">
        <v>#DIV/0!</v>
      </c>
      <c r="AP943" s="23" t="e">
        <v>#DIV/0!</v>
      </c>
      <c r="AQ943" s="23" t="e">
        <v>#DIV/0!</v>
      </c>
      <c r="AR943" s="35">
        <v>0</v>
      </c>
      <c r="AS943" s="35">
        <v>0</v>
      </c>
      <c r="AT943" s="35">
        <v>0</v>
      </c>
      <c r="AU943" s="31" t="str">
        <f t="shared" si="17"/>
        <v>库存为0</v>
      </c>
      <c r="AV943" s="36" t="str">
        <f>IFERROR(时间!$B$4+AU943,"上周无销量")</f>
        <v>上周无销量</v>
      </c>
    </row>
    <row r="944" spans="1:48">
      <c r="A944" s="21" t="s">
        <v>1943</v>
      </c>
      <c r="B944" t="s">
        <v>1944</v>
      </c>
      <c r="C944" t="s">
        <v>1940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e">
        <v>#DIV/0!</v>
      </c>
      <c r="AO944" s="23" t="e">
        <v>#DIV/0!</v>
      </c>
      <c r="AP944" s="23" t="e">
        <v>#DIV/0!</v>
      </c>
      <c r="AQ944" s="23" t="e">
        <v>#DIV/0!</v>
      </c>
      <c r="AR944" s="35">
        <v>0</v>
      </c>
      <c r="AS944" s="35">
        <v>0</v>
      </c>
      <c r="AT944" s="35">
        <v>0</v>
      </c>
      <c r="AU944" s="31" t="str">
        <f t="shared" si="17"/>
        <v>库存为0</v>
      </c>
      <c r="AV944" s="36" t="str">
        <f>IFERROR(时间!$B$4+AU944,"上周无销量")</f>
        <v>上周无销量</v>
      </c>
    </row>
    <row r="945" spans="1:48">
      <c r="A945" s="21" t="s">
        <v>1945</v>
      </c>
      <c r="B945" t="s">
        <v>1946</v>
      </c>
      <c r="C945" t="s">
        <v>1940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e">
        <v>#DIV/0!</v>
      </c>
      <c r="AO945" s="23" t="e">
        <v>#DIV/0!</v>
      </c>
      <c r="AP945" s="23" t="e">
        <v>#DIV/0!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1947</v>
      </c>
      <c r="B946" t="s">
        <v>1948</v>
      </c>
      <c r="C946" t="s">
        <v>1940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0</v>
      </c>
      <c r="AN946" s="23" t="e">
        <v>#DIV/0!</v>
      </c>
      <c r="AO946" s="23" t="e">
        <v>#DIV/0!</v>
      </c>
      <c r="AP946" s="23" t="e">
        <v>#DIV/0!</v>
      </c>
      <c r="AQ946" s="23" t="e">
        <v>#DIV/0!</v>
      </c>
      <c r="AR946" s="35">
        <v>0</v>
      </c>
      <c r="AS946" s="35">
        <v>0</v>
      </c>
      <c r="AT946" s="35">
        <v>0</v>
      </c>
      <c r="AU946" s="31" t="str">
        <f t="shared" si="17"/>
        <v>库存为0</v>
      </c>
      <c r="AV946" s="36" t="str">
        <f>IFERROR(时间!$B$4+AU946,"上周无销量")</f>
        <v>上周无销量</v>
      </c>
    </row>
    <row r="947" spans="1:48">
      <c r="A947" s="21" t="s">
        <v>1949</v>
      </c>
      <c r="B947" t="s">
        <v>1950</v>
      </c>
      <c r="C947" t="s">
        <v>1940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e">
        <v>#DIV/0!</v>
      </c>
      <c r="AO947" s="23" t="e">
        <v>#DIV/0!</v>
      </c>
      <c r="AP947" s="23" t="e">
        <v>#DIV/0!</v>
      </c>
      <c r="AQ947" s="23" t="e">
        <v>#DIV/0!</v>
      </c>
      <c r="AR947" s="35">
        <v>0</v>
      </c>
      <c r="AS947" s="35">
        <v>0</v>
      </c>
      <c r="AT947" s="35">
        <v>0</v>
      </c>
      <c r="AU947" s="31" t="str">
        <f t="shared" si="17"/>
        <v>库存为0</v>
      </c>
      <c r="AV947" s="36" t="str">
        <f>IFERROR(时间!$B$4+AU947,"上周无销量")</f>
        <v>上周无销量</v>
      </c>
    </row>
    <row r="948" spans="1:48">
      <c r="A948" s="21" t="s">
        <v>1951</v>
      </c>
      <c r="B948" t="s">
        <v>1952</v>
      </c>
      <c r="C948" t="s">
        <v>1940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</v>
      </c>
      <c r="AS948" s="35">
        <v>0</v>
      </c>
      <c r="AT948" s="35">
        <v>0</v>
      </c>
      <c r="AU948" s="31" t="str">
        <f t="shared" si="17"/>
        <v>库存为0</v>
      </c>
      <c r="AV948" s="36" t="str">
        <f>IFERROR(时间!$B$4+AU948,"上周无销量")</f>
        <v>上周无销量</v>
      </c>
    </row>
    <row r="949" spans="1:48">
      <c r="A949" s="21" t="s">
        <v>1953</v>
      </c>
      <c r="B949" t="s">
        <v>1954</v>
      </c>
      <c r="C949" t="s">
        <v>1940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e">
        <v>#DIV/0!</v>
      </c>
      <c r="AO949" s="23" t="e">
        <v>#DIV/0!</v>
      </c>
      <c r="AP949" s="23" t="e">
        <v>#DIV/0!</v>
      </c>
      <c r="AQ949" s="23" t="e">
        <v>#DIV/0!</v>
      </c>
      <c r="AR949" s="35">
        <v>0</v>
      </c>
      <c r="AS949" s="35">
        <v>0</v>
      </c>
      <c r="AT949" s="35">
        <v>0</v>
      </c>
      <c r="AU949" s="31" t="str">
        <f t="shared" si="17"/>
        <v>库存为0</v>
      </c>
      <c r="AV949" s="36" t="str">
        <f>IFERROR(时间!$B$4+AU949,"上周无销量")</f>
        <v>上周无销量</v>
      </c>
    </row>
    <row r="950" spans="1:48">
      <c r="A950" s="21" t="s">
        <v>1955</v>
      </c>
      <c r="B950" t="s">
        <v>1956</v>
      </c>
      <c r="C950" t="s">
        <v>1940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e">
        <v>#DIV/0!</v>
      </c>
      <c r="AO950" s="23" t="e">
        <v>#DIV/0!</v>
      </c>
      <c r="AP950" s="23" t="e">
        <v>#DIV/0!</v>
      </c>
      <c r="AQ950" s="23" t="e">
        <v>#DIV/0!</v>
      </c>
      <c r="AR950" s="35">
        <v>0</v>
      </c>
      <c r="AS950" s="35">
        <v>0</v>
      </c>
      <c r="AT950" s="35">
        <v>0</v>
      </c>
      <c r="AU950" s="31" t="str">
        <f t="shared" si="17"/>
        <v>库存为0</v>
      </c>
      <c r="AV950" s="36" t="str">
        <f>IFERROR(时间!$B$4+AU950,"上周无销量")</f>
        <v>上周无销量</v>
      </c>
    </row>
    <row r="951" spans="1:48">
      <c r="A951" s="21" t="s">
        <v>1957</v>
      </c>
      <c r="B951" t="s">
        <v>1958</v>
      </c>
      <c r="C951" t="s">
        <v>1940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</v>
      </c>
      <c r="AS951" s="35">
        <v>0</v>
      </c>
      <c r="AT951" s="35">
        <v>0</v>
      </c>
      <c r="AU951" s="31" t="str">
        <f t="shared" si="17"/>
        <v>库存为0</v>
      </c>
      <c r="AV951" s="36" t="str">
        <f>IFERROR(时间!$B$4+AU951,"上周无销量")</f>
        <v>上周无销量</v>
      </c>
    </row>
    <row r="952" spans="1:48">
      <c r="A952" s="21" t="s">
        <v>1959</v>
      </c>
      <c r="B952" t="s">
        <v>1960</v>
      </c>
      <c r="C952" t="s">
        <v>1940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</v>
      </c>
      <c r="AS952" s="35">
        <v>0</v>
      </c>
      <c r="AT952" s="35">
        <v>0</v>
      </c>
      <c r="AU952" s="31" t="str">
        <f t="shared" si="17"/>
        <v>库存为0</v>
      </c>
      <c r="AV952" s="36" t="str">
        <f>IFERROR(时间!$B$4+AU952,"上周无销量")</f>
        <v>上周无销量</v>
      </c>
    </row>
    <row r="953" spans="1:48">
      <c r="A953" s="21" t="s">
        <v>1961</v>
      </c>
      <c r="B953" t="s">
        <v>1962</v>
      </c>
      <c r="C953" t="s">
        <v>1940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e">
        <v>#DIV/0!</v>
      </c>
      <c r="AO953" s="23" t="e">
        <v>#DIV/0!</v>
      </c>
      <c r="AP953" s="23" t="e">
        <v>#DIV/0!</v>
      </c>
      <c r="AQ953" s="23" t="e">
        <v>#DIV/0!</v>
      </c>
      <c r="AR953" s="35">
        <v>0</v>
      </c>
      <c r="AS953" s="35">
        <v>0</v>
      </c>
      <c r="AT953" s="35">
        <v>0</v>
      </c>
      <c r="AU953" s="31" t="str">
        <f t="shared" si="17"/>
        <v>库存为0</v>
      </c>
      <c r="AV953" s="36" t="str">
        <f>IFERROR(时间!$B$4+AU953,"上周无销量")</f>
        <v>上周无销量</v>
      </c>
    </row>
    <row r="954" spans="1:48">
      <c r="A954" s="21" t="s">
        <v>1963</v>
      </c>
      <c r="B954" t="s">
        <v>1964</v>
      </c>
      <c r="C954" t="s">
        <v>1940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e">
        <v>#DIV/0!</v>
      </c>
      <c r="AO954" s="23" t="e">
        <v>#DIV/0!</v>
      </c>
      <c r="AP954" s="23" t="e">
        <v>#DIV/0!</v>
      </c>
      <c r="AQ954" s="23" t="e">
        <v>#DIV/0!</v>
      </c>
      <c r="AR954" s="35">
        <v>0</v>
      </c>
      <c r="AS954" s="35">
        <v>0</v>
      </c>
      <c r="AT954" s="35">
        <v>0</v>
      </c>
      <c r="AU954" s="31" t="str">
        <f t="shared" si="17"/>
        <v>库存为0</v>
      </c>
      <c r="AV954" s="36" t="str">
        <f>IFERROR(时间!$B$4+AU954,"上周无销量")</f>
        <v>上周无销量</v>
      </c>
    </row>
    <row r="955" spans="1:48">
      <c r="A955" s="21" t="s">
        <v>1965</v>
      </c>
      <c r="B955" t="s">
        <v>1966</v>
      </c>
      <c r="C955" t="s">
        <v>1940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e">
        <v>#DIV/0!</v>
      </c>
      <c r="AO955" s="23" t="e">
        <v>#DIV/0!</v>
      </c>
      <c r="AP955" s="23" t="e">
        <v>#DIV/0!</v>
      </c>
      <c r="AQ955" s="23" t="e">
        <v>#DIV/0!</v>
      </c>
      <c r="AR955" s="35">
        <v>0</v>
      </c>
      <c r="AS955" s="35">
        <v>0</v>
      </c>
      <c r="AT955" s="35">
        <v>0</v>
      </c>
      <c r="AU955" s="31" t="str">
        <f t="shared" si="17"/>
        <v>库存为0</v>
      </c>
      <c r="AV955" s="36" t="str">
        <f>IFERROR(时间!$B$4+AU955,"上周无销量")</f>
        <v>上周无销量</v>
      </c>
    </row>
    <row r="956" spans="1:48">
      <c r="A956" s="21" t="s">
        <v>1967</v>
      </c>
      <c r="B956" t="s">
        <v>1968</v>
      </c>
      <c r="C956" t="s">
        <v>1940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e">
        <v>#DIV/0!</v>
      </c>
      <c r="AO956" s="23" t="e">
        <v>#DIV/0!</v>
      </c>
      <c r="AP956" s="23" t="e">
        <v>#DIV/0!</v>
      </c>
      <c r="AQ956" s="23" t="e">
        <v>#DIV/0!</v>
      </c>
      <c r="AR956" s="35">
        <v>0</v>
      </c>
      <c r="AS956" s="35">
        <v>0</v>
      </c>
      <c r="AT956" s="35">
        <v>0</v>
      </c>
      <c r="AU956" s="31" t="str">
        <f t="shared" si="17"/>
        <v>库存为0</v>
      </c>
      <c r="AV956" s="36" t="str">
        <f>IFERROR(时间!$B$4+AU956,"上周无销量")</f>
        <v>上周无销量</v>
      </c>
    </row>
    <row r="957" spans="1:48">
      <c r="A957" s="21" t="s">
        <v>1969</v>
      </c>
      <c r="B957" t="s">
        <v>1970</v>
      </c>
      <c r="C957" t="s">
        <v>1940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e">
        <v>#DIV/0!</v>
      </c>
      <c r="AO957" s="23" t="e">
        <v>#DIV/0!</v>
      </c>
      <c r="AP957" s="23" t="e">
        <v>#DIV/0!</v>
      </c>
      <c r="AQ957" s="23" t="e">
        <v>#DIV/0!</v>
      </c>
      <c r="AR957" s="35">
        <v>0</v>
      </c>
      <c r="AS957" s="35">
        <v>0</v>
      </c>
      <c r="AT957" s="35">
        <v>0</v>
      </c>
      <c r="AU957" s="31" t="str">
        <f t="shared" si="17"/>
        <v>库存为0</v>
      </c>
      <c r="AV957" s="36" t="str">
        <f>IFERROR(时间!$B$4+AU957,"上周无销量")</f>
        <v>上周无销量</v>
      </c>
    </row>
    <row r="958" spans="1:48">
      <c r="A958" s="21" t="s">
        <v>1971</v>
      </c>
      <c r="B958" t="s">
        <v>1972</v>
      </c>
      <c r="C958" t="s">
        <v>1940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0</v>
      </c>
      <c r="AK958">
        <v>0</v>
      </c>
      <c r="AL958">
        <v>0</v>
      </c>
      <c r="AM958">
        <v>0</v>
      </c>
      <c r="AN958" s="23" t="e">
        <v>#DIV/0!</v>
      </c>
      <c r="AO958" s="23" t="e">
        <v>#DIV/0!</v>
      </c>
      <c r="AP958" s="23" t="e">
        <v>#DIV/0!</v>
      </c>
      <c r="AQ958" s="23" t="e">
        <v>#DIV/0!</v>
      </c>
      <c r="AR958" s="35">
        <v>0</v>
      </c>
      <c r="AS958" s="35">
        <v>0</v>
      </c>
      <c r="AT958" s="35">
        <v>0</v>
      </c>
      <c r="AU958" s="31" t="str">
        <f t="shared" si="17"/>
        <v>库存为0</v>
      </c>
      <c r="AV958" s="36" t="str">
        <f>IFERROR(时间!$B$4+AU958,"上周无销量")</f>
        <v>上周无销量</v>
      </c>
    </row>
    <row r="959" spans="1:48">
      <c r="A959" s="21" t="s">
        <v>1973</v>
      </c>
      <c r="B959" t="s">
        <v>1974</v>
      </c>
      <c r="C959" t="s">
        <v>1940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0</v>
      </c>
      <c r="AK959">
        <v>0</v>
      </c>
      <c r="AL959">
        <v>0</v>
      </c>
      <c r="AM959">
        <v>0</v>
      </c>
      <c r="AN959" s="23" t="e">
        <v>#DIV/0!</v>
      </c>
      <c r="AO959" s="23" t="e">
        <v>#DIV/0!</v>
      </c>
      <c r="AP959" s="23" t="e">
        <v>#DIV/0!</v>
      </c>
      <c r="AQ959" s="23" t="e">
        <v>#DIV/0!</v>
      </c>
      <c r="AR959" s="35">
        <v>0</v>
      </c>
      <c r="AS959" s="35">
        <v>0</v>
      </c>
      <c r="AT959" s="35">
        <v>0</v>
      </c>
      <c r="AU959" s="31" t="str">
        <f t="shared" si="17"/>
        <v>库存为0</v>
      </c>
      <c r="AV959" s="36" t="str">
        <f>IFERROR(时间!$B$4+AU959,"上周无销量")</f>
        <v>上周无销量</v>
      </c>
    </row>
    <row r="960" spans="1:48">
      <c r="A960" s="21" t="s">
        <v>1975</v>
      </c>
      <c r="B960" t="s">
        <v>1976</v>
      </c>
      <c r="C960" t="s">
        <v>1940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0</v>
      </c>
      <c r="AK960">
        <v>0</v>
      </c>
      <c r="AL960">
        <v>0</v>
      </c>
      <c r="AM960">
        <v>0</v>
      </c>
      <c r="AN960" s="23" t="e">
        <v>#DIV/0!</v>
      </c>
      <c r="AO960" s="23" t="e">
        <v>#DIV/0!</v>
      </c>
      <c r="AP960" s="23" t="e">
        <v>#DIV/0!</v>
      </c>
      <c r="AQ960" s="23" t="e">
        <v>#DIV/0!</v>
      </c>
      <c r="AR960" s="35">
        <v>0</v>
      </c>
      <c r="AS960" s="35">
        <v>0</v>
      </c>
      <c r="AT960" s="35">
        <v>0</v>
      </c>
      <c r="AU960" s="31" t="str">
        <f t="shared" si="17"/>
        <v>库存为0</v>
      </c>
      <c r="AV960" s="36" t="str">
        <f>IFERROR(时间!$B$4+AU960,"上周无销量")</f>
        <v>上周无销量</v>
      </c>
    </row>
    <row r="961" spans="1:48">
      <c r="A961" s="21" t="s">
        <v>1977</v>
      </c>
      <c r="B961" t="s">
        <v>1978</v>
      </c>
      <c r="C961" t="s">
        <v>1940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0</v>
      </c>
      <c r="AM961">
        <v>0</v>
      </c>
      <c r="AN961" s="23" t="e">
        <v>#DIV/0!</v>
      </c>
      <c r="AO961" s="23" t="e">
        <v>#DIV/0!</v>
      </c>
      <c r="AP961" s="23" t="e">
        <v>#DIV/0!</v>
      </c>
      <c r="AQ961" s="23" t="e">
        <v>#DIV/0!</v>
      </c>
      <c r="AR961" s="35">
        <v>0</v>
      </c>
      <c r="AS961" s="35">
        <v>0</v>
      </c>
      <c r="AT961" s="35">
        <v>0</v>
      </c>
      <c r="AU961" s="31" t="str">
        <f t="shared" si="17"/>
        <v>库存为0</v>
      </c>
      <c r="AV961" s="36" t="str">
        <f>IFERROR(时间!$B$4+AU961,"上周无销量")</f>
        <v>上周无销量</v>
      </c>
    </row>
    <row r="962" spans="1:48">
      <c r="A962" s="21" t="s">
        <v>1979</v>
      </c>
      <c r="B962" t="s">
        <v>1980</v>
      </c>
      <c r="C962" t="s">
        <v>1981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0</v>
      </c>
      <c r="AM962">
        <v>0</v>
      </c>
      <c r="AN962" s="23" t="e">
        <v>#DIV/0!</v>
      </c>
      <c r="AO962" s="23" t="e">
        <v>#DIV/0!</v>
      </c>
      <c r="AP962" s="23" t="e">
        <v>#DIV/0!</v>
      </c>
      <c r="AQ962" s="23" t="e">
        <v>#DIV/0!</v>
      </c>
      <c r="AR962" s="35">
        <v>0</v>
      </c>
      <c r="AS962" s="35">
        <v>0</v>
      </c>
      <c r="AT962" s="35">
        <v>0</v>
      </c>
      <c r="AU962" s="31" t="str">
        <f t="shared" si="17"/>
        <v>库存为0</v>
      </c>
      <c r="AV962" s="36" t="str">
        <f>IFERROR(时间!$B$4+AU962,"上周无销量")</f>
        <v>上周无销量</v>
      </c>
    </row>
    <row r="963" spans="1:48">
      <c r="A963" s="21" t="s">
        <v>1982</v>
      </c>
      <c r="B963" t="s">
        <v>1983</v>
      </c>
      <c r="C963" t="s">
        <v>1981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e">
        <v>#DIV/0!</v>
      </c>
      <c r="AO963" s="23" t="e">
        <v>#DIV/0!</v>
      </c>
      <c r="AP963" s="23" t="e">
        <v>#DIV/0!</v>
      </c>
      <c r="AQ963" s="23" t="e">
        <v>#DIV/0!</v>
      </c>
      <c r="AR963" s="35">
        <v>0</v>
      </c>
      <c r="AS963" s="35">
        <v>0</v>
      </c>
      <c r="AT963" s="35">
        <v>0</v>
      </c>
      <c r="AU963" s="31" t="str">
        <f t="shared" si="17"/>
        <v>库存为0</v>
      </c>
      <c r="AV963" s="36" t="str">
        <f>IFERROR(时间!$B$4+AU963,"上周无销量")</f>
        <v>上周无销量</v>
      </c>
    </row>
    <row r="964" spans="1:48">
      <c r="A964" s="21" t="s">
        <v>1984</v>
      </c>
      <c r="B964" t="s">
        <v>1985</v>
      </c>
      <c r="C964" t="s">
        <v>1981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0</v>
      </c>
      <c r="AK964">
        <v>0</v>
      </c>
      <c r="AL964">
        <v>0</v>
      </c>
      <c r="AM964">
        <v>0</v>
      </c>
      <c r="AN964" s="23" t="e">
        <v>#DIV/0!</v>
      </c>
      <c r="AO964" s="23" t="e">
        <v>#DIV/0!</v>
      </c>
      <c r="AP964" s="23" t="e">
        <v>#DIV/0!</v>
      </c>
      <c r="AQ964" s="23" t="e">
        <v>#DIV/0!</v>
      </c>
      <c r="AR964" s="35">
        <v>0</v>
      </c>
      <c r="AS964" s="35">
        <v>0</v>
      </c>
      <c r="AT964" s="35">
        <v>0</v>
      </c>
      <c r="AU964" s="31" t="str">
        <f t="shared" si="17"/>
        <v>库存为0</v>
      </c>
      <c r="AV964" s="36" t="str">
        <f>IFERROR(时间!$B$4+AU964,"上周无销量")</f>
        <v>上周无销量</v>
      </c>
    </row>
    <row r="965" spans="1:48">
      <c r="A965" s="21" t="s">
        <v>1986</v>
      </c>
      <c r="B965" t="s">
        <v>1987</v>
      </c>
      <c r="C965" t="s">
        <v>1981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0</v>
      </c>
      <c r="J965" s="33">
        <v>0</v>
      </c>
      <c r="K965" s="33">
        <v>0</v>
      </c>
      <c r="L965" s="33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0</v>
      </c>
      <c r="AK965">
        <v>0</v>
      </c>
      <c r="AL965">
        <v>0</v>
      </c>
      <c r="AM965">
        <v>0</v>
      </c>
      <c r="AN965" s="23" t="e">
        <v>#DIV/0!</v>
      </c>
      <c r="AO965" s="23" t="e">
        <v>#DIV/0!</v>
      </c>
      <c r="AP965" s="23" t="e">
        <v>#DIV/0!</v>
      </c>
      <c r="AQ965" s="23" t="e">
        <v>#DIV/0!</v>
      </c>
      <c r="AR965" s="35">
        <v>0</v>
      </c>
      <c r="AS965" s="35">
        <v>0</v>
      </c>
      <c r="AT965" s="35">
        <v>0</v>
      </c>
      <c r="AU965" s="31" t="str">
        <f t="shared" ref="AU965:AU1028" si="18">IF(AR965="","库存为"&amp;M965,IF(AS965=0,"库存为"&amp;M965,INT(M965/AR965)))</f>
        <v>库存为0</v>
      </c>
      <c r="AV965" s="36" t="str">
        <f>IFERROR(时间!$B$4+AU965,"上周无销量")</f>
        <v>上周无销量</v>
      </c>
    </row>
    <row r="966" spans="1:48">
      <c r="A966" s="21" t="s">
        <v>1988</v>
      </c>
      <c r="B966" t="s">
        <v>1989</v>
      </c>
      <c r="C966" t="s">
        <v>1981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0</v>
      </c>
      <c r="J966" s="33">
        <v>0</v>
      </c>
      <c r="K966" s="33">
        <v>0</v>
      </c>
      <c r="L966" s="33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e">
        <v>#DIV/0!</v>
      </c>
      <c r="AO966" s="23" t="e">
        <v>#DIV/0!</v>
      </c>
      <c r="AP966" s="23" t="e">
        <v>#DIV/0!</v>
      </c>
      <c r="AQ966" s="23" t="e">
        <v>#DIV/0!</v>
      </c>
      <c r="AR966" s="35">
        <v>0</v>
      </c>
      <c r="AS966" s="35">
        <v>0</v>
      </c>
      <c r="AT966" s="35">
        <v>0</v>
      </c>
      <c r="AU966" s="31" t="str">
        <f t="shared" si="18"/>
        <v>库存为0</v>
      </c>
      <c r="AV966" s="36" t="str">
        <f>IFERROR(时间!$B$4+AU966,"上周无销量")</f>
        <v>上周无销量</v>
      </c>
    </row>
    <row r="967" spans="1:48">
      <c r="A967" s="21" t="s">
        <v>1990</v>
      </c>
      <c r="B967" t="s">
        <v>1991</v>
      </c>
      <c r="C967" t="s">
        <v>1981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0</v>
      </c>
      <c r="AK967">
        <v>0</v>
      </c>
      <c r="AL967">
        <v>0</v>
      </c>
      <c r="AM967">
        <v>0</v>
      </c>
      <c r="AN967" s="23" t="e">
        <v>#DIV/0!</v>
      </c>
      <c r="AO967" s="23" t="e">
        <v>#DIV/0!</v>
      </c>
      <c r="AP967" s="23" t="e">
        <v>#DIV/0!</v>
      </c>
      <c r="AQ967" s="23" t="e">
        <v>#DIV/0!</v>
      </c>
      <c r="AR967" s="35">
        <v>0</v>
      </c>
      <c r="AS967" s="35">
        <v>0</v>
      </c>
      <c r="AT967" s="35">
        <v>0</v>
      </c>
      <c r="AU967" s="31" t="str">
        <f t="shared" si="18"/>
        <v>库存为0</v>
      </c>
      <c r="AV967" s="36" t="str">
        <f>IFERROR(时间!$B$4+AU967,"上周无销量")</f>
        <v>上周无销量</v>
      </c>
    </row>
    <row r="968" spans="1:48">
      <c r="A968" s="21" t="s">
        <v>1992</v>
      </c>
      <c r="B968" t="s">
        <v>1993</v>
      </c>
      <c r="C968" t="s">
        <v>1981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0</v>
      </c>
      <c r="J968" s="33">
        <v>0</v>
      </c>
      <c r="K968" s="33">
        <v>0</v>
      </c>
      <c r="L968" s="33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0</v>
      </c>
      <c r="AK968">
        <v>0</v>
      </c>
      <c r="AL968">
        <v>0</v>
      </c>
      <c r="AM968">
        <v>0</v>
      </c>
      <c r="AN968" s="23" t="e">
        <v>#DIV/0!</v>
      </c>
      <c r="AO968" s="23" t="e">
        <v>#DIV/0!</v>
      </c>
      <c r="AP968" s="23" t="e">
        <v>#DIV/0!</v>
      </c>
      <c r="AQ968" s="23" t="e">
        <v>#DIV/0!</v>
      </c>
      <c r="AR968" s="35">
        <v>0</v>
      </c>
      <c r="AS968" s="35">
        <v>0</v>
      </c>
      <c r="AT968" s="35">
        <v>0</v>
      </c>
      <c r="AU968" s="31" t="str">
        <f t="shared" si="18"/>
        <v>库存为0</v>
      </c>
      <c r="AV968" s="36" t="str">
        <f>IFERROR(时间!$B$4+AU968,"上周无销量")</f>
        <v>上周无销量</v>
      </c>
    </row>
    <row r="969" spans="1:48">
      <c r="A969" s="21" t="s">
        <v>1994</v>
      </c>
      <c r="B969" t="s">
        <v>1995</v>
      </c>
      <c r="C969" t="s">
        <v>1981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0</v>
      </c>
      <c r="J969" s="33">
        <v>0</v>
      </c>
      <c r="K969" s="33">
        <v>0</v>
      </c>
      <c r="L969" s="33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0</v>
      </c>
      <c r="AK969">
        <v>0</v>
      </c>
      <c r="AL969">
        <v>0</v>
      </c>
      <c r="AM969">
        <v>0</v>
      </c>
      <c r="AN969" s="23" t="e">
        <v>#DIV/0!</v>
      </c>
      <c r="AO969" s="23" t="e">
        <v>#DIV/0!</v>
      </c>
      <c r="AP969" s="23" t="e">
        <v>#DIV/0!</v>
      </c>
      <c r="AQ969" s="23" t="e">
        <v>#DIV/0!</v>
      </c>
      <c r="AR969" s="35">
        <v>0</v>
      </c>
      <c r="AS969" s="35">
        <v>0</v>
      </c>
      <c r="AT969" s="35">
        <v>0</v>
      </c>
      <c r="AU969" s="31" t="str">
        <f t="shared" si="18"/>
        <v>库存为0</v>
      </c>
      <c r="AV969" s="36" t="str">
        <f>IFERROR(时间!$B$4+AU969,"上周无销量")</f>
        <v>上周无销量</v>
      </c>
    </row>
    <row r="970" spans="1:48">
      <c r="A970" s="21" t="s">
        <v>1996</v>
      </c>
      <c r="B970" t="s">
        <v>1997</v>
      </c>
      <c r="C970" t="s">
        <v>1998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0</v>
      </c>
      <c r="J970" s="33">
        <v>0</v>
      </c>
      <c r="K970" s="33">
        <v>0</v>
      </c>
      <c r="L970" s="33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0</v>
      </c>
      <c r="AK970">
        <v>0</v>
      </c>
      <c r="AL970">
        <v>0</v>
      </c>
      <c r="AM970">
        <v>0</v>
      </c>
      <c r="AN970" s="23" t="e">
        <v>#DIV/0!</v>
      </c>
      <c r="AO970" s="23" t="e">
        <v>#DIV/0!</v>
      </c>
      <c r="AP970" s="23" t="e">
        <v>#DIV/0!</v>
      </c>
      <c r="AQ970" s="23" t="e">
        <v>#DIV/0!</v>
      </c>
      <c r="AR970" s="35">
        <v>0</v>
      </c>
      <c r="AS970" s="35">
        <v>0</v>
      </c>
      <c r="AT970" s="35">
        <v>0</v>
      </c>
      <c r="AU970" s="31" t="str">
        <f t="shared" si="18"/>
        <v>库存为0</v>
      </c>
      <c r="AV970" s="36" t="str">
        <f>IFERROR(时间!$B$4+AU970,"上周无销量")</f>
        <v>上周无销量</v>
      </c>
    </row>
    <row r="971" spans="1:48">
      <c r="A971" s="21" t="s">
        <v>1999</v>
      </c>
      <c r="B971" t="s">
        <v>1018</v>
      </c>
      <c r="C971" t="s">
        <v>2000</v>
      </c>
      <c r="D971" s="31">
        <v>1</v>
      </c>
      <c r="E971" s="31">
        <v>0</v>
      </c>
      <c r="F971" s="31">
        <v>0</v>
      </c>
      <c r="G971" s="31">
        <v>0</v>
      </c>
      <c r="H971" s="32">
        <v>21.99</v>
      </c>
      <c r="I971">
        <v>3</v>
      </c>
      <c r="J971" s="33">
        <v>0</v>
      </c>
      <c r="K971" s="33">
        <v>0</v>
      </c>
      <c r="L971" s="33">
        <v>0</v>
      </c>
      <c r="M971">
        <v>3</v>
      </c>
      <c r="N971">
        <v>0</v>
      </c>
      <c r="O971">
        <v>4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11</v>
      </c>
      <c r="AK971">
        <v>9</v>
      </c>
      <c r="AL971">
        <v>0</v>
      </c>
      <c r="AM971">
        <v>6</v>
      </c>
      <c r="AN971" s="23">
        <v>0.0909090909090909</v>
      </c>
      <c r="AO971" s="23">
        <v>0</v>
      </c>
      <c r="AP971" s="23" t="e">
        <v>#DIV/0!</v>
      </c>
      <c r="AQ971" s="23">
        <v>0</v>
      </c>
      <c r="AR971" s="35">
        <v>0.142857142857143</v>
      </c>
      <c r="AS971" s="35">
        <v>8.57142857142857</v>
      </c>
      <c r="AT971" s="35">
        <v>-5.57142857142857</v>
      </c>
      <c r="AU971" s="31">
        <f t="shared" si="18"/>
        <v>21</v>
      </c>
      <c r="AV971" s="36">
        <f>IFERROR(时间!$B$4+AU971,"上周无销量")</f>
        <v>43360</v>
      </c>
    </row>
    <row r="972" spans="1:48">
      <c r="A972" s="21" t="s">
        <v>2001</v>
      </c>
      <c r="B972" t="s">
        <v>1021</v>
      </c>
      <c r="C972" t="s">
        <v>2000</v>
      </c>
      <c r="D972" s="31">
        <v>0</v>
      </c>
      <c r="E972" s="31">
        <v>1</v>
      </c>
      <c r="F972" s="31">
        <v>1</v>
      </c>
      <c r="G972" s="31">
        <v>0</v>
      </c>
      <c r="H972" s="32">
        <v>21.99</v>
      </c>
      <c r="I972">
        <v>2</v>
      </c>
      <c r="J972" s="33">
        <v>0</v>
      </c>
      <c r="K972" s="33">
        <v>0</v>
      </c>
      <c r="L972" s="33">
        <v>0</v>
      </c>
      <c r="M972">
        <v>2</v>
      </c>
      <c r="N972">
        <v>0</v>
      </c>
      <c r="O972">
        <v>2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3</v>
      </c>
      <c r="AK972">
        <v>3</v>
      </c>
      <c r="AL972">
        <v>0</v>
      </c>
      <c r="AM972">
        <v>1</v>
      </c>
      <c r="AN972" s="23">
        <v>0</v>
      </c>
      <c r="AO972" s="23">
        <v>0.333333333333333</v>
      </c>
      <c r="AP972" s="23" t="e">
        <v>#DIV/0!</v>
      </c>
      <c r="AQ972" s="23">
        <v>0</v>
      </c>
      <c r="AR972" s="35">
        <v>0</v>
      </c>
      <c r="AS972" s="35">
        <v>0</v>
      </c>
      <c r="AT972" s="35">
        <v>2</v>
      </c>
      <c r="AU972" s="31" t="str">
        <f t="shared" si="18"/>
        <v>库存为2</v>
      </c>
      <c r="AV972" s="36" t="str">
        <f>IFERROR(时间!$B$4+AU972,"上周无销量")</f>
        <v>上周无销量</v>
      </c>
    </row>
    <row r="973" spans="1:48">
      <c r="A973" s="21" t="s">
        <v>2002</v>
      </c>
      <c r="B973" t="s">
        <v>1023</v>
      </c>
      <c r="C973" t="s">
        <v>2000</v>
      </c>
      <c r="D973" s="31">
        <v>0</v>
      </c>
      <c r="E973" s="31">
        <v>2</v>
      </c>
      <c r="F973" s="31">
        <v>0</v>
      </c>
      <c r="G973" s="31">
        <v>0</v>
      </c>
      <c r="H973" s="32">
        <v>21.99</v>
      </c>
      <c r="I973">
        <v>0</v>
      </c>
      <c r="J973" s="33">
        <v>0</v>
      </c>
      <c r="K973" s="33">
        <v>0</v>
      </c>
      <c r="L973" s="33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0</v>
      </c>
      <c r="AK973">
        <v>10</v>
      </c>
      <c r="AL973">
        <v>0</v>
      </c>
      <c r="AM973">
        <v>2</v>
      </c>
      <c r="AN973" s="23" t="e">
        <v>#DIV/0!</v>
      </c>
      <c r="AO973" s="23">
        <v>0.2</v>
      </c>
      <c r="AP973" s="23" t="e">
        <v>#DIV/0!</v>
      </c>
      <c r="AQ973" s="23">
        <v>0</v>
      </c>
      <c r="AR973" s="35">
        <v>0</v>
      </c>
      <c r="AS973" s="35">
        <v>0</v>
      </c>
      <c r="AT973" s="35">
        <v>0</v>
      </c>
      <c r="AU973" s="31" t="str">
        <f t="shared" si="18"/>
        <v>库存为0</v>
      </c>
      <c r="AV973" s="36" t="str">
        <f>IFERROR(时间!$B$4+AU973,"上周无销量")</f>
        <v>上周无销量</v>
      </c>
    </row>
    <row r="974" spans="1:48">
      <c r="A974" s="21" t="s">
        <v>2003</v>
      </c>
      <c r="B974" t="s">
        <v>1025</v>
      </c>
      <c r="C974" t="s">
        <v>2000</v>
      </c>
      <c r="D974" s="31">
        <v>0</v>
      </c>
      <c r="E974" s="31">
        <v>0</v>
      </c>
      <c r="F974" s="31">
        <v>0</v>
      </c>
      <c r="G974" s="31">
        <v>1</v>
      </c>
      <c r="H974" s="32">
        <v>0</v>
      </c>
      <c r="I974">
        <v>4</v>
      </c>
      <c r="J974" s="33">
        <v>0</v>
      </c>
      <c r="K974" s="33">
        <v>0</v>
      </c>
      <c r="L974" s="33">
        <v>0</v>
      </c>
      <c r="M974">
        <v>4</v>
      </c>
      <c r="N974">
        <v>0</v>
      </c>
      <c r="O974">
        <v>4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1</v>
      </c>
      <c r="AK974">
        <v>7</v>
      </c>
      <c r="AL974">
        <v>0</v>
      </c>
      <c r="AM974">
        <v>0</v>
      </c>
      <c r="AN974" s="23">
        <v>0</v>
      </c>
      <c r="AO974" s="23">
        <v>0</v>
      </c>
      <c r="AP974" s="23" t="e">
        <v>#DIV/0!</v>
      </c>
      <c r="AQ974" s="23" t="e">
        <v>#DIV/0!</v>
      </c>
      <c r="AR974" s="35">
        <v>0</v>
      </c>
      <c r="AS974" s="35">
        <v>0</v>
      </c>
      <c r="AT974" s="35">
        <v>4</v>
      </c>
      <c r="AU974" s="31" t="str">
        <f t="shared" si="18"/>
        <v>库存为4</v>
      </c>
      <c r="AV974" s="36" t="str">
        <f>IFERROR(时间!$B$4+AU974,"上周无销量")</f>
        <v>上周无销量</v>
      </c>
    </row>
    <row r="975" spans="1:48">
      <c r="A975" s="21" t="s">
        <v>2004</v>
      </c>
      <c r="B975" t="s">
        <v>1027</v>
      </c>
      <c r="C975" t="s">
        <v>2000</v>
      </c>
      <c r="D975" s="31">
        <v>1</v>
      </c>
      <c r="E975" s="31">
        <v>0</v>
      </c>
      <c r="F975" s="31">
        <v>0</v>
      </c>
      <c r="G975" s="31">
        <v>0</v>
      </c>
      <c r="H975" s="32">
        <v>21.99</v>
      </c>
      <c r="I975">
        <v>7</v>
      </c>
      <c r="J975" s="33">
        <v>0</v>
      </c>
      <c r="K975" s="33">
        <v>0</v>
      </c>
      <c r="L975" s="33">
        <v>0</v>
      </c>
      <c r="M975">
        <v>7</v>
      </c>
      <c r="N975">
        <v>0</v>
      </c>
      <c r="O975">
        <v>6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6</v>
      </c>
      <c r="AK975">
        <v>2</v>
      </c>
      <c r="AL975">
        <v>0</v>
      </c>
      <c r="AM975">
        <v>2</v>
      </c>
      <c r="AN975" s="23">
        <v>0.166666666666667</v>
      </c>
      <c r="AO975" s="23">
        <v>0</v>
      </c>
      <c r="AP975" s="23" t="e">
        <v>#DIV/0!</v>
      </c>
      <c r="AQ975" s="23">
        <v>0</v>
      </c>
      <c r="AR975" s="35">
        <v>0.142857142857143</v>
      </c>
      <c r="AS975" s="35">
        <v>8.57142857142857</v>
      </c>
      <c r="AT975" s="35">
        <v>-1.57142857142857</v>
      </c>
      <c r="AU975" s="31">
        <f t="shared" si="18"/>
        <v>49</v>
      </c>
      <c r="AV975" s="36">
        <f>IFERROR(时间!$B$4+AU975,"上周无销量")</f>
        <v>43388</v>
      </c>
    </row>
    <row r="976" spans="1:48">
      <c r="A976" s="21" t="s">
        <v>2005</v>
      </c>
      <c r="B976" t="s">
        <v>1029</v>
      </c>
      <c r="C976" t="s">
        <v>2000</v>
      </c>
      <c r="D976" s="31">
        <v>0</v>
      </c>
      <c r="E976" s="31">
        <v>0</v>
      </c>
      <c r="F976" s="31">
        <v>0</v>
      </c>
      <c r="G976" s="31">
        <v>0</v>
      </c>
      <c r="H976" s="32">
        <v>0</v>
      </c>
      <c r="I976">
        <v>4</v>
      </c>
      <c r="J976" s="33">
        <v>0</v>
      </c>
      <c r="K976" s="33">
        <v>0</v>
      </c>
      <c r="L976" s="33">
        <v>0</v>
      </c>
      <c r="M976">
        <v>4</v>
      </c>
      <c r="N976">
        <v>0</v>
      </c>
      <c r="O976">
        <v>4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7</v>
      </c>
      <c r="AK976">
        <v>3</v>
      </c>
      <c r="AL976">
        <v>0</v>
      </c>
      <c r="AM976">
        <v>3</v>
      </c>
      <c r="AN976" s="23">
        <v>0</v>
      </c>
      <c r="AO976" s="23">
        <v>0</v>
      </c>
      <c r="AP976" s="23" t="e">
        <v>#DIV/0!</v>
      </c>
      <c r="AQ976" s="23">
        <v>0</v>
      </c>
      <c r="AR976" s="35">
        <v>0</v>
      </c>
      <c r="AS976" s="35">
        <v>0</v>
      </c>
      <c r="AT976" s="35">
        <v>4</v>
      </c>
      <c r="AU976" s="31" t="str">
        <f t="shared" si="18"/>
        <v>库存为4</v>
      </c>
      <c r="AV976" s="36" t="str">
        <f>IFERROR(时间!$B$4+AU976,"上周无销量")</f>
        <v>上周无销量</v>
      </c>
    </row>
    <row r="977" spans="1:48">
      <c r="A977" s="21" t="s">
        <v>2006</v>
      </c>
      <c r="B977" t="s">
        <v>1031</v>
      </c>
      <c r="C977" t="s">
        <v>2000</v>
      </c>
      <c r="D977" s="31">
        <v>0</v>
      </c>
      <c r="E977" s="31">
        <v>0</v>
      </c>
      <c r="F977" s="31">
        <v>0</v>
      </c>
      <c r="G977" s="31">
        <v>0</v>
      </c>
      <c r="H977" s="32">
        <v>0</v>
      </c>
      <c r="I977">
        <v>2</v>
      </c>
      <c r="J977" s="33">
        <v>0</v>
      </c>
      <c r="K977" s="33">
        <v>0</v>
      </c>
      <c r="L977" s="33">
        <v>0</v>
      </c>
      <c r="M977">
        <v>2</v>
      </c>
      <c r="N977">
        <v>0</v>
      </c>
      <c r="O977">
        <v>2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6</v>
      </c>
      <c r="AK977">
        <v>2</v>
      </c>
      <c r="AL977">
        <v>0</v>
      </c>
      <c r="AM977">
        <v>0</v>
      </c>
      <c r="AN977" s="23">
        <v>0</v>
      </c>
      <c r="AO977" s="23">
        <v>0</v>
      </c>
      <c r="AP977" s="23" t="e">
        <v>#DIV/0!</v>
      </c>
      <c r="AQ977" s="23" t="e">
        <v>#DIV/0!</v>
      </c>
      <c r="AR977" s="35">
        <v>0</v>
      </c>
      <c r="AS977" s="35">
        <v>0</v>
      </c>
      <c r="AT977" s="35">
        <v>2</v>
      </c>
      <c r="AU977" s="31" t="str">
        <f t="shared" si="18"/>
        <v>库存为2</v>
      </c>
      <c r="AV977" s="36" t="str">
        <f>IFERROR(时间!$B$4+AU977,"上周无销量")</f>
        <v>上周无销量</v>
      </c>
    </row>
    <row r="978" spans="1:48">
      <c r="A978" s="21" t="s">
        <v>2007</v>
      </c>
      <c r="B978" t="s">
        <v>1035</v>
      </c>
      <c r="C978" t="s">
        <v>2000</v>
      </c>
      <c r="D978" s="31">
        <v>0</v>
      </c>
      <c r="E978" s="31">
        <v>0</v>
      </c>
      <c r="F978" s="31">
        <v>0</v>
      </c>
      <c r="G978" s="31">
        <v>0</v>
      </c>
      <c r="H978" s="32">
        <v>0</v>
      </c>
      <c r="I978">
        <v>5</v>
      </c>
      <c r="J978" s="33">
        <v>0</v>
      </c>
      <c r="K978" s="33">
        <v>0</v>
      </c>
      <c r="L978" s="33">
        <v>0</v>
      </c>
      <c r="M978">
        <v>5</v>
      </c>
      <c r="N978">
        <v>0</v>
      </c>
      <c r="O978">
        <v>5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8</v>
      </c>
      <c r="AK978">
        <v>8</v>
      </c>
      <c r="AL978">
        <v>0</v>
      </c>
      <c r="AM978">
        <v>1</v>
      </c>
      <c r="AN978" s="23">
        <v>0</v>
      </c>
      <c r="AO978" s="23">
        <v>0</v>
      </c>
      <c r="AP978" s="23" t="e">
        <v>#DIV/0!</v>
      </c>
      <c r="AQ978" s="23">
        <v>0</v>
      </c>
      <c r="AR978" s="35">
        <v>0</v>
      </c>
      <c r="AS978" s="35">
        <v>0</v>
      </c>
      <c r="AT978" s="35">
        <v>5</v>
      </c>
      <c r="AU978" s="31" t="str">
        <f t="shared" si="18"/>
        <v>库存为5</v>
      </c>
      <c r="AV978" s="36" t="str">
        <f>IFERROR(时间!$B$4+AU978,"上周无销量")</f>
        <v>上周无销量</v>
      </c>
    </row>
    <row r="979" spans="1:48">
      <c r="A979" s="21" t="s">
        <v>2008</v>
      </c>
      <c r="B979" t="s">
        <v>1037</v>
      </c>
      <c r="C979" t="s">
        <v>2000</v>
      </c>
      <c r="D979" s="31">
        <v>0</v>
      </c>
      <c r="E979" s="31">
        <v>0</v>
      </c>
      <c r="F979" s="31">
        <v>0</v>
      </c>
      <c r="G979" s="31">
        <v>0</v>
      </c>
      <c r="H979" s="32">
        <v>0</v>
      </c>
      <c r="I979">
        <v>1</v>
      </c>
      <c r="J979" s="33">
        <v>0</v>
      </c>
      <c r="K979" s="33">
        <v>0</v>
      </c>
      <c r="L979" s="33">
        <v>0</v>
      </c>
      <c r="M979">
        <v>1</v>
      </c>
      <c r="N979">
        <v>0</v>
      </c>
      <c r="O979">
        <v>1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0</v>
      </c>
      <c r="AK979">
        <v>4</v>
      </c>
      <c r="AL979">
        <v>0</v>
      </c>
      <c r="AM979">
        <v>1</v>
      </c>
      <c r="AN979" s="23" t="e">
        <v>#DIV/0!</v>
      </c>
      <c r="AO979" s="23">
        <v>0</v>
      </c>
      <c r="AP979" s="23" t="e">
        <v>#DIV/0!</v>
      </c>
      <c r="AQ979" s="23">
        <v>0</v>
      </c>
      <c r="AR979" s="35">
        <v>0</v>
      </c>
      <c r="AS979" s="35">
        <v>0</v>
      </c>
      <c r="AT979" s="35">
        <v>1</v>
      </c>
      <c r="AU979" s="31" t="str">
        <f t="shared" si="18"/>
        <v>库存为1</v>
      </c>
      <c r="AV979" s="36" t="str">
        <f>IFERROR(时间!$B$4+AU979,"上周无销量")</f>
        <v>上周无销量</v>
      </c>
    </row>
    <row r="980" spans="1:48">
      <c r="A980" s="21" t="s">
        <v>2009</v>
      </c>
      <c r="B980" t="s">
        <v>1039</v>
      </c>
      <c r="C980" t="s">
        <v>2000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0</v>
      </c>
      <c r="AK980">
        <v>0</v>
      </c>
      <c r="AL980">
        <v>0</v>
      </c>
      <c r="AM980">
        <v>0</v>
      </c>
      <c r="AN980" s="23" t="e">
        <v>#DIV/0!</v>
      </c>
      <c r="AO980" s="23" t="e">
        <v>#DIV/0!</v>
      </c>
      <c r="AP980" s="23" t="e">
        <v>#DIV/0!</v>
      </c>
      <c r="AQ980" s="23" t="e">
        <v>#DIV/0!</v>
      </c>
      <c r="AR980" s="35">
        <v>0</v>
      </c>
      <c r="AS980" s="35">
        <v>0</v>
      </c>
      <c r="AT980" s="35">
        <v>0</v>
      </c>
      <c r="AU980" s="31" t="str">
        <f t="shared" si="18"/>
        <v>库存为0</v>
      </c>
      <c r="AV980" s="36" t="str">
        <f>IFERROR(时间!$B$4+AU980,"上周无销量")</f>
        <v>上周无销量</v>
      </c>
    </row>
    <row r="981" spans="1:48">
      <c r="A981" s="21" t="s">
        <v>2010</v>
      </c>
      <c r="B981" t="s">
        <v>1041</v>
      </c>
      <c r="C981" t="s">
        <v>2000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1</v>
      </c>
      <c r="J981" s="33">
        <v>0</v>
      </c>
      <c r="K981" s="33">
        <v>0</v>
      </c>
      <c r="L981" s="33">
        <v>0</v>
      </c>
      <c r="M981">
        <v>1</v>
      </c>
      <c r="N981">
        <v>0</v>
      </c>
      <c r="O981">
        <v>1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7</v>
      </c>
      <c r="AK981">
        <v>2</v>
      </c>
      <c r="AL981">
        <v>0</v>
      </c>
      <c r="AM981">
        <v>1</v>
      </c>
      <c r="AN981" s="23">
        <v>0</v>
      </c>
      <c r="AO981" s="23">
        <v>0</v>
      </c>
      <c r="AP981" s="23" t="e">
        <v>#DIV/0!</v>
      </c>
      <c r="AQ981" s="23">
        <v>0</v>
      </c>
      <c r="AR981" s="35">
        <v>0</v>
      </c>
      <c r="AS981" s="35">
        <v>0</v>
      </c>
      <c r="AT981" s="35">
        <v>1</v>
      </c>
      <c r="AU981" s="31" t="str">
        <f t="shared" si="18"/>
        <v>库存为1</v>
      </c>
      <c r="AV981" s="36" t="str">
        <f>IFERROR(时间!$B$4+AU981,"上周无销量")</f>
        <v>上周无销量</v>
      </c>
    </row>
    <row r="982" spans="1:48">
      <c r="A982" s="21" t="s">
        <v>2011</v>
      </c>
      <c r="B982" t="s">
        <v>1045</v>
      </c>
      <c r="C982" t="s">
        <v>2000</v>
      </c>
      <c r="D982" s="31">
        <v>0</v>
      </c>
      <c r="E982" s="31">
        <v>2</v>
      </c>
      <c r="F982" s="31">
        <v>0</v>
      </c>
      <c r="G982" s="31">
        <v>0</v>
      </c>
      <c r="H982" s="32">
        <v>21.99</v>
      </c>
      <c r="I982">
        <v>0</v>
      </c>
      <c r="J982" s="33">
        <v>0</v>
      </c>
      <c r="K982" s="33">
        <v>0</v>
      </c>
      <c r="L982" s="33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0</v>
      </c>
      <c r="AK982">
        <v>4</v>
      </c>
      <c r="AL982">
        <v>0</v>
      </c>
      <c r="AM982">
        <v>0</v>
      </c>
      <c r="AN982" s="23" t="e">
        <v>#DIV/0!</v>
      </c>
      <c r="AO982" s="23">
        <v>0.5</v>
      </c>
      <c r="AP982" s="23" t="e">
        <v>#DIV/0!</v>
      </c>
      <c r="AQ982" s="23" t="e">
        <v>#DIV/0!</v>
      </c>
      <c r="AR982" s="35">
        <v>0</v>
      </c>
      <c r="AS982" s="35">
        <v>0</v>
      </c>
      <c r="AT982" s="35">
        <v>0</v>
      </c>
      <c r="AU982" s="31" t="str">
        <f t="shared" si="18"/>
        <v>库存为0</v>
      </c>
      <c r="AV982" s="36" t="str">
        <f>IFERROR(时间!$B$4+AU982,"上周无销量")</f>
        <v>上周无销量</v>
      </c>
    </row>
    <row r="983" spans="1:48">
      <c r="A983" s="21" t="s">
        <v>2012</v>
      </c>
      <c r="B983" t="s">
        <v>1047</v>
      </c>
      <c r="C983" t="s">
        <v>2000</v>
      </c>
      <c r="D983" s="31">
        <v>1</v>
      </c>
      <c r="E983" s="31">
        <v>0</v>
      </c>
      <c r="F983" s="31">
        <v>0</v>
      </c>
      <c r="G983" s="31">
        <v>0</v>
      </c>
      <c r="H983" s="32">
        <v>21.99</v>
      </c>
      <c r="I983">
        <v>3</v>
      </c>
      <c r="J983" s="33">
        <v>0</v>
      </c>
      <c r="K983" s="33">
        <v>0</v>
      </c>
      <c r="L983" s="33">
        <v>0</v>
      </c>
      <c r="M983">
        <v>3</v>
      </c>
      <c r="N983">
        <v>0</v>
      </c>
      <c r="O983">
        <v>3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3</v>
      </c>
      <c r="AK983">
        <v>1</v>
      </c>
      <c r="AL983">
        <v>0</v>
      </c>
      <c r="AM983">
        <v>0</v>
      </c>
      <c r="AN983" s="23">
        <v>0.333333333333333</v>
      </c>
      <c r="AO983" s="23">
        <v>0</v>
      </c>
      <c r="AP983" s="23" t="e">
        <v>#DIV/0!</v>
      </c>
      <c r="AQ983" s="23" t="e">
        <v>#DIV/0!</v>
      </c>
      <c r="AR983" s="35">
        <v>0.142857142857143</v>
      </c>
      <c r="AS983" s="35">
        <v>8.57142857142857</v>
      </c>
      <c r="AT983" s="35">
        <v>-5.57142857142857</v>
      </c>
      <c r="AU983" s="31">
        <f t="shared" si="18"/>
        <v>21</v>
      </c>
      <c r="AV983" s="36">
        <f>IFERROR(时间!$B$4+AU983,"上周无销量")</f>
        <v>43360</v>
      </c>
    </row>
    <row r="984" spans="1:48">
      <c r="A984" s="21" t="s">
        <v>2013</v>
      </c>
      <c r="B984" t="s">
        <v>1049</v>
      </c>
      <c r="C984" t="s">
        <v>2000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9</v>
      </c>
      <c r="J984" s="33">
        <v>0</v>
      </c>
      <c r="K984" s="33">
        <v>0</v>
      </c>
      <c r="L984" s="33">
        <v>0</v>
      </c>
      <c r="M984">
        <v>9</v>
      </c>
      <c r="N984">
        <v>0</v>
      </c>
      <c r="O984">
        <v>8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1</v>
      </c>
      <c r="AK984">
        <v>7</v>
      </c>
      <c r="AL984">
        <v>0</v>
      </c>
      <c r="AM984">
        <v>1</v>
      </c>
      <c r="AN984" s="23">
        <v>0</v>
      </c>
      <c r="AO984" s="23">
        <v>0</v>
      </c>
      <c r="AP984" s="23" t="e">
        <v>#DIV/0!</v>
      </c>
      <c r="AQ984" s="23">
        <v>0</v>
      </c>
      <c r="AR984" s="35">
        <v>0</v>
      </c>
      <c r="AS984" s="35">
        <v>0</v>
      </c>
      <c r="AT984" s="35">
        <v>9</v>
      </c>
      <c r="AU984" s="31" t="str">
        <f t="shared" si="18"/>
        <v>库存为9</v>
      </c>
      <c r="AV984" s="36" t="str">
        <f>IFERROR(时间!$B$4+AU984,"上周无销量")</f>
        <v>上周无销量</v>
      </c>
    </row>
    <row r="985" spans="1:48">
      <c r="A985" s="21" t="s">
        <v>2014</v>
      </c>
      <c r="B985" t="s">
        <v>1051</v>
      </c>
      <c r="C985" t="s">
        <v>2000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15</v>
      </c>
      <c r="J985" s="33">
        <v>0</v>
      </c>
      <c r="K985" s="33">
        <v>0</v>
      </c>
      <c r="L985" s="33">
        <v>0</v>
      </c>
      <c r="M985">
        <v>15</v>
      </c>
      <c r="N985">
        <v>0</v>
      </c>
      <c r="O985">
        <v>15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2</v>
      </c>
      <c r="AK985">
        <v>2</v>
      </c>
      <c r="AL985">
        <v>0</v>
      </c>
      <c r="AM985">
        <v>1</v>
      </c>
      <c r="AN985" s="23">
        <v>0</v>
      </c>
      <c r="AO985" s="23">
        <v>0</v>
      </c>
      <c r="AP985" s="23" t="e">
        <v>#DIV/0!</v>
      </c>
      <c r="AQ985" s="23">
        <v>0</v>
      </c>
      <c r="AR985" s="35">
        <v>0</v>
      </c>
      <c r="AS985" s="35">
        <v>0</v>
      </c>
      <c r="AT985" s="35">
        <v>15</v>
      </c>
      <c r="AU985" s="31" t="str">
        <f t="shared" si="18"/>
        <v>库存为15</v>
      </c>
      <c r="AV985" s="36" t="str">
        <f>IFERROR(时间!$B$4+AU985,"上周无销量")</f>
        <v>上周无销量</v>
      </c>
    </row>
    <row r="986" spans="1:48">
      <c r="A986" s="21" t="s">
        <v>2015</v>
      </c>
      <c r="B986" t="s">
        <v>1053</v>
      </c>
      <c r="C986" t="s">
        <v>2000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8</v>
      </c>
      <c r="J986" s="33">
        <v>0</v>
      </c>
      <c r="K986" s="33">
        <v>0</v>
      </c>
      <c r="L986" s="33">
        <v>0</v>
      </c>
      <c r="M986">
        <v>8</v>
      </c>
      <c r="N986">
        <v>0</v>
      </c>
      <c r="O986">
        <v>8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3</v>
      </c>
      <c r="AK986">
        <v>3</v>
      </c>
      <c r="AL986">
        <v>0</v>
      </c>
      <c r="AM986">
        <v>0</v>
      </c>
      <c r="AN986" s="23">
        <v>0</v>
      </c>
      <c r="AO986" s="23">
        <v>0</v>
      </c>
      <c r="AP986" s="23" t="e">
        <v>#DIV/0!</v>
      </c>
      <c r="AQ986" s="23" t="e">
        <v>#DIV/0!</v>
      </c>
      <c r="AR986" s="35">
        <v>0</v>
      </c>
      <c r="AS986" s="35">
        <v>0</v>
      </c>
      <c r="AT986" s="35">
        <v>8</v>
      </c>
      <c r="AU986" s="31" t="str">
        <f t="shared" si="18"/>
        <v>库存为8</v>
      </c>
      <c r="AV986" s="36" t="str">
        <f>IFERROR(时间!$B$4+AU986,"上周无销量")</f>
        <v>上周无销量</v>
      </c>
    </row>
    <row r="987" spans="1:48">
      <c r="A987" s="21" t="s">
        <v>2016</v>
      </c>
      <c r="B987" t="s">
        <v>787</v>
      </c>
      <c r="C987" t="s">
        <v>2000</v>
      </c>
      <c r="D987" s="31">
        <v>2</v>
      </c>
      <c r="E987" s="31">
        <v>0</v>
      </c>
      <c r="F987" s="31">
        <v>0</v>
      </c>
      <c r="G987" s="31">
        <v>0</v>
      </c>
      <c r="H987" s="32">
        <v>21.99</v>
      </c>
      <c r="I987">
        <v>3</v>
      </c>
      <c r="J987" s="33">
        <v>0</v>
      </c>
      <c r="K987" s="33">
        <v>0</v>
      </c>
      <c r="L987" s="33">
        <v>0</v>
      </c>
      <c r="M987">
        <v>3</v>
      </c>
      <c r="N987">
        <v>0</v>
      </c>
      <c r="O987">
        <v>4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4</v>
      </c>
      <c r="AK987">
        <v>5</v>
      </c>
      <c r="AL987">
        <v>0</v>
      </c>
      <c r="AM987">
        <v>1</v>
      </c>
      <c r="AN987" s="23">
        <v>0.5</v>
      </c>
      <c r="AO987" s="23">
        <v>0</v>
      </c>
      <c r="AP987" s="23" t="e">
        <v>#DIV/0!</v>
      </c>
      <c r="AQ987" s="23">
        <v>0</v>
      </c>
      <c r="AR987" s="35">
        <v>0.285714285714286</v>
      </c>
      <c r="AS987" s="35">
        <v>17.1428571428571</v>
      </c>
      <c r="AT987" s="35">
        <v>-14.1428571428571</v>
      </c>
      <c r="AU987" s="31">
        <f t="shared" si="18"/>
        <v>10</v>
      </c>
      <c r="AV987" s="36">
        <f>IFERROR(时间!$B$4+AU987,"上周无销量")</f>
        <v>43349</v>
      </c>
    </row>
    <row r="988" spans="1:48">
      <c r="A988" s="21" t="s">
        <v>2017</v>
      </c>
      <c r="B988" t="s">
        <v>795</v>
      </c>
      <c r="C988" t="s">
        <v>2000</v>
      </c>
      <c r="D988" s="31">
        <v>0</v>
      </c>
      <c r="E988" s="31">
        <v>0</v>
      </c>
      <c r="F988" s="31">
        <v>0</v>
      </c>
      <c r="G988" s="31">
        <v>0</v>
      </c>
      <c r="H988" s="32">
        <v>0</v>
      </c>
      <c r="I988">
        <v>4</v>
      </c>
      <c r="J988" s="33">
        <v>0</v>
      </c>
      <c r="K988" s="33">
        <v>0</v>
      </c>
      <c r="L988" s="33">
        <v>0</v>
      </c>
      <c r="M988">
        <v>4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6</v>
      </c>
      <c r="AK988">
        <v>9</v>
      </c>
      <c r="AL988">
        <v>0</v>
      </c>
      <c r="AM988">
        <v>4</v>
      </c>
      <c r="AN988" s="23">
        <v>0</v>
      </c>
      <c r="AO988" s="23">
        <v>0</v>
      </c>
      <c r="AP988" s="23" t="e">
        <v>#DIV/0!</v>
      </c>
      <c r="AQ988" s="23">
        <v>0</v>
      </c>
      <c r="AR988" s="35">
        <v>0</v>
      </c>
      <c r="AS988" s="35">
        <v>0</v>
      </c>
      <c r="AT988" s="35">
        <v>4</v>
      </c>
      <c r="AU988" s="31" t="str">
        <f t="shared" si="18"/>
        <v>库存为4</v>
      </c>
      <c r="AV988" s="36" t="str">
        <f>IFERROR(时间!$B$4+AU988,"上周无销量")</f>
        <v>上周无销量</v>
      </c>
    </row>
    <row r="989" spans="1:48">
      <c r="A989" s="21" t="s">
        <v>2018</v>
      </c>
      <c r="B989" t="s">
        <v>789</v>
      </c>
      <c r="C989" t="s">
        <v>2000</v>
      </c>
      <c r="D989" s="31">
        <v>0</v>
      </c>
      <c r="E989" s="31">
        <v>0</v>
      </c>
      <c r="F989" s="31">
        <v>1</v>
      </c>
      <c r="G989" s="31">
        <v>0</v>
      </c>
      <c r="H989" s="32">
        <v>21.99</v>
      </c>
      <c r="I989">
        <v>1</v>
      </c>
      <c r="J989" s="33">
        <v>0</v>
      </c>
      <c r="K989" s="33">
        <v>0</v>
      </c>
      <c r="L989" s="33">
        <v>0</v>
      </c>
      <c r="M989">
        <v>1</v>
      </c>
      <c r="N989">
        <v>1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3</v>
      </c>
      <c r="AK989">
        <v>0</v>
      </c>
      <c r="AL989">
        <v>0</v>
      </c>
      <c r="AM989">
        <v>0</v>
      </c>
      <c r="AN989" s="23">
        <v>0</v>
      </c>
      <c r="AO989" s="23" t="e">
        <v>#DIV/0!</v>
      </c>
      <c r="AP989" s="23" t="e">
        <v>#DIV/0!</v>
      </c>
      <c r="AQ989" s="23" t="e">
        <v>#DIV/0!</v>
      </c>
      <c r="AR989" s="35">
        <v>0</v>
      </c>
      <c r="AS989" s="35">
        <v>0</v>
      </c>
      <c r="AT989" s="35">
        <v>1</v>
      </c>
      <c r="AU989" s="31" t="str">
        <f t="shared" si="18"/>
        <v>库存为1</v>
      </c>
      <c r="AV989" s="36" t="str">
        <f>IFERROR(时间!$B$4+AU989,"上周无销量")</f>
        <v>上周无销量</v>
      </c>
    </row>
    <row r="990" spans="1:48">
      <c r="A990" s="21" t="s">
        <v>2019</v>
      </c>
      <c r="B990" t="s">
        <v>791</v>
      </c>
      <c r="C990" t="s">
        <v>2000</v>
      </c>
      <c r="D990" s="31">
        <v>0</v>
      </c>
      <c r="E990" s="31">
        <v>0</v>
      </c>
      <c r="F990" s="31">
        <v>1</v>
      </c>
      <c r="G990" s="31">
        <v>0</v>
      </c>
      <c r="H990" s="32">
        <v>21.99</v>
      </c>
      <c r="I990">
        <v>7</v>
      </c>
      <c r="J990" s="33">
        <v>0</v>
      </c>
      <c r="K990" s="33">
        <v>0</v>
      </c>
      <c r="L990" s="33">
        <v>0</v>
      </c>
      <c r="M990">
        <v>7</v>
      </c>
      <c r="N990">
        <v>0</v>
      </c>
      <c r="O990">
        <v>7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1</v>
      </c>
      <c r="AK990">
        <v>8</v>
      </c>
      <c r="AL990">
        <v>0</v>
      </c>
      <c r="AM990">
        <v>5</v>
      </c>
      <c r="AN990" s="23">
        <v>0</v>
      </c>
      <c r="AO990" s="23">
        <v>0</v>
      </c>
      <c r="AP990" s="23" t="e">
        <v>#DIV/0!</v>
      </c>
      <c r="AQ990" s="23">
        <v>0</v>
      </c>
      <c r="AR990" s="35">
        <v>0</v>
      </c>
      <c r="AS990" s="35">
        <v>0</v>
      </c>
      <c r="AT990" s="35">
        <v>7</v>
      </c>
      <c r="AU990" s="31" t="str">
        <f t="shared" si="18"/>
        <v>库存为7</v>
      </c>
      <c r="AV990" s="36" t="str">
        <f>IFERROR(时间!$B$4+AU990,"上周无销量")</f>
        <v>上周无销量</v>
      </c>
    </row>
    <row r="991" spans="1:48">
      <c r="A991" s="21" t="s">
        <v>2020</v>
      </c>
      <c r="B991" t="s">
        <v>784</v>
      </c>
      <c r="C991" t="s">
        <v>2000</v>
      </c>
      <c r="D991" s="31">
        <v>0</v>
      </c>
      <c r="E991" s="31">
        <v>1</v>
      </c>
      <c r="F991" s="31">
        <v>0</v>
      </c>
      <c r="G991" s="31">
        <v>0</v>
      </c>
      <c r="H991" s="32">
        <v>21.99</v>
      </c>
      <c r="I991">
        <v>3</v>
      </c>
      <c r="J991" s="33">
        <v>0</v>
      </c>
      <c r="K991" s="33">
        <v>0</v>
      </c>
      <c r="L991" s="33">
        <v>0</v>
      </c>
      <c r="M991">
        <v>3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5</v>
      </c>
      <c r="AK991">
        <v>4</v>
      </c>
      <c r="AL991">
        <v>0</v>
      </c>
      <c r="AM991">
        <v>2</v>
      </c>
      <c r="AN991" s="23">
        <v>0</v>
      </c>
      <c r="AO991" s="23">
        <v>0.25</v>
      </c>
      <c r="AP991" s="23" t="e">
        <v>#DIV/0!</v>
      </c>
      <c r="AQ991" s="23">
        <v>0</v>
      </c>
      <c r="AR991" s="35">
        <v>0</v>
      </c>
      <c r="AS991" s="35">
        <v>0</v>
      </c>
      <c r="AT991" s="35">
        <v>3</v>
      </c>
      <c r="AU991" s="31" t="str">
        <f t="shared" si="18"/>
        <v>库存为3</v>
      </c>
      <c r="AV991" s="36" t="str">
        <f>IFERROR(时间!$B$4+AU991,"上周无销量")</f>
        <v>上周无销量</v>
      </c>
    </row>
    <row r="992" spans="1:48">
      <c r="A992" s="21" t="s">
        <v>2021</v>
      </c>
      <c r="B992" t="s">
        <v>793</v>
      </c>
      <c r="C992" t="s">
        <v>2000</v>
      </c>
      <c r="D992" s="31">
        <v>0</v>
      </c>
      <c r="E992" s="31">
        <v>0</v>
      </c>
      <c r="F992" s="31">
        <v>0</v>
      </c>
      <c r="G992" s="31">
        <v>0</v>
      </c>
      <c r="H992" s="32">
        <v>0</v>
      </c>
      <c r="I992">
        <v>0</v>
      </c>
      <c r="J992" s="33">
        <v>0</v>
      </c>
      <c r="K992" s="33">
        <v>0</v>
      </c>
      <c r="L992" s="33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0</v>
      </c>
      <c r="AK992">
        <v>0</v>
      </c>
      <c r="AL992">
        <v>0</v>
      </c>
      <c r="AM992">
        <v>0</v>
      </c>
      <c r="AN992" s="23" t="e">
        <v>#DIV/0!</v>
      </c>
      <c r="AO992" s="23" t="e">
        <v>#DIV/0!</v>
      </c>
      <c r="AP992" s="23" t="e">
        <v>#DIV/0!</v>
      </c>
      <c r="AQ992" s="23" t="e">
        <v>#DIV/0!</v>
      </c>
      <c r="AR992" s="35">
        <v>0</v>
      </c>
      <c r="AS992" s="35">
        <v>0</v>
      </c>
      <c r="AT992" s="35">
        <v>0</v>
      </c>
      <c r="AU992" s="31" t="str">
        <f t="shared" si="18"/>
        <v>库存为0</v>
      </c>
      <c r="AV992" s="36" t="str">
        <f>IFERROR(时间!$B$4+AU992,"上周无销量")</f>
        <v>上周无销量</v>
      </c>
    </row>
    <row r="993" spans="1:48">
      <c r="A993" s="21" t="s">
        <v>2022</v>
      </c>
      <c r="B993" t="s">
        <v>1055</v>
      </c>
      <c r="C993" t="s">
        <v>2000</v>
      </c>
      <c r="D993" s="31">
        <v>0</v>
      </c>
      <c r="E993" s="31">
        <v>0</v>
      </c>
      <c r="F993" s="31">
        <v>0</v>
      </c>
      <c r="G993" s="31">
        <v>1</v>
      </c>
      <c r="H993" s="32">
        <v>0</v>
      </c>
      <c r="I993">
        <v>2</v>
      </c>
      <c r="J993" s="33">
        <v>0</v>
      </c>
      <c r="K993" s="33">
        <v>0</v>
      </c>
      <c r="L993" s="33">
        <v>0</v>
      </c>
      <c r="M993">
        <v>2</v>
      </c>
      <c r="N993">
        <v>0</v>
      </c>
      <c r="O993">
        <v>2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2</v>
      </c>
      <c r="AK993">
        <v>2</v>
      </c>
      <c r="AL993">
        <v>0</v>
      </c>
      <c r="AM993">
        <v>0</v>
      </c>
      <c r="AN993" s="23">
        <v>0</v>
      </c>
      <c r="AO993" s="23">
        <v>0</v>
      </c>
      <c r="AP993" s="23" t="e">
        <v>#DIV/0!</v>
      </c>
      <c r="AQ993" s="23" t="e">
        <v>#DIV/0!</v>
      </c>
      <c r="AR993" s="35">
        <v>0</v>
      </c>
      <c r="AS993" s="35">
        <v>0</v>
      </c>
      <c r="AT993" s="35">
        <v>2</v>
      </c>
      <c r="AU993" s="31" t="str">
        <f t="shared" si="18"/>
        <v>库存为2</v>
      </c>
      <c r="AV993" s="36" t="str">
        <f>IFERROR(时间!$B$4+AU993,"上周无销量")</f>
        <v>上周无销量</v>
      </c>
    </row>
    <row r="994" spans="1:48">
      <c r="A994" s="21" t="s">
        <v>2023</v>
      </c>
      <c r="B994" t="s">
        <v>1059</v>
      </c>
      <c r="C994" t="s">
        <v>2000</v>
      </c>
      <c r="D994" s="31">
        <v>1</v>
      </c>
      <c r="E994" s="31">
        <v>0</v>
      </c>
      <c r="F994" s="31">
        <v>0</v>
      </c>
      <c r="G994" s="31">
        <v>1</v>
      </c>
      <c r="H994" s="32">
        <v>10.995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1</v>
      </c>
      <c r="AK994">
        <v>1</v>
      </c>
      <c r="AL994">
        <v>0</v>
      </c>
      <c r="AM994">
        <v>0</v>
      </c>
      <c r="AN994" s="23">
        <v>1</v>
      </c>
      <c r="AO994" s="23">
        <v>0</v>
      </c>
      <c r="AP994" s="23" t="e">
        <v>#DIV/0!</v>
      </c>
      <c r="AQ994" s="23" t="e">
        <v>#DIV/0!</v>
      </c>
      <c r="AR994" s="35">
        <v>0.142857142857143</v>
      </c>
      <c r="AS994" s="35">
        <v>8.57142857142857</v>
      </c>
      <c r="AT994" s="35">
        <v>-8.57142857142857</v>
      </c>
      <c r="AU994" s="31">
        <f t="shared" si="18"/>
        <v>0</v>
      </c>
      <c r="AV994" s="36">
        <f>IFERROR(时间!$B$4+AU994,"上周无销量")</f>
        <v>43339</v>
      </c>
    </row>
    <row r="995" spans="1:48">
      <c r="A995" s="21" t="s">
        <v>2024</v>
      </c>
      <c r="B995" t="s">
        <v>1061</v>
      </c>
      <c r="C995" t="s">
        <v>2000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3</v>
      </c>
      <c r="J995" s="33">
        <v>0</v>
      </c>
      <c r="K995" s="33">
        <v>0</v>
      </c>
      <c r="L995" s="33">
        <v>0</v>
      </c>
      <c r="M995">
        <v>3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2</v>
      </c>
      <c r="AK995">
        <v>7</v>
      </c>
      <c r="AL995">
        <v>0</v>
      </c>
      <c r="AM995">
        <v>1</v>
      </c>
      <c r="AN995" s="23">
        <v>0</v>
      </c>
      <c r="AO995" s="23">
        <v>0</v>
      </c>
      <c r="AP995" s="23" t="e">
        <v>#DIV/0!</v>
      </c>
      <c r="AQ995" s="23">
        <v>0</v>
      </c>
      <c r="AR995" s="35">
        <v>0</v>
      </c>
      <c r="AS995" s="35">
        <v>0</v>
      </c>
      <c r="AT995" s="35">
        <v>3</v>
      </c>
      <c r="AU995" s="31" t="str">
        <f t="shared" si="18"/>
        <v>库存为3</v>
      </c>
      <c r="AV995" s="36" t="str">
        <f>IFERROR(时间!$B$4+AU995,"上周无销量")</f>
        <v>上周无销量</v>
      </c>
    </row>
    <row r="996" spans="1:48">
      <c r="A996" s="21" t="s">
        <v>2025</v>
      </c>
      <c r="B996" t="s">
        <v>1063</v>
      </c>
      <c r="C996" t="s">
        <v>2000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8</v>
      </c>
      <c r="J996" s="33">
        <v>0</v>
      </c>
      <c r="K996" s="33">
        <v>0</v>
      </c>
      <c r="L996" s="33">
        <v>0</v>
      </c>
      <c r="M996">
        <v>8</v>
      </c>
      <c r="N996">
        <v>0</v>
      </c>
      <c r="O996">
        <v>8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0</v>
      </c>
      <c r="AK996">
        <v>1</v>
      </c>
      <c r="AL996">
        <v>0</v>
      </c>
      <c r="AM996">
        <v>1</v>
      </c>
      <c r="AN996" s="23" t="e">
        <v>#DIV/0!</v>
      </c>
      <c r="AO996" s="23">
        <v>0</v>
      </c>
      <c r="AP996" s="23" t="e">
        <v>#DIV/0!</v>
      </c>
      <c r="AQ996" s="23">
        <v>0</v>
      </c>
      <c r="AR996" s="35">
        <v>0</v>
      </c>
      <c r="AS996" s="35">
        <v>0</v>
      </c>
      <c r="AT996" s="35">
        <v>8</v>
      </c>
      <c r="AU996" s="31" t="str">
        <f t="shared" si="18"/>
        <v>库存为8</v>
      </c>
      <c r="AV996" s="36" t="str">
        <f>IFERROR(时间!$B$4+AU996,"上周无销量")</f>
        <v>上周无销量</v>
      </c>
    </row>
    <row r="997" spans="1:48">
      <c r="A997" s="21" t="s">
        <v>2026</v>
      </c>
      <c r="B997" t="s">
        <v>1065</v>
      </c>
      <c r="C997" t="s">
        <v>2000</v>
      </c>
      <c r="D997" s="31">
        <v>0</v>
      </c>
      <c r="E997" s="31">
        <v>1</v>
      </c>
      <c r="F997" s="31">
        <v>0</v>
      </c>
      <c r="G997" s="31">
        <v>0</v>
      </c>
      <c r="H997" s="32">
        <v>21.99</v>
      </c>
      <c r="I997">
        <v>1</v>
      </c>
      <c r="J997" s="33">
        <v>0</v>
      </c>
      <c r="K997" s="33">
        <v>0</v>
      </c>
      <c r="L997" s="33">
        <v>0</v>
      </c>
      <c r="M997">
        <v>1</v>
      </c>
      <c r="N997">
        <v>0</v>
      </c>
      <c r="O997">
        <v>1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3</v>
      </c>
      <c r="AK997">
        <v>3</v>
      </c>
      <c r="AL997">
        <v>0</v>
      </c>
      <c r="AM997">
        <v>1</v>
      </c>
      <c r="AN997" s="23">
        <v>0</v>
      </c>
      <c r="AO997" s="23">
        <v>0.333333333333333</v>
      </c>
      <c r="AP997" s="23" t="e">
        <v>#DIV/0!</v>
      </c>
      <c r="AQ997" s="23">
        <v>0</v>
      </c>
      <c r="AR997" s="35">
        <v>0</v>
      </c>
      <c r="AS997" s="35">
        <v>0</v>
      </c>
      <c r="AT997" s="35">
        <v>1</v>
      </c>
      <c r="AU997" s="31" t="str">
        <f t="shared" si="18"/>
        <v>库存为1</v>
      </c>
      <c r="AV997" s="36" t="str">
        <f>IFERROR(时间!$B$4+AU997,"上周无销量")</f>
        <v>上周无销量</v>
      </c>
    </row>
    <row r="998" spans="1:48">
      <c r="A998" s="21" t="s">
        <v>2027</v>
      </c>
      <c r="B998" t="s">
        <v>799</v>
      </c>
      <c r="C998" t="s">
        <v>2000</v>
      </c>
      <c r="D998" s="31">
        <v>1</v>
      </c>
      <c r="E998" s="31">
        <v>0</v>
      </c>
      <c r="F998" s="31">
        <v>0</v>
      </c>
      <c r="G998" s="31">
        <v>0</v>
      </c>
      <c r="H998" s="32">
        <v>21.99</v>
      </c>
      <c r="I998">
        <v>6</v>
      </c>
      <c r="J998" s="33">
        <v>0</v>
      </c>
      <c r="K998" s="33">
        <v>0</v>
      </c>
      <c r="L998" s="33">
        <v>0</v>
      </c>
      <c r="M998">
        <v>6</v>
      </c>
      <c r="N998">
        <v>0</v>
      </c>
      <c r="O998">
        <v>6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1</v>
      </c>
      <c r="AK998">
        <v>2</v>
      </c>
      <c r="AL998">
        <v>0</v>
      </c>
      <c r="AM998">
        <v>2</v>
      </c>
      <c r="AN998" s="23">
        <v>1</v>
      </c>
      <c r="AO998" s="23">
        <v>0</v>
      </c>
      <c r="AP998" s="23" t="e">
        <v>#DIV/0!</v>
      </c>
      <c r="AQ998" s="23">
        <v>0</v>
      </c>
      <c r="AR998" s="35">
        <v>0.142857142857143</v>
      </c>
      <c r="AS998" s="35">
        <v>8.57142857142857</v>
      </c>
      <c r="AT998" s="35">
        <v>-2.57142857142857</v>
      </c>
      <c r="AU998" s="31">
        <f t="shared" si="18"/>
        <v>42</v>
      </c>
      <c r="AV998" s="36">
        <f>IFERROR(时间!$B$4+AU998,"上周无销量")</f>
        <v>43381</v>
      </c>
    </row>
    <row r="999" spans="1:48">
      <c r="A999" s="21" t="s">
        <v>2028</v>
      </c>
      <c r="B999" t="s">
        <v>809</v>
      </c>
      <c r="C999" t="s">
        <v>2000</v>
      </c>
      <c r="D999" s="31">
        <v>0</v>
      </c>
      <c r="E999" s="31">
        <v>1</v>
      </c>
      <c r="F999" s="31">
        <v>0</v>
      </c>
      <c r="G999" s="31">
        <v>0</v>
      </c>
      <c r="H999" s="32">
        <v>21.99</v>
      </c>
      <c r="I999">
        <v>3</v>
      </c>
      <c r="J999" s="33">
        <v>0</v>
      </c>
      <c r="K999" s="33">
        <v>0</v>
      </c>
      <c r="L999" s="33">
        <v>0</v>
      </c>
      <c r="M999">
        <v>3</v>
      </c>
      <c r="N999">
        <v>0</v>
      </c>
      <c r="O999">
        <v>2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0</v>
      </c>
      <c r="AK999">
        <v>2</v>
      </c>
      <c r="AL999">
        <v>0</v>
      </c>
      <c r="AM999">
        <v>0</v>
      </c>
      <c r="AN999" s="23" t="e">
        <v>#DIV/0!</v>
      </c>
      <c r="AO999" s="23">
        <v>0.5</v>
      </c>
      <c r="AP999" s="23" t="e">
        <v>#DIV/0!</v>
      </c>
      <c r="AQ999" s="23" t="e">
        <v>#DIV/0!</v>
      </c>
      <c r="AR999" s="35">
        <v>0</v>
      </c>
      <c r="AS999" s="35">
        <v>0</v>
      </c>
      <c r="AT999" s="35">
        <v>3</v>
      </c>
      <c r="AU999" s="31" t="str">
        <f t="shared" si="18"/>
        <v>库存为3</v>
      </c>
      <c r="AV999" s="36" t="str">
        <f>IFERROR(时间!$B$4+AU999,"上周无销量")</f>
        <v>上周无销量</v>
      </c>
    </row>
    <row r="1000" spans="1:48">
      <c r="A1000" s="21" t="s">
        <v>2029</v>
      </c>
      <c r="B1000" t="s">
        <v>801</v>
      </c>
      <c r="C1000" t="s">
        <v>2000</v>
      </c>
      <c r="D1000" s="31">
        <v>0</v>
      </c>
      <c r="E1000" s="31">
        <v>0</v>
      </c>
      <c r="F1000" s="31">
        <v>0</v>
      </c>
      <c r="G1000" s="31">
        <v>0</v>
      </c>
      <c r="H1000" s="32">
        <v>0</v>
      </c>
      <c r="I1000">
        <v>4</v>
      </c>
      <c r="J1000" s="33">
        <v>0</v>
      </c>
      <c r="K1000" s="33">
        <v>0</v>
      </c>
      <c r="L1000" s="33">
        <v>0</v>
      </c>
      <c r="M1000">
        <v>4</v>
      </c>
      <c r="N1000">
        <v>0</v>
      </c>
      <c r="O1000">
        <v>4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1</v>
      </c>
      <c r="AK1000">
        <v>3</v>
      </c>
      <c r="AL1000">
        <v>0</v>
      </c>
      <c r="AM1000">
        <v>0</v>
      </c>
      <c r="AN1000" s="23">
        <v>0</v>
      </c>
      <c r="AO1000" s="23">
        <v>0</v>
      </c>
      <c r="AP1000" s="23" t="e">
        <v>#DIV/0!</v>
      </c>
      <c r="AQ1000" s="23" t="e">
        <v>#DIV/0!</v>
      </c>
      <c r="AR1000" s="35">
        <v>0</v>
      </c>
      <c r="AS1000" s="35">
        <v>0</v>
      </c>
      <c r="AT1000" s="35">
        <v>4</v>
      </c>
      <c r="AU1000" s="31" t="str">
        <f t="shared" si="18"/>
        <v>库存为4</v>
      </c>
      <c r="AV1000" s="36" t="str">
        <f>IFERROR(时间!$B$4+AU1000,"上周无销量")</f>
        <v>上周无销量</v>
      </c>
    </row>
    <row r="1001" spans="1:48">
      <c r="A1001" s="21" t="s">
        <v>2030</v>
      </c>
      <c r="B1001" t="s">
        <v>803</v>
      </c>
      <c r="C1001" t="s">
        <v>2000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3</v>
      </c>
      <c r="J1001" s="33">
        <v>0</v>
      </c>
      <c r="K1001" s="33">
        <v>0</v>
      </c>
      <c r="L1001" s="33">
        <v>0</v>
      </c>
      <c r="M1001">
        <v>3</v>
      </c>
      <c r="N1001">
        <v>0</v>
      </c>
      <c r="O1001">
        <v>3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0</v>
      </c>
      <c r="AK1001">
        <v>3</v>
      </c>
      <c r="AL1001">
        <v>0</v>
      </c>
      <c r="AM1001">
        <v>3</v>
      </c>
      <c r="AN1001" s="23" t="e">
        <v>#DIV/0!</v>
      </c>
      <c r="AO1001" s="23">
        <v>0</v>
      </c>
      <c r="AP1001" s="23" t="e">
        <v>#DIV/0!</v>
      </c>
      <c r="AQ1001" s="23">
        <v>0</v>
      </c>
      <c r="AR1001" s="35">
        <v>0</v>
      </c>
      <c r="AS1001" s="35">
        <v>0</v>
      </c>
      <c r="AT1001" s="35">
        <v>3</v>
      </c>
      <c r="AU1001" s="31" t="str">
        <f t="shared" si="18"/>
        <v>库存为3</v>
      </c>
      <c r="AV1001" s="36" t="str">
        <f>IFERROR(时间!$B$4+AU1001,"上周无销量")</f>
        <v>上周无销量</v>
      </c>
    </row>
    <row r="1002" spans="1:48">
      <c r="A1002" s="21" t="s">
        <v>2031</v>
      </c>
      <c r="B1002" t="s">
        <v>797</v>
      </c>
      <c r="C1002" t="s">
        <v>2000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10</v>
      </c>
      <c r="J1002" s="33">
        <v>0</v>
      </c>
      <c r="K1002" s="33">
        <v>0</v>
      </c>
      <c r="L1002" s="33">
        <v>0</v>
      </c>
      <c r="M1002">
        <v>10</v>
      </c>
      <c r="N1002">
        <v>0</v>
      </c>
      <c r="O1002">
        <v>10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2</v>
      </c>
      <c r="AK1002">
        <v>0</v>
      </c>
      <c r="AL1002">
        <v>0</v>
      </c>
      <c r="AM1002">
        <v>2</v>
      </c>
      <c r="AN1002" s="23">
        <v>0</v>
      </c>
      <c r="AO1002" s="23" t="e">
        <v>#DIV/0!</v>
      </c>
      <c r="AP1002" s="23" t="e">
        <v>#DIV/0!</v>
      </c>
      <c r="AQ1002" s="23">
        <v>0</v>
      </c>
      <c r="AR1002" s="35">
        <v>0</v>
      </c>
      <c r="AS1002" s="35">
        <v>0</v>
      </c>
      <c r="AT1002" s="35">
        <v>10</v>
      </c>
      <c r="AU1002" s="31" t="str">
        <f t="shared" si="18"/>
        <v>库存为10</v>
      </c>
      <c r="AV1002" s="36" t="str">
        <f>IFERROR(时间!$B$4+AU1002,"上周无销量")</f>
        <v>上周无销量</v>
      </c>
    </row>
    <row r="1003" spans="1:48">
      <c r="A1003" s="21" t="s">
        <v>2032</v>
      </c>
      <c r="B1003" t="s">
        <v>805</v>
      </c>
      <c r="C1003" t="s">
        <v>2000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10</v>
      </c>
      <c r="J1003" s="33">
        <v>0</v>
      </c>
      <c r="K1003" s="33">
        <v>0</v>
      </c>
      <c r="L1003" s="33">
        <v>0</v>
      </c>
      <c r="M1003">
        <v>10</v>
      </c>
      <c r="N1003">
        <v>0</v>
      </c>
      <c r="O1003">
        <v>10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6</v>
      </c>
      <c r="AK1003">
        <v>9</v>
      </c>
      <c r="AL1003">
        <v>0</v>
      </c>
      <c r="AM1003">
        <v>4</v>
      </c>
      <c r="AN1003" s="23">
        <v>0</v>
      </c>
      <c r="AO1003" s="23">
        <v>0</v>
      </c>
      <c r="AP1003" s="23" t="e">
        <v>#DIV/0!</v>
      </c>
      <c r="AQ1003" s="23">
        <v>0</v>
      </c>
      <c r="AR1003" s="35">
        <v>0</v>
      </c>
      <c r="AS1003" s="35">
        <v>0</v>
      </c>
      <c r="AT1003" s="35">
        <v>10</v>
      </c>
      <c r="AU1003" s="31" t="str">
        <f t="shared" si="18"/>
        <v>库存为10</v>
      </c>
      <c r="AV1003" s="36" t="str">
        <f>IFERROR(时间!$B$4+AU1003,"上周无销量")</f>
        <v>上周无销量</v>
      </c>
    </row>
    <row r="1004" spans="1:48">
      <c r="A1004" s="21" t="s">
        <v>2033</v>
      </c>
      <c r="B1004" t="s">
        <v>814</v>
      </c>
      <c r="C1004" t="s">
        <v>2000</v>
      </c>
      <c r="D1004" s="31">
        <v>1</v>
      </c>
      <c r="E1004" s="31">
        <v>0</v>
      </c>
      <c r="F1004" s="31">
        <v>0</v>
      </c>
      <c r="G1004" s="31">
        <v>0</v>
      </c>
      <c r="H1004" s="32">
        <v>21.99</v>
      </c>
      <c r="I1004">
        <v>12</v>
      </c>
      <c r="J1004" s="33">
        <v>0</v>
      </c>
      <c r="K1004" s="33">
        <v>0</v>
      </c>
      <c r="L1004" s="33">
        <v>0</v>
      </c>
      <c r="M1004">
        <v>12</v>
      </c>
      <c r="N1004">
        <v>0</v>
      </c>
      <c r="O1004">
        <v>2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7</v>
      </c>
      <c r="AK1004">
        <v>2</v>
      </c>
      <c r="AL1004">
        <v>0</v>
      </c>
      <c r="AM1004">
        <v>0</v>
      </c>
      <c r="AN1004" s="23">
        <v>0.142857142857143</v>
      </c>
      <c r="AO1004" s="23">
        <v>0</v>
      </c>
      <c r="AP1004" s="23" t="e">
        <v>#DIV/0!</v>
      </c>
      <c r="AQ1004" s="23" t="e">
        <v>#DIV/0!</v>
      </c>
      <c r="AR1004" s="35">
        <v>0.142857142857143</v>
      </c>
      <c r="AS1004" s="35">
        <v>8.57142857142857</v>
      </c>
      <c r="AT1004" s="35">
        <v>3.42857142857143</v>
      </c>
      <c r="AU1004" s="31">
        <f t="shared" si="18"/>
        <v>84</v>
      </c>
      <c r="AV1004" s="36">
        <f>IFERROR(时间!$B$4+AU1004,"上周无销量")</f>
        <v>43423</v>
      </c>
    </row>
    <row r="1005" spans="1:48">
      <c r="A1005" s="21" t="s">
        <v>2034</v>
      </c>
      <c r="B1005" t="s">
        <v>824</v>
      </c>
      <c r="C1005" t="s">
        <v>2000</v>
      </c>
      <c r="D1005" s="31">
        <v>0</v>
      </c>
      <c r="E1005" s="31">
        <v>0</v>
      </c>
      <c r="F1005" s="31">
        <v>1</v>
      </c>
      <c r="G1005" s="31">
        <v>0</v>
      </c>
      <c r="H1005" s="32">
        <v>21.99</v>
      </c>
      <c r="I1005">
        <v>12</v>
      </c>
      <c r="J1005" s="33">
        <v>0</v>
      </c>
      <c r="K1005" s="33">
        <v>0</v>
      </c>
      <c r="L1005" s="33">
        <v>0</v>
      </c>
      <c r="M1005">
        <v>12</v>
      </c>
      <c r="N1005">
        <v>0</v>
      </c>
      <c r="O1005">
        <v>2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1</v>
      </c>
      <c r="AK1005">
        <v>1</v>
      </c>
      <c r="AL1005">
        <v>0</v>
      </c>
      <c r="AM1005">
        <v>0</v>
      </c>
      <c r="AN1005" s="23">
        <v>0</v>
      </c>
      <c r="AO1005" s="23">
        <v>0</v>
      </c>
      <c r="AP1005" s="23" t="e">
        <v>#DIV/0!</v>
      </c>
      <c r="AQ1005" s="23" t="e">
        <v>#DIV/0!</v>
      </c>
      <c r="AR1005" s="35">
        <v>0</v>
      </c>
      <c r="AS1005" s="35">
        <v>0</v>
      </c>
      <c r="AT1005" s="35">
        <v>12</v>
      </c>
      <c r="AU1005" s="31" t="str">
        <f t="shared" si="18"/>
        <v>库存为12</v>
      </c>
      <c r="AV1005" s="36" t="str">
        <f>IFERROR(时间!$B$4+AU1005,"上周无销量")</f>
        <v>上周无销量</v>
      </c>
    </row>
    <row r="1006" spans="1:48">
      <c r="A1006" s="21" t="s">
        <v>2035</v>
      </c>
      <c r="B1006" t="s">
        <v>817</v>
      </c>
      <c r="C1006" t="s">
        <v>2000</v>
      </c>
      <c r="D1006" s="31">
        <v>0</v>
      </c>
      <c r="E1006" s="31">
        <v>0</v>
      </c>
      <c r="F1006" s="31">
        <v>1</v>
      </c>
      <c r="G1006" s="31">
        <v>0</v>
      </c>
      <c r="H1006" s="32">
        <v>21.99</v>
      </c>
      <c r="I1006">
        <v>8</v>
      </c>
      <c r="J1006" s="33">
        <v>0</v>
      </c>
      <c r="K1006" s="33">
        <v>0</v>
      </c>
      <c r="L1006" s="33">
        <v>0</v>
      </c>
      <c r="M1006">
        <v>8</v>
      </c>
      <c r="N1006">
        <v>0</v>
      </c>
      <c r="O1006">
        <v>8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1</v>
      </c>
      <c r="AK1006">
        <v>1</v>
      </c>
      <c r="AL1006">
        <v>0</v>
      </c>
      <c r="AM1006">
        <v>0</v>
      </c>
      <c r="AN1006" s="23">
        <v>0</v>
      </c>
      <c r="AO1006" s="23">
        <v>0</v>
      </c>
      <c r="AP1006" s="23" t="e">
        <v>#DIV/0!</v>
      </c>
      <c r="AQ1006" s="23" t="e">
        <v>#DIV/0!</v>
      </c>
      <c r="AR1006" s="35">
        <v>0</v>
      </c>
      <c r="AS1006" s="35">
        <v>0</v>
      </c>
      <c r="AT1006" s="35">
        <v>8</v>
      </c>
      <c r="AU1006" s="31" t="str">
        <f t="shared" si="18"/>
        <v>库存为8</v>
      </c>
      <c r="AV1006" s="36" t="str">
        <f>IFERROR(时间!$B$4+AU1006,"上周无销量")</f>
        <v>上周无销量</v>
      </c>
    </row>
    <row r="1007" spans="1:48">
      <c r="A1007" s="21" t="s">
        <v>2036</v>
      </c>
      <c r="B1007" t="s">
        <v>819</v>
      </c>
      <c r="C1007" t="s">
        <v>2000</v>
      </c>
      <c r="D1007" s="31">
        <v>0</v>
      </c>
      <c r="E1007" s="31">
        <v>0</v>
      </c>
      <c r="F1007" s="31">
        <v>0</v>
      </c>
      <c r="G1007" s="31">
        <v>0</v>
      </c>
      <c r="H1007" s="32">
        <v>0</v>
      </c>
      <c r="I1007">
        <v>13</v>
      </c>
      <c r="J1007" s="33">
        <v>0</v>
      </c>
      <c r="K1007" s="33">
        <v>0</v>
      </c>
      <c r="L1007" s="33">
        <v>0</v>
      </c>
      <c r="M1007">
        <v>13</v>
      </c>
      <c r="N1007">
        <v>0</v>
      </c>
      <c r="O1007">
        <v>3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1</v>
      </c>
      <c r="AK1007">
        <v>5</v>
      </c>
      <c r="AL1007">
        <v>0</v>
      </c>
      <c r="AM1007">
        <v>0</v>
      </c>
      <c r="AN1007" s="23">
        <v>0</v>
      </c>
      <c r="AO1007" s="23">
        <v>0</v>
      </c>
      <c r="AP1007" s="23" t="e">
        <v>#DIV/0!</v>
      </c>
      <c r="AQ1007" s="23" t="e">
        <v>#DIV/0!</v>
      </c>
      <c r="AR1007" s="35">
        <v>0</v>
      </c>
      <c r="AS1007" s="35">
        <v>0</v>
      </c>
      <c r="AT1007" s="35">
        <v>13</v>
      </c>
      <c r="AU1007" s="31" t="str">
        <f t="shared" si="18"/>
        <v>库存为13</v>
      </c>
      <c r="AV1007" s="36" t="str">
        <f>IFERROR(时间!$B$4+AU1007,"上周无销量")</f>
        <v>上周无销量</v>
      </c>
    </row>
    <row r="1008" spans="1:48">
      <c r="A1008" s="21" t="s">
        <v>2037</v>
      </c>
      <c r="B1008" t="s">
        <v>811</v>
      </c>
      <c r="C1008" t="s">
        <v>2000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16</v>
      </c>
      <c r="J1008" s="33">
        <v>0</v>
      </c>
      <c r="K1008" s="33">
        <v>0</v>
      </c>
      <c r="L1008" s="33">
        <v>0</v>
      </c>
      <c r="M1008">
        <v>16</v>
      </c>
      <c r="N1008">
        <v>0</v>
      </c>
      <c r="O1008">
        <v>6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7</v>
      </c>
      <c r="AK1008">
        <v>6</v>
      </c>
      <c r="AL1008">
        <v>0</v>
      </c>
      <c r="AM1008">
        <v>1</v>
      </c>
      <c r="AN1008" s="23">
        <v>0</v>
      </c>
      <c r="AO1008" s="23">
        <v>0</v>
      </c>
      <c r="AP1008" s="23" t="e">
        <v>#DIV/0!</v>
      </c>
      <c r="AQ1008" s="23">
        <v>0</v>
      </c>
      <c r="AR1008" s="35">
        <v>0</v>
      </c>
      <c r="AS1008" s="35">
        <v>0</v>
      </c>
      <c r="AT1008" s="35">
        <v>16</v>
      </c>
      <c r="AU1008" s="31" t="str">
        <f t="shared" si="18"/>
        <v>库存为16</v>
      </c>
      <c r="AV1008" s="36" t="str">
        <f>IFERROR(时间!$B$4+AU1008,"上周无销量")</f>
        <v>上周无销量</v>
      </c>
    </row>
    <row r="1009" spans="1:48">
      <c r="A1009" s="21" t="s">
        <v>2038</v>
      </c>
      <c r="B1009" t="s">
        <v>821</v>
      </c>
      <c r="C1009" t="s">
        <v>2000</v>
      </c>
      <c r="D1009" s="31">
        <v>0</v>
      </c>
      <c r="E1009" s="31">
        <v>0</v>
      </c>
      <c r="F1009" s="31">
        <v>1</v>
      </c>
      <c r="G1009" s="31">
        <v>0</v>
      </c>
      <c r="H1009" s="32">
        <v>21.99</v>
      </c>
      <c r="I1009">
        <v>6</v>
      </c>
      <c r="J1009" s="33">
        <v>0</v>
      </c>
      <c r="K1009" s="33">
        <v>0</v>
      </c>
      <c r="L1009" s="33">
        <v>0</v>
      </c>
      <c r="M1009">
        <v>6</v>
      </c>
      <c r="N1009">
        <v>0</v>
      </c>
      <c r="O1009">
        <v>6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8</v>
      </c>
      <c r="AK1009">
        <v>4</v>
      </c>
      <c r="AL1009">
        <v>0</v>
      </c>
      <c r="AM1009">
        <v>2</v>
      </c>
      <c r="AN1009" s="23">
        <v>0</v>
      </c>
      <c r="AO1009" s="23">
        <v>0</v>
      </c>
      <c r="AP1009" s="23" t="e">
        <v>#DIV/0!</v>
      </c>
      <c r="AQ1009" s="23">
        <v>0</v>
      </c>
      <c r="AR1009" s="35">
        <v>0</v>
      </c>
      <c r="AS1009" s="35">
        <v>0</v>
      </c>
      <c r="AT1009" s="35">
        <v>6</v>
      </c>
      <c r="AU1009" s="31" t="str">
        <f t="shared" si="18"/>
        <v>库存为6</v>
      </c>
      <c r="AV1009" s="36" t="str">
        <f>IFERROR(时间!$B$4+AU1009,"上周无销量")</f>
        <v>上周无销量</v>
      </c>
    </row>
    <row r="1010" spans="1:48">
      <c r="A1010" s="21" t="s">
        <v>2039</v>
      </c>
      <c r="B1010" t="s">
        <v>1069</v>
      </c>
      <c r="C1010" t="s">
        <v>2000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10</v>
      </c>
      <c r="J1010" s="33">
        <v>0</v>
      </c>
      <c r="K1010" s="33">
        <v>0</v>
      </c>
      <c r="L1010" s="33">
        <v>0</v>
      </c>
      <c r="M1010">
        <v>10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0</v>
      </c>
      <c r="AK1010">
        <v>1</v>
      </c>
      <c r="AL1010">
        <v>0</v>
      </c>
      <c r="AM1010">
        <v>1</v>
      </c>
      <c r="AN1010" s="23" t="e">
        <v>#DIV/0!</v>
      </c>
      <c r="AO1010" s="23">
        <v>0</v>
      </c>
      <c r="AP1010" s="23" t="e">
        <v>#DIV/0!</v>
      </c>
      <c r="AQ1010" s="23">
        <v>0</v>
      </c>
      <c r="AR1010" s="35">
        <v>0</v>
      </c>
      <c r="AS1010" s="35">
        <v>0</v>
      </c>
      <c r="AT1010" s="35">
        <v>10</v>
      </c>
      <c r="AU1010" s="31" t="str">
        <f t="shared" si="18"/>
        <v>库存为10</v>
      </c>
      <c r="AV1010" s="36" t="str">
        <f>IFERROR(时间!$B$4+AU1010,"上周无销量")</f>
        <v>上周无销量</v>
      </c>
    </row>
    <row r="1011" spans="1:48">
      <c r="A1011" s="21" t="s">
        <v>2040</v>
      </c>
      <c r="B1011" t="s">
        <v>1071</v>
      </c>
      <c r="C1011" t="s">
        <v>2000</v>
      </c>
      <c r="D1011" s="31">
        <v>0</v>
      </c>
      <c r="E1011" s="31">
        <v>0</v>
      </c>
      <c r="F1011" s="31">
        <v>0</v>
      </c>
      <c r="G1011" s="31">
        <v>0</v>
      </c>
      <c r="H1011" s="32">
        <v>0</v>
      </c>
      <c r="I1011">
        <v>1</v>
      </c>
      <c r="J1011" s="33">
        <v>0</v>
      </c>
      <c r="K1011" s="33">
        <v>0</v>
      </c>
      <c r="L1011" s="33">
        <v>0</v>
      </c>
      <c r="M1011">
        <v>1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2</v>
      </c>
      <c r="AK1011">
        <v>1</v>
      </c>
      <c r="AL1011">
        <v>0</v>
      </c>
      <c r="AM1011">
        <v>0</v>
      </c>
      <c r="AN1011" s="23">
        <v>0</v>
      </c>
      <c r="AO1011" s="23">
        <v>0</v>
      </c>
      <c r="AP1011" s="23" t="e">
        <v>#DIV/0!</v>
      </c>
      <c r="AQ1011" s="23" t="e">
        <v>#DIV/0!</v>
      </c>
      <c r="AR1011" s="35">
        <v>0</v>
      </c>
      <c r="AS1011" s="35">
        <v>0</v>
      </c>
      <c r="AT1011" s="35">
        <v>1</v>
      </c>
      <c r="AU1011" s="31" t="str">
        <f t="shared" si="18"/>
        <v>库存为1</v>
      </c>
      <c r="AV1011" s="36" t="str">
        <f>IFERROR(时间!$B$4+AU1011,"上周无销量")</f>
        <v>上周无销量</v>
      </c>
    </row>
    <row r="1012" spans="1:48">
      <c r="A1012" s="21" t="s">
        <v>2041</v>
      </c>
      <c r="B1012" t="s">
        <v>1073</v>
      </c>
      <c r="C1012" t="s">
        <v>2000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2</v>
      </c>
      <c r="J1012" s="33">
        <v>0</v>
      </c>
      <c r="K1012" s="33">
        <v>0</v>
      </c>
      <c r="L1012" s="33">
        <v>0</v>
      </c>
      <c r="M1012">
        <v>2</v>
      </c>
      <c r="N1012">
        <v>0</v>
      </c>
      <c r="O1012">
        <v>1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1</v>
      </c>
      <c r="AN1012" s="23" t="e">
        <v>#DIV/0!</v>
      </c>
      <c r="AO1012" s="23" t="e">
        <v>#DIV/0!</v>
      </c>
      <c r="AP1012" s="23" t="e">
        <v>#DIV/0!</v>
      </c>
      <c r="AQ1012" s="23">
        <v>0</v>
      </c>
      <c r="AR1012" s="35">
        <v>0</v>
      </c>
      <c r="AS1012" s="35">
        <v>0</v>
      </c>
      <c r="AT1012" s="35">
        <v>2</v>
      </c>
      <c r="AU1012" s="31" t="str">
        <f t="shared" si="18"/>
        <v>库存为2</v>
      </c>
      <c r="AV1012" s="36" t="str">
        <f>IFERROR(时间!$B$4+AU1012,"上周无销量")</f>
        <v>上周无销量</v>
      </c>
    </row>
    <row r="1013" spans="1:48">
      <c r="A1013" s="21" t="s">
        <v>2042</v>
      </c>
      <c r="B1013" t="s">
        <v>1075</v>
      </c>
      <c r="C1013" t="s">
        <v>2000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1</v>
      </c>
      <c r="J1013" s="33">
        <v>0</v>
      </c>
      <c r="K1013" s="33">
        <v>0</v>
      </c>
      <c r="L1013" s="33">
        <v>0</v>
      </c>
      <c r="M1013">
        <v>1</v>
      </c>
      <c r="N1013">
        <v>0</v>
      </c>
      <c r="O1013">
        <v>1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3</v>
      </c>
      <c r="AL1013">
        <v>0</v>
      </c>
      <c r="AM1013">
        <v>1</v>
      </c>
      <c r="AN1013" s="23" t="e">
        <v>#DIV/0!</v>
      </c>
      <c r="AO1013" s="23">
        <v>0</v>
      </c>
      <c r="AP1013" s="23" t="e">
        <v>#DIV/0!</v>
      </c>
      <c r="AQ1013" s="23">
        <v>0</v>
      </c>
      <c r="AR1013" s="35">
        <v>0</v>
      </c>
      <c r="AS1013" s="35">
        <v>0</v>
      </c>
      <c r="AT1013" s="35">
        <v>1</v>
      </c>
      <c r="AU1013" s="31" t="str">
        <f t="shared" si="18"/>
        <v>库存为1</v>
      </c>
      <c r="AV1013" s="36" t="str">
        <f>IFERROR(时间!$B$4+AU1013,"上周无销量")</f>
        <v>上周无销量</v>
      </c>
    </row>
    <row r="1014" spans="1:48">
      <c r="A1014" s="21" t="s">
        <v>2043</v>
      </c>
      <c r="B1014" t="s">
        <v>1077</v>
      </c>
      <c r="C1014" t="s">
        <v>2000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3</v>
      </c>
      <c r="J1014" s="33">
        <v>0</v>
      </c>
      <c r="K1014" s="33">
        <v>0</v>
      </c>
      <c r="L1014" s="33">
        <v>0</v>
      </c>
      <c r="M1014">
        <v>3</v>
      </c>
      <c r="N1014">
        <v>0</v>
      </c>
      <c r="O1014">
        <v>3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5</v>
      </c>
      <c r="AK1014">
        <v>4</v>
      </c>
      <c r="AL1014">
        <v>0</v>
      </c>
      <c r="AM1014">
        <v>0</v>
      </c>
      <c r="AN1014" s="23">
        <v>0</v>
      </c>
      <c r="AO1014" s="23">
        <v>0</v>
      </c>
      <c r="AP1014" s="23" t="e">
        <v>#DIV/0!</v>
      </c>
      <c r="AQ1014" s="23" t="e">
        <v>#DIV/0!</v>
      </c>
      <c r="AR1014" s="35">
        <v>0</v>
      </c>
      <c r="AS1014" s="35">
        <v>0</v>
      </c>
      <c r="AT1014" s="35">
        <v>3</v>
      </c>
      <c r="AU1014" s="31" t="str">
        <f t="shared" si="18"/>
        <v>库存为3</v>
      </c>
      <c r="AV1014" s="36" t="str">
        <f>IFERROR(时间!$B$4+AU1014,"上周无销量")</f>
        <v>上周无销量</v>
      </c>
    </row>
    <row r="1015" spans="1:48">
      <c r="A1015" s="21" t="s">
        <v>2044</v>
      </c>
      <c r="B1015" t="s">
        <v>829</v>
      </c>
      <c r="C1015" t="s">
        <v>2000</v>
      </c>
      <c r="D1015" s="31">
        <v>2</v>
      </c>
      <c r="E1015" s="31">
        <v>0</v>
      </c>
      <c r="F1015" s="31">
        <v>1</v>
      </c>
      <c r="G1015" s="31">
        <v>2</v>
      </c>
      <c r="H1015" s="32">
        <v>13.194</v>
      </c>
      <c r="I1015">
        <v>9</v>
      </c>
      <c r="J1015" s="33">
        <v>0</v>
      </c>
      <c r="K1015" s="33">
        <v>0</v>
      </c>
      <c r="L1015" s="33">
        <v>0</v>
      </c>
      <c r="M1015">
        <v>9</v>
      </c>
      <c r="N1015">
        <v>0</v>
      </c>
      <c r="O1015">
        <v>9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5</v>
      </c>
      <c r="AK1015">
        <v>6</v>
      </c>
      <c r="AL1015">
        <v>0</v>
      </c>
      <c r="AM1015">
        <v>1</v>
      </c>
      <c r="AN1015" s="23">
        <v>0.4</v>
      </c>
      <c r="AO1015" s="23">
        <v>0</v>
      </c>
      <c r="AP1015" s="23" t="e">
        <v>#DIV/0!</v>
      </c>
      <c r="AQ1015" s="23">
        <v>2</v>
      </c>
      <c r="AR1015" s="35">
        <v>0.285714285714286</v>
      </c>
      <c r="AS1015" s="35">
        <v>17.1428571428571</v>
      </c>
      <c r="AT1015" s="35">
        <v>-8.14285714285714</v>
      </c>
      <c r="AU1015" s="31">
        <f t="shared" si="18"/>
        <v>31</v>
      </c>
      <c r="AV1015" s="36">
        <f>IFERROR(时间!$B$4+AU1015,"上周无销量")</f>
        <v>43370</v>
      </c>
    </row>
    <row r="1016" spans="1:48">
      <c r="A1016" s="21" t="s">
        <v>2045</v>
      </c>
      <c r="B1016" t="s">
        <v>837</v>
      </c>
      <c r="C1016" t="s">
        <v>2000</v>
      </c>
      <c r="D1016" s="31">
        <v>2</v>
      </c>
      <c r="E1016" s="31">
        <v>0</v>
      </c>
      <c r="F1016" s="31">
        <v>1</v>
      </c>
      <c r="G1016" s="31">
        <v>0</v>
      </c>
      <c r="H1016" s="32">
        <v>21.99</v>
      </c>
      <c r="I1016">
        <v>5</v>
      </c>
      <c r="J1016" s="33">
        <v>0</v>
      </c>
      <c r="K1016" s="33">
        <v>0</v>
      </c>
      <c r="L1016" s="33">
        <v>0</v>
      </c>
      <c r="M1016">
        <v>5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13</v>
      </c>
      <c r="AK1016">
        <v>5</v>
      </c>
      <c r="AL1016">
        <v>0</v>
      </c>
      <c r="AM1016">
        <v>4</v>
      </c>
      <c r="AN1016" s="23">
        <v>0.153846153846154</v>
      </c>
      <c r="AO1016" s="23">
        <v>0</v>
      </c>
      <c r="AP1016" s="23" t="e">
        <v>#DIV/0!</v>
      </c>
      <c r="AQ1016" s="23">
        <v>0</v>
      </c>
      <c r="AR1016" s="35">
        <v>0.285714285714286</v>
      </c>
      <c r="AS1016" s="35">
        <v>17.1428571428571</v>
      </c>
      <c r="AT1016" s="35">
        <v>-12.1428571428571</v>
      </c>
      <c r="AU1016" s="31">
        <f t="shared" si="18"/>
        <v>17</v>
      </c>
      <c r="AV1016" s="36">
        <f>IFERROR(时间!$B$4+AU1016,"上周无销量")</f>
        <v>43356</v>
      </c>
    </row>
    <row r="1017" spans="1:48">
      <c r="A1017" s="21" t="s">
        <v>2046</v>
      </c>
      <c r="B1017" t="s">
        <v>831</v>
      </c>
      <c r="C1017" t="s">
        <v>2000</v>
      </c>
      <c r="D1017" s="31">
        <v>1</v>
      </c>
      <c r="E1017" s="31">
        <v>0</v>
      </c>
      <c r="F1017" s="31">
        <v>0</v>
      </c>
      <c r="G1017" s="31">
        <v>0</v>
      </c>
      <c r="H1017" s="32">
        <v>21.99</v>
      </c>
      <c r="I1017">
        <v>5</v>
      </c>
      <c r="J1017" s="33">
        <v>0</v>
      </c>
      <c r="K1017" s="33">
        <v>0</v>
      </c>
      <c r="L1017" s="33">
        <v>0</v>
      </c>
      <c r="M1017">
        <v>5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12</v>
      </c>
      <c r="AK1017">
        <v>8</v>
      </c>
      <c r="AL1017">
        <v>0</v>
      </c>
      <c r="AM1017">
        <v>8</v>
      </c>
      <c r="AN1017" s="23">
        <v>0.0833333333333333</v>
      </c>
      <c r="AO1017" s="23">
        <v>0</v>
      </c>
      <c r="AP1017" s="23" t="e">
        <v>#DIV/0!</v>
      </c>
      <c r="AQ1017" s="23">
        <v>0</v>
      </c>
      <c r="AR1017" s="35">
        <v>0.142857142857143</v>
      </c>
      <c r="AS1017" s="35">
        <v>8.57142857142857</v>
      </c>
      <c r="AT1017" s="35">
        <v>-3.57142857142857</v>
      </c>
      <c r="AU1017" s="31">
        <f t="shared" si="18"/>
        <v>35</v>
      </c>
      <c r="AV1017" s="36">
        <f>IFERROR(时间!$B$4+AU1017,"上周无销量")</f>
        <v>43374</v>
      </c>
    </row>
    <row r="1018" spans="1:48">
      <c r="A1018" s="21" t="s">
        <v>2047</v>
      </c>
      <c r="B1018" t="s">
        <v>827</v>
      </c>
      <c r="C1018" t="s">
        <v>2000</v>
      </c>
      <c r="D1018" s="31">
        <v>0</v>
      </c>
      <c r="E1018" s="31">
        <v>2</v>
      </c>
      <c r="F1018" s="31">
        <v>0</v>
      </c>
      <c r="G1018" s="31">
        <v>0</v>
      </c>
      <c r="H1018" s="32">
        <v>21.99</v>
      </c>
      <c r="I1018">
        <v>1</v>
      </c>
      <c r="J1018" s="33">
        <v>0</v>
      </c>
      <c r="K1018" s="33">
        <v>0</v>
      </c>
      <c r="L1018" s="33">
        <v>0</v>
      </c>
      <c r="M1018">
        <v>1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8</v>
      </c>
      <c r="AK1018">
        <v>7</v>
      </c>
      <c r="AL1018">
        <v>0</v>
      </c>
      <c r="AM1018">
        <v>6</v>
      </c>
      <c r="AN1018" s="23">
        <v>0</v>
      </c>
      <c r="AO1018" s="23">
        <v>0.285714285714286</v>
      </c>
      <c r="AP1018" s="23" t="e">
        <v>#DIV/0!</v>
      </c>
      <c r="AQ1018" s="23">
        <v>0</v>
      </c>
      <c r="AR1018" s="35">
        <v>0</v>
      </c>
      <c r="AS1018" s="35">
        <v>0</v>
      </c>
      <c r="AT1018" s="35">
        <v>1</v>
      </c>
      <c r="AU1018" s="31" t="str">
        <f t="shared" si="18"/>
        <v>库存为1</v>
      </c>
      <c r="AV1018" s="36" t="str">
        <f>IFERROR(时间!$B$4+AU1018,"上周无销量")</f>
        <v>上周无销量</v>
      </c>
    </row>
    <row r="1019" spans="1:48">
      <c r="A1019" s="21" t="s">
        <v>2048</v>
      </c>
      <c r="B1019" t="s">
        <v>835</v>
      </c>
      <c r="C1019" t="s">
        <v>2000</v>
      </c>
      <c r="D1019" s="31">
        <v>1</v>
      </c>
      <c r="E1019" s="31">
        <v>0</v>
      </c>
      <c r="F1019" s="31">
        <v>0</v>
      </c>
      <c r="G1019" s="31">
        <v>0</v>
      </c>
      <c r="H1019" s="32">
        <v>21.99</v>
      </c>
      <c r="I1019">
        <v>8</v>
      </c>
      <c r="J1019" s="33">
        <v>0</v>
      </c>
      <c r="K1019" s="33">
        <v>0</v>
      </c>
      <c r="L1019" s="33">
        <v>0</v>
      </c>
      <c r="M1019">
        <v>8</v>
      </c>
      <c r="N1019">
        <v>0</v>
      </c>
      <c r="O1019">
        <v>8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5</v>
      </c>
      <c r="AK1019">
        <v>1</v>
      </c>
      <c r="AL1019">
        <v>0</v>
      </c>
      <c r="AM1019">
        <v>0</v>
      </c>
      <c r="AN1019" s="23">
        <v>0.2</v>
      </c>
      <c r="AO1019" s="23">
        <v>0</v>
      </c>
      <c r="AP1019" s="23" t="e">
        <v>#DIV/0!</v>
      </c>
      <c r="AQ1019" s="23" t="e">
        <v>#DIV/0!</v>
      </c>
      <c r="AR1019" s="35">
        <v>0.142857142857143</v>
      </c>
      <c r="AS1019" s="35">
        <v>8.57142857142857</v>
      </c>
      <c r="AT1019" s="35">
        <v>-0.571428571428571</v>
      </c>
      <c r="AU1019" s="31">
        <f t="shared" si="18"/>
        <v>56</v>
      </c>
      <c r="AV1019" s="36">
        <f>IFERROR(时间!$B$4+AU1019,"上周无销量")</f>
        <v>43395</v>
      </c>
    </row>
    <row r="1020" spans="1:48">
      <c r="A1020" s="21" t="s">
        <v>2049</v>
      </c>
      <c r="B1020" t="s">
        <v>1079</v>
      </c>
      <c r="C1020" t="s">
        <v>2000</v>
      </c>
      <c r="D1020" s="31">
        <v>1</v>
      </c>
      <c r="E1020" s="31">
        <v>0</v>
      </c>
      <c r="F1020" s="31">
        <v>0</v>
      </c>
      <c r="G1020" s="31">
        <v>0</v>
      </c>
      <c r="H1020" s="32">
        <v>21.99</v>
      </c>
      <c r="I1020">
        <v>9</v>
      </c>
      <c r="J1020" s="33">
        <v>0</v>
      </c>
      <c r="K1020" s="33">
        <v>0</v>
      </c>
      <c r="L1020" s="33">
        <v>0</v>
      </c>
      <c r="M1020">
        <v>9</v>
      </c>
      <c r="N1020">
        <v>0</v>
      </c>
      <c r="O1020">
        <v>9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6</v>
      </c>
      <c r="AK1020">
        <v>2</v>
      </c>
      <c r="AL1020">
        <v>0</v>
      </c>
      <c r="AM1020">
        <v>1</v>
      </c>
      <c r="AN1020" s="23">
        <v>0.166666666666667</v>
      </c>
      <c r="AO1020" s="23">
        <v>0</v>
      </c>
      <c r="AP1020" s="23" t="e">
        <v>#DIV/0!</v>
      </c>
      <c r="AQ1020" s="23">
        <v>0</v>
      </c>
      <c r="AR1020" s="35">
        <v>0.142857142857143</v>
      </c>
      <c r="AS1020" s="35">
        <v>8.57142857142857</v>
      </c>
      <c r="AT1020" s="35">
        <v>0.428571428571429</v>
      </c>
      <c r="AU1020" s="31">
        <f t="shared" si="18"/>
        <v>63</v>
      </c>
      <c r="AV1020" s="36">
        <f>IFERROR(时间!$B$4+AU1020,"上周无销量")</f>
        <v>43402</v>
      </c>
    </row>
    <row r="1021" spans="1:48">
      <c r="A1021" s="21" t="s">
        <v>2050</v>
      </c>
      <c r="B1021" t="s">
        <v>1081</v>
      </c>
      <c r="C1021" t="s">
        <v>2000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8</v>
      </c>
      <c r="J1021" s="33">
        <v>0</v>
      </c>
      <c r="K1021" s="33">
        <v>0</v>
      </c>
      <c r="L1021" s="33">
        <v>0</v>
      </c>
      <c r="M1021">
        <v>8</v>
      </c>
      <c r="N1021">
        <v>0</v>
      </c>
      <c r="O1021">
        <v>3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5</v>
      </c>
      <c r="AK1021">
        <v>7</v>
      </c>
      <c r="AL1021">
        <v>0</v>
      </c>
      <c r="AM1021">
        <v>5</v>
      </c>
      <c r="AN1021" s="23">
        <v>0</v>
      </c>
      <c r="AO1021" s="23">
        <v>0</v>
      </c>
      <c r="AP1021" s="23" t="e">
        <v>#DIV/0!</v>
      </c>
      <c r="AQ1021" s="23">
        <v>0</v>
      </c>
      <c r="AR1021" s="35">
        <v>0</v>
      </c>
      <c r="AS1021" s="35">
        <v>0</v>
      </c>
      <c r="AT1021" s="35">
        <v>8</v>
      </c>
      <c r="AU1021" s="31" t="str">
        <f t="shared" si="18"/>
        <v>库存为8</v>
      </c>
      <c r="AV1021" s="36" t="str">
        <f>IFERROR(时间!$B$4+AU1021,"上周无销量")</f>
        <v>上周无销量</v>
      </c>
    </row>
    <row r="1022" spans="1:48">
      <c r="A1022" s="21" t="s">
        <v>2051</v>
      </c>
      <c r="B1022" t="s">
        <v>1085</v>
      </c>
      <c r="C1022" t="s">
        <v>2000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5</v>
      </c>
      <c r="J1022" s="33">
        <v>0</v>
      </c>
      <c r="K1022" s="33">
        <v>0</v>
      </c>
      <c r="L1022" s="33">
        <v>0</v>
      </c>
      <c r="M1022">
        <v>5</v>
      </c>
      <c r="N1022">
        <v>0</v>
      </c>
      <c r="O1022">
        <v>4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1</v>
      </c>
      <c r="AK1022">
        <v>6</v>
      </c>
      <c r="AL1022">
        <v>0</v>
      </c>
      <c r="AM1022">
        <v>1</v>
      </c>
      <c r="AN1022" s="23">
        <v>0</v>
      </c>
      <c r="AO1022" s="23">
        <v>0</v>
      </c>
      <c r="AP1022" s="23" t="e">
        <v>#DIV/0!</v>
      </c>
      <c r="AQ1022" s="23">
        <v>0</v>
      </c>
      <c r="AR1022" s="35">
        <v>0</v>
      </c>
      <c r="AS1022" s="35">
        <v>0</v>
      </c>
      <c r="AT1022" s="35">
        <v>5</v>
      </c>
      <c r="AU1022" s="31" t="str">
        <f t="shared" si="18"/>
        <v>库存为5</v>
      </c>
      <c r="AV1022" s="36" t="str">
        <f>IFERROR(时间!$B$4+AU1022,"上周无销量")</f>
        <v>上周无销量</v>
      </c>
    </row>
    <row r="1023" spans="1:48">
      <c r="A1023" s="21" t="s">
        <v>2052</v>
      </c>
      <c r="B1023" t="s">
        <v>1087</v>
      </c>
      <c r="C1023" t="s">
        <v>2000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7</v>
      </c>
      <c r="J1023" s="33">
        <v>0</v>
      </c>
      <c r="K1023" s="33">
        <v>0</v>
      </c>
      <c r="L1023" s="33">
        <v>0</v>
      </c>
      <c r="M1023">
        <v>7</v>
      </c>
      <c r="N1023">
        <v>0</v>
      </c>
      <c r="O1023">
        <v>7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3</v>
      </c>
      <c r="AK1023">
        <v>3</v>
      </c>
      <c r="AL1023">
        <v>0</v>
      </c>
      <c r="AM1023">
        <v>1</v>
      </c>
      <c r="AN1023" s="23">
        <v>0</v>
      </c>
      <c r="AO1023" s="23">
        <v>0</v>
      </c>
      <c r="AP1023" s="23" t="e">
        <v>#DIV/0!</v>
      </c>
      <c r="AQ1023" s="23">
        <v>0</v>
      </c>
      <c r="AR1023" s="35">
        <v>0</v>
      </c>
      <c r="AS1023" s="35">
        <v>0</v>
      </c>
      <c r="AT1023" s="35">
        <v>7</v>
      </c>
      <c r="AU1023" s="31" t="str">
        <f t="shared" si="18"/>
        <v>库存为7</v>
      </c>
      <c r="AV1023" s="36" t="str">
        <f>IFERROR(时间!$B$4+AU1023,"上周无销量")</f>
        <v>上周无销量</v>
      </c>
    </row>
    <row r="1024" spans="1:48">
      <c r="A1024" s="21" t="s">
        <v>2053</v>
      </c>
      <c r="B1024" t="s">
        <v>1089</v>
      </c>
      <c r="C1024" t="s">
        <v>2000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9</v>
      </c>
      <c r="J1024" s="33">
        <v>0</v>
      </c>
      <c r="K1024" s="33">
        <v>0</v>
      </c>
      <c r="L1024" s="33">
        <v>0</v>
      </c>
      <c r="M1024">
        <v>9</v>
      </c>
      <c r="N1024">
        <v>0</v>
      </c>
      <c r="O1024">
        <v>9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2</v>
      </c>
      <c r="AK1024">
        <v>4</v>
      </c>
      <c r="AL1024">
        <v>0</v>
      </c>
      <c r="AM1024">
        <v>1</v>
      </c>
      <c r="AN1024" s="23">
        <v>0</v>
      </c>
      <c r="AO1024" s="23">
        <v>0</v>
      </c>
      <c r="AP1024" s="23" t="e">
        <v>#DIV/0!</v>
      </c>
      <c r="AQ1024" s="23">
        <v>0</v>
      </c>
      <c r="AR1024" s="35">
        <v>0</v>
      </c>
      <c r="AS1024" s="35">
        <v>0</v>
      </c>
      <c r="AT1024" s="35">
        <v>9</v>
      </c>
      <c r="AU1024" s="31" t="str">
        <f t="shared" si="18"/>
        <v>库存为9</v>
      </c>
      <c r="AV1024" s="36" t="str">
        <f>IFERROR(时间!$B$4+AU1024,"上周无销量")</f>
        <v>上周无销量</v>
      </c>
    </row>
    <row r="1025" spans="1:48">
      <c r="A1025" s="21" t="s">
        <v>2054</v>
      </c>
      <c r="B1025" t="s">
        <v>1281</v>
      </c>
      <c r="C1025" t="s">
        <v>2055</v>
      </c>
      <c r="D1025" s="31">
        <v>0</v>
      </c>
      <c r="E1025" s="31">
        <v>0</v>
      </c>
      <c r="F1025" s="31">
        <v>0</v>
      </c>
      <c r="G1025" s="31">
        <v>0</v>
      </c>
      <c r="H1025" s="32">
        <v>0</v>
      </c>
      <c r="I1025">
        <v>0</v>
      </c>
      <c r="J1025" s="33">
        <v>0</v>
      </c>
      <c r="K1025" s="33">
        <v>0</v>
      </c>
      <c r="L1025" s="33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0</v>
      </c>
      <c r="AK1025">
        <v>0</v>
      </c>
      <c r="AL1025">
        <v>0</v>
      </c>
      <c r="AM1025">
        <v>2</v>
      </c>
      <c r="AN1025" s="23" t="e">
        <v>#DIV/0!</v>
      </c>
      <c r="AO1025" s="23" t="e">
        <v>#DIV/0!</v>
      </c>
      <c r="AP1025" s="23" t="e">
        <v>#DIV/0!</v>
      </c>
      <c r="AQ1025" s="23">
        <v>0</v>
      </c>
      <c r="AR1025" s="35">
        <v>0</v>
      </c>
      <c r="AS1025" s="35">
        <v>0</v>
      </c>
      <c r="AT1025" s="35">
        <v>0</v>
      </c>
      <c r="AU1025" s="31" t="str">
        <f t="shared" si="18"/>
        <v>库存为0</v>
      </c>
      <c r="AV1025" s="36" t="str">
        <f>IFERROR(时间!$B$4+AU1025,"上周无销量")</f>
        <v>上周无销量</v>
      </c>
    </row>
    <row r="1026" spans="1:48">
      <c r="A1026" s="21" t="s">
        <v>2056</v>
      </c>
      <c r="B1026" t="s">
        <v>1284</v>
      </c>
      <c r="C1026" t="s">
        <v>2055</v>
      </c>
      <c r="D1026" s="31">
        <v>0</v>
      </c>
      <c r="E1026" s="31">
        <v>0</v>
      </c>
      <c r="F1026" s="31">
        <v>0</v>
      </c>
      <c r="G1026" s="31">
        <v>0</v>
      </c>
      <c r="H1026" s="32">
        <v>0</v>
      </c>
      <c r="I1026">
        <v>0</v>
      </c>
      <c r="J1026" s="33">
        <v>0</v>
      </c>
      <c r="K1026" s="33">
        <v>0</v>
      </c>
      <c r="L1026" s="33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0</v>
      </c>
      <c r="AK1026">
        <v>1</v>
      </c>
      <c r="AL1026">
        <v>0</v>
      </c>
      <c r="AM1026">
        <v>0</v>
      </c>
      <c r="AN1026" s="23" t="e">
        <v>#DIV/0!</v>
      </c>
      <c r="AO1026" s="23">
        <v>0</v>
      </c>
      <c r="AP1026" s="23" t="e">
        <v>#DIV/0!</v>
      </c>
      <c r="AQ1026" s="23" t="e">
        <v>#DIV/0!</v>
      </c>
      <c r="AR1026" s="35">
        <v>0</v>
      </c>
      <c r="AS1026" s="35">
        <v>0</v>
      </c>
      <c r="AT1026" s="35">
        <v>0</v>
      </c>
      <c r="AU1026" s="31" t="str">
        <f t="shared" si="18"/>
        <v>库存为0</v>
      </c>
      <c r="AV1026" s="36" t="str">
        <f>IFERROR(时间!$B$4+AU1026,"上周无销量")</f>
        <v>上周无销量</v>
      </c>
    </row>
    <row r="1027" spans="1:48">
      <c r="A1027" s="21" t="s">
        <v>2057</v>
      </c>
      <c r="B1027" t="s">
        <v>1286</v>
      </c>
      <c r="C1027" t="s">
        <v>2055</v>
      </c>
      <c r="D1027" s="31">
        <v>0</v>
      </c>
      <c r="E1027" s="31">
        <v>0</v>
      </c>
      <c r="F1027" s="31">
        <v>0</v>
      </c>
      <c r="G1027" s="31">
        <v>0</v>
      </c>
      <c r="H1027" s="32">
        <v>0</v>
      </c>
      <c r="I1027">
        <v>0</v>
      </c>
      <c r="J1027" s="33">
        <v>0</v>
      </c>
      <c r="K1027" s="33">
        <v>0</v>
      </c>
      <c r="L1027" s="33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0</v>
      </c>
      <c r="AM1027">
        <v>0</v>
      </c>
      <c r="AN1027" s="23" t="e">
        <v>#DIV/0!</v>
      </c>
      <c r="AO1027" s="23" t="e">
        <v>#DIV/0!</v>
      </c>
      <c r="AP1027" s="23" t="e">
        <v>#DIV/0!</v>
      </c>
      <c r="AQ1027" s="23" t="e">
        <v>#DIV/0!</v>
      </c>
      <c r="AR1027" s="35">
        <v>0</v>
      </c>
      <c r="AS1027" s="35">
        <v>0</v>
      </c>
      <c r="AT1027" s="35">
        <v>0</v>
      </c>
      <c r="AU1027" s="31" t="str">
        <f t="shared" si="18"/>
        <v>库存为0</v>
      </c>
      <c r="AV1027" s="36" t="str">
        <f>IFERROR(时间!$B$4+AU1027,"上周无销量")</f>
        <v>上周无销量</v>
      </c>
    </row>
    <row r="1028" spans="1:48">
      <c r="A1028" s="21" t="s">
        <v>2058</v>
      </c>
      <c r="B1028" t="s">
        <v>1288</v>
      </c>
      <c r="C1028" t="s">
        <v>2055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0</v>
      </c>
      <c r="J1028" s="33">
        <v>0</v>
      </c>
      <c r="K1028" s="33">
        <v>0</v>
      </c>
      <c r="L1028" s="33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1</v>
      </c>
      <c r="AL1028">
        <v>0</v>
      </c>
      <c r="AM1028">
        <v>1</v>
      </c>
      <c r="AN1028" s="23" t="e">
        <v>#DIV/0!</v>
      </c>
      <c r="AO1028" s="23">
        <v>0</v>
      </c>
      <c r="AP1028" s="23" t="e">
        <v>#DIV/0!</v>
      </c>
      <c r="AQ1028" s="23">
        <v>0</v>
      </c>
      <c r="AR1028" s="35">
        <v>0</v>
      </c>
      <c r="AS1028" s="35">
        <v>0</v>
      </c>
      <c r="AT1028" s="35">
        <v>0</v>
      </c>
      <c r="AU1028" s="31" t="str">
        <f t="shared" si="18"/>
        <v>库存为0</v>
      </c>
      <c r="AV1028" s="36" t="str">
        <f>IFERROR(时间!$B$4+AU1028,"上周无销量")</f>
        <v>上周无销量</v>
      </c>
    </row>
    <row r="1029" spans="1:48">
      <c r="A1029" s="21" t="s">
        <v>2059</v>
      </c>
      <c r="B1029" t="s">
        <v>1290</v>
      </c>
      <c r="C1029" t="s">
        <v>2055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0</v>
      </c>
      <c r="J1029" s="33">
        <v>0</v>
      </c>
      <c r="K1029" s="33">
        <v>0</v>
      </c>
      <c r="L1029" s="33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0</v>
      </c>
      <c r="AK1029">
        <v>0</v>
      </c>
      <c r="AL1029">
        <v>0</v>
      </c>
      <c r="AM1029">
        <v>1</v>
      </c>
      <c r="AN1029" s="23" t="e">
        <v>#DIV/0!</v>
      </c>
      <c r="AO1029" s="23" t="e">
        <v>#DIV/0!</v>
      </c>
      <c r="AP1029" s="23" t="e">
        <v>#DIV/0!</v>
      </c>
      <c r="AQ1029" s="23">
        <v>0</v>
      </c>
      <c r="AR1029" s="35">
        <v>0</v>
      </c>
      <c r="AS1029" s="35">
        <v>0</v>
      </c>
      <c r="AT1029" s="35">
        <v>0</v>
      </c>
      <c r="AU1029" s="31" t="str">
        <f t="shared" ref="AU1029:AU1092" si="19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2060</v>
      </c>
      <c r="B1030" t="s">
        <v>1292</v>
      </c>
      <c r="C1030" t="s">
        <v>2055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0</v>
      </c>
      <c r="AK1030">
        <v>1</v>
      </c>
      <c r="AL1030">
        <v>0</v>
      </c>
      <c r="AM1030">
        <v>1</v>
      </c>
      <c r="AN1030" s="23" t="e">
        <v>#DIV/0!</v>
      </c>
      <c r="AO1030" s="23">
        <v>0</v>
      </c>
      <c r="AP1030" s="23" t="e">
        <v>#DIV/0!</v>
      </c>
      <c r="AQ1030" s="23">
        <v>0</v>
      </c>
      <c r="AR1030" s="35">
        <v>0</v>
      </c>
      <c r="AS1030" s="35">
        <v>0</v>
      </c>
      <c r="AT1030" s="35">
        <v>0</v>
      </c>
      <c r="AU1030" s="31" t="str">
        <f t="shared" si="19"/>
        <v>库存为0</v>
      </c>
      <c r="AV1030" s="36" t="str">
        <f>IFERROR(时间!$B$4+AU1030,"上周无销量")</f>
        <v>上周无销量</v>
      </c>
    </row>
    <row r="1031" spans="1:48">
      <c r="A1031" s="21" t="s">
        <v>2061</v>
      </c>
      <c r="B1031" t="s">
        <v>1294</v>
      </c>
      <c r="C1031" t="s">
        <v>2055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0</v>
      </c>
      <c r="AK1031">
        <v>0</v>
      </c>
      <c r="AL1031">
        <v>0</v>
      </c>
      <c r="AM1031">
        <v>0</v>
      </c>
      <c r="AN1031" s="23" t="e">
        <v>#DIV/0!</v>
      </c>
      <c r="AO1031" s="23" t="e">
        <v>#DIV/0!</v>
      </c>
      <c r="AP1031" s="23" t="e">
        <v>#DIV/0!</v>
      </c>
      <c r="AQ1031" s="23" t="e">
        <v>#DIV/0!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2062</v>
      </c>
      <c r="B1032" t="s">
        <v>1296</v>
      </c>
      <c r="C1032" t="s">
        <v>2055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0</v>
      </c>
      <c r="AL1032">
        <v>0</v>
      </c>
      <c r="AM1032">
        <v>0</v>
      </c>
      <c r="AN1032" s="23" t="e">
        <v>#DIV/0!</v>
      </c>
      <c r="AO1032" s="23" t="e">
        <v>#DIV/0!</v>
      </c>
      <c r="AP1032" s="23" t="e">
        <v>#DIV/0!</v>
      </c>
      <c r="AQ1032" s="23" t="e">
        <v>#DIV/0!</v>
      </c>
      <c r="AR1032" s="35">
        <v>0</v>
      </c>
      <c r="AS1032" s="35">
        <v>0</v>
      </c>
      <c r="AT1032" s="35">
        <v>0</v>
      </c>
      <c r="AU1032" s="31" t="str">
        <f t="shared" si="19"/>
        <v>库存为0</v>
      </c>
      <c r="AV1032" s="36" t="str">
        <f>IFERROR(时间!$B$4+AU1032,"上周无销量")</f>
        <v>上周无销量</v>
      </c>
    </row>
    <row r="1033" spans="1:48">
      <c r="A1033" s="21" t="s">
        <v>2063</v>
      </c>
      <c r="B1033" t="s">
        <v>1298</v>
      </c>
      <c r="C1033" t="s">
        <v>2055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0</v>
      </c>
      <c r="J1033" s="33">
        <v>0</v>
      </c>
      <c r="K1033" s="33">
        <v>0</v>
      </c>
      <c r="L1033" s="33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2</v>
      </c>
      <c r="AK1033">
        <v>1</v>
      </c>
      <c r="AL1033">
        <v>0</v>
      </c>
      <c r="AM1033">
        <v>0</v>
      </c>
      <c r="AN1033" s="23">
        <v>0</v>
      </c>
      <c r="AO1033" s="23">
        <v>0</v>
      </c>
      <c r="AP1033" s="23" t="e">
        <v>#DIV/0!</v>
      </c>
      <c r="AQ1033" s="23" t="e">
        <v>#DIV/0!</v>
      </c>
      <c r="AR1033" s="35">
        <v>0</v>
      </c>
      <c r="AS1033" s="35">
        <v>0</v>
      </c>
      <c r="AT1033" s="35">
        <v>0</v>
      </c>
      <c r="AU1033" s="31" t="str">
        <f t="shared" si="19"/>
        <v>库存为0</v>
      </c>
      <c r="AV1033" s="36" t="str">
        <f>IFERROR(时间!$B$4+AU1033,"上周无销量")</f>
        <v>上周无销量</v>
      </c>
    </row>
    <row r="1034" spans="1:48">
      <c r="A1034" s="21" t="s">
        <v>2064</v>
      </c>
      <c r="B1034" t="s">
        <v>1300</v>
      </c>
      <c r="C1034" t="s">
        <v>2055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0</v>
      </c>
      <c r="J1034" s="33">
        <v>0</v>
      </c>
      <c r="K1034" s="33">
        <v>0</v>
      </c>
      <c r="L1034" s="33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e">
        <v>#DIV/0!</v>
      </c>
      <c r="AO1034" s="23" t="e">
        <v>#DIV/0!</v>
      </c>
      <c r="AP1034" s="23" t="e">
        <v>#DIV/0!</v>
      </c>
      <c r="AQ1034" s="23" t="e">
        <v>#DIV/0!</v>
      </c>
      <c r="AR1034" s="35">
        <v>0</v>
      </c>
      <c r="AS1034" s="35">
        <v>0</v>
      </c>
      <c r="AT1034" s="35">
        <v>0</v>
      </c>
      <c r="AU1034" s="31" t="str">
        <f t="shared" si="19"/>
        <v>库存为0</v>
      </c>
      <c r="AV1034" s="36" t="str">
        <f>IFERROR(时间!$B$4+AU1034,"上周无销量")</f>
        <v>上周无销量</v>
      </c>
    </row>
    <row r="1035" spans="1:48">
      <c r="A1035" s="21" t="s">
        <v>2065</v>
      </c>
      <c r="B1035" t="s">
        <v>2066</v>
      </c>
      <c r="C1035" t="s">
        <v>2067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0</v>
      </c>
      <c r="J1035" s="33">
        <v>0</v>
      </c>
      <c r="K1035" s="33">
        <v>0</v>
      </c>
      <c r="L1035" s="33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0</v>
      </c>
      <c r="AL1035">
        <v>0</v>
      </c>
      <c r="AM1035">
        <v>0</v>
      </c>
      <c r="AN1035" s="23" t="e">
        <v>#DIV/0!</v>
      </c>
      <c r="AO1035" s="23" t="e">
        <v>#DIV/0!</v>
      </c>
      <c r="AP1035" s="23" t="e">
        <v>#DIV/0!</v>
      </c>
      <c r="AQ1035" s="23" t="e">
        <v>#DIV/0!</v>
      </c>
      <c r="AR1035" s="35">
        <v>0</v>
      </c>
      <c r="AS1035" s="35">
        <v>0</v>
      </c>
      <c r="AT1035" s="35">
        <v>0</v>
      </c>
      <c r="AU1035" s="31" t="str">
        <f t="shared" si="19"/>
        <v>库存为0</v>
      </c>
      <c r="AV1035" s="36" t="str">
        <f>IFERROR(时间!$B$4+AU1035,"上周无销量")</f>
        <v>上周无销量</v>
      </c>
    </row>
    <row r="1036" spans="1:48">
      <c r="A1036" s="21" t="s">
        <v>2068</v>
      </c>
      <c r="B1036" t="s">
        <v>2069</v>
      </c>
      <c r="C1036" t="s">
        <v>2067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0</v>
      </c>
      <c r="J1036" s="33">
        <v>0</v>
      </c>
      <c r="K1036" s="33">
        <v>0</v>
      </c>
      <c r="L1036" s="33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0</v>
      </c>
      <c r="AL1036">
        <v>0</v>
      </c>
      <c r="AM1036">
        <v>0</v>
      </c>
      <c r="AN1036" s="23" t="e">
        <v>#DIV/0!</v>
      </c>
      <c r="AO1036" s="23" t="e">
        <v>#DIV/0!</v>
      </c>
      <c r="AP1036" s="23" t="e">
        <v>#DIV/0!</v>
      </c>
      <c r="AQ1036" s="23" t="e">
        <v>#DIV/0!</v>
      </c>
      <c r="AR1036" s="35">
        <v>0</v>
      </c>
      <c r="AS1036" s="35">
        <v>0</v>
      </c>
      <c r="AT1036" s="35">
        <v>0</v>
      </c>
      <c r="AU1036" s="31" t="str">
        <f t="shared" si="19"/>
        <v>库存为0</v>
      </c>
      <c r="AV1036" s="36" t="str">
        <f>IFERROR(时间!$B$4+AU1036,"上周无销量")</f>
        <v>上周无销量</v>
      </c>
    </row>
    <row r="1037" spans="1:48">
      <c r="A1037" s="21" t="s">
        <v>2070</v>
      </c>
      <c r="B1037" t="s">
        <v>2071</v>
      </c>
      <c r="C1037" t="s">
        <v>2067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0</v>
      </c>
      <c r="J1037" s="33">
        <v>0</v>
      </c>
      <c r="K1037" s="33">
        <v>0</v>
      </c>
      <c r="L1037" s="33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0</v>
      </c>
      <c r="AL1037">
        <v>0</v>
      </c>
      <c r="AM1037">
        <v>0</v>
      </c>
      <c r="AN1037" s="23" t="e">
        <v>#DIV/0!</v>
      </c>
      <c r="AO1037" s="23" t="e">
        <v>#DIV/0!</v>
      </c>
      <c r="AP1037" s="23" t="e">
        <v>#DIV/0!</v>
      </c>
      <c r="AQ1037" s="23" t="e">
        <v>#DIV/0!</v>
      </c>
      <c r="AR1037" s="35">
        <v>0</v>
      </c>
      <c r="AS1037" s="35">
        <v>0</v>
      </c>
      <c r="AT1037" s="35">
        <v>0</v>
      </c>
      <c r="AU1037" s="31" t="str">
        <f t="shared" si="19"/>
        <v>库存为0</v>
      </c>
      <c r="AV1037" s="36" t="str">
        <f>IFERROR(时间!$B$4+AU1037,"上周无销量")</f>
        <v>上周无销量</v>
      </c>
    </row>
    <row r="1038" spans="1:48">
      <c r="A1038" s="21" t="s">
        <v>2072</v>
      </c>
      <c r="B1038" t="s">
        <v>2073</v>
      </c>
      <c r="C1038" t="s">
        <v>2067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0</v>
      </c>
      <c r="AL1038">
        <v>0</v>
      </c>
      <c r="AM1038">
        <v>0</v>
      </c>
      <c r="AN1038" s="23" t="e">
        <v>#DIV/0!</v>
      </c>
      <c r="AO1038" s="23" t="e">
        <v>#DIV/0!</v>
      </c>
      <c r="AP1038" s="23" t="e">
        <v>#DIV/0!</v>
      </c>
      <c r="AQ1038" s="23" t="e">
        <v>#DIV/0!</v>
      </c>
      <c r="AR1038" s="35">
        <v>0</v>
      </c>
      <c r="AS1038" s="35">
        <v>0</v>
      </c>
      <c r="AT1038" s="35">
        <v>0</v>
      </c>
      <c r="AU1038" s="31" t="str">
        <f t="shared" si="19"/>
        <v>库存为0</v>
      </c>
      <c r="AV1038" s="36" t="str">
        <f>IFERROR(时间!$B$4+AU1038,"上周无销量")</f>
        <v>上周无销量</v>
      </c>
    </row>
    <row r="1039" spans="1:48">
      <c r="A1039" s="21" t="s">
        <v>2074</v>
      </c>
      <c r="B1039" t="s">
        <v>2075</v>
      </c>
      <c r="C1039" t="s">
        <v>2067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0</v>
      </c>
      <c r="AL1039">
        <v>0</v>
      </c>
      <c r="AM1039">
        <v>0</v>
      </c>
      <c r="AN1039" s="23" t="e">
        <v>#DIV/0!</v>
      </c>
      <c r="AO1039" s="23" t="e">
        <v>#DIV/0!</v>
      </c>
      <c r="AP1039" s="23" t="e">
        <v>#DIV/0!</v>
      </c>
      <c r="AQ1039" s="23" t="e">
        <v>#DIV/0!</v>
      </c>
      <c r="AR1039" s="35">
        <v>0</v>
      </c>
      <c r="AS1039" s="35">
        <v>0</v>
      </c>
      <c r="AT1039" s="35">
        <v>0</v>
      </c>
      <c r="AU1039" s="31" t="str">
        <f t="shared" si="19"/>
        <v>库存为0</v>
      </c>
      <c r="AV1039" s="36" t="str">
        <f>IFERROR(时间!$B$4+AU1039,"上周无销量")</f>
        <v>上周无销量</v>
      </c>
    </row>
    <row r="1040" spans="1:48">
      <c r="A1040" s="21" t="s">
        <v>2076</v>
      </c>
      <c r="B1040" t="s">
        <v>2077</v>
      </c>
      <c r="C1040" t="s">
        <v>2067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e">
        <v>#DIV/0!</v>
      </c>
      <c r="AO1040" s="23" t="e">
        <v>#DIV/0!</v>
      </c>
      <c r="AP1040" s="23" t="e">
        <v>#DIV/0!</v>
      </c>
      <c r="AQ1040" s="23" t="e">
        <v>#DIV/0!</v>
      </c>
      <c r="AR1040" s="35">
        <v>0</v>
      </c>
      <c r="AS1040" s="35">
        <v>0</v>
      </c>
      <c r="AT1040" s="35">
        <v>0</v>
      </c>
      <c r="AU1040" s="31" t="str">
        <f t="shared" si="19"/>
        <v>库存为0</v>
      </c>
      <c r="AV1040" s="36" t="str">
        <f>IFERROR(时间!$B$4+AU1040,"上周无销量")</f>
        <v>上周无销量</v>
      </c>
    </row>
    <row r="1041" spans="1:48">
      <c r="A1041" s="21" t="s">
        <v>2078</v>
      </c>
      <c r="B1041" t="s">
        <v>2079</v>
      </c>
      <c r="C1041" t="s">
        <v>2067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0</v>
      </c>
      <c r="J1041" s="33">
        <v>0</v>
      </c>
      <c r="K1041" s="33">
        <v>0</v>
      </c>
      <c r="L1041" s="33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0</v>
      </c>
      <c r="AM1041">
        <v>0</v>
      </c>
      <c r="AN1041" s="23" t="e">
        <v>#DIV/0!</v>
      </c>
      <c r="AO1041" s="23" t="e">
        <v>#DIV/0!</v>
      </c>
      <c r="AP1041" s="23" t="e">
        <v>#DIV/0!</v>
      </c>
      <c r="AQ1041" s="23" t="e">
        <v>#DIV/0!</v>
      </c>
      <c r="AR1041" s="35">
        <v>0</v>
      </c>
      <c r="AS1041" s="35">
        <v>0</v>
      </c>
      <c r="AT1041" s="35">
        <v>0</v>
      </c>
      <c r="AU1041" s="31" t="str">
        <f t="shared" si="19"/>
        <v>库存为0</v>
      </c>
      <c r="AV1041" s="36" t="str">
        <f>IFERROR(时间!$B$4+AU1041,"上周无销量")</f>
        <v>上周无销量</v>
      </c>
    </row>
    <row r="1042" spans="1:48">
      <c r="A1042" s="21" t="s">
        <v>2080</v>
      </c>
      <c r="B1042" t="s">
        <v>2081</v>
      </c>
      <c r="C1042" t="s">
        <v>2067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0</v>
      </c>
      <c r="AL1042">
        <v>0</v>
      </c>
      <c r="AM1042">
        <v>0</v>
      </c>
      <c r="AN1042" s="23" t="e">
        <v>#DIV/0!</v>
      </c>
      <c r="AO1042" s="23" t="e">
        <v>#DIV/0!</v>
      </c>
      <c r="AP1042" s="23" t="e">
        <v>#DIV/0!</v>
      </c>
      <c r="AQ1042" s="23" t="e">
        <v>#DIV/0!</v>
      </c>
      <c r="AR1042" s="35">
        <v>0</v>
      </c>
      <c r="AS1042" s="35">
        <v>0</v>
      </c>
      <c r="AT1042" s="35">
        <v>0</v>
      </c>
      <c r="AU1042" s="31" t="str">
        <f t="shared" si="19"/>
        <v>库存为0</v>
      </c>
      <c r="AV1042" s="36" t="str">
        <f>IFERROR(时间!$B$4+AU1042,"上周无销量")</f>
        <v>上周无销量</v>
      </c>
    </row>
    <row r="1043" spans="1:48">
      <c r="A1043" s="21" t="s">
        <v>2082</v>
      </c>
      <c r="B1043" t="s">
        <v>2083</v>
      </c>
      <c r="C1043" t="s">
        <v>2067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0</v>
      </c>
      <c r="J1043" s="33">
        <v>0</v>
      </c>
      <c r="K1043" s="33">
        <v>0</v>
      </c>
      <c r="L1043" s="33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e">
        <v>#DIV/0!</v>
      </c>
      <c r="AO1043" s="23" t="e">
        <v>#DIV/0!</v>
      </c>
      <c r="AP1043" s="23" t="e">
        <v>#DIV/0!</v>
      </c>
      <c r="AQ1043" s="23" t="e">
        <v>#DIV/0!</v>
      </c>
      <c r="AR1043" s="35">
        <v>0</v>
      </c>
      <c r="AS1043" s="35">
        <v>0</v>
      </c>
      <c r="AT1043" s="35">
        <v>0</v>
      </c>
      <c r="AU1043" s="31" t="str">
        <f t="shared" si="19"/>
        <v>库存为0</v>
      </c>
      <c r="AV1043" s="36" t="str">
        <f>IFERROR(时间!$B$4+AU1043,"上周无销量")</f>
        <v>上周无销量</v>
      </c>
    </row>
    <row r="1044" spans="1:48">
      <c r="A1044" s="21" t="s">
        <v>2084</v>
      </c>
      <c r="B1044" t="s">
        <v>2085</v>
      </c>
      <c r="C1044" t="s">
        <v>2067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0</v>
      </c>
      <c r="J1044" s="33">
        <v>0</v>
      </c>
      <c r="K1044" s="33">
        <v>0</v>
      </c>
      <c r="L1044" s="33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e">
        <v>#DIV/0!</v>
      </c>
      <c r="AO1044" s="23" t="e">
        <v>#DIV/0!</v>
      </c>
      <c r="AP1044" s="23" t="e">
        <v>#DIV/0!</v>
      </c>
      <c r="AQ1044" s="23" t="e">
        <v>#DIV/0!</v>
      </c>
      <c r="AR1044" s="35">
        <v>0</v>
      </c>
      <c r="AS1044" s="35">
        <v>0</v>
      </c>
      <c r="AT1044" s="35">
        <v>0</v>
      </c>
      <c r="AU1044" s="31" t="str">
        <f t="shared" si="19"/>
        <v>库存为0</v>
      </c>
      <c r="AV1044" s="36" t="str">
        <f>IFERROR(时间!$B$4+AU1044,"上周无销量")</f>
        <v>上周无销量</v>
      </c>
    </row>
    <row r="1045" spans="1:48">
      <c r="A1045" s="21" t="s">
        <v>2086</v>
      </c>
      <c r="B1045" t="s">
        <v>2087</v>
      </c>
      <c r="C1045" t="s">
        <v>2067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0</v>
      </c>
      <c r="AM1045">
        <v>0</v>
      </c>
      <c r="AN1045" s="23" t="e">
        <v>#DIV/0!</v>
      </c>
      <c r="AO1045" s="23" t="e">
        <v>#DIV/0!</v>
      </c>
      <c r="AP1045" s="23" t="e">
        <v>#DIV/0!</v>
      </c>
      <c r="AQ1045" s="23" t="e">
        <v>#DIV/0!</v>
      </c>
      <c r="AR1045" s="35">
        <v>0</v>
      </c>
      <c r="AS1045" s="35">
        <v>0</v>
      </c>
      <c r="AT1045" s="35">
        <v>0</v>
      </c>
      <c r="AU1045" s="31" t="str">
        <f t="shared" si="19"/>
        <v>库存为0</v>
      </c>
      <c r="AV1045" s="36" t="str">
        <f>IFERROR(时间!$B$4+AU1045,"上周无销量")</f>
        <v>上周无销量</v>
      </c>
    </row>
    <row r="1046" spans="1:48">
      <c r="A1046" s="21" t="s">
        <v>2088</v>
      </c>
      <c r="B1046" t="s">
        <v>2089</v>
      </c>
      <c r="C1046" t="s">
        <v>2067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0</v>
      </c>
      <c r="AL1046">
        <v>0</v>
      </c>
      <c r="AM1046">
        <v>0</v>
      </c>
      <c r="AN1046" s="23" t="e">
        <v>#DIV/0!</v>
      </c>
      <c r="AO1046" s="23" t="e">
        <v>#DIV/0!</v>
      </c>
      <c r="AP1046" s="23" t="e">
        <v>#DIV/0!</v>
      </c>
      <c r="AQ1046" s="23" t="e">
        <v>#DIV/0!</v>
      </c>
      <c r="AR1046" s="35">
        <v>0</v>
      </c>
      <c r="AS1046" s="35">
        <v>0</v>
      </c>
      <c r="AT1046" s="35">
        <v>0</v>
      </c>
      <c r="AU1046" s="31" t="str">
        <f t="shared" si="19"/>
        <v>库存为0</v>
      </c>
      <c r="AV1046" s="36" t="str">
        <f>IFERROR(时间!$B$4+AU1046,"上周无销量")</f>
        <v>上周无销量</v>
      </c>
    </row>
    <row r="1047" spans="1:48">
      <c r="A1047" s="21" t="s">
        <v>2090</v>
      </c>
      <c r="B1047" t="s">
        <v>2091</v>
      </c>
      <c r="C1047" t="s">
        <v>2067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0</v>
      </c>
      <c r="AK1047">
        <v>0</v>
      </c>
      <c r="AL1047">
        <v>0</v>
      </c>
      <c r="AM1047">
        <v>0</v>
      </c>
      <c r="AN1047" s="23" t="e">
        <v>#DIV/0!</v>
      </c>
      <c r="AO1047" s="23" t="e">
        <v>#DIV/0!</v>
      </c>
      <c r="AP1047" s="23" t="e">
        <v>#DIV/0!</v>
      </c>
      <c r="AQ1047" s="23" t="e">
        <v>#DIV/0!</v>
      </c>
      <c r="AR1047" s="35">
        <v>0</v>
      </c>
      <c r="AS1047" s="35">
        <v>0</v>
      </c>
      <c r="AT1047" s="35">
        <v>0</v>
      </c>
      <c r="AU1047" s="31" t="str">
        <f t="shared" si="19"/>
        <v>库存为0</v>
      </c>
      <c r="AV1047" s="36" t="str">
        <f>IFERROR(时间!$B$4+AU1047,"上周无销量")</f>
        <v>上周无销量</v>
      </c>
    </row>
    <row r="1048" spans="1:48">
      <c r="A1048" s="21" t="s">
        <v>2092</v>
      </c>
      <c r="B1048" t="s">
        <v>2093</v>
      </c>
      <c r="C1048" t="s">
        <v>2067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e">
        <v>#DIV/0!</v>
      </c>
      <c r="AO1048" s="23" t="e">
        <v>#DIV/0!</v>
      </c>
      <c r="AP1048" s="23" t="e">
        <v>#DIV/0!</v>
      </c>
      <c r="AQ1048" s="23" t="e">
        <v>#DIV/0!</v>
      </c>
      <c r="AR1048" s="35">
        <v>0</v>
      </c>
      <c r="AS1048" s="35">
        <v>0</v>
      </c>
      <c r="AT1048" s="35">
        <v>0</v>
      </c>
      <c r="AU1048" s="31" t="str">
        <f t="shared" si="19"/>
        <v>库存为0</v>
      </c>
      <c r="AV1048" s="36" t="str">
        <f>IFERROR(时间!$B$4+AU1048,"上周无销量")</f>
        <v>上周无销量</v>
      </c>
    </row>
    <row r="1049" spans="1:48">
      <c r="A1049" s="21" t="s">
        <v>2094</v>
      </c>
      <c r="B1049" t="s">
        <v>2095</v>
      </c>
      <c r="C1049" t="s">
        <v>2067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0</v>
      </c>
      <c r="AK1049">
        <v>0</v>
      </c>
      <c r="AL1049">
        <v>0</v>
      </c>
      <c r="AM1049">
        <v>0</v>
      </c>
      <c r="AN1049" s="23" t="e">
        <v>#DIV/0!</v>
      </c>
      <c r="AO1049" s="23" t="e">
        <v>#DIV/0!</v>
      </c>
      <c r="AP1049" s="23" t="e">
        <v>#DIV/0!</v>
      </c>
      <c r="AQ1049" s="23" t="e">
        <v>#DIV/0!</v>
      </c>
      <c r="AR1049" s="35">
        <v>0</v>
      </c>
      <c r="AS1049" s="35">
        <v>0</v>
      </c>
      <c r="AT1049" s="35">
        <v>0</v>
      </c>
      <c r="AU1049" s="31" t="str">
        <f t="shared" si="19"/>
        <v>库存为0</v>
      </c>
      <c r="AV1049" s="36" t="str">
        <f>IFERROR(时间!$B$4+AU1049,"上周无销量")</f>
        <v>上周无销量</v>
      </c>
    </row>
    <row r="1050" spans="1:48">
      <c r="A1050" s="21" t="s">
        <v>2096</v>
      </c>
      <c r="B1050" t="s">
        <v>2097</v>
      </c>
      <c r="C1050" t="s">
        <v>2067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0</v>
      </c>
      <c r="AL1050">
        <v>0</v>
      </c>
      <c r="AM1050">
        <v>0</v>
      </c>
      <c r="AN1050" s="23" t="e">
        <v>#DIV/0!</v>
      </c>
      <c r="AO1050" s="23" t="e">
        <v>#DIV/0!</v>
      </c>
      <c r="AP1050" s="23" t="e">
        <v>#DIV/0!</v>
      </c>
      <c r="AQ1050" s="23" t="e">
        <v>#DIV/0!</v>
      </c>
      <c r="AR1050" s="35">
        <v>0</v>
      </c>
      <c r="AS1050" s="35">
        <v>0</v>
      </c>
      <c r="AT1050" s="35">
        <v>0</v>
      </c>
      <c r="AU1050" s="31" t="str">
        <f t="shared" si="19"/>
        <v>库存为0</v>
      </c>
      <c r="AV1050" s="36" t="str">
        <f>IFERROR(时间!$B$4+AU1050,"上周无销量")</f>
        <v>上周无销量</v>
      </c>
    </row>
    <row r="1051" spans="1:48">
      <c r="A1051" s="21" t="s">
        <v>2098</v>
      </c>
      <c r="B1051" t="s">
        <v>2099</v>
      </c>
      <c r="C1051" t="s">
        <v>2100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0</v>
      </c>
      <c r="AL1051">
        <v>0</v>
      </c>
      <c r="AM1051">
        <v>0</v>
      </c>
      <c r="AN1051" s="23" t="e">
        <v>#DIV/0!</v>
      </c>
      <c r="AO1051" s="23" t="e">
        <v>#DIV/0!</v>
      </c>
      <c r="AP1051" s="23" t="e">
        <v>#DIV/0!</v>
      </c>
      <c r="AQ1051" s="23" t="e">
        <v>#DIV/0!</v>
      </c>
      <c r="AR1051" s="35">
        <v>0</v>
      </c>
      <c r="AS1051" s="35">
        <v>0</v>
      </c>
      <c r="AT1051" s="35">
        <v>0</v>
      </c>
      <c r="AU1051" s="31" t="str">
        <f t="shared" si="19"/>
        <v>库存为0</v>
      </c>
      <c r="AV1051" s="36" t="str">
        <f>IFERROR(时间!$B$4+AU1051,"上周无销量")</f>
        <v>上周无销量</v>
      </c>
    </row>
    <row r="1052" spans="1:48">
      <c r="A1052" s="21" t="s">
        <v>2101</v>
      </c>
      <c r="B1052" t="s">
        <v>2102</v>
      </c>
      <c r="C1052" t="s">
        <v>2100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0</v>
      </c>
      <c r="AN1052" s="23" t="e">
        <v>#DIV/0!</v>
      </c>
      <c r="AO1052" s="23" t="e">
        <v>#DIV/0!</v>
      </c>
      <c r="AP1052" s="23" t="e">
        <v>#DIV/0!</v>
      </c>
      <c r="AQ1052" s="23" t="e">
        <v>#DIV/0!</v>
      </c>
      <c r="AR1052" s="35">
        <v>0</v>
      </c>
      <c r="AS1052" s="35">
        <v>0</v>
      </c>
      <c r="AT1052" s="35">
        <v>0</v>
      </c>
      <c r="AU1052" s="31" t="str">
        <f t="shared" si="19"/>
        <v>库存为0</v>
      </c>
      <c r="AV1052" s="36" t="str">
        <f>IFERROR(时间!$B$4+AU1052,"上周无销量")</f>
        <v>上周无销量</v>
      </c>
    </row>
    <row r="1053" spans="1:48">
      <c r="A1053" s="21" t="s">
        <v>2103</v>
      </c>
      <c r="B1053" t="s">
        <v>2104</v>
      </c>
      <c r="C1053" t="s">
        <v>2100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e">
        <v>#DIV/0!</v>
      </c>
      <c r="AO1053" s="23" t="e">
        <v>#DIV/0!</v>
      </c>
      <c r="AP1053" s="23" t="e">
        <v>#DIV/0!</v>
      </c>
      <c r="AQ1053" s="23" t="e">
        <v>#DIV/0!</v>
      </c>
      <c r="AR1053" s="35">
        <v>0</v>
      </c>
      <c r="AS1053" s="35">
        <v>0</v>
      </c>
      <c r="AT1053" s="35">
        <v>0</v>
      </c>
      <c r="AU1053" s="31" t="str">
        <f t="shared" si="19"/>
        <v>库存为0</v>
      </c>
      <c r="AV1053" s="36" t="str">
        <f>IFERROR(时间!$B$4+AU1053,"上周无销量")</f>
        <v>上周无销量</v>
      </c>
    </row>
    <row r="1054" spans="1:48">
      <c r="A1054" s="21" t="s">
        <v>2105</v>
      </c>
      <c r="B1054" t="s">
        <v>2106</v>
      </c>
      <c r="C1054" t="s">
        <v>2100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0</v>
      </c>
      <c r="AK1054">
        <v>0</v>
      </c>
      <c r="AL1054">
        <v>0</v>
      </c>
      <c r="AM1054">
        <v>0</v>
      </c>
      <c r="AN1054" s="23" t="e">
        <v>#DIV/0!</v>
      </c>
      <c r="AO1054" s="23" t="e">
        <v>#DIV/0!</v>
      </c>
      <c r="AP1054" s="23" t="e">
        <v>#DIV/0!</v>
      </c>
      <c r="AQ1054" s="23" t="e">
        <v>#DIV/0!</v>
      </c>
      <c r="AR1054" s="35">
        <v>0</v>
      </c>
      <c r="AS1054" s="35">
        <v>0</v>
      </c>
      <c r="AT1054" s="35">
        <v>0</v>
      </c>
      <c r="AU1054" s="31" t="str">
        <f t="shared" si="19"/>
        <v>库存为0</v>
      </c>
      <c r="AV1054" s="36" t="str">
        <f>IFERROR(时间!$B$4+AU1054,"上周无销量")</f>
        <v>上周无销量</v>
      </c>
    </row>
    <row r="1055" spans="1:48">
      <c r="A1055" s="21" t="s">
        <v>2107</v>
      </c>
      <c r="B1055" t="s">
        <v>2108</v>
      </c>
      <c r="C1055" t="s">
        <v>2109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0</v>
      </c>
      <c r="AK1055">
        <v>0</v>
      </c>
      <c r="AL1055">
        <v>0</v>
      </c>
      <c r="AM1055">
        <v>0</v>
      </c>
      <c r="AN1055" s="23" t="e">
        <v>#DIV/0!</v>
      </c>
      <c r="AO1055" s="23" t="e">
        <v>#DIV/0!</v>
      </c>
      <c r="AP1055" s="23" t="e">
        <v>#DIV/0!</v>
      </c>
      <c r="AQ1055" s="23" t="e">
        <v>#DIV/0!</v>
      </c>
      <c r="AR1055" s="35">
        <v>0</v>
      </c>
      <c r="AS1055" s="35">
        <v>0</v>
      </c>
      <c r="AT1055" s="35">
        <v>0</v>
      </c>
      <c r="AU1055" s="31" t="str">
        <f t="shared" si="19"/>
        <v>库存为0</v>
      </c>
      <c r="AV1055" s="36" t="str">
        <f>IFERROR(时间!$B$4+AU1055,"上周无销量")</f>
        <v>上周无销量</v>
      </c>
    </row>
    <row r="1056" spans="1:48">
      <c r="A1056" s="21" t="s">
        <v>2110</v>
      </c>
      <c r="B1056" t="s">
        <v>2111</v>
      </c>
      <c r="C1056" t="s">
        <v>2109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0</v>
      </c>
      <c r="AK1056">
        <v>0</v>
      </c>
      <c r="AL1056">
        <v>0</v>
      </c>
      <c r="AM1056">
        <v>0</v>
      </c>
      <c r="AN1056" s="23" t="e">
        <v>#DIV/0!</v>
      </c>
      <c r="AO1056" s="23" t="e">
        <v>#DIV/0!</v>
      </c>
      <c r="AP1056" s="23" t="e">
        <v>#DIV/0!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2112</v>
      </c>
      <c r="B1057" t="s">
        <v>2113</v>
      </c>
      <c r="C1057" t="s">
        <v>2109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e">
        <v>#DIV/0!</v>
      </c>
      <c r="AO1057" s="23" t="e">
        <v>#DIV/0!</v>
      </c>
      <c r="AP1057" s="23" t="e">
        <v>#DIV/0!</v>
      </c>
      <c r="AQ1057" s="23" t="e">
        <v>#DIV/0!</v>
      </c>
      <c r="AR1057" s="35">
        <v>0</v>
      </c>
      <c r="AS1057" s="35">
        <v>0</v>
      </c>
      <c r="AT1057" s="35">
        <v>0</v>
      </c>
      <c r="AU1057" s="31" t="str">
        <f t="shared" si="19"/>
        <v>库存为0</v>
      </c>
      <c r="AV1057" s="36" t="str">
        <f>IFERROR(时间!$B$4+AU1057,"上周无销量")</f>
        <v>上周无销量</v>
      </c>
    </row>
    <row r="1058" spans="1:48">
      <c r="A1058" s="21" t="s">
        <v>2114</v>
      </c>
      <c r="B1058" t="s">
        <v>2115</v>
      </c>
      <c r="C1058" t="s">
        <v>2109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0</v>
      </c>
      <c r="AK1058">
        <v>0</v>
      </c>
      <c r="AL1058">
        <v>0</v>
      </c>
      <c r="AM1058">
        <v>0</v>
      </c>
      <c r="AN1058" s="23" t="e">
        <v>#DIV/0!</v>
      </c>
      <c r="AO1058" s="23" t="e">
        <v>#DIV/0!</v>
      </c>
      <c r="AP1058" s="23" t="e">
        <v>#DIV/0!</v>
      </c>
      <c r="AQ1058" s="23" t="e">
        <v>#DIV/0!</v>
      </c>
      <c r="AR1058" s="35">
        <v>0</v>
      </c>
      <c r="AS1058" s="35">
        <v>0</v>
      </c>
      <c r="AT1058" s="35">
        <v>0</v>
      </c>
      <c r="AU1058" s="31" t="str">
        <f t="shared" si="19"/>
        <v>库存为0</v>
      </c>
      <c r="AV1058" s="36" t="str">
        <f>IFERROR(时间!$B$4+AU1058,"上周无销量")</f>
        <v>上周无销量</v>
      </c>
    </row>
    <row r="1059" spans="1:48">
      <c r="A1059" s="21" t="s">
        <v>2116</v>
      </c>
      <c r="B1059" t="s">
        <v>2117</v>
      </c>
      <c r="C1059" t="s">
        <v>2109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0</v>
      </c>
      <c r="AK1059">
        <v>0</v>
      </c>
      <c r="AL1059">
        <v>0</v>
      </c>
      <c r="AM1059">
        <v>0</v>
      </c>
      <c r="AN1059" s="23" t="e">
        <v>#DIV/0!</v>
      </c>
      <c r="AO1059" s="23" t="e">
        <v>#DIV/0!</v>
      </c>
      <c r="AP1059" s="23" t="e">
        <v>#DIV/0!</v>
      </c>
      <c r="AQ1059" s="23" t="e">
        <v>#DIV/0!</v>
      </c>
      <c r="AR1059" s="35">
        <v>0</v>
      </c>
      <c r="AS1059" s="35">
        <v>0</v>
      </c>
      <c r="AT1059" s="35">
        <v>0</v>
      </c>
      <c r="AU1059" s="31" t="str">
        <f t="shared" si="19"/>
        <v>库存为0</v>
      </c>
      <c r="AV1059" s="36" t="str">
        <f>IFERROR(时间!$B$4+AU1059,"上周无销量")</f>
        <v>上周无销量</v>
      </c>
    </row>
    <row r="1060" spans="1:48">
      <c r="A1060" s="21" t="s">
        <v>2118</v>
      </c>
      <c r="B1060" t="s">
        <v>2119</v>
      </c>
      <c r="C1060" t="s">
        <v>2109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0</v>
      </c>
      <c r="AK1060">
        <v>0</v>
      </c>
      <c r="AL1060">
        <v>0</v>
      </c>
      <c r="AM1060">
        <v>0</v>
      </c>
      <c r="AN1060" s="23" t="e">
        <v>#DIV/0!</v>
      </c>
      <c r="AO1060" s="23" t="e">
        <v>#DIV/0!</v>
      </c>
      <c r="AP1060" s="23" t="e">
        <v>#DIV/0!</v>
      </c>
      <c r="AQ1060" s="23" t="e">
        <v>#DIV/0!</v>
      </c>
      <c r="AR1060" s="35">
        <v>0</v>
      </c>
      <c r="AS1060" s="35">
        <v>0</v>
      </c>
      <c r="AT1060" s="35">
        <v>0</v>
      </c>
      <c r="AU1060" s="31" t="str">
        <f t="shared" si="19"/>
        <v>库存为0</v>
      </c>
      <c r="AV1060" s="36" t="str">
        <f>IFERROR(时间!$B$4+AU1060,"上周无销量")</f>
        <v>上周无销量</v>
      </c>
    </row>
    <row r="1061" spans="1:48">
      <c r="A1061" s="21" t="s">
        <v>2120</v>
      </c>
      <c r="B1061" t="s">
        <v>2121</v>
      </c>
      <c r="C1061" t="s">
        <v>2109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0</v>
      </c>
      <c r="AK1061">
        <v>0</v>
      </c>
      <c r="AL1061">
        <v>0</v>
      </c>
      <c r="AM1061">
        <v>0</v>
      </c>
      <c r="AN1061" s="23" t="e">
        <v>#DIV/0!</v>
      </c>
      <c r="AO1061" s="23" t="e">
        <v>#DIV/0!</v>
      </c>
      <c r="AP1061" s="23" t="e">
        <v>#DIV/0!</v>
      </c>
      <c r="AQ1061" s="23" t="e">
        <v>#DIV/0!</v>
      </c>
      <c r="AR1061" s="35">
        <v>0</v>
      </c>
      <c r="AS1061" s="35">
        <v>0</v>
      </c>
      <c r="AT1061" s="35">
        <v>0</v>
      </c>
      <c r="AU1061" s="31" t="str">
        <f t="shared" si="19"/>
        <v>库存为0</v>
      </c>
      <c r="AV1061" s="36" t="str">
        <f>IFERROR(时间!$B$4+AU1061,"上周无销量")</f>
        <v>上周无销量</v>
      </c>
    </row>
    <row r="1062" spans="1:48">
      <c r="A1062" s="21" t="s">
        <v>2122</v>
      </c>
      <c r="B1062" t="s">
        <v>2123</v>
      </c>
      <c r="C1062" t="s">
        <v>2109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0</v>
      </c>
      <c r="AK1062">
        <v>0</v>
      </c>
      <c r="AL1062">
        <v>0</v>
      </c>
      <c r="AM1062">
        <v>0</v>
      </c>
      <c r="AN1062" s="23" t="e">
        <v>#DIV/0!</v>
      </c>
      <c r="AO1062" s="23" t="e">
        <v>#DIV/0!</v>
      </c>
      <c r="AP1062" s="23" t="e">
        <v>#DIV/0!</v>
      </c>
      <c r="AQ1062" s="23" t="e">
        <v>#DIV/0!</v>
      </c>
      <c r="AR1062" s="35">
        <v>0</v>
      </c>
      <c r="AS1062" s="35">
        <v>0</v>
      </c>
      <c r="AT1062" s="35">
        <v>0</v>
      </c>
      <c r="AU1062" s="31" t="str">
        <f t="shared" si="19"/>
        <v>库存为0</v>
      </c>
      <c r="AV1062" s="36" t="str">
        <f>IFERROR(时间!$B$4+AU1062,"上周无销量")</f>
        <v>上周无销量</v>
      </c>
    </row>
    <row r="1063" spans="1:48">
      <c r="A1063" s="21" t="s">
        <v>2124</v>
      </c>
      <c r="B1063" t="s">
        <v>2125</v>
      </c>
      <c r="C1063" t="s">
        <v>2109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0</v>
      </c>
      <c r="AL1063">
        <v>0</v>
      </c>
      <c r="AM1063">
        <v>0</v>
      </c>
      <c r="AN1063" s="23" t="e">
        <v>#DIV/0!</v>
      </c>
      <c r="AO1063" s="23" t="e">
        <v>#DIV/0!</v>
      </c>
      <c r="AP1063" s="23" t="e">
        <v>#DIV/0!</v>
      </c>
      <c r="AQ1063" s="23" t="e">
        <v>#DIV/0!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2126</v>
      </c>
      <c r="B1064" t="s">
        <v>2127</v>
      </c>
      <c r="C1064" t="s">
        <v>2109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0</v>
      </c>
      <c r="AK1064">
        <v>0</v>
      </c>
      <c r="AL1064">
        <v>0</v>
      </c>
      <c r="AM1064">
        <v>0</v>
      </c>
      <c r="AN1064" s="23" t="e">
        <v>#DIV/0!</v>
      </c>
      <c r="AO1064" s="23" t="e">
        <v>#DIV/0!</v>
      </c>
      <c r="AP1064" s="23" t="e">
        <v>#DIV/0!</v>
      </c>
      <c r="AQ1064" s="23" t="e">
        <v>#DIV/0!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2128</v>
      </c>
      <c r="B1065" t="s">
        <v>2129</v>
      </c>
      <c r="C1065" t="s">
        <v>2109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e">
        <v>#DIV/0!</v>
      </c>
      <c r="AO1065" s="23" t="e">
        <v>#DIV/0!</v>
      </c>
      <c r="AP1065" s="23" t="e">
        <v>#DIV/0!</v>
      </c>
      <c r="AQ1065" s="23" t="e">
        <v>#DIV/0!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2130</v>
      </c>
      <c r="B1066" t="s">
        <v>2131</v>
      </c>
      <c r="C1066" t="s">
        <v>2132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e">
        <v>#DIV/0!</v>
      </c>
      <c r="AO1066" s="23" t="e">
        <v>#DIV/0!</v>
      </c>
      <c r="AP1066" s="23" t="e">
        <v>#DIV/0!</v>
      </c>
      <c r="AQ1066" s="23" t="e">
        <v>#DIV/0!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2133</v>
      </c>
      <c r="B1067" t="s">
        <v>2134</v>
      </c>
      <c r="C1067" t="s">
        <v>2132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0</v>
      </c>
      <c r="AM1067">
        <v>0</v>
      </c>
      <c r="AN1067" s="23" t="e">
        <v>#DIV/0!</v>
      </c>
      <c r="AO1067" s="23" t="e">
        <v>#DIV/0!</v>
      </c>
      <c r="AP1067" s="23" t="e">
        <v>#DIV/0!</v>
      </c>
      <c r="AQ1067" s="23" t="e">
        <v>#DIV/0!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2135</v>
      </c>
      <c r="B1068" t="s">
        <v>2136</v>
      </c>
      <c r="C1068" t="s">
        <v>2132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e">
        <v>#DIV/0!</v>
      </c>
      <c r="AO1068" s="23" t="e">
        <v>#DIV/0!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2137</v>
      </c>
      <c r="B1069" t="s">
        <v>2138</v>
      </c>
      <c r="C1069" t="s">
        <v>2132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e">
        <v>#DIV/0!</v>
      </c>
      <c r="AO1069" s="23" t="e">
        <v>#DIV/0!</v>
      </c>
      <c r="AP1069" s="23" t="e">
        <v>#DIV/0!</v>
      </c>
      <c r="AQ1069" s="23" t="e">
        <v>#DIV/0!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2139</v>
      </c>
      <c r="B1070" t="s">
        <v>2140</v>
      </c>
      <c r="C1070" t="s">
        <v>2132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e">
        <v>#DIV/0!</v>
      </c>
      <c r="AO1070" s="23" t="e">
        <v>#DIV/0!</v>
      </c>
      <c r="AP1070" s="23" t="e">
        <v>#DIV/0!</v>
      </c>
      <c r="AQ1070" s="23" t="e">
        <v>#DIV/0!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2141</v>
      </c>
      <c r="B1071" t="s">
        <v>2142</v>
      </c>
      <c r="C1071" t="s">
        <v>2132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e">
        <v>#DIV/0!</v>
      </c>
      <c r="AO1071" s="23" t="e">
        <v>#DIV/0!</v>
      </c>
      <c r="AP1071" s="23" t="e">
        <v>#DIV/0!</v>
      </c>
      <c r="AQ1071" s="23" t="e">
        <v>#DIV/0!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2143</v>
      </c>
      <c r="B1072" t="s">
        <v>2144</v>
      </c>
      <c r="C1072" t="s">
        <v>2145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0</v>
      </c>
      <c r="AL1072">
        <v>0</v>
      </c>
      <c r="AM1072">
        <v>0</v>
      </c>
      <c r="AN1072" s="23" t="e">
        <v>#DIV/0!</v>
      </c>
      <c r="AO1072" s="23" t="e">
        <v>#DIV/0!</v>
      </c>
      <c r="AP1072" s="23" t="e">
        <v>#DIV/0!</v>
      </c>
      <c r="AQ1072" s="23" t="e">
        <v>#DIV/0!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2146</v>
      </c>
      <c r="B1073" t="s">
        <v>2147</v>
      </c>
      <c r="C1073" t="s">
        <v>2145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0</v>
      </c>
      <c r="AL1073">
        <v>0</v>
      </c>
      <c r="AM1073">
        <v>0</v>
      </c>
      <c r="AN1073" s="23" t="e">
        <v>#DIV/0!</v>
      </c>
      <c r="AO1073" s="23" t="e">
        <v>#DIV/0!</v>
      </c>
      <c r="AP1073" s="23" t="e">
        <v>#DIV/0!</v>
      </c>
      <c r="AQ1073" s="23" t="e">
        <v>#DIV/0!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2148</v>
      </c>
      <c r="B1074" t="s">
        <v>2149</v>
      </c>
      <c r="C1074" t="s">
        <v>2145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e">
        <v>#DIV/0!</v>
      </c>
      <c r="AO1074" s="23" t="e">
        <v>#DIV/0!</v>
      </c>
      <c r="AP1074" s="23" t="e">
        <v>#DIV/0!</v>
      </c>
      <c r="AQ1074" s="23" t="e">
        <v>#DIV/0!</v>
      </c>
      <c r="AR1074" s="35">
        <v>0</v>
      </c>
      <c r="AS1074" s="35">
        <v>0</v>
      </c>
      <c r="AT1074" s="35">
        <v>0</v>
      </c>
      <c r="AU1074" s="31" t="str">
        <f t="shared" si="19"/>
        <v>库存为0</v>
      </c>
      <c r="AV1074" s="36" t="str">
        <f>IFERROR(时间!$B$4+AU1074,"上周无销量")</f>
        <v>上周无销量</v>
      </c>
    </row>
    <row r="1075" spans="1:48">
      <c r="A1075" s="21" t="s">
        <v>2150</v>
      </c>
      <c r="B1075" t="s">
        <v>2151</v>
      </c>
      <c r="C1075" t="s">
        <v>2145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e">
        <v>#DIV/0!</v>
      </c>
      <c r="AO1075" s="23" t="e">
        <v>#DIV/0!</v>
      </c>
      <c r="AP1075" s="23" t="e">
        <v>#DIV/0!</v>
      </c>
      <c r="AQ1075" s="23" t="e">
        <v>#DIV/0!</v>
      </c>
      <c r="AR1075" s="35">
        <v>0</v>
      </c>
      <c r="AS1075" s="35">
        <v>0</v>
      </c>
      <c r="AT1075" s="35">
        <v>0</v>
      </c>
      <c r="AU1075" s="31" t="str">
        <f t="shared" si="19"/>
        <v>库存为0</v>
      </c>
      <c r="AV1075" s="36" t="str">
        <f>IFERROR(时间!$B$4+AU1075,"上周无销量")</f>
        <v>上周无销量</v>
      </c>
    </row>
    <row r="1076" spans="1:48">
      <c r="A1076" s="21" t="s">
        <v>2152</v>
      </c>
      <c r="B1076" t="s">
        <v>2153</v>
      </c>
      <c r="C1076" t="s">
        <v>2145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2154</v>
      </c>
      <c r="B1077" t="s">
        <v>2155</v>
      </c>
      <c r="C1077" t="s">
        <v>2145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2156</v>
      </c>
      <c r="B1078" t="s">
        <v>2157</v>
      </c>
      <c r="C1078" t="s">
        <v>2145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</v>
      </c>
      <c r="AS1078" s="35">
        <v>0</v>
      </c>
      <c r="AT1078" s="35">
        <v>0</v>
      </c>
      <c r="AU1078" s="31" t="str">
        <f t="shared" si="19"/>
        <v>库存为0</v>
      </c>
      <c r="AV1078" s="36" t="str">
        <f>IFERROR(时间!$B$4+AU1078,"上周无销量")</f>
        <v>上周无销量</v>
      </c>
    </row>
    <row r="1079" spans="1:48">
      <c r="A1079" s="21" t="s">
        <v>2158</v>
      </c>
      <c r="B1079" t="s">
        <v>2159</v>
      </c>
      <c r="C1079" t="s">
        <v>2145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2160</v>
      </c>
      <c r="B1080" t="s">
        <v>2161</v>
      </c>
      <c r="C1080" t="s">
        <v>2145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</v>
      </c>
      <c r="AS1080" s="35">
        <v>0</v>
      </c>
      <c r="AT1080" s="35">
        <v>0</v>
      </c>
      <c r="AU1080" s="31" t="str">
        <f t="shared" si="19"/>
        <v>库存为0</v>
      </c>
      <c r="AV1080" s="36" t="str">
        <f>IFERROR(时间!$B$4+AU1080,"上周无销量")</f>
        <v>上周无销量</v>
      </c>
    </row>
    <row r="1081" spans="1:48">
      <c r="A1081" s="21" t="s">
        <v>2162</v>
      </c>
      <c r="B1081" t="s">
        <v>2163</v>
      </c>
      <c r="C1081" t="s">
        <v>2145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2164</v>
      </c>
      <c r="B1082" t="s">
        <v>2165</v>
      </c>
      <c r="C1082" t="s">
        <v>2145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2166</v>
      </c>
      <c r="B1083" t="s">
        <v>2167</v>
      </c>
      <c r="C1083" t="s">
        <v>2145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2168</v>
      </c>
      <c r="B1084" t="s">
        <v>2169</v>
      </c>
      <c r="C1084" t="s">
        <v>2145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2170</v>
      </c>
      <c r="B1085" t="s">
        <v>2171</v>
      </c>
      <c r="C1085" t="s">
        <v>2145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2172</v>
      </c>
      <c r="B1086" t="s">
        <v>2173</v>
      </c>
      <c r="C1086" t="s">
        <v>2145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2174</v>
      </c>
      <c r="B1087" t="s">
        <v>2175</v>
      </c>
      <c r="C1087" t="s">
        <v>2145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2176</v>
      </c>
      <c r="B1088" t="s">
        <v>2177</v>
      </c>
      <c r="C1088" t="s">
        <v>2178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2179</v>
      </c>
      <c r="B1089" t="s">
        <v>2180</v>
      </c>
      <c r="C1089" t="s">
        <v>2178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2181</v>
      </c>
      <c r="B1090" t="s">
        <v>2182</v>
      </c>
      <c r="C1090" t="s">
        <v>2178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2183</v>
      </c>
      <c r="B1091" t="s">
        <v>2184</v>
      </c>
      <c r="C1091" t="s">
        <v>2178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2185</v>
      </c>
      <c r="B1092" t="s">
        <v>2186</v>
      </c>
      <c r="C1092" t="s">
        <v>2187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2188</v>
      </c>
      <c r="B1093" t="s">
        <v>2189</v>
      </c>
      <c r="C1093" t="s">
        <v>2187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0</v>
      </c>
      <c r="AK1093">
        <v>0</v>
      </c>
      <c r="AL1093">
        <v>0</v>
      </c>
      <c r="AM1093">
        <v>0</v>
      </c>
      <c r="AN1093" s="23" t="e">
        <v>#DIV/0!</v>
      </c>
      <c r="AO1093" s="23" t="e">
        <v>#DIV/0!</v>
      </c>
      <c r="AP1093" s="23" t="e">
        <v>#DIV/0!</v>
      </c>
      <c r="AQ1093" s="23" t="e">
        <v>#DIV/0!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2190</v>
      </c>
      <c r="B1094" t="s">
        <v>2191</v>
      </c>
      <c r="C1094" t="s">
        <v>2187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0</v>
      </c>
      <c r="AK1094">
        <v>0</v>
      </c>
      <c r="AL1094">
        <v>0</v>
      </c>
      <c r="AM1094">
        <v>0</v>
      </c>
      <c r="AN1094" s="23" t="e">
        <v>#DIV/0!</v>
      </c>
      <c r="AO1094" s="23" t="e">
        <v>#DIV/0!</v>
      </c>
      <c r="AP1094" s="23" t="e">
        <v>#DIV/0!</v>
      </c>
      <c r="AQ1094" s="23" t="e">
        <v>#DIV/0!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2192</v>
      </c>
      <c r="B1095" t="s">
        <v>2193</v>
      </c>
      <c r="C1095" t="s">
        <v>2187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0</v>
      </c>
      <c r="AK1095">
        <v>0</v>
      </c>
      <c r="AL1095">
        <v>0</v>
      </c>
      <c r="AM1095">
        <v>0</v>
      </c>
      <c r="AN1095" s="23" t="e">
        <v>#DIV/0!</v>
      </c>
      <c r="AO1095" s="23" t="e">
        <v>#DIV/0!</v>
      </c>
      <c r="AP1095" s="23" t="e">
        <v>#DIV/0!</v>
      </c>
      <c r="AQ1095" s="23" t="e">
        <v>#DIV/0!</v>
      </c>
      <c r="AR1095" s="35">
        <v>0</v>
      </c>
      <c r="AS1095" s="35">
        <v>0</v>
      </c>
      <c r="AT1095" s="35">
        <v>0</v>
      </c>
      <c r="AU1095" s="31" t="str">
        <f t="shared" si="20"/>
        <v>库存为0</v>
      </c>
      <c r="AV1095" s="36" t="str">
        <f>IFERROR(时间!$B$4+AU1095,"上周无销量")</f>
        <v>上周无销量</v>
      </c>
    </row>
    <row r="1096" spans="1:48">
      <c r="A1096" s="21" t="s">
        <v>2194</v>
      </c>
      <c r="B1096" t="s">
        <v>2195</v>
      </c>
      <c r="C1096" t="s">
        <v>2187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e">
        <v>#DIV/0!</v>
      </c>
      <c r="AO1096" s="23" t="e">
        <v>#DIV/0!</v>
      </c>
      <c r="AP1096" s="23" t="e">
        <v>#DIV/0!</v>
      </c>
      <c r="AQ1096" s="23" t="e">
        <v>#DIV/0!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2196</v>
      </c>
      <c r="B1097" t="s">
        <v>2197</v>
      </c>
      <c r="C1097" t="s">
        <v>2187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e">
        <v>#DIV/0!</v>
      </c>
      <c r="AO1097" s="23" t="e">
        <v>#DIV/0!</v>
      </c>
      <c r="AP1097" s="23" t="e">
        <v>#DIV/0!</v>
      </c>
      <c r="AQ1097" s="23" t="e">
        <v>#DIV/0!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2198</v>
      </c>
      <c r="B1098" t="s">
        <v>2199</v>
      </c>
      <c r="C1098" t="s">
        <v>2187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e">
        <v>#DIV/0!</v>
      </c>
      <c r="AO1098" s="23" t="e">
        <v>#DIV/0!</v>
      </c>
      <c r="AP1098" s="23" t="e">
        <v>#DIV/0!</v>
      </c>
      <c r="AQ1098" s="23" t="e">
        <v>#DIV/0!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2200</v>
      </c>
      <c r="B1099" t="s">
        <v>2201</v>
      </c>
      <c r="C1099" t="s">
        <v>2187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2202</v>
      </c>
      <c r="B1100" t="s">
        <v>2203</v>
      </c>
      <c r="C1100" t="s">
        <v>2187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2204</v>
      </c>
      <c r="B1101" t="s">
        <v>2205</v>
      </c>
      <c r="C1101" t="s">
        <v>2187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2206</v>
      </c>
      <c r="B1102" t="s">
        <v>2207</v>
      </c>
      <c r="C1102" t="s">
        <v>2187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2208</v>
      </c>
      <c r="B1103" t="s">
        <v>2209</v>
      </c>
      <c r="C1103" t="s">
        <v>2210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2211</v>
      </c>
      <c r="B1104" t="s">
        <v>2212</v>
      </c>
      <c r="C1104" t="s">
        <v>2210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2213</v>
      </c>
      <c r="B1105" t="s">
        <v>2214</v>
      </c>
      <c r="C1105" t="s">
        <v>2210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2215</v>
      </c>
      <c r="B1106" t="s">
        <v>2216</v>
      </c>
      <c r="C1106" t="s">
        <v>2210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2217</v>
      </c>
      <c r="B1107" t="s">
        <v>2218</v>
      </c>
      <c r="C1107" t="s">
        <v>2210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2219</v>
      </c>
      <c r="B1108" t="s">
        <v>2220</v>
      </c>
      <c r="C1108" t="s">
        <v>2210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2221</v>
      </c>
      <c r="B1109" t="s">
        <v>2222</v>
      </c>
      <c r="C1109" t="s">
        <v>2210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2223</v>
      </c>
      <c r="B1110" t="s">
        <v>2224</v>
      </c>
      <c r="C1110" t="s">
        <v>2210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2225</v>
      </c>
      <c r="B1111" t="s">
        <v>2226</v>
      </c>
      <c r="C1111" t="s">
        <v>2210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2227</v>
      </c>
      <c r="B1112" t="s">
        <v>2228</v>
      </c>
      <c r="C1112" t="s">
        <v>2210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2229</v>
      </c>
      <c r="B1113" t="s">
        <v>2230</v>
      </c>
      <c r="C1113" t="s">
        <v>2210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2231</v>
      </c>
      <c r="B1114" t="s">
        <v>2232</v>
      </c>
      <c r="C1114" t="s">
        <v>2210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2233</v>
      </c>
      <c r="B1115" t="s">
        <v>2234</v>
      </c>
      <c r="C1115" t="s">
        <v>2210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2235</v>
      </c>
      <c r="B1116" t="s">
        <v>2236</v>
      </c>
      <c r="C1116" t="s">
        <v>2210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2237</v>
      </c>
      <c r="B1117" t="s">
        <v>2238</v>
      </c>
      <c r="C1117" t="s">
        <v>2210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2239</v>
      </c>
      <c r="B1118" t="s">
        <v>2240</v>
      </c>
      <c r="C1118" t="s">
        <v>2210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2241</v>
      </c>
      <c r="B1119" t="s">
        <v>2242</v>
      </c>
      <c r="C1119" t="s">
        <v>2210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2243</v>
      </c>
      <c r="B1120" t="s">
        <v>2244</v>
      </c>
      <c r="C1120" t="s">
        <v>2245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0</v>
      </c>
      <c r="AU1120" s="31" t="str">
        <f t="shared" si="20"/>
        <v>库存为0</v>
      </c>
      <c r="AV1120" s="36" t="str">
        <f>IFERROR(时间!$B$4+AU1120,"上周无销量")</f>
        <v>上周无销量</v>
      </c>
    </row>
    <row r="1121" spans="1:48">
      <c r="A1121" s="21" t="s">
        <v>2246</v>
      </c>
      <c r="B1121" t="s">
        <v>2247</v>
      </c>
      <c r="C1121" t="s">
        <v>2245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2248</v>
      </c>
      <c r="B1122" t="s">
        <v>2249</v>
      </c>
      <c r="C1122" t="s">
        <v>2245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0</v>
      </c>
      <c r="AU1122" s="31" t="str">
        <f t="shared" si="20"/>
        <v>库存为0</v>
      </c>
      <c r="AV1122" s="36" t="str">
        <f>IFERROR(时间!$B$4+AU1122,"上周无销量")</f>
        <v>上周无销量</v>
      </c>
    </row>
    <row r="1123" spans="1:48">
      <c r="A1123" s="21" t="s">
        <v>2250</v>
      </c>
      <c r="B1123" t="s">
        <v>2251</v>
      </c>
      <c r="C1123" t="s">
        <v>2245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2252</v>
      </c>
      <c r="B1124" t="s">
        <v>2253</v>
      </c>
      <c r="C1124" t="s">
        <v>2245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0</v>
      </c>
      <c r="AU1124" s="31" t="str">
        <f t="shared" si="20"/>
        <v>库存为0</v>
      </c>
      <c r="AV1124" s="36" t="str">
        <f>IFERROR(时间!$B$4+AU1124,"上周无销量")</f>
        <v>上周无销量</v>
      </c>
    </row>
    <row r="1125" spans="1:48">
      <c r="A1125" s="21" t="s">
        <v>2254</v>
      </c>
      <c r="B1125" t="s">
        <v>2255</v>
      </c>
      <c r="C1125" t="s">
        <v>2210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0</v>
      </c>
      <c r="AU1125" s="31" t="str">
        <f t="shared" si="20"/>
        <v>库存为0</v>
      </c>
      <c r="AV1125" s="36" t="str">
        <f>IFERROR(时间!$B$4+AU1125,"上周无销量")</f>
        <v>上周无销量</v>
      </c>
    </row>
    <row r="1126" spans="1:48">
      <c r="A1126" s="21" t="s">
        <v>2256</v>
      </c>
      <c r="B1126" t="s">
        <v>2257</v>
      </c>
      <c r="C1126" t="s">
        <v>2210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2258</v>
      </c>
      <c r="B1127" t="s">
        <v>2259</v>
      </c>
      <c r="C1127" t="s">
        <v>2210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2260</v>
      </c>
      <c r="B1128" t="s">
        <v>2261</v>
      </c>
      <c r="C1128" t="s">
        <v>2210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0</v>
      </c>
      <c r="AU1128" s="31" t="str">
        <f t="shared" si="20"/>
        <v>库存为0</v>
      </c>
      <c r="AV1128" s="36" t="str">
        <f>IFERROR(时间!$B$4+AU1128,"上周无销量")</f>
        <v>上周无销量</v>
      </c>
    </row>
    <row r="1129" spans="1:48">
      <c r="A1129" s="21" t="s">
        <v>2262</v>
      </c>
      <c r="B1129" t="s">
        <v>2263</v>
      </c>
      <c r="C1129" t="s">
        <v>2210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2264</v>
      </c>
      <c r="B1130" t="s">
        <v>2265</v>
      </c>
      <c r="C1130" t="s">
        <v>2210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0</v>
      </c>
      <c r="AU1130" s="31" t="str">
        <f t="shared" si="20"/>
        <v>库存为0</v>
      </c>
      <c r="AV1130" s="36" t="str">
        <f>IFERROR(时间!$B$4+AU1130,"上周无销量")</f>
        <v>上周无销量</v>
      </c>
    </row>
    <row r="1131" spans="1:48">
      <c r="A1131" s="21" t="s">
        <v>2266</v>
      </c>
      <c r="B1131" t="s">
        <v>2267</v>
      </c>
      <c r="C1131" t="s">
        <v>2210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0</v>
      </c>
      <c r="AU1131" s="31" t="str">
        <f t="shared" si="20"/>
        <v>库存为0</v>
      </c>
      <c r="AV1131" s="36" t="str">
        <f>IFERROR(时间!$B$4+AU1131,"上周无销量")</f>
        <v>上周无销量</v>
      </c>
    </row>
    <row r="1132" spans="1:48">
      <c r="A1132" s="21" t="s">
        <v>2268</v>
      </c>
      <c r="B1132" t="s">
        <v>2269</v>
      </c>
      <c r="C1132" t="s">
        <v>2210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0</v>
      </c>
      <c r="J1132" s="33">
        <v>0</v>
      </c>
      <c r="K1132" s="33">
        <v>0</v>
      </c>
      <c r="L1132" s="33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0</v>
      </c>
      <c r="AU1132" s="31" t="str">
        <f t="shared" si="20"/>
        <v>库存为0</v>
      </c>
      <c r="AV1132" s="36" t="str">
        <f>IFERROR(时间!$B$4+AU1132,"上周无销量")</f>
        <v>上周无销量</v>
      </c>
    </row>
    <row r="1133" spans="1:48">
      <c r="A1133" s="21" t="s">
        <v>2270</v>
      </c>
      <c r="B1133" t="s">
        <v>2271</v>
      </c>
      <c r="C1133" t="s">
        <v>2210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0</v>
      </c>
      <c r="AU1133" s="31" t="str">
        <f t="shared" si="20"/>
        <v>库存为0</v>
      </c>
      <c r="AV1133" s="36" t="str">
        <f>IFERROR(时间!$B$4+AU1133,"上周无销量")</f>
        <v>上周无销量</v>
      </c>
    </row>
    <row r="1134" spans="1:48">
      <c r="A1134" s="21" t="s">
        <v>2272</v>
      </c>
      <c r="B1134" t="s">
        <v>2273</v>
      </c>
      <c r="C1134" t="s">
        <v>2210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0</v>
      </c>
      <c r="J1134" s="33">
        <v>0</v>
      </c>
      <c r="K1134" s="33">
        <v>0</v>
      </c>
      <c r="L1134" s="33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0</v>
      </c>
      <c r="AU1134" s="31" t="str">
        <f t="shared" si="20"/>
        <v>库存为0</v>
      </c>
      <c r="AV1134" s="36" t="str">
        <f>IFERROR(时间!$B$4+AU1134,"上周无销量")</f>
        <v>上周无销量</v>
      </c>
    </row>
    <row r="1135" spans="1:48">
      <c r="A1135" s="21" t="s">
        <v>2274</v>
      </c>
      <c r="B1135" t="s">
        <v>2275</v>
      </c>
      <c r="C1135" t="s">
        <v>2210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0</v>
      </c>
      <c r="J1135" s="33">
        <v>0</v>
      </c>
      <c r="K1135" s="33">
        <v>0</v>
      </c>
      <c r="L1135" s="33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0</v>
      </c>
      <c r="AU1135" s="31" t="str">
        <f t="shared" si="20"/>
        <v>库存为0</v>
      </c>
      <c r="AV1135" s="36" t="str">
        <f>IFERROR(时间!$B$4+AU1135,"上周无销量")</f>
        <v>上周无销量</v>
      </c>
    </row>
    <row r="1136" spans="1:48">
      <c r="A1136" s="21" t="s">
        <v>2276</v>
      </c>
      <c r="B1136" t="s">
        <v>2277</v>
      </c>
      <c r="C1136" t="s">
        <v>2210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0</v>
      </c>
      <c r="J1136" s="33">
        <v>0</v>
      </c>
      <c r="K1136" s="33">
        <v>0</v>
      </c>
      <c r="L1136" s="33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0</v>
      </c>
      <c r="AU1136" s="31" t="str">
        <f t="shared" si="20"/>
        <v>库存为0</v>
      </c>
      <c r="AV1136" s="36" t="str">
        <f>IFERROR(时间!$B$4+AU1136,"上周无销量")</f>
        <v>上周无销量</v>
      </c>
    </row>
    <row r="1137" spans="1:48">
      <c r="A1137" s="21" t="s">
        <v>2278</v>
      </c>
      <c r="B1137" t="s">
        <v>2279</v>
      </c>
      <c r="C1137" t="s">
        <v>2210</v>
      </c>
      <c r="D1137" s="31">
        <v>0</v>
      </c>
      <c r="E1137" s="31">
        <v>0</v>
      </c>
      <c r="F1137" s="31">
        <v>0</v>
      </c>
      <c r="G1137" s="31">
        <v>0</v>
      </c>
      <c r="H1137" s="32">
        <v>0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</v>
      </c>
      <c r="AS1137" s="35">
        <v>0</v>
      </c>
      <c r="AT1137" s="35">
        <v>0</v>
      </c>
      <c r="AU1137" s="31" t="str">
        <f t="shared" si="20"/>
        <v>库存为0</v>
      </c>
      <c r="AV1137" s="36" t="str">
        <f>IFERROR(时间!$B$4+AU1137,"上周无销量")</f>
        <v>上周无销量</v>
      </c>
    </row>
    <row r="1138" spans="1:48">
      <c r="A1138" s="21" t="s">
        <v>2280</v>
      </c>
      <c r="B1138" t="s">
        <v>2281</v>
      </c>
      <c r="C1138" t="s">
        <v>2210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0</v>
      </c>
      <c r="J1138" s="33">
        <v>0</v>
      </c>
      <c r="K1138" s="33">
        <v>0</v>
      </c>
      <c r="L1138" s="33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0</v>
      </c>
      <c r="AU1138" s="31" t="str">
        <f t="shared" si="20"/>
        <v>库存为0</v>
      </c>
      <c r="AV1138" s="36" t="str">
        <f>IFERROR(时间!$B$4+AU1138,"上周无销量")</f>
        <v>上周无销量</v>
      </c>
    </row>
    <row r="1139" spans="1:48">
      <c r="A1139" s="21" t="s">
        <v>2282</v>
      </c>
      <c r="B1139" t="s">
        <v>2283</v>
      </c>
      <c r="C1139" t="s">
        <v>2210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0</v>
      </c>
      <c r="J1139" s="33">
        <v>0</v>
      </c>
      <c r="K1139" s="33">
        <v>0</v>
      </c>
      <c r="L1139" s="33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0</v>
      </c>
      <c r="AU1139" s="31" t="str">
        <f t="shared" si="20"/>
        <v>库存为0</v>
      </c>
      <c r="AV1139" s="36" t="str">
        <f>IFERROR(时间!$B$4+AU1139,"上周无销量")</f>
        <v>上周无销量</v>
      </c>
    </row>
    <row r="1140" spans="1:48">
      <c r="A1140" s="21" t="s">
        <v>2284</v>
      </c>
      <c r="B1140" t="s">
        <v>2285</v>
      </c>
      <c r="C1140" t="s">
        <v>2210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2286</v>
      </c>
      <c r="B1141" t="s">
        <v>2287</v>
      </c>
      <c r="C1141" t="s">
        <v>2210</v>
      </c>
      <c r="D1141" s="31">
        <v>0</v>
      </c>
      <c r="E1141" s="31">
        <v>0</v>
      </c>
      <c r="F1141" s="31">
        <v>0</v>
      </c>
      <c r="G1141" s="31">
        <v>0</v>
      </c>
      <c r="H1141" s="32">
        <v>0</v>
      </c>
      <c r="I1141">
        <v>0</v>
      </c>
      <c r="J1141" s="33">
        <v>0</v>
      </c>
      <c r="K1141" s="33">
        <v>0</v>
      </c>
      <c r="L1141" s="33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</v>
      </c>
      <c r="AS1141" s="35">
        <v>0</v>
      </c>
      <c r="AT1141" s="35">
        <v>0</v>
      </c>
      <c r="AU1141" s="31" t="str">
        <f t="shared" si="20"/>
        <v>库存为0</v>
      </c>
      <c r="AV1141" s="36" t="str">
        <f>IFERROR(时间!$B$4+AU1141,"上周无销量")</f>
        <v>上周无销量</v>
      </c>
    </row>
    <row r="1142" spans="1:48">
      <c r="A1142" s="21" t="s">
        <v>2288</v>
      </c>
      <c r="B1142" t="s">
        <v>2289</v>
      </c>
      <c r="C1142" t="s">
        <v>2290</v>
      </c>
      <c r="D1142" s="31">
        <v>0</v>
      </c>
      <c r="E1142" s="31">
        <v>0</v>
      </c>
      <c r="F1142" s="31">
        <v>0</v>
      </c>
      <c r="G1142" s="31">
        <v>0</v>
      </c>
      <c r="H1142" s="32">
        <v>0</v>
      </c>
      <c r="I1142">
        <v>0</v>
      </c>
      <c r="J1142" s="33">
        <v>0</v>
      </c>
      <c r="K1142" s="33">
        <v>0</v>
      </c>
      <c r="L1142" s="33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0</v>
      </c>
      <c r="AU1142" s="31" t="str">
        <f t="shared" si="20"/>
        <v>库存为0</v>
      </c>
      <c r="AV1142" s="36" t="str">
        <f>IFERROR(时间!$B$4+AU1142,"上周无销量")</f>
        <v>上周无销量</v>
      </c>
    </row>
    <row r="1143" spans="1:48">
      <c r="A1143" s="21" t="s">
        <v>2291</v>
      </c>
      <c r="B1143" t="s">
        <v>2292</v>
      </c>
      <c r="C1143" t="s">
        <v>2290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0</v>
      </c>
      <c r="AU1143" s="31" t="str">
        <f t="shared" si="20"/>
        <v>库存为0</v>
      </c>
      <c r="AV1143" s="36" t="str">
        <f>IFERROR(时间!$B$4+AU1143,"上周无销量")</f>
        <v>上周无销量</v>
      </c>
    </row>
    <row r="1144" spans="1:48">
      <c r="A1144" s="21" t="s">
        <v>2293</v>
      </c>
      <c r="B1144" t="s">
        <v>2294</v>
      </c>
      <c r="C1144" t="s">
        <v>2290</v>
      </c>
      <c r="D1144" s="31">
        <v>0</v>
      </c>
      <c r="E1144" s="31">
        <v>0</v>
      </c>
      <c r="F1144" s="31">
        <v>0</v>
      </c>
      <c r="G1144" s="31">
        <v>0</v>
      </c>
      <c r="H1144" s="32">
        <v>0</v>
      </c>
      <c r="I1144">
        <v>0</v>
      </c>
      <c r="J1144" s="33">
        <v>0</v>
      </c>
      <c r="K1144" s="33">
        <v>0</v>
      </c>
      <c r="L1144" s="33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0</v>
      </c>
      <c r="AU1144" s="31" t="str">
        <f t="shared" si="20"/>
        <v>库存为0</v>
      </c>
      <c r="AV1144" s="36" t="str">
        <f>IFERROR(时间!$B$4+AU1144,"上周无销量")</f>
        <v>上周无销量</v>
      </c>
    </row>
    <row r="1145" spans="1:48">
      <c r="A1145" s="21" t="s">
        <v>2295</v>
      </c>
      <c r="B1145" t="s">
        <v>2296</v>
      </c>
      <c r="C1145" t="s">
        <v>2290</v>
      </c>
      <c r="D1145" s="31">
        <v>0</v>
      </c>
      <c r="E1145" s="31">
        <v>0</v>
      </c>
      <c r="F1145" s="31">
        <v>0</v>
      </c>
      <c r="G1145" s="31">
        <v>0</v>
      </c>
      <c r="H1145" s="32">
        <v>0</v>
      </c>
      <c r="I1145">
        <v>0</v>
      </c>
      <c r="J1145" s="33">
        <v>0</v>
      </c>
      <c r="K1145" s="33">
        <v>0</v>
      </c>
      <c r="L1145" s="33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0</v>
      </c>
      <c r="AU1145" s="31" t="str">
        <f t="shared" si="20"/>
        <v>库存为0</v>
      </c>
      <c r="AV1145" s="36" t="str">
        <f>IFERROR(时间!$B$4+AU1145,"上周无销量")</f>
        <v>上周无销量</v>
      </c>
    </row>
    <row r="1146" spans="1:48">
      <c r="A1146" s="21" t="s">
        <v>2297</v>
      </c>
      <c r="B1146" t="s">
        <v>2298</v>
      </c>
      <c r="C1146" t="s">
        <v>2290</v>
      </c>
      <c r="D1146" s="31">
        <v>0</v>
      </c>
      <c r="E1146" s="31">
        <v>0</v>
      </c>
      <c r="F1146" s="31">
        <v>0</v>
      </c>
      <c r="G1146" s="31">
        <v>0</v>
      </c>
      <c r="H1146" s="32">
        <v>0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0</v>
      </c>
      <c r="AU1146" s="31" t="str">
        <f t="shared" si="20"/>
        <v>库存为0</v>
      </c>
      <c r="AV1146" s="36" t="str">
        <f>IFERROR(时间!$B$4+AU1146,"上周无销量")</f>
        <v>上周无销量</v>
      </c>
    </row>
    <row r="1147" spans="1:48">
      <c r="A1147" s="21" t="s">
        <v>2299</v>
      </c>
      <c r="B1147" t="s">
        <v>2300</v>
      </c>
      <c r="C1147" t="s">
        <v>2290</v>
      </c>
      <c r="D1147" s="31">
        <v>0</v>
      </c>
      <c r="E1147" s="31">
        <v>0</v>
      </c>
      <c r="F1147" s="31">
        <v>0</v>
      </c>
      <c r="G1147" s="31">
        <v>0</v>
      </c>
      <c r="H1147" s="32">
        <v>0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</v>
      </c>
      <c r="AS1147" s="35">
        <v>0</v>
      </c>
      <c r="AT1147" s="35">
        <v>0</v>
      </c>
      <c r="AU1147" s="31" t="str">
        <f t="shared" si="20"/>
        <v>库存为0</v>
      </c>
      <c r="AV1147" s="36" t="str">
        <f>IFERROR(时间!$B$4+AU1147,"上周无销量")</f>
        <v>上周无销量</v>
      </c>
    </row>
    <row r="1148" spans="1:48">
      <c r="A1148" s="21" t="s">
        <v>2301</v>
      </c>
      <c r="B1148" t="s">
        <v>2302</v>
      </c>
      <c r="C1148" t="s">
        <v>2290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0</v>
      </c>
      <c r="J1148" s="33">
        <v>0</v>
      </c>
      <c r="K1148" s="33">
        <v>0</v>
      </c>
      <c r="L1148" s="33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0</v>
      </c>
      <c r="AU1148" s="31" t="str">
        <f t="shared" si="20"/>
        <v>库存为0</v>
      </c>
      <c r="AV1148" s="36" t="str">
        <f>IFERROR(时间!$B$4+AU1148,"上周无销量")</f>
        <v>上周无销量</v>
      </c>
    </row>
    <row r="1149" spans="1:48">
      <c r="A1149" s="21" t="s">
        <v>2303</v>
      </c>
      <c r="B1149" t="s">
        <v>2304</v>
      </c>
      <c r="C1149" t="s">
        <v>2290</v>
      </c>
      <c r="D1149" s="31">
        <v>0</v>
      </c>
      <c r="E1149" s="31">
        <v>0</v>
      </c>
      <c r="F1149" s="31">
        <v>0</v>
      </c>
      <c r="G1149" s="31">
        <v>0</v>
      </c>
      <c r="H1149" s="32">
        <v>0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0</v>
      </c>
      <c r="AU1149" s="31" t="str">
        <f t="shared" si="20"/>
        <v>库存为0</v>
      </c>
      <c r="AV1149" s="36" t="str">
        <f>IFERROR(时间!$B$4+AU1149,"上周无销量")</f>
        <v>上周无销量</v>
      </c>
    </row>
    <row r="1150" spans="1:48">
      <c r="A1150" s="21" t="s">
        <v>2305</v>
      </c>
      <c r="B1150" t="s">
        <v>2306</v>
      </c>
      <c r="C1150" t="s">
        <v>2307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2308</v>
      </c>
      <c r="B1151" t="s">
        <v>2309</v>
      </c>
      <c r="C1151" t="s">
        <v>2307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2310</v>
      </c>
      <c r="B1152" t="s">
        <v>2311</v>
      </c>
      <c r="C1152" t="s">
        <v>2307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0</v>
      </c>
      <c r="J1152" s="33">
        <v>0</v>
      </c>
      <c r="K1152" s="33">
        <v>0</v>
      </c>
      <c r="L1152" s="33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0</v>
      </c>
      <c r="AU1152" s="31" t="str">
        <f t="shared" si="20"/>
        <v>库存为0</v>
      </c>
      <c r="AV1152" s="36" t="str">
        <f>IFERROR(时间!$B$4+AU1152,"上周无销量")</f>
        <v>上周无销量</v>
      </c>
    </row>
    <row r="1153" spans="1:48">
      <c r="A1153" s="21" t="s">
        <v>2312</v>
      </c>
      <c r="B1153" t="s">
        <v>2313</v>
      </c>
      <c r="C1153" t="s">
        <v>2307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</v>
      </c>
      <c r="AS1153" s="35">
        <v>0</v>
      </c>
      <c r="AT1153" s="35">
        <v>0</v>
      </c>
      <c r="AU1153" s="31" t="str">
        <f t="shared" si="20"/>
        <v>库存为0</v>
      </c>
      <c r="AV1153" s="36" t="str">
        <f>IFERROR(时间!$B$4+AU1153,"上周无销量")</f>
        <v>上周无销量</v>
      </c>
    </row>
    <row r="1154" spans="1:48">
      <c r="A1154" s="21" t="s">
        <v>2314</v>
      </c>
      <c r="B1154" t="s">
        <v>2315</v>
      </c>
      <c r="C1154" t="s">
        <v>2307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0</v>
      </c>
      <c r="J1154" s="33">
        <v>0</v>
      </c>
      <c r="K1154" s="33">
        <v>0</v>
      </c>
      <c r="L1154" s="33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0</v>
      </c>
      <c r="AS1154" s="35">
        <v>0</v>
      </c>
      <c r="AT1154" s="35">
        <v>0</v>
      </c>
      <c r="AU1154" s="31" t="str">
        <f t="shared" si="20"/>
        <v>库存为0</v>
      </c>
      <c r="AV1154" s="36" t="str">
        <f>IFERROR(时间!$B$4+AU1154,"上周无销量")</f>
        <v>上周无销量</v>
      </c>
    </row>
    <row r="1155" spans="1:48">
      <c r="A1155" s="21" t="s">
        <v>2316</v>
      </c>
      <c r="B1155" t="s">
        <v>2317</v>
      </c>
      <c r="C1155" t="s">
        <v>2307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2</v>
      </c>
      <c r="J1155" s="33">
        <v>0</v>
      </c>
      <c r="K1155" s="33">
        <v>0</v>
      </c>
      <c r="L1155" s="33">
        <v>0</v>
      </c>
      <c r="M1155">
        <v>2</v>
      </c>
      <c r="N1155">
        <v>0</v>
      </c>
      <c r="O1155">
        <v>2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2</v>
      </c>
      <c r="AU1155" s="31" t="str">
        <f t="shared" si="20"/>
        <v>库存为2</v>
      </c>
      <c r="AV1155" s="36" t="str">
        <f>IFERROR(时间!$B$4+AU1155,"上周无销量")</f>
        <v>上周无销量</v>
      </c>
    </row>
    <row r="1156" spans="1:48">
      <c r="A1156" s="21" t="s">
        <v>2318</v>
      </c>
      <c r="B1156" t="s">
        <v>2319</v>
      </c>
      <c r="C1156" t="s">
        <v>2307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2320</v>
      </c>
      <c r="B1157" t="s">
        <v>2321</v>
      </c>
      <c r="C1157" t="s">
        <v>2322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1</v>
      </c>
      <c r="J1157" s="33">
        <v>0</v>
      </c>
      <c r="K1157" s="33">
        <v>0</v>
      </c>
      <c r="L1157" s="33">
        <v>0</v>
      </c>
      <c r="M1157">
        <v>1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15</v>
      </c>
      <c r="AK1157">
        <v>9</v>
      </c>
      <c r="AL1157">
        <v>0</v>
      </c>
      <c r="AM1157">
        <v>0</v>
      </c>
      <c r="AN1157" s="23">
        <v>0</v>
      </c>
      <c r="AO1157" s="23">
        <v>0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1</v>
      </c>
      <c r="AU1157" s="31" t="str">
        <f t="shared" ref="AU1157:AU1220" si="21">IF(AR1157="","库存为"&amp;M1157,IF(AS1157=0,"库存为"&amp;M1157,INT(M1157/AR1157)))</f>
        <v>库存为1</v>
      </c>
      <c r="AV1157" s="36" t="str">
        <f>IFERROR(时间!$B$4+AU1157,"上周无销量")</f>
        <v>上周无销量</v>
      </c>
    </row>
    <row r="1158" spans="1:48">
      <c r="A1158" s="21" t="s">
        <v>2323</v>
      </c>
      <c r="B1158" t="s">
        <v>2324</v>
      </c>
      <c r="C1158" t="s">
        <v>2322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2</v>
      </c>
      <c r="J1158" s="33">
        <v>0</v>
      </c>
      <c r="K1158" s="33">
        <v>0</v>
      </c>
      <c r="L1158" s="33">
        <v>0</v>
      </c>
      <c r="M1158">
        <v>2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3</v>
      </c>
      <c r="AK1158">
        <v>8</v>
      </c>
      <c r="AL1158">
        <v>0</v>
      </c>
      <c r="AM1158">
        <v>0</v>
      </c>
      <c r="AN1158" s="23">
        <v>0</v>
      </c>
      <c r="AO1158" s="23">
        <v>0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2</v>
      </c>
      <c r="AU1158" s="31" t="str">
        <f t="shared" si="21"/>
        <v>库存为2</v>
      </c>
      <c r="AV1158" s="36" t="str">
        <f>IFERROR(时间!$B$4+AU1158,"上周无销量")</f>
        <v>上周无销量</v>
      </c>
    </row>
    <row r="1159" spans="1:48">
      <c r="A1159" s="21" t="s">
        <v>2325</v>
      </c>
      <c r="B1159" t="s">
        <v>2326</v>
      </c>
      <c r="C1159" t="s">
        <v>2322</v>
      </c>
      <c r="D1159" s="31">
        <v>0</v>
      </c>
      <c r="E1159" s="31">
        <v>0</v>
      </c>
      <c r="F1159" s="31">
        <v>0</v>
      </c>
      <c r="G1159" s="31">
        <v>0</v>
      </c>
      <c r="H1159" s="32">
        <v>0</v>
      </c>
      <c r="I1159">
        <v>2</v>
      </c>
      <c r="J1159" s="33">
        <v>0</v>
      </c>
      <c r="K1159" s="33">
        <v>0</v>
      </c>
      <c r="L1159" s="33">
        <v>0</v>
      </c>
      <c r="M1159">
        <v>2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15</v>
      </c>
      <c r="AK1159">
        <v>12</v>
      </c>
      <c r="AL1159">
        <v>0</v>
      </c>
      <c r="AM1159">
        <v>0</v>
      </c>
      <c r="AN1159" s="23">
        <v>0</v>
      </c>
      <c r="AO1159" s="23">
        <v>0</v>
      </c>
      <c r="AP1159" s="23" t="e">
        <v>#DIV/0!</v>
      </c>
      <c r="AQ1159" s="23" t="e">
        <v>#DIV/0!</v>
      </c>
      <c r="AR1159" s="35">
        <v>0</v>
      </c>
      <c r="AS1159" s="35">
        <v>0</v>
      </c>
      <c r="AT1159" s="35">
        <v>2</v>
      </c>
      <c r="AU1159" s="31" t="str">
        <f t="shared" si="21"/>
        <v>库存为2</v>
      </c>
      <c r="AV1159" s="36" t="str">
        <f>IFERROR(时间!$B$4+AU1159,"上周无销量")</f>
        <v>上周无销量</v>
      </c>
    </row>
    <row r="1160" spans="1:48">
      <c r="A1160" s="21" t="s">
        <v>2327</v>
      </c>
      <c r="B1160" t="s">
        <v>2328</v>
      </c>
      <c r="C1160" t="s">
        <v>2322</v>
      </c>
      <c r="D1160" s="31">
        <v>1</v>
      </c>
      <c r="E1160" s="31">
        <v>1</v>
      </c>
      <c r="F1160" s="31">
        <v>0</v>
      </c>
      <c r="G1160" s="31">
        <v>0</v>
      </c>
      <c r="H1160" s="32">
        <v>19.99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8</v>
      </c>
      <c r="AL1160">
        <v>0</v>
      </c>
      <c r="AM1160">
        <v>0</v>
      </c>
      <c r="AN1160" s="23" t="e">
        <v>#DIV/0!</v>
      </c>
      <c r="AO1160" s="23">
        <v>0.125</v>
      </c>
      <c r="AP1160" s="23" t="e">
        <v>#DIV/0!</v>
      </c>
      <c r="AQ1160" s="23" t="e">
        <v>#DIV/0!</v>
      </c>
      <c r="AR1160" s="35">
        <v>0.142857142857143</v>
      </c>
      <c r="AS1160" s="35">
        <v>8.57142857142857</v>
      </c>
      <c r="AT1160" s="35">
        <v>-8.57142857142857</v>
      </c>
      <c r="AU1160" s="31">
        <f t="shared" si="21"/>
        <v>0</v>
      </c>
      <c r="AV1160" s="36">
        <f>IFERROR(时间!$B$4+AU1160,"上周无销量")</f>
        <v>43339</v>
      </c>
    </row>
    <row r="1161" spans="1:48">
      <c r="A1161" s="21" t="s">
        <v>2329</v>
      </c>
      <c r="B1161" t="s">
        <v>2330</v>
      </c>
      <c r="C1161" t="s">
        <v>2322</v>
      </c>
      <c r="D1161" s="31">
        <v>0</v>
      </c>
      <c r="E1161" s="31">
        <v>1</v>
      </c>
      <c r="F1161" s="31">
        <v>0</v>
      </c>
      <c r="G1161" s="31">
        <v>0</v>
      </c>
      <c r="H1161" s="32">
        <v>19.99</v>
      </c>
      <c r="I1161">
        <v>1</v>
      </c>
      <c r="J1161" s="33">
        <v>0</v>
      </c>
      <c r="K1161" s="33">
        <v>0</v>
      </c>
      <c r="L1161" s="33">
        <v>0</v>
      </c>
      <c r="M1161">
        <v>1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9</v>
      </c>
      <c r="AK1161">
        <v>14</v>
      </c>
      <c r="AL1161">
        <v>0</v>
      </c>
      <c r="AM1161">
        <v>0</v>
      </c>
      <c r="AN1161" s="23">
        <v>0</v>
      </c>
      <c r="AO1161" s="23">
        <v>0.0714285714285714</v>
      </c>
      <c r="AP1161" s="23" t="e">
        <v>#DIV/0!</v>
      </c>
      <c r="AQ1161" s="23" t="e">
        <v>#DIV/0!</v>
      </c>
      <c r="AR1161" s="35">
        <v>0</v>
      </c>
      <c r="AS1161" s="35">
        <v>0</v>
      </c>
      <c r="AT1161" s="35">
        <v>1</v>
      </c>
      <c r="AU1161" s="31" t="str">
        <f t="shared" si="21"/>
        <v>库存为1</v>
      </c>
      <c r="AV1161" s="36" t="str">
        <f>IFERROR(时间!$B$4+AU1161,"上周无销量")</f>
        <v>上周无销量</v>
      </c>
    </row>
    <row r="1162" spans="1:48">
      <c r="A1162" s="21" t="s">
        <v>2331</v>
      </c>
      <c r="B1162" t="s">
        <v>2332</v>
      </c>
      <c r="C1162" t="s">
        <v>2322</v>
      </c>
      <c r="D1162" s="31">
        <v>0</v>
      </c>
      <c r="E1162" s="31">
        <v>0</v>
      </c>
      <c r="F1162" s="31">
        <v>0</v>
      </c>
      <c r="G1162" s="31">
        <v>0</v>
      </c>
      <c r="H1162" s="32">
        <v>0</v>
      </c>
      <c r="I1162">
        <v>2</v>
      </c>
      <c r="J1162" s="33">
        <v>0</v>
      </c>
      <c r="K1162" s="33">
        <v>0</v>
      </c>
      <c r="L1162" s="33">
        <v>0</v>
      </c>
      <c r="M1162">
        <v>2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2</v>
      </c>
      <c r="AK1162">
        <v>6</v>
      </c>
      <c r="AL1162">
        <v>0</v>
      </c>
      <c r="AM1162">
        <v>0</v>
      </c>
      <c r="AN1162" s="23">
        <v>0</v>
      </c>
      <c r="AO1162" s="23">
        <v>0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2</v>
      </c>
      <c r="AU1162" s="31" t="str">
        <f t="shared" si="21"/>
        <v>库存为2</v>
      </c>
      <c r="AV1162" s="36" t="str">
        <f>IFERROR(时间!$B$4+AU1162,"上周无销量")</f>
        <v>上周无销量</v>
      </c>
    </row>
    <row r="1163" spans="1:48">
      <c r="A1163" s="21" t="s">
        <v>2333</v>
      </c>
      <c r="B1163" t="s">
        <v>2334</v>
      </c>
      <c r="C1163" t="s">
        <v>2322</v>
      </c>
      <c r="D1163" s="31">
        <v>0</v>
      </c>
      <c r="E1163" s="31">
        <v>0</v>
      </c>
      <c r="F1163" s="31">
        <v>0</v>
      </c>
      <c r="G1163" s="31">
        <v>2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614</v>
      </c>
      <c r="S1163">
        <v>446</v>
      </c>
      <c r="T1163">
        <v>0</v>
      </c>
      <c r="U1163">
        <v>0</v>
      </c>
      <c r="V1163">
        <v>3</v>
      </c>
      <c r="W1163">
        <v>1</v>
      </c>
      <c r="X1163" s="23" t="e">
        <v>#DIV/0!</v>
      </c>
      <c r="Y1163" s="23" t="e">
        <v>#DIV/0!</v>
      </c>
      <c r="Z1163" s="23">
        <v>0.00488599348534202</v>
      </c>
      <c r="AA1163" s="23">
        <v>0.00224215246636771</v>
      </c>
      <c r="AB1163">
        <v>0</v>
      </c>
      <c r="AC1163">
        <v>0</v>
      </c>
      <c r="AD1163">
        <v>1.58</v>
      </c>
      <c r="AE1163">
        <v>0.4</v>
      </c>
      <c r="AF1163" s="23" t="s">
        <v>54</v>
      </c>
      <c r="AG1163" s="23" t="s">
        <v>54</v>
      </c>
      <c r="AH1163" s="23" t="s">
        <v>126</v>
      </c>
      <c r="AI1163" s="23" t="s">
        <v>126</v>
      </c>
      <c r="AJ1163">
        <v>0</v>
      </c>
      <c r="AK1163">
        <v>0</v>
      </c>
      <c r="AL1163">
        <v>0</v>
      </c>
      <c r="AM1163">
        <v>5</v>
      </c>
      <c r="AN1163" s="23" t="e">
        <v>#DIV/0!</v>
      </c>
      <c r="AO1163" s="23" t="e">
        <v>#DIV/0!</v>
      </c>
      <c r="AP1163" s="23" t="e">
        <v>#DIV/0!</v>
      </c>
      <c r="AQ1163" s="23">
        <v>0.4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2335</v>
      </c>
      <c r="B1164" t="s">
        <v>2336</v>
      </c>
      <c r="C1164" t="s">
        <v>2322</v>
      </c>
      <c r="D1164" s="31">
        <v>0</v>
      </c>
      <c r="E1164" s="31">
        <v>0</v>
      </c>
      <c r="F1164" s="31">
        <v>1</v>
      </c>
      <c r="G1164" s="31">
        <v>0</v>
      </c>
      <c r="H1164" s="32">
        <v>19.99</v>
      </c>
      <c r="I1164">
        <v>1</v>
      </c>
      <c r="J1164" s="33">
        <v>0</v>
      </c>
      <c r="K1164" s="33">
        <v>0</v>
      </c>
      <c r="L1164" s="33">
        <v>0</v>
      </c>
      <c r="M1164">
        <v>1</v>
      </c>
      <c r="N1164">
        <v>0</v>
      </c>
      <c r="O1164">
        <v>0</v>
      </c>
      <c r="P1164">
        <v>2672</v>
      </c>
      <c r="Q1164">
        <v>1772</v>
      </c>
      <c r="R1164">
        <v>950</v>
      </c>
      <c r="S1164">
        <v>408</v>
      </c>
      <c r="T1164">
        <v>33</v>
      </c>
      <c r="U1164">
        <v>13</v>
      </c>
      <c r="V1164">
        <v>11</v>
      </c>
      <c r="W1164">
        <v>1</v>
      </c>
      <c r="X1164" s="23">
        <v>0.0123502994011976</v>
      </c>
      <c r="Y1164" s="23">
        <v>0.00733634311512415</v>
      </c>
      <c r="Z1164" s="23">
        <v>0.0115789473684211</v>
      </c>
      <c r="AA1164" s="23">
        <v>0.00245098039215686</v>
      </c>
      <c r="AB1164">
        <v>17.72</v>
      </c>
      <c r="AC1164">
        <v>5.6</v>
      </c>
      <c r="AD1164">
        <v>5.08</v>
      </c>
      <c r="AE1164">
        <v>0.57</v>
      </c>
      <c r="AF1164" s="23" t="s">
        <v>126</v>
      </c>
      <c r="AG1164" s="23" t="s">
        <v>126</v>
      </c>
      <c r="AH1164" s="23">
        <v>0.254127063531766</v>
      </c>
      <c r="AI1164" s="23" t="s">
        <v>126</v>
      </c>
      <c r="AJ1164">
        <v>39</v>
      </c>
      <c r="AK1164">
        <v>25</v>
      </c>
      <c r="AL1164">
        <v>0</v>
      </c>
      <c r="AM1164">
        <v>14</v>
      </c>
      <c r="AN1164" s="23">
        <v>0</v>
      </c>
      <c r="AO1164" s="23">
        <v>0</v>
      </c>
      <c r="AP1164" s="23" t="e">
        <v>#DIV/0!</v>
      </c>
      <c r="AQ1164" s="23">
        <v>0</v>
      </c>
      <c r="AR1164" s="35">
        <v>0</v>
      </c>
      <c r="AS1164" s="35">
        <v>0</v>
      </c>
      <c r="AT1164" s="35">
        <v>1</v>
      </c>
      <c r="AU1164" s="31" t="str">
        <f t="shared" si="21"/>
        <v>库存为1</v>
      </c>
      <c r="AV1164" s="36" t="str">
        <f>IFERROR(时间!$B$4+AU1164,"上周无销量")</f>
        <v>上周无销量</v>
      </c>
    </row>
    <row r="1165" spans="1:48">
      <c r="A1165" s="21" t="s">
        <v>2337</v>
      </c>
      <c r="B1165" t="s">
        <v>2338</v>
      </c>
      <c r="C1165" t="s">
        <v>2322</v>
      </c>
      <c r="D1165" s="31">
        <v>0</v>
      </c>
      <c r="E1165" s="31">
        <v>0</v>
      </c>
      <c r="F1165" s="31">
        <v>0</v>
      </c>
      <c r="G1165" s="31">
        <v>2</v>
      </c>
      <c r="H1165" s="32">
        <v>0</v>
      </c>
      <c r="I1165">
        <v>2</v>
      </c>
      <c r="J1165" s="33">
        <v>0</v>
      </c>
      <c r="K1165" s="33">
        <v>0</v>
      </c>
      <c r="L1165" s="33">
        <v>0</v>
      </c>
      <c r="M1165">
        <v>2</v>
      </c>
      <c r="N1165">
        <v>0</v>
      </c>
      <c r="O1165">
        <v>0</v>
      </c>
      <c r="P1165">
        <v>1490</v>
      </c>
      <c r="Q1165">
        <v>409</v>
      </c>
      <c r="R1165">
        <v>300</v>
      </c>
      <c r="S1165">
        <v>359</v>
      </c>
      <c r="T1165">
        <v>5</v>
      </c>
      <c r="U1165">
        <v>4</v>
      </c>
      <c r="V1165">
        <v>4</v>
      </c>
      <c r="W1165">
        <v>0</v>
      </c>
      <c r="X1165" s="23">
        <v>0.00335570469798658</v>
      </c>
      <c r="Y1165" s="23">
        <v>0.0097799511002445</v>
      </c>
      <c r="Z1165" s="23">
        <v>0.0133333333333333</v>
      </c>
      <c r="AA1165" s="23">
        <v>0</v>
      </c>
      <c r="AB1165">
        <v>2.79</v>
      </c>
      <c r="AC1165">
        <v>1.8</v>
      </c>
      <c r="AD1165">
        <v>1.72</v>
      </c>
      <c r="AE1165">
        <v>0</v>
      </c>
      <c r="AF1165" s="23" t="s">
        <v>126</v>
      </c>
      <c r="AG1165" s="23" t="s">
        <v>126</v>
      </c>
      <c r="AH1165" s="23" t="s">
        <v>126</v>
      </c>
      <c r="AI1165" s="23" t="s">
        <v>54</v>
      </c>
      <c r="AJ1165">
        <v>20</v>
      </c>
      <c r="AK1165">
        <v>11</v>
      </c>
      <c r="AL1165">
        <v>0</v>
      </c>
      <c r="AM1165">
        <v>9</v>
      </c>
      <c r="AN1165" s="23">
        <v>0</v>
      </c>
      <c r="AO1165" s="23">
        <v>0</v>
      </c>
      <c r="AP1165" s="23" t="e">
        <v>#DIV/0!</v>
      </c>
      <c r="AQ1165" s="23">
        <v>0.222222222222222</v>
      </c>
      <c r="AR1165" s="35">
        <v>0</v>
      </c>
      <c r="AS1165" s="35">
        <v>0</v>
      </c>
      <c r="AT1165" s="35">
        <v>2</v>
      </c>
      <c r="AU1165" s="31" t="str">
        <f t="shared" si="21"/>
        <v>库存为2</v>
      </c>
      <c r="AV1165" s="36" t="str">
        <f>IFERROR(时间!$B$4+AU1165,"上周无销量")</f>
        <v>上周无销量</v>
      </c>
    </row>
    <row r="1166" spans="1:48">
      <c r="A1166" s="21" t="s">
        <v>2339</v>
      </c>
      <c r="B1166" t="s">
        <v>2340</v>
      </c>
      <c r="C1166" t="s">
        <v>2322</v>
      </c>
      <c r="D1166" s="31">
        <v>0</v>
      </c>
      <c r="E1166" s="31">
        <v>2</v>
      </c>
      <c r="F1166" s="31">
        <v>0</v>
      </c>
      <c r="G1166" s="31">
        <v>0</v>
      </c>
      <c r="H1166" s="32">
        <v>19.99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>
        <v>918</v>
      </c>
      <c r="Q1166">
        <v>1760</v>
      </c>
      <c r="R1166">
        <v>1172</v>
      </c>
      <c r="S1166">
        <v>374</v>
      </c>
      <c r="T1166">
        <v>1</v>
      </c>
      <c r="U1166">
        <v>6</v>
      </c>
      <c r="V1166">
        <v>3</v>
      </c>
      <c r="W1166">
        <v>1</v>
      </c>
      <c r="X1166" s="23">
        <v>0.00108932461873638</v>
      </c>
      <c r="Y1166" s="23">
        <v>0.00340909090909091</v>
      </c>
      <c r="Z1166" s="23">
        <v>0.00255972696245734</v>
      </c>
      <c r="AA1166" s="23">
        <v>0.00267379679144385</v>
      </c>
      <c r="AB1166">
        <v>0.82</v>
      </c>
      <c r="AC1166">
        <v>2.57</v>
      </c>
      <c r="AD1166">
        <v>1.32</v>
      </c>
      <c r="AE1166">
        <v>0.31</v>
      </c>
      <c r="AF1166" s="23" t="s">
        <v>126</v>
      </c>
      <c r="AG1166" s="23">
        <v>0.0642821410705353</v>
      </c>
      <c r="AH1166" s="23" t="s">
        <v>126</v>
      </c>
      <c r="AI1166" s="23" t="s">
        <v>126</v>
      </c>
      <c r="AJ1166">
        <v>0</v>
      </c>
      <c r="AK1166">
        <v>5</v>
      </c>
      <c r="AL1166">
        <v>0</v>
      </c>
      <c r="AM1166">
        <v>5</v>
      </c>
      <c r="AN1166" s="23" t="e">
        <v>#DIV/0!</v>
      </c>
      <c r="AO1166" s="23">
        <v>0.4</v>
      </c>
      <c r="AP1166" s="23" t="e">
        <v>#DIV/0!</v>
      </c>
      <c r="AQ1166" s="23">
        <v>0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2341</v>
      </c>
      <c r="B1167" t="s">
        <v>2342</v>
      </c>
      <c r="C1167" t="s">
        <v>2322</v>
      </c>
      <c r="D1167" s="31">
        <v>0</v>
      </c>
      <c r="E1167" s="31">
        <v>1</v>
      </c>
      <c r="F1167" s="31">
        <v>1</v>
      </c>
      <c r="G1167" s="31">
        <v>1</v>
      </c>
      <c r="H1167" s="32">
        <v>13.3266666666667</v>
      </c>
      <c r="I1167">
        <v>1</v>
      </c>
      <c r="J1167" s="33">
        <v>0</v>
      </c>
      <c r="K1167" s="33">
        <v>0</v>
      </c>
      <c r="L1167" s="33">
        <v>0</v>
      </c>
      <c r="M1167">
        <v>1</v>
      </c>
      <c r="N1167">
        <v>0</v>
      </c>
      <c r="O1167">
        <v>0</v>
      </c>
      <c r="P1167">
        <v>1518</v>
      </c>
      <c r="Q1167">
        <v>609</v>
      </c>
      <c r="R1167">
        <v>910</v>
      </c>
      <c r="S1167">
        <v>357</v>
      </c>
      <c r="T1167">
        <v>6</v>
      </c>
      <c r="U1167">
        <v>0</v>
      </c>
      <c r="V1167">
        <v>4</v>
      </c>
      <c r="W1167">
        <v>1</v>
      </c>
      <c r="X1167" s="23">
        <v>0.00395256916996047</v>
      </c>
      <c r="Y1167" s="23">
        <v>0</v>
      </c>
      <c r="Z1167" s="23">
        <v>0.0043956043956044</v>
      </c>
      <c r="AA1167" s="23">
        <v>0.00280112044817927</v>
      </c>
      <c r="AB1167">
        <v>3.6</v>
      </c>
      <c r="AC1167">
        <v>0</v>
      </c>
      <c r="AD1167">
        <v>1.31</v>
      </c>
      <c r="AE1167">
        <v>0.3</v>
      </c>
      <c r="AF1167" s="23" t="s">
        <v>126</v>
      </c>
      <c r="AG1167" s="23" t="s">
        <v>54</v>
      </c>
      <c r="AH1167" s="23">
        <v>0.0982991495747872</v>
      </c>
      <c r="AI1167" s="23">
        <v>0.0225112556278139</v>
      </c>
      <c r="AJ1167">
        <v>18</v>
      </c>
      <c r="AK1167">
        <v>17</v>
      </c>
      <c r="AL1167">
        <v>0</v>
      </c>
      <c r="AM1167">
        <v>3</v>
      </c>
      <c r="AN1167" s="23">
        <v>0</v>
      </c>
      <c r="AO1167" s="23">
        <v>0.0588235294117647</v>
      </c>
      <c r="AP1167" s="23" t="e">
        <v>#DIV/0!</v>
      </c>
      <c r="AQ1167" s="23">
        <v>0.333333333333333</v>
      </c>
      <c r="AR1167" s="35">
        <v>0</v>
      </c>
      <c r="AS1167" s="35">
        <v>0</v>
      </c>
      <c r="AT1167" s="35">
        <v>1</v>
      </c>
      <c r="AU1167" s="31" t="str">
        <f t="shared" si="21"/>
        <v>库存为1</v>
      </c>
      <c r="AV1167" s="36" t="str">
        <f>IFERROR(时间!$B$4+AU1167,"上周无销量")</f>
        <v>上周无销量</v>
      </c>
    </row>
    <row r="1168" spans="1:48">
      <c r="A1168" s="21" t="s">
        <v>2343</v>
      </c>
      <c r="B1168" t="s">
        <v>2344</v>
      </c>
      <c r="C1168" t="s">
        <v>2322</v>
      </c>
      <c r="D1168" s="31">
        <v>1</v>
      </c>
      <c r="E1168" s="31">
        <v>0</v>
      </c>
      <c r="F1168" s="31">
        <v>1</v>
      </c>
      <c r="G1168" s="31">
        <v>0</v>
      </c>
      <c r="H1168" s="32">
        <v>19.99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>
        <v>2234</v>
      </c>
      <c r="Q1168">
        <v>4231</v>
      </c>
      <c r="R1168">
        <v>1568</v>
      </c>
      <c r="S1168">
        <v>351</v>
      </c>
      <c r="T1168">
        <v>12</v>
      </c>
      <c r="U1168">
        <v>32</v>
      </c>
      <c r="V1168">
        <v>6</v>
      </c>
      <c r="W1168">
        <v>3</v>
      </c>
      <c r="X1168" s="23">
        <v>0.0053715308863026</v>
      </c>
      <c r="Y1168" s="23">
        <v>0.00756322382415505</v>
      </c>
      <c r="Z1168" s="23">
        <v>0.0038265306122449</v>
      </c>
      <c r="AA1168" s="23">
        <v>0.00854700854700855</v>
      </c>
      <c r="AB1168">
        <v>5.97</v>
      </c>
      <c r="AC1168">
        <v>11.43</v>
      </c>
      <c r="AD1168">
        <v>2.41</v>
      </c>
      <c r="AE1168">
        <v>1.51</v>
      </c>
      <c r="AF1168" s="23">
        <v>0.298649324662331</v>
      </c>
      <c r="AG1168" s="23" t="s">
        <v>126</v>
      </c>
      <c r="AH1168" s="23">
        <v>0.12056028014007</v>
      </c>
      <c r="AI1168" s="23" t="s">
        <v>126</v>
      </c>
      <c r="AJ1168">
        <v>17</v>
      </c>
      <c r="AK1168">
        <v>18</v>
      </c>
      <c r="AL1168">
        <v>0</v>
      </c>
      <c r="AM1168">
        <v>7</v>
      </c>
      <c r="AN1168" s="23">
        <v>0.0588235294117647</v>
      </c>
      <c r="AO1168" s="23">
        <v>0</v>
      </c>
      <c r="AP1168" s="23" t="e">
        <v>#DIV/0!</v>
      </c>
      <c r="AQ1168" s="23">
        <v>0</v>
      </c>
      <c r="AR1168" s="35">
        <v>0.142857142857143</v>
      </c>
      <c r="AS1168" s="35">
        <v>8.57142857142857</v>
      </c>
      <c r="AT1168" s="35">
        <v>-8.57142857142857</v>
      </c>
      <c r="AU1168" s="31">
        <f t="shared" si="21"/>
        <v>0</v>
      </c>
      <c r="AV1168" s="36">
        <f>IFERROR(时间!$B$4+AU1168,"上周无销量")</f>
        <v>43339</v>
      </c>
    </row>
    <row r="1169" spans="1:48">
      <c r="A1169" s="21" t="s">
        <v>2345</v>
      </c>
      <c r="B1169" t="s">
        <v>2346</v>
      </c>
      <c r="C1169" t="s">
        <v>2322</v>
      </c>
      <c r="D1169" s="31">
        <v>1</v>
      </c>
      <c r="E1169" s="31">
        <v>1</v>
      </c>
      <c r="F1169" s="31">
        <v>0</v>
      </c>
      <c r="G1169" s="31">
        <v>0</v>
      </c>
      <c r="H1169" s="32">
        <v>19.99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3</v>
      </c>
      <c r="AK1169">
        <v>7</v>
      </c>
      <c r="AL1169">
        <v>0</v>
      </c>
      <c r="AM1169">
        <v>0</v>
      </c>
      <c r="AN1169" s="23">
        <v>0.333333333333333</v>
      </c>
      <c r="AO1169" s="23">
        <v>0.142857142857143</v>
      </c>
      <c r="AP1169" s="23" t="e">
        <v>#DIV/0!</v>
      </c>
      <c r="AQ1169" s="23" t="e">
        <v>#DIV/0!</v>
      </c>
      <c r="AR1169" s="35">
        <v>0.142857142857143</v>
      </c>
      <c r="AS1169" s="35">
        <v>8.57142857142857</v>
      </c>
      <c r="AT1169" s="35">
        <v>-8.57142857142857</v>
      </c>
      <c r="AU1169" s="31">
        <f t="shared" si="21"/>
        <v>0</v>
      </c>
      <c r="AV1169" s="36">
        <f>IFERROR(时间!$B$4+AU1169,"上周无销量")</f>
        <v>43339</v>
      </c>
    </row>
    <row r="1170" spans="1:48">
      <c r="A1170" s="21" t="s">
        <v>2347</v>
      </c>
      <c r="B1170" t="s">
        <v>2348</v>
      </c>
      <c r="C1170" t="s">
        <v>2322</v>
      </c>
      <c r="D1170" s="31">
        <v>0</v>
      </c>
      <c r="E1170" s="31">
        <v>2</v>
      </c>
      <c r="F1170" s="31">
        <v>0</v>
      </c>
      <c r="G1170" s="31">
        <v>0</v>
      </c>
      <c r="H1170" s="32">
        <v>19.99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14</v>
      </c>
      <c r="AL1170">
        <v>0</v>
      </c>
      <c r="AM1170">
        <v>0</v>
      </c>
      <c r="AN1170" s="23" t="e">
        <v>#DIV/0!</v>
      </c>
      <c r="AO1170" s="23">
        <v>0.142857142857143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2349</v>
      </c>
      <c r="B1171" t="s">
        <v>2350</v>
      </c>
      <c r="C1171" t="s">
        <v>2322</v>
      </c>
      <c r="D1171" s="31">
        <v>0</v>
      </c>
      <c r="E1171" s="31">
        <v>1</v>
      </c>
      <c r="F1171" s="31">
        <v>0</v>
      </c>
      <c r="G1171" s="31">
        <v>0</v>
      </c>
      <c r="H1171" s="32">
        <v>19.99</v>
      </c>
      <c r="I1171">
        <v>1</v>
      </c>
      <c r="J1171" s="33">
        <v>0</v>
      </c>
      <c r="K1171" s="33">
        <v>0</v>
      </c>
      <c r="L1171" s="33">
        <v>0</v>
      </c>
      <c r="M1171">
        <v>1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15</v>
      </c>
      <c r="AK1171">
        <v>12</v>
      </c>
      <c r="AL1171">
        <v>0</v>
      </c>
      <c r="AM1171">
        <v>0</v>
      </c>
      <c r="AN1171" s="23">
        <v>0</v>
      </c>
      <c r="AO1171" s="23">
        <v>0.0833333333333333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1</v>
      </c>
      <c r="AU1171" s="31" t="str">
        <f t="shared" si="21"/>
        <v>库存为1</v>
      </c>
      <c r="AV1171" s="36" t="str">
        <f>IFERROR(时间!$B$4+AU1171,"上周无销量")</f>
        <v>上周无销量</v>
      </c>
    </row>
    <row r="1172" spans="1:48">
      <c r="A1172" s="21" t="s">
        <v>2351</v>
      </c>
      <c r="B1172" t="s">
        <v>2352</v>
      </c>
      <c r="C1172" t="s">
        <v>2322</v>
      </c>
      <c r="D1172" s="31">
        <v>0</v>
      </c>
      <c r="E1172" s="31">
        <v>2</v>
      </c>
      <c r="F1172" s="31">
        <v>0</v>
      </c>
      <c r="G1172" s="31">
        <v>0</v>
      </c>
      <c r="H1172" s="32">
        <v>19.99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5</v>
      </c>
      <c r="AL1172">
        <v>0</v>
      </c>
      <c r="AM1172">
        <v>0</v>
      </c>
      <c r="AN1172" s="23" t="e">
        <v>#DIV/0!</v>
      </c>
      <c r="AO1172" s="23">
        <v>0.4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2353</v>
      </c>
      <c r="B1173" t="s">
        <v>2354</v>
      </c>
      <c r="C1173" t="s">
        <v>2322</v>
      </c>
      <c r="D1173" s="31">
        <v>0</v>
      </c>
      <c r="E1173" s="31">
        <v>1</v>
      </c>
      <c r="F1173" s="31">
        <v>0</v>
      </c>
      <c r="G1173" s="31">
        <v>0</v>
      </c>
      <c r="H1173" s="32">
        <v>19.99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11</v>
      </c>
      <c r="AK1173">
        <v>17</v>
      </c>
      <c r="AL1173">
        <v>0</v>
      </c>
      <c r="AM1173">
        <v>0</v>
      </c>
      <c r="AN1173" s="23">
        <v>0</v>
      </c>
      <c r="AO1173" s="23">
        <v>0.0588235294117647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2355</v>
      </c>
      <c r="B1174" t="s">
        <v>2356</v>
      </c>
      <c r="C1174" t="s">
        <v>2322</v>
      </c>
      <c r="D1174" s="31">
        <v>1</v>
      </c>
      <c r="E1174" s="31">
        <v>0</v>
      </c>
      <c r="F1174" s="31">
        <v>0</v>
      </c>
      <c r="G1174" s="31">
        <v>0</v>
      </c>
      <c r="H1174" s="32">
        <v>19.99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6</v>
      </c>
      <c r="AK1174">
        <v>11</v>
      </c>
      <c r="AL1174">
        <v>0</v>
      </c>
      <c r="AM1174">
        <v>0</v>
      </c>
      <c r="AN1174" s="23">
        <v>0.166666666666667</v>
      </c>
      <c r="AO1174" s="23">
        <v>0</v>
      </c>
      <c r="AP1174" s="23" t="e">
        <v>#DIV/0!</v>
      </c>
      <c r="AQ1174" s="23" t="e">
        <v>#DIV/0!</v>
      </c>
      <c r="AR1174" s="35">
        <v>0.142857142857143</v>
      </c>
      <c r="AS1174" s="35">
        <v>8.57142857142857</v>
      </c>
      <c r="AT1174" s="35">
        <v>-8.57142857142857</v>
      </c>
      <c r="AU1174" s="31">
        <f t="shared" si="21"/>
        <v>0</v>
      </c>
      <c r="AV1174" s="36">
        <f>IFERROR(时间!$B$4+AU1174,"上周无销量")</f>
        <v>43339</v>
      </c>
    </row>
    <row r="1175" spans="1:48">
      <c r="A1175" s="21" t="s">
        <v>2357</v>
      </c>
      <c r="B1175" t="s">
        <v>2358</v>
      </c>
      <c r="C1175" t="s">
        <v>2322</v>
      </c>
      <c r="D1175" s="31">
        <v>0</v>
      </c>
      <c r="E1175" s="31">
        <v>0</v>
      </c>
      <c r="F1175" s="31">
        <v>0</v>
      </c>
      <c r="G1175" s="31">
        <v>2</v>
      </c>
      <c r="H1175" s="32">
        <v>0</v>
      </c>
      <c r="I1175">
        <v>1</v>
      </c>
      <c r="J1175" s="33">
        <v>0</v>
      </c>
      <c r="K1175" s="33">
        <v>0</v>
      </c>
      <c r="L1175" s="33">
        <v>0</v>
      </c>
      <c r="M1175">
        <v>1</v>
      </c>
      <c r="N1175">
        <v>0</v>
      </c>
      <c r="O1175">
        <v>0</v>
      </c>
      <c r="P1175">
        <v>614</v>
      </c>
      <c r="Q1175">
        <v>0</v>
      </c>
      <c r="R1175">
        <v>634</v>
      </c>
      <c r="S1175">
        <v>355</v>
      </c>
      <c r="T1175">
        <v>3</v>
      </c>
      <c r="U1175">
        <v>0</v>
      </c>
      <c r="V1175">
        <v>6</v>
      </c>
      <c r="W1175">
        <v>4</v>
      </c>
      <c r="X1175" s="23">
        <v>0.00488599348534202</v>
      </c>
      <c r="Y1175" s="23" t="e">
        <v>#DIV/0!</v>
      </c>
      <c r="Z1175" s="23">
        <v>0.00946372239747634</v>
      </c>
      <c r="AA1175" s="23">
        <v>0.0112676056338028</v>
      </c>
      <c r="AB1175">
        <v>1.67</v>
      </c>
      <c r="AC1175">
        <v>0</v>
      </c>
      <c r="AD1175">
        <v>1.85</v>
      </c>
      <c r="AE1175">
        <v>1.3</v>
      </c>
      <c r="AF1175" s="23" t="s">
        <v>126</v>
      </c>
      <c r="AG1175" s="23" t="s">
        <v>54</v>
      </c>
      <c r="AH1175" s="23" t="s">
        <v>126</v>
      </c>
      <c r="AI1175" s="23" t="s">
        <v>126</v>
      </c>
      <c r="AJ1175">
        <v>15</v>
      </c>
      <c r="AK1175">
        <v>0</v>
      </c>
      <c r="AL1175">
        <v>0</v>
      </c>
      <c r="AM1175">
        <v>7</v>
      </c>
      <c r="AN1175" s="23">
        <v>0</v>
      </c>
      <c r="AO1175" s="23" t="e">
        <v>#DIV/0!</v>
      </c>
      <c r="AP1175" s="23" t="e">
        <v>#DIV/0!</v>
      </c>
      <c r="AQ1175" s="23">
        <v>0.285714285714286</v>
      </c>
      <c r="AR1175" s="35">
        <v>0</v>
      </c>
      <c r="AS1175" s="35">
        <v>0</v>
      </c>
      <c r="AT1175" s="35">
        <v>1</v>
      </c>
      <c r="AU1175" s="31" t="str">
        <f t="shared" si="21"/>
        <v>库存为1</v>
      </c>
      <c r="AV1175" s="36" t="str">
        <f>IFERROR(时间!$B$4+AU1175,"上周无销量")</f>
        <v>上周无销量</v>
      </c>
    </row>
    <row r="1176" spans="1:48">
      <c r="A1176" s="21" t="s">
        <v>2359</v>
      </c>
      <c r="B1176" t="s">
        <v>2360</v>
      </c>
      <c r="C1176" t="s">
        <v>2322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2</v>
      </c>
      <c r="J1176" s="33">
        <v>0</v>
      </c>
      <c r="K1176" s="33">
        <v>0</v>
      </c>
      <c r="L1176" s="33">
        <v>0</v>
      </c>
      <c r="M1176">
        <v>2</v>
      </c>
      <c r="N1176">
        <v>0</v>
      </c>
      <c r="O1176">
        <v>0</v>
      </c>
      <c r="P1176">
        <v>6720</v>
      </c>
      <c r="Q1176">
        <v>3316</v>
      </c>
      <c r="R1176">
        <v>1069</v>
      </c>
      <c r="S1176">
        <v>533</v>
      </c>
      <c r="T1176">
        <v>21</v>
      </c>
      <c r="U1176">
        <v>17</v>
      </c>
      <c r="V1176">
        <v>7</v>
      </c>
      <c r="W1176">
        <v>2</v>
      </c>
      <c r="X1176" s="23">
        <v>0.003125</v>
      </c>
      <c r="Y1176" s="23">
        <v>0.00512665862484922</v>
      </c>
      <c r="Z1176" s="23">
        <v>0.00654817586529467</v>
      </c>
      <c r="AA1176" s="23">
        <v>0.00375234521575985</v>
      </c>
      <c r="AB1176">
        <v>13.77</v>
      </c>
      <c r="AC1176">
        <v>6.8</v>
      </c>
      <c r="AD1176">
        <v>2.9</v>
      </c>
      <c r="AE1176">
        <v>0.65</v>
      </c>
      <c r="AF1176" s="23" t="s">
        <v>126</v>
      </c>
      <c r="AG1176" s="23" t="s">
        <v>126</v>
      </c>
      <c r="AH1176" s="23" t="s">
        <v>126</v>
      </c>
      <c r="AI1176" s="23" t="s">
        <v>126</v>
      </c>
      <c r="AJ1176">
        <v>14</v>
      </c>
      <c r="AK1176">
        <v>19</v>
      </c>
      <c r="AL1176">
        <v>0</v>
      </c>
      <c r="AM1176">
        <v>6</v>
      </c>
      <c r="AN1176" s="23">
        <v>0</v>
      </c>
      <c r="AO1176" s="23">
        <v>0</v>
      </c>
      <c r="AP1176" s="23" t="e">
        <v>#DIV/0!</v>
      </c>
      <c r="AQ1176" s="23">
        <v>0</v>
      </c>
      <c r="AR1176" s="35">
        <v>0</v>
      </c>
      <c r="AS1176" s="35">
        <v>0</v>
      </c>
      <c r="AT1176" s="35">
        <v>2</v>
      </c>
      <c r="AU1176" s="31" t="str">
        <f t="shared" si="21"/>
        <v>库存为2</v>
      </c>
      <c r="AV1176" s="36" t="str">
        <f>IFERROR(时间!$B$4+AU1176,"上周无销量")</f>
        <v>上周无销量</v>
      </c>
    </row>
    <row r="1177" spans="1:48">
      <c r="A1177" s="21" t="s">
        <v>2361</v>
      </c>
      <c r="B1177" t="s">
        <v>2362</v>
      </c>
      <c r="C1177" t="s">
        <v>2322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2</v>
      </c>
      <c r="J1177" s="33">
        <v>0</v>
      </c>
      <c r="K1177" s="33">
        <v>0</v>
      </c>
      <c r="L1177" s="33">
        <v>0</v>
      </c>
      <c r="M1177">
        <v>2</v>
      </c>
      <c r="N1177">
        <v>0</v>
      </c>
      <c r="O1177">
        <v>0</v>
      </c>
      <c r="P1177">
        <v>2480</v>
      </c>
      <c r="Q1177">
        <v>1391</v>
      </c>
      <c r="R1177">
        <v>990</v>
      </c>
      <c r="S1177">
        <v>380</v>
      </c>
      <c r="T1177">
        <v>11</v>
      </c>
      <c r="U1177">
        <v>5</v>
      </c>
      <c r="V1177">
        <v>5</v>
      </c>
      <c r="W1177">
        <v>1</v>
      </c>
      <c r="X1177" s="23">
        <v>0.00443548387096774</v>
      </c>
      <c r="Y1177" s="23">
        <v>0.00359453630481668</v>
      </c>
      <c r="Z1177" s="23">
        <v>0.00505050505050505</v>
      </c>
      <c r="AA1177" s="23">
        <v>0.00263157894736842</v>
      </c>
      <c r="AB1177">
        <v>5.76</v>
      </c>
      <c r="AC1177">
        <v>1.96</v>
      </c>
      <c r="AD1177">
        <v>1.96</v>
      </c>
      <c r="AE1177">
        <v>0.6</v>
      </c>
      <c r="AF1177" s="23" t="s">
        <v>126</v>
      </c>
      <c r="AG1177" s="23" t="s">
        <v>126</v>
      </c>
      <c r="AH1177" s="23" t="s">
        <v>126</v>
      </c>
      <c r="AI1177" s="23" t="s">
        <v>126</v>
      </c>
      <c r="AJ1177">
        <v>20</v>
      </c>
      <c r="AK1177">
        <v>16</v>
      </c>
      <c r="AL1177">
        <v>0</v>
      </c>
      <c r="AM1177">
        <v>9</v>
      </c>
      <c r="AN1177" s="23">
        <v>0</v>
      </c>
      <c r="AO1177" s="23">
        <v>0</v>
      </c>
      <c r="AP1177" s="23" t="e">
        <v>#DIV/0!</v>
      </c>
      <c r="AQ1177" s="23">
        <v>0</v>
      </c>
      <c r="AR1177" s="35">
        <v>0</v>
      </c>
      <c r="AS1177" s="35">
        <v>0</v>
      </c>
      <c r="AT1177" s="35">
        <v>2</v>
      </c>
      <c r="AU1177" s="31" t="str">
        <f t="shared" si="21"/>
        <v>库存为2</v>
      </c>
      <c r="AV1177" s="36" t="str">
        <f>IFERROR(时间!$B$4+AU1177,"上周无销量")</f>
        <v>上周无销量</v>
      </c>
    </row>
    <row r="1178" spans="1:48">
      <c r="A1178" s="21" t="s">
        <v>2363</v>
      </c>
      <c r="B1178" t="s">
        <v>2364</v>
      </c>
      <c r="C1178" t="s">
        <v>2322</v>
      </c>
      <c r="D1178" s="31">
        <v>0</v>
      </c>
      <c r="E1178" s="31">
        <v>2</v>
      </c>
      <c r="F1178" s="31">
        <v>0</v>
      </c>
      <c r="G1178" s="31">
        <v>2</v>
      </c>
      <c r="H1178" s="32">
        <v>9.995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>
        <v>1737</v>
      </c>
      <c r="Q1178">
        <v>800</v>
      </c>
      <c r="R1178">
        <v>475</v>
      </c>
      <c r="S1178">
        <v>497</v>
      </c>
      <c r="T1178">
        <v>6</v>
      </c>
      <c r="U1178">
        <v>1</v>
      </c>
      <c r="V1178">
        <v>3</v>
      </c>
      <c r="W1178">
        <v>3</v>
      </c>
      <c r="X1178" s="23">
        <v>0.00345423143350604</v>
      </c>
      <c r="Y1178" s="23">
        <v>0.00125</v>
      </c>
      <c r="Z1178" s="23">
        <v>0.00631578947368421</v>
      </c>
      <c r="AA1178" s="23">
        <v>0.00603621730382294</v>
      </c>
      <c r="AB1178">
        <v>2.66</v>
      </c>
      <c r="AC1178">
        <v>0.27</v>
      </c>
      <c r="AD1178">
        <v>1.31</v>
      </c>
      <c r="AE1178">
        <v>1.45</v>
      </c>
      <c r="AF1178" s="23" t="s">
        <v>126</v>
      </c>
      <c r="AG1178" s="23">
        <v>0.0135067533766883</v>
      </c>
      <c r="AH1178" s="23" t="s">
        <v>126</v>
      </c>
      <c r="AI1178" s="23">
        <v>0.072536268134067</v>
      </c>
      <c r="AJ1178">
        <v>0</v>
      </c>
      <c r="AK1178">
        <v>14</v>
      </c>
      <c r="AL1178">
        <v>0</v>
      </c>
      <c r="AM1178">
        <v>5</v>
      </c>
      <c r="AN1178" s="23" t="e">
        <v>#DIV/0!</v>
      </c>
      <c r="AO1178" s="23">
        <v>0.142857142857143</v>
      </c>
      <c r="AP1178" s="23" t="e">
        <v>#DIV/0!</v>
      </c>
      <c r="AQ1178" s="23">
        <v>0.4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2365</v>
      </c>
      <c r="B1179" t="s">
        <v>2366</v>
      </c>
      <c r="C1179" t="s">
        <v>2322</v>
      </c>
      <c r="D1179" s="31">
        <v>1</v>
      </c>
      <c r="E1179" s="31">
        <v>0</v>
      </c>
      <c r="F1179" s="31">
        <v>1</v>
      </c>
      <c r="G1179" s="31">
        <v>0</v>
      </c>
      <c r="H1179" s="32">
        <v>19.99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>
        <v>6770</v>
      </c>
      <c r="Q1179">
        <v>5815</v>
      </c>
      <c r="R1179">
        <v>827</v>
      </c>
      <c r="S1179">
        <v>375</v>
      </c>
      <c r="T1179">
        <v>32</v>
      </c>
      <c r="U1179">
        <v>25</v>
      </c>
      <c r="V1179">
        <v>11</v>
      </c>
      <c r="W1179">
        <v>2</v>
      </c>
      <c r="X1179" s="23">
        <v>0.00472673559822747</v>
      </c>
      <c r="Y1179" s="23">
        <v>0.00429922613929493</v>
      </c>
      <c r="Z1179" s="23">
        <v>0.0133010882708585</v>
      </c>
      <c r="AA1179" s="23">
        <v>0.00533333333333333</v>
      </c>
      <c r="AB1179">
        <v>16.23</v>
      </c>
      <c r="AC1179">
        <v>8.33</v>
      </c>
      <c r="AD1179">
        <v>4.11</v>
      </c>
      <c r="AE1179">
        <v>0.59</v>
      </c>
      <c r="AF1179" s="23">
        <v>0.811905952976488</v>
      </c>
      <c r="AG1179" s="23" t="s">
        <v>126</v>
      </c>
      <c r="AH1179" s="23">
        <v>0.2056028014007</v>
      </c>
      <c r="AI1179" s="23" t="s">
        <v>126</v>
      </c>
      <c r="AJ1179">
        <v>6</v>
      </c>
      <c r="AK1179">
        <v>41</v>
      </c>
      <c r="AL1179">
        <v>0</v>
      </c>
      <c r="AM1179">
        <v>9</v>
      </c>
      <c r="AN1179" s="23">
        <v>0.166666666666667</v>
      </c>
      <c r="AO1179" s="23">
        <v>0</v>
      </c>
      <c r="AP1179" s="23" t="e">
        <v>#DIV/0!</v>
      </c>
      <c r="AQ1179" s="23">
        <v>0</v>
      </c>
      <c r="AR1179" s="35">
        <v>0.142857142857143</v>
      </c>
      <c r="AS1179" s="35">
        <v>8.57142857142857</v>
      </c>
      <c r="AT1179" s="35">
        <v>-8.57142857142857</v>
      </c>
      <c r="AU1179" s="31">
        <f t="shared" si="21"/>
        <v>0</v>
      </c>
      <c r="AV1179" s="36">
        <f>IFERROR(时间!$B$4+AU1179,"上周无销量")</f>
        <v>43339</v>
      </c>
    </row>
    <row r="1180" spans="1:48">
      <c r="A1180" s="21" t="s">
        <v>2367</v>
      </c>
      <c r="B1180" t="s">
        <v>2368</v>
      </c>
      <c r="C1180" t="s">
        <v>2322</v>
      </c>
      <c r="D1180" s="31">
        <v>0</v>
      </c>
      <c r="E1180" s="31">
        <v>1</v>
      </c>
      <c r="F1180" s="31">
        <v>0</v>
      </c>
      <c r="G1180" s="31">
        <v>1</v>
      </c>
      <c r="H1180" s="32">
        <v>9.995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>
        <v>318</v>
      </c>
      <c r="Q1180">
        <v>339</v>
      </c>
      <c r="R1180">
        <v>702</v>
      </c>
      <c r="S1180">
        <v>441</v>
      </c>
      <c r="T1180">
        <v>2</v>
      </c>
      <c r="U1180">
        <v>1</v>
      </c>
      <c r="V1180">
        <v>7</v>
      </c>
      <c r="W1180">
        <v>1</v>
      </c>
      <c r="X1180" s="23">
        <v>0.00628930817610063</v>
      </c>
      <c r="Y1180" s="23">
        <v>0.00294985250737463</v>
      </c>
      <c r="Z1180" s="23">
        <v>0.00997150997150997</v>
      </c>
      <c r="AA1180" s="23">
        <v>0.00226757369614512</v>
      </c>
      <c r="AB1180">
        <v>0.96</v>
      </c>
      <c r="AC1180">
        <v>0.19</v>
      </c>
      <c r="AD1180">
        <v>2.64</v>
      </c>
      <c r="AE1180">
        <v>0.48</v>
      </c>
      <c r="AF1180" s="23" t="s">
        <v>126</v>
      </c>
      <c r="AG1180" s="23">
        <v>0.0190095047523762</v>
      </c>
      <c r="AH1180" s="23" t="s">
        <v>126</v>
      </c>
      <c r="AI1180" s="23">
        <v>0.048024012006003</v>
      </c>
      <c r="AJ1180">
        <v>0</v>
      </c>
      <c r="AK1180">
        <v>5</v>
      </c>
      <c r="AL1180">
        <v>0</v>
      </c>
      <c r="AM1180">
        <v>9</v>
      </c>
      <c r="AN1180" s="23" t="e">
        <v>#DIV/0!</v>
      </c>
      <c r="AO1180" s="23">
        <v>0.2</v>
      </c>
      <c r="AP1180" s="23" t="e">
        <v>#DIV/0!</v>
      </c>
      <c r="AQ1180" s="23">
        <v>0.111111111111111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2369</v>
      </c>
      <c r="B1181" t="s">
        <v>2370</v>
      </c>
      <c r="C1181" t="s">
        <v>2371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0</v>
      </c>
      <c r="J1181" s="33">
        <v>0</v>
      </c>
      <c r="K1181" s="33">
        <v>0</v>
      </c>
      <c r="L1181" s="33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0</v>
      </c>
      <c r="AU1181" s="31" t="str">
        <f t="shared" si="21"/>
        <v>库存为0</v>
      </c>
      <c r="AV1181" s="36" t="str">
        <f>IFERROR(时间!$B$4+AU1181,"上周无销量")</f>
        <v>上周无销量</v>
      </c>
    </row>
    <row r="1182" spans="1:48">
      <c r="A1182" s="21" t="s">
        <v>2372</v>
      </c>
      <c r="B1182" t="s">
        <v>2373</v>
      </c>
      <c r="C1182" t="s">
        <v>2371</v>
      </c>
      <c r="D1182" s="31">
        <v>0</v>
      </c>
      <c r="E1182" s="31">
        <v>1</v>
      </c>
      <c r="F1182" s="31">
        <v>0</v>
      </c>
      <c r="G1182" s="31">
        <v>0</v>
      </c>
      <c r="H1182" s="32">
        <v>20.99</v>
      </c>
      <c r="I1182">
        <v>1</v>
      </c>
      <c r="J1182" s="33">
        <v>0</v>
      </c>
      <c r="K1182" s="33">
        <v>0</v>
      </c>
      <c r="L1182" s="33">
        <v>0</v>
      </c>
      <c r="M1182">
        <v>1</v>
      </c>
      <c r="N1182">
        <v>0</v>
      </c>
      <c r="O1182">
        <v>0</v>
      </c>
      <c r="P1182">
        <v>336</v>
      </c>
      <c r="Q1182">
        <v>482</v>
      </c>
      <c r="R1182">
        <v>401</v>
      </c>
      <c r="S1182">
        <v>0</v>
      </c>
      <c r="T1182">
        <v>1</v>
      </c>
      <c r="U1182">
        <v>1</v>
      </c>
      <c r="V1182">
        <v>0</v>
      </c>
      <c r="W1182">
        <v>0</v>
      </c>
      <c r="X1182" s="23">
        <v>0.00297619047619048</v>
      </c>
      <c r="Y1182" s="23">
        <v>0.0020746887966805</v>
      </c>
      <c r="Z1182" s="23">
        <v>0</v>
      </c>
      <c r="AA1182" s="23" t="e">
        <v>#DIV/0!</v>
      </c>
      <c r="AB1182">
        <v>0.5</v>
      </c>
      <c r="AC1182">
        <v>0.34</v>
      </c>
      <c r="AD1182">
        <v>0</v>
      </c>
      <c r="AE1182">
        <v>0</v>
      </c>
      <c r="AF1182" s="23" t="s">
        <v>126</v>
      </c>
      <c r="AG1182" s="23">
        <v>0.016198189614102</v>
      </c>
      <c r="AH1182" s="23" t="s">
        <v>54</v>
      </c>
      <c r="AI1182" s="23" t="s">
        <v>54</v>
      </c>
      <c r="AJ1182">
        <v>13</v>
      </c>
      <c r="AK1182">
        <v>4</v>
      </c>
      <c r="AL1182">
        <v>0</v>
      </c>
      <c r="AM1182">
        <v>0</v>
      </c>
      <c r="AN1182" s="23">
        <v>0</v>
      </c>
      <c r="AO1182" s="23">
        <v>0.25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1</v>
      </c>
      <c r="AU1182" s="31" t="str">
        <f t="shared" si="21"/>
        <v>库存为1</v>
      </c>
      <c r="AV1182" s="36" t="str">
        <f>IFERROR(时间!$B$4+AU1182,"上周无销量")</f>
        <v>上周无销量</v>
      </c>
    </row>
    <row r="1183" spans="1:48">
      <c r="A1183" s="21" t="s">
        <v>2374</v>
      </c>
      <c r="B1183" t="s">
        <v>2375</v>
      </c>
      <c r="C1183" t="s">
        <v>2371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2</v>
      </c>
      <c r="J1183" s="33">
        <v>0</v>
      </c>
      <c r="K1183" s="33">
        <v>0</v>
      </c>
      <c r="L1183" s="33">
        <v>0</v>
      </c>
      <c r="M1183">
        <v>2</v>
      </c>
      <c r="N1183">
        <v>0</v>
      </c>
      <c r="O1183">
        <v>0</v>
      </c>
      <c r="P1183">
        <v>413</v>
      </c>
      <c r="Q1183">
        <v>425</v>
      </c>
      <c r="R1183">
        <v>322</v>
      </c>
      <c r="S1183">
        <v>0</v>
      </c>
      <c r="T1183">
        <v>3</v>
      </c>
      <c r="U1183">
        <v>3</v>
      </c>
      <c r="V1183">
        <v>4</v>
      </c>
      <c r="W1183">
        <v>0</v>
      </c>
      <c r="X1183" s="23">
        <v>0.00726392251815981</v>
      </c>
      <c r="Y1183" s="23">
        <v>0.00705882352941176</v>
      </c>
      <c r="Z1183" s="23">
        <v>0.0124223602484472</v>
      </c>
      <c r="AA1183" s="23" t="e">
        <v>#DIV/0!</v>
      </c>
      <c r="AB1183">
        <v>1.19</v>
      </c>
      <c r="AC1183">
        <v>1.47</v>
      </c>
      <c r="AD1183">
        <v>1.39</v>
      </c>
      <c r="AE1183">
        <v>0</v>
      </c>
      <c r="AF1183" s="23" t="s">
        <v>126</v>
      </c>
      <c r="AG1183" s="23" t="s">
        <v>126</v>
      </c>
      <c r="AH1183" s="23" t="s">
        <v>126</v>
      </c>
      <c r="AI1183" s="23" t="s">
        <v>54</v>
      </c>
      <c r="AJ1183">
        <v>20</v>
      </c>
      <c r="AK1183">
        <v>18</v>
      </c>
      <c r="AL1183">
        <v>0</v>
      </c>
      <c r="AM1183">
        <v>3</v>
      </c>
      <c r="AN1183" s="23">
        <v>0</v>
      </c>
      <c r="AO1183" s="23">
        <v>0</v>
      </c>
      <c r="AP1183" s="23" t="e">
        <v>#DIV/0!</v>
      </c>
      <c r="AQ1183" s="23">
        <v>0</v>
      </c>
      <c r="AR1183" s="35">
        <v>0</v>
      </c>
      <c r="AS1183" s="35">
        <v>0</v>
      </c>
      <c r="AT1183" s="35">
        <v>2</v>
      </c>
      <c r="AU1183" s="31" t="str">
        <f t="shared" si="21"/>
        <v>库存为2</v>
      </c>
      <c r="AV1183" s="36" t="str">
        <f>IFERROR(时间!$B$4+AU1183,"上周无销量")</f>
        <v>上周无销量</v>
      </c>
    </row>
    <row r="1184" spans="1:48">
      <c r="A1184" s="21" t="s">
        <v>2376</v>
      </c>
      <c r="B1184" t="s">
        <v>2377</v>
      </c>
      <c r="C1184" t="s">
        <v>2371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2</v>
      </c>
      <c r="J1184" s="33">
        <v>0</v>
      </c>
      <c r="K1184" s="33">
        <v>0</v>
      </c>
      <c r="L1184" s="33">
        <v>0</v>
      </c>
      <c r="M1184">
        <v>2</v>
      </c>
      <c r="N1184">
        <v>0</v>
      </c>
      <c r="O1184">
        <v>0</v>
      </c>
      <c r="P1184">
        <v>424</v>
      </c>
      <c r="Q1184">
        <v>381</v>
      </c>
      <c r="R1184">
        <v>254</v>
      </c>
      <c r="S1184">
        <v>0</v>
      </c>
      <c r="T1184">
        <v>8</v>
      </c>
      <c r="U1184">
        <v>4</v>
      </c>
      <c r="V1184">
        <v>1</v>
      </c>
      <c r="W1184">
        <v>0</v>
      </c>
      <c r="X1184" s="23">
        <v>0.0188679245283019</v>
      </c>
      <c r="Y1184" s="23">
        <v>0.010498687664042</v>
      </c>
      <c r="Z1184" s="23">
        <v>0.00393700787401575</v>
      </c>
      <c r="AA1184" s="23" t="e">
        <v>#DIV/0!</v>
      </c>
      <c r="AB1184">
        <v>3.67</v>
      </c>
      <c r="AC1184">
        <v>2.03</v>
      </c>
      <c r="AD1184">
        <v>0.42</v>
      </c>
      <c r="AE1184">
        <v>0</v>
      </c>
      <c r="AF1184" s="23" t="s">
        <v>126</v>
      </c>
      <c r="AG1184" s="23" t="s">
        <v>126</v>
      </c>
      <c r="AH1184" s="23" t="s">
        <v>126</v>
      </c>
      <c r="AI1184" s="23" t="s">
        <v>54</v>
      </c>
      <c r="AJ1184">
        <v>11</v>
      </c>
      <c r="AK1184">
        <v>7</v>
      </c>
      <c r="AL1184">
        <v>0</v>
      </c>
      <c r="AM1184">
        <v>1</v>
      </c>
      <c r="AN1184" s="23">
        <v>0</v>
      </c>
      <c r="AO1184" s="23">
        <v>0</v>
      </c>
      <c r="AP1184" s="23" t="e">
        <v>#DIV/0!</v>
      </c>
      <c r="AQ1184" s="23">
        <v>0</v>
      </c>
      <c r="AR1184" s="35">
        <v>0</v>
      </c>
      <c r="AS1184" s="35">
        <v>0</v>
      </c>
      <c r="AT1184" s="35">
        <v>2</v>
      </c>
      <c r="AU1184" s="31" t="str">
        <f t="shared" si="21"/>
        <v>库存为2</v>
      </c>
      <c r="AV1184" s="36" t="str">
        <f>IFERROR(时间!$B$4+AU1184,"上周无销量")</f>
        <v>上周无销量</v>
      </c>
    </row>
    <row r="1185" spans="1:48">
      <c r="A1185" s="21" t="s">
        <v>2378</v>
      </c>
      <c r="B1185" t="s">
        <v>2379</v>
      </c>
      <c r="C1185" t="s">
        <v>2371</v>
      </c>
      <c r="D1185" s="31">
        <v>0</v>
      </c>
      <c r="E1185" s="31">
        <v>0</v>
      </c>
      <c r="F1185" s="31">
        <v>1</v>
      </c>
      <c r="G1185" s="31">
        <v>0</v>
      </c>
      <c r="H1185" s="32">
        <v>20.99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>
        <v>434</v>
      </c>
      <c r="Q1185">
        <v>473</v>
      </c>
      <c r="R1185">
        <v>290</v>
      </c>
      <c r="S1185">
        <v>0</v>
      </c>
      <c r="T1185">
        <v>3</v>
      </c>
      <c r="U1185">
        <v>3</v>
      </c>
      <c r="V1185">
        <v>3</v>
      </c>
      <c r="W1185">
        <v>0</v>
      </c>
      <c r="X1185" s="23">
        <v>0.00691244239631336</v>
      </c>
      <c r="Y1185" s="23">
        <v>0.00634249471458774</v>
      </c>
      <c r="Z1185" s="23">
        <v>0.0103448275862069</v>
      </c>
      <c r="AA1185" s="23" t="e">
        <v>#DIV/0!</v>
      </c>
      <c r="AB1185">
        <v>1.11</v>
      </c>
      <c r="AC1185">
        <v>1.09</v>
      </c>
      <c r="AD1185">
        <v>1.29</v>
      </c>
      <c r="AE1185">
        <v>0</v>
      </c>
      <c r="AF1185" s="23" t="s">
        <v>126</v>
      </c>
      <c r="AG1185" s="23" t="s">
        <v>126</v>
      </c>
      <c r="AH1185" s="23">
        <v>0.0614578370652692</v>
      </c>
      <c r="AI1185" s="23" t="s">
        <v>54</v>
      </c>
      <c r="AJ1185">
        <v>2</v>
      </c>
      <c r="AK1185">
        <v>5</v>
      </c>
      <c r="AL1185">
        <v>0</v>
      </c>
      <c r="AM1185">
        <v>2</v>
      </c>
      <c r="AN1185" s="23">
        <v>0</v>
      </c>
      <c r="AO1185" s="23">
        <v>0</v>
      </c>
      <c r="AP1185" s="23" t="e">
        <v>#DIV/0!</v>
      </c>
      <c r="AQ1185" s="23">
        <v>0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2380</v>
      </c>
      <c r="B1186" t="s">
        <v>2381</v>
      </c>
      <c r="C1186" t="s">
        <v>2371</v>
      </c>
      <c r="D1186" s="31">
        <v>1</v>
      </c>
      <c r="E1186" s="31">
        <v>0</v>
      </c>
      <c r="F1186" s="31">
        <v>0</v>
      </c>
      <c r="G1186" s="31">
        <v>1</v>
      </c>
      <c r="H1186" s="32">
        <v>10.495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>
        <v>319</v>
      </c>
      <c r="Q1186">
        <v>345</v>
      </c>
      <c r="R1186">
        <v>227</v>
      </c>
      <c r="S1186">
        <v>0</v>
      </c>
      <c r="T1186">
        <v>3</v>
      </c>
      <c r="U1186">
        <v>2</v>
      </c>
      <c r="V1186">
        <v>0</v>
      </c>
      <c r="W1186">
        <v>0</v>
      </c>
      <c r="X1186" s="23">
        <v>0.00940438871473354</v>
      </c>
      <c r="Y1186" s="23">
        <v>0.00579710144927536</v>
      </c>
      <c r="Z1186" s="23">
        <v>0</v>
      </c>
      <c r="AA1186" s="23" t="e">
        <v>#DIV/0!</v>
      </c>
      <c r="AB1186">
        <v>1.3</v>
      </c>
      <c r="AC1186">
        <v>0.88</v>
      </c>
      <c r="AD1186">
        <v>0</v>
      </c>
      <c r="AE1186">
        <v>0</v>
      </c>
      <c r="AF1186" s="23">
        <v>0.123868508813721</v>
      </c>
      <c r="AG1186" s="23" t="s">
        <v>126</v>
      </c>
      <c r="AH1186" s="23" t="s">
        <v>54</v>
      </c>
      <c r="AI1186" s="23" t="s">
        <v>54</v>
      </c>
      <c r="AJ1186">
        <v>10</v>
      </c>
      <c r="AK1186">
        <v>6</v>
      </c>
      <c r="AL1186">
        <v>0</v>
      </c>
      <c r="AM1186">
        <v>0</v>
      </c>
      <c r="AN1186" s="23">
        <v>0.1</v>
      </c>
      <c r="AO1186" s="23">
        <v>0</v>
      </c>
      <c r="AP1186" s="23" t="e">
        <v>#DIV/0!</v>
      </c>
      <c r="AQ1186" s="23" t="e">
        <v>#DIV/0!</v>
      </c>
      <c r="AR1186" s="35">
        <v>0.142857142857143</v>
      </c>
      <c r="AS1186" s="35">
        <v>8.57142857142857</v>
      </c>
      <c r="AT1186" s="35">
        <v>-8.57142857142857</v>
      </c>
      <c r="AU1186" s="31">
        <f t="shared" si="21"/>
        <v>0</v>
      </c>
      <c r="AV1186" s="36">
        <f>IFERROR(时间!$B$4+AU1186,"上周无销量")</f>
        <v>43339</v>
      </c>
    </row>
    <row r="1187" spans="1:48">
      <c r="A1187" s="21" t="s">
        <v>2382</v>
      </c>
      <c r="B1187" t="s">
        <v>2383</v>
      </c>
      <c r="C1187" t="s">
        <v>2371</v>
      </c>
      <c r="D1187" s="31">
        <v>0</v>
      </c>
      <c r="E1187" s="31">
        <v>0</v>
      </c>
      <c r="F1187" s="31">
        <v>1</v>
      </c>
      <c r="G1187" s="31">
        <v>0</v>
      </c>
      <c r="H1187" s="32">
        <v>20.99</v>
      </c>
      <c r="I1187">
        <v>1</v>
      </c>
      <c r="J1187" s="33">
        <v>0</v>
      </c>
      <c r="K1187" s="33">
        <v>0</v>
      </c>
      <c r="L1187" s="33">
        <v>0</v>
      </c>
      <c r="M1187">
        <v>1</v>
      </c>
      <c r="N1187">
        <v>0</v>
      </c>
      <c r="O1187">
        <v>0</v>
      </c>
      <c r="P1187">
        <v>371</v>
      </c>
      <c r="Q1187">
        <v>315</v>
      </c>
      <c r="R1187">
        <v>338</v>
      </c>
      <c r="S1187">
        <v>0</v>
      </c>
      <c r="T1187">
        <v>2</v>
      </c>
      <c r="U1187">
        <v>1</v>
      </c>
      <c r="V1187">
        <v>1</v>
      </c>
      <c r="W1187">
        <v>0</v>
      </c>
      <c r="X1187" s="23">
        <v>0.00539083557951483</v>
      </c>
      <c r="Y1187" s="23">
        <v>0.00317460317460317</v>
      </c>
      <c r="Z1187" s="23">
        <v>0.0029585798816568</v>
      </c>
      <c r="AA1187" s="23" t="e">
        <v>#DIV/0!</v>
      </c>
      <c r="AB1187">
        <v>0.8</v>
      </c>
      <c r="AC1187">
        <v>0.43</v>
      </c>
      <c r="AD1187">
        <v>0.39</v>
      </c>
      <c r="AE1187">
        <v>0</v>
      </c>
      <c r="AF1187" s="23" t="s">
        <v>126</v>
      </c>
      <c r="AG1187" s="23" t="s">
        <v>126</v>
      </c>
      <c r="AH1187" s="23">
        <v>0.0185802763220581</v>
      </c>
      <c r="AI1187" s="23" t="s">
        <v>54</v>
      </c>
      <c r="AJ1187">
        <v>17</v>
      </c>
      <c r="AK1187">
        <v>12</v>
      </c>
      <c r="AL1187">
        <v>0</v>
      </c>
      <c r="AM1187">
        <v>1</v>
      </c>
      <c r="AN1187" s="23">
        <v>0</v>
      </c>
      <c r="AO1187" s="23">
        <v>0</v>
      </c>
      <c r="AP1187" s="23" t="e">
        <v>#DIV/0!</v>
      </c>
      <c r="AQ1187" s="23">
        <v>0</v>
      </c>
      <c r="AR1187" s="35">
        <v>0</v>
      </c>
      <c r="AS1187" s="35">
        <v>0</v>
      </c>
      <c r="AT1187" s="35">
        <v>1</v>
      </c>
      <c r="AU1187" s="31" t="str">
        <f t="shared" si="21"/>
        <v>库存为1</v>
      </c>
      <c r="AV1187" s="36" t="str">
        <f>IFERROR(时间!$B$4+AU1187,"上周无销量")</f>
        <v>上周无销量</v>
      </c>
    </row>
    <row r="1188" spans="1:48">
      <c r="A1188" s="21" t="s">
        <v>2384</v>
      </c>
      <c r="B1188" t="s">
        <v>2385</v>
      </c>
      <c r="C1188" t="s">
        <v>2371</v>
      </c>
      <c r="D1188" s="31">
        <v>1</v>
      </c>
      <c r="E1188" s="31">
        <v>0</v>
      </c>
      <c r="F1188" s="31">
        <v>0</v>
      </c>
      <c r="G1188" s="31">
        <v>0</v>
      </c>
      <c r="H1188" s="32">
        <v>20.99</v>
      </c>
      <c r="I1188">
        <v>1</v>
      </c>
      <c r="J1188" s="33">
        <v>0</v>
      </c>
      <c r="K1188" s="33">
        <v>0</v>
      </c>
      <c r="L1188" s="33">
        <v>0</v>
      </c>
      <c r="M1188">
        <v>1</v>
      </c>
      <c r="N1188">
        <v>0</v>
      </c>
      <c r="O1188">
        <v>0</v>
      </c>
      <c r="P1188">
        <v>268</v>
      </c>
      <c r="Q1188">
        <v>312</v>
      </c>
      <c r="R1188">
        <v>294</v>
      </c>
      <c r="S1188">
        <v>0</v>
      </c>
      <c r="T1188">
        <v>1</v>
      </c>
      <c r="U1188">
        <v>1</v>
      </c>
      <c r="V1188">
        <v>3</v>
      </c>
      <c r="W1188">
        <v>0</v>
      </c>
      <c r="X1188" s="23">
        <v>0.00373134328358209</v>
      </c>
      <c r="Y1188" s="23">
        <v>0.00320512820512821</v>
      </c>
      <c r="Z1188" s="23">
        <v>0.0102040816326531</v>
      </c>
      <c r="AA1188" s="23" t="e">
        <v>#DIV/0!</v>
      </c>
      <c r="AB1188">
        <v>0.32</v>
      </c>
      <c r="AC1188">
        <v>0.59</v>
      </c>
      <c r="AD1188">
        <v>1.54</v>
      </c>
      <c r="AE1188">
        <v>0</v>
      </c>
      <c r="AF1188" s="23">
        <v>0.0152453549309195</v>
      </c>
      <c r="AG1188" s="23" t="s">
        <v>126</v>
      </c>
      <c r="AH1188" s="23" t="s">
        <v>126</v>
      </c>
      <c r="AI1188" s="23" t="s">
        <v>54</v>
      </c>
      <c r="AJ1188">
        <v>7</v>
      </c>
      <c r="AK1188">
        <v>3</v>
      </c>
      <c r="AL1188">
        <v>0</v>
      </c>
      <c r="AM1188">
        <v>3</v>
      </c>
      <c r="AN1188" s="23">
        <v>0.142857142857143</v>
      </c>
      <c r="AO1188" s="23">
        <v>0</v>
      </c>
      <c r="AP1188" s="23" t="e">
        <v>#DIV/0!</v>
      </c>
      <c r="AQ1188" s="23">
        <v>0</v>
      </c>
      <c r="AR1188" s="35">
        <v>0.142857142857143</v>
      </c>
      <c r="AS1188" s="35">
        <v>8.57142857142857</v>
      </c>
      <c r="AT1188" s="35">
        <v>-7.57142857142857</v>
      </c>
      <c r="AU1188" s="31">
        <f t="shared" si="21"/>
        <v>7</v>
      </c>
      <c r="AV1188" s="36">
        <f>IFERROR(时间!$B$4+AU1188,"上周无销量")</f>
        <v>43346</v>
      </c>
    </row>
    <row r="1189" spans="1:48">
      <c r="A1189" s="21" t="s">
        <v>2386</v>
      </c>
      <c r="B1189" t="s">
        <v>2387</v>
      </c>
      <c r="C1189" t="s">
        <v>2386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2388</v>
      </c>
      <c r="B1190" t="s">
        <v>2389</v>
      </c>
      <c r="C1190" t="s">
        <v>2390</v>
      </c>
      <c r="D1190" s="31">
        <v>2</v>
      </c>
      <c r="E1190" s="31">
        <v>0</v>
      </c>
      <c r="F1190" s="31">
        <v>0</v>
      </c>
      <c r="G1190" s="31">
        <v>1</v>
      </c>
      <c r="H1190" s="32">
        <v>11.9933333333333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>
        <v>115</v>
      </c>
      <c r="Q1190">
        <v>0</v>
      </c>
      <c r="R1190">
        <v>75</v>
      </c>
      <c r="S1190">
        <v>390</v>
      </c>
      <c r="T1190">
        <v>0</v>
      </c>
      <c r="U1190">
        <v>0</v>
      </c>
      <c r="V1190">
        <v>1</v>
      </c>
      <c r="W1190">
        <v>4</v>
      </c>
      <c r="X1190" s="23">
        <v>0</v>
      </c>
      <c r="Y1190" s="23" t="e">
        <v>#DIV/0!</v>
      </c>
      <c r="Z1190" s="23">
        <v>0.0133333333333333</v>
      </c>
      <c r="AA1190" s="23">
        <v>0.0102564102564103</v>
      </c>
      <c r="AB1190">
        <v>0</v>
      </c>
      <c r="AC1190">
        <v>0</v>
      </c>
      <c r="AD1190">
        <v>0.2</v>
      </c>
      <c r="AE1190">
        <v>0.48</v>
      </c>
      <c r="AF1190" s="23" t="s">
        <v>54</v>
      </c>
      <c r="AG1190" s="23" t="s">
        <v>54</v>
      </c>
      <c r="AH1190" s="23" t="s">
        <v>126</v>
      </c>
      <c r="AI1190" s="23">
        <v>0.0400222345747639</v>
      </c>
      <c r="AJ1190">
        <v>8</v>
      </c>
      <c r="AK1190">
        <v>4</v>
      </c>
      <c r="AL1190">
        <v>0</v>
      </c>
      <c r="AM1190">
        <v>3</v>
      </c>
      <c r="AN1190" s="23">
        <v>0.25</v>
      </c>
      <c r="AO1190" s="23">
        <v>0</v>
      </c>
      <c r="AP1190" s="23" t="e">
        <v>#DIV/0!</v>
      </c>
      <c r="AQ1190" s="23">
        <v>0.333333333333333</v>
      </c>
      <c r="AR1190" s="35">
        <v>0.285714285714286</v>
      </c>
      <c r="AS1190" s="35">
        <v>17.1428571428571</v>
      </c>
      <c r="AT1190" s="35">
        <v>-17.1428571428571</v>
      </c>
      <c r="AU1190" s="31">
        <f t="shared" si="21"/>
        <v>0</v>
      </c>
      <c r="AV1190" s="36">
        <f>IFERROR(时间!$B$4+AU1190,"上周无销量")</f>
        <v>43339</v>
      </c>
    </row>
    <row r="1191" spans="1:48">
      <c r="A1191" s="21" t="s">
        <v>2391</v>
      </c>
      <c r="B1191" t="s">
        <v>2392</v>
      </c>
      <c r="C1191" t="s">
        <v>2390</v>
      </c>
      <c r="D1191" s="31">
        <v>1</v>
      </c>
      <c r="E1191" s="31">
        <v>0</v>
      </c>
      <c r="F1191" s="31">
        <v>0</v>
      </c>
      <c r="G1191" s="31">
        <v>1</v>
      </c>
      <c r="H1191" s="32">
        <v>8.995</v>
      </c>
      <c r="I1191">
        <v>1</v>
      </c>
      <c r="J1191" s="33">
        <v>0</v>
      </c>
      <c r="K1191" s="33">
        <v>0</v>
      </c>
      <c r="L1191" s="33">
        <v>0</v>
      </c>
      <c r="M1191">
        <v>1</v>
      </c>
      <c r="N1191">
        <v>0</v>
      </c>
      <c r="O1191">
        <v>0</v>
      </c>
      <c r="P1191">
        <v>139</v>
      </c>
      <c r="Q1191">
        <v>0</v>
      </c>
      <c r="R1191">
        <v>2533</v>
      </c>
      <c r="S1191">
        <v>2765</v>
      </c>
      <c r="T1191">
        <v>1</v>
      </c>
      <c r="U1191">
        <v>0</v>
      </c>
      <c r="V1191">
        <v>11</v>
      </c>
      <c r="W1191">
        <v>14</v>
      </c>
      <c r="X1191" s="23">
        <v>0.00719424460431655</v>
      </c>
      <c r="Y1191" s="23" t="e">
        <v>#DIV/0!</v>
      </c>
      <c r="Z1191" s="23">
        <v>0.00434267666798263</v>
      </c>
      <c r="AA1191" s="23">
        <v>0.00506329113924051</v>
      </c>
      <c r="AB1191">
        <v>0.17</v>
      </c>
      <c r="AC1191">
        <v>0</v>
      </c>
      <c r="AD1191">
        <v>1.13</v>
      </c>
      <c r="AE1191">
        <v>1.73</v>
      </c>
      <c r="AF1191" s="23">
        <v>0.018899388549194</v>
      </c>
      <c r="AG1191" s="23" t="s">
        <v>54</v>
      </c>
      <c r="AH1191" s="23" t="s">
        <v>126</v>
      </c>
      <c r="AI1191" s="23">
        <v>0.192329071706504</v>
      </c>
      <c r="AJ1191">
        <v>9</v>
      </c>
      <c r="AK1191">
        <v>0</v>
      </c>
      <c r="AL1191">
        <v>0</v>
      </c>
      <c r="AM1191">
        <v>6</v>
      </c>
      <c r="AN1191" s="23">
        <v>0.111111111111111</v>
      </c>
      <c r="AO1191" s="23" t="e">
        <v>#DIV/0!</v>
      </c>
      <c r="AP1191" s="23" t="e">
        <v>#DIV/0!</v>
      </c>
      <c r="AQ1191" s="23">
        <v>0.166666666666667</v>
      </c>
      <c r="AR1191" s="35">
        <v>0.142857142857143</v>
      </c>
      <c r="AS1191" s="35">
        <v>8.57142857142857</v>
      </c>
      <c r="AT1191" s="35">
        <v>-7.57142857142857</v>
      </c>
      <c r="AU1191" s="31">
        <f t="shared" si="21"/>
        <v>7</v>
      </c>
      <c r="AV1191" s="36">
        <f>IFERROR(时间!$B$4+AU1191,"上周无销量")</f>
        <v>43346</v>
      </c>
    </row>
    <row r="1192" spans="1:48">
      <c r="A1192" s="21" t="s">
        <v>2393</v>
      </c>
      <c r="B1192" t="s">
        <v>2394</v>
      </c>
      <c r="C1192" t="s">
        <v>2390</v>
      </c>
      <c r="D1192" s="31">
        <v>2</v>
      </c>
      <c r="E1192" s="31">
        <v>3</v>
      </c>
      <c r="F1192" s="31">
        <v>0</v>
      </c>
      <c r="G1192" s="31">
        <v>1</v>
      </c>
      <c r="H1192" s="32">
        <v>14.9916666666667</v>
      </c>
      <c r="I1192">
        <v>4</v>
      </c>
      <c r="J1192" s="33">
        <v>0</v>
      </c>
      <c r="K1192" s="33">
        <v>0</v>
      </c>
      <c r="L1192" s="33">
        <v>0</v>
      </c>
      <c r="M1192">
        <v>4</v>
      </c>
      <c r="N1192">
        <v>0</v>
      </c>
      <c r="O1192">
        <v>3</v>
      </c>
      <c r="P1192">
        <v>1447</v>
      </c>
      <c r="Q1192">
        <v>1928</v>
      </c>
      <c r="R1192">
        <v>2463</v>
      </c>
      <c r="S1192">
        <v>1464</v>
      </c>
      <c r="T1192">
        <v>7</v>
      </c>
      <c r="U1192">
        <v>9</v>
      </c>
      <c r="V1192">
        <v>16</v>
      </c>
      <c r="W1192">
        <v>10</v>
      </c>
      <c r="X1192" s="23">
        <v>0.00483759502418798</v>
      </c>
      <c r="Y1192" s="23">
        <v>0.00466804979253112</v>
      </c>
      <c r="Z1192" s="23">
        <v>0.00649614291514413</v>
      </c>
      <c r="AA1192" s="23">
        <v>0.00683060109289617</v>
      </c>
      <c r="AB1192">
        <v>0.86</v>
      </c>
      <c r="AC1192">
        <v>0.85</v>
      </c>
      <c r="AD1192">
        <v>2.21</v>
      </c>
      <c r="AE1192">
        <v>1.09</v>
      </c>
      <c r="AF1192" s="23">
        <v>0.0286826014452473</v>
      </c>
      <c r="AG1192" s="23">
        <v>0.018899388549194</v>
      </c>
      <c r="AH1192" s="23" t="s">
        <v>126</v>
      </c>
      <c r="AI1192" s="23">
        <v>0.0727070594774873</v>
      </c>
      <c r="AJ1192">
        <v>33</v>
      </c>
      <c r="AK1192">
        <v>40</v>
      </c>
      <c r="AL1192">
        <v>0</v>
      </c>
      <c r="AM1192">
        <v>30</v>
      </c>
      <c r="AN1192" s="23">
        <v>0.0606060606060606</v>
      </c>
      <c r="AO1192" s="23">
        <v>0.075</v>
      </c>
      <c r="AP1192" s="23" t="e">
        <v>#DIV/0!</v>
      </c>
      <c r="AQ1192" s="23">
        <v>0.0333333333333333</v>
      </c>
      <c r="AR1192" s="35">
        <v>0.285714285714286</v>
      </c>
      <c r="AS1192" s="35">
        <v>17.1428571428571</v>
      </c>
      <c r="AT1192" s="35">
        <v>-13.1428571428571</v>
      </c>
      <c r="AU1192" s="31">
        <f t="shared" si="21"/>
        <v>14</v>
      </c>
      <c r="AV1192" s="36">
        <f>IFERROR(时间!$B$4+AU1192,"上周无销量")</f>
        <v>43353</v>
      </c>
    </row>
    <row r="1193" spans="1:48">
      <c r="A1193" s="21" t="s">
        <v>2395</v>
      </c>
      <c r="B1193" t="s">
        <v>2396</v>
      </c>
      <c r="C1193" t="s">
        <v>2390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0</v>
      </c>
      <c r="J1193" s="33">
        <v>0</v>
      </c>
      <c r="K1193" s="33">
        <v>0</v>
      </c>
      <c r="L1193" s="33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0</v>
      </c>
      <c r="AU1193" s="31" t="str">
        <f t="shared" si="21"/>
        <v>库存为0</v>
      </c>
      <c r="AV1193" s="36" t="str">
        <f>IFERROR(时间!$B$4+AU1193,"上周无销量")</f>
        <v>上周无销量</v>
      </c>
    </row>
    <row r="1194" spans="1:48">
      <c r="A1194" s="21" t="s">
        <v>2397</v>
      </c>
      <c r="B1194" t="s">
        <v>2398</v>
      </c>
      <c r="C1194" t="s">
        <v>2390</v>
      </c>
      <c r="D1194" s="31">
        <v>1</v>
      </c>
      <c r="E1194" s="31">
        <v>1</v>
      </c>
      <c r="F1194" s="31">
        <v>2</v>
      </c>
      <c r="G1194" s="31">
        <v>0</v>
      </c>
      <c r="H1194" s="32">
        <v>17.99</v>
      </c>
      <c r="I1194">
        <v>1</v>
      </c>
      <c r="J1194" s="33">
        <v>0</v>
      </c>
      <c r="K1194" s="33">
        <v>0</v>
      </c>
      <c r="L1194" s="33">
        <v>0</v>
      </c>
      <c r="M1194">
        <v>1</v>
      </c>
      <c r="N1194">
        <v>0</v>
      </c>
      <c r="O1194">
        <v>0</v>
      </c>
      <c r="P1194">
        <v>631</v>
      </c>
      <c r="Q1194">
        <v>1200</v>
      </c>
      <c r="R1194">
        <v>775</v>
      </c>
      <c r="S1194">
        <v>1077</v>
      </c>
      <c r="T1194">
        <v>3</v>
      </c>
      <c r="U1194">
        <v>10</v>
      </c>
      <c r="V1194">
        <v>6</v>
      </c>
      <c r="W1194">
        <v>12</v>
      </c>
      <c r="X1194" s="23">
        <v>0.00475435816164818</v>
      </c>
      <c r="Y1194" s="23">
        <v>0.00833333333333333</v>
      </c>
      <c r="Z1194" s="23">
        <v>0.00774193548387097</v>
      </c>
      <c r="AA1194" s="23">
        <v>0.011142061281337</v>
      </c>
      <c r="AB1194">
        <v>0.43</v>
      </c>
      <c r="AC1194">
        <v>1.27</v>
      </c>
      <c r="AD1194">
        <v>0.77</v>
      </c>
      <c r="AE1194">
        <v>1.42</v>
      </c>
      <c r="AF1194" s="23">
        <v>0.0239021678710395</v>
      </c>
      <c r="AG1194" s="23">
        <v>0.0705947748749305</v>
      </c>
      <c r="AH1194" s="23">
        <v>0.0214007782101167</v>
      </c>
      <c r="AI1194" s="23" t="s">
        <v>126</v>
      </c>
      <c r="AJ1194">
        <v>10</v>
      </c>
      <c r="AK1194">
        <v>8</v>
      </c>
      <c r="AL1194">
        <v>0</v>
      </c>
      <c r="AM1194">
        <v>8</v>
      </c>
      <c r="AN1194" s="23">
        <v>0.1</v>
      </c>
      <c r="AO1194" s="23">
        <v>0.125</v>
      </c>
      <c r="AP1194" s="23" t="e">
        <v>#DIV/0!</v>
      </c>
      <c r="AQ1194" s="23">
        <v>0</v>
      </c>
      <c r="AR1194" s="35">
        <v>0.142857142857143</v>
      </c>
      <c r="AS1194" s="35">
        <v>8.57142857142857</v>
      </c>
      <c r="AT1194" s="35">
        <v>-7.57142857142857</v>
      </c>
      <c r="AU1194" s="31">
        <f t="shared" si="21"/>
        <v>7</v>
      </c>
      <c r="AV1194" s="36">
        <f>IFERROR(时间!$B$4+AU1194,"上周无销量")</f>
        <v>43346</v>
      </c>
    </row>
    <row r="1195" spans="1:48">
      <c r="A1195" s="21" t="s">
        <v>2399</v>
      </c>
      <c r="B1195" t="s">
        <v>2400</v>
      </c>
      <c r="C1195" t="s">
        <v>2390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0</v>
      </c>
      <c r="J1195" s="33">
        <v>0</v>
      </c>
      <c r="K1195" s="33">
        <v>0</v>
      </c>
      <c r="L1195" s="33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0</v>
      </c>
      <c r="AU1195" s="31" t="str">
        <f t="shared" si="21"/>
        <v>库存为0</v>
      </c>
      <c r="AV1195" s="36" t="str">
        <f>IFERROR(时间!$B$4+AU1195,"上周无销量")</f>
        <v>上周无销量</v>
      </c>
    </row>
    <row r="1196" spans="1:48">
      <c r="A1196" s="21" t="s">
        <v>2401</v>
      </c>
      <c r="B1196" t="s">
        <v>2402</v>
      </c>
      <c r="C1196" t="s">
        <v>2403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2404</v>
      </c>
      <c r="B1197" t="s">
        <v>2389</v>
      </c>
      <c r="C1197" t="s">
        <v>2405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8</v>
      </c>
      <c r="AK1197">
        <v>4</v>
      </c>
      <c r="AL1197">
        <v>0</v>
      </c>
      <c r="AM1197">
        <v>3</v>
      </c>
      <c r="AN1197" s="23">
        <v>0</v>
      </c>
      <c r="AO1197" s="23">
        <v>0</v>
      </c>
      <c r="AP1197" s="23" t="e">
        <v>#DIV/0!</v>
      </c>
      <c r="AQ1197" s="23">
        <v>0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2406</v>
      </c>
      <c r="B1198" t="s">
        <v>2392</v>
      </c>
      <c r="C1198" t="s">
        <v>2405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0</v>
      </c>
      <c r="J1198" s="33">
        <v>0</v>
      </c>
      <c r="K1198" s="33">
        <v>0</v>
      </c>
      <c r="L1198" s="33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9</v>
      </c>
      <c r="AK1198">
        <v>0</v>
      </c>
      <c r="AL1198">
        <v>0</v>
      </c>
      <c r="AM1198">
        <v>6</v>
      </c>
      <c r="AN1198" s="23">
        <v>0</v>
      </c>
      <c r="AO1198" s="23" t="e">
        <v>#DIV/0!</v>
      </c>
      <c r="AP1198" s="23" t="e">
        <v>#DIV/0!</v>
      </c>
      <c r="AQ1198" s="23">
        <v>0</v>
      </c>
      <c r="AR1198" s="35">
        <v>0</v>
      </c>
      <c r="AS1198" s="35">
        <v>0</v>
      </c>
      <c r="AT1198" s="35">
        <v>0</v>
      </c>
      <c r="AU1198" s="31" t="str">
        <f t="shared" si="21"/>
        <v>库存为0</v>
      </c>
      <c r="AV1198" s="36" t="str">
        <f>IFERROR(时间!$B$4+AU1198,"上周无销量")</f>
        <v>上周无销量</v>
      </c>
    </row>
    <row r="1199" spans="1:48">
      <c r="A1199" s="21" t="s">
        <v>2407</v>
      </c>
      <c r="B1199" t="s">
        <v>2394</v>
      </c>
      <c r="C1199" t="s">
        <v>2405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0</v>
      </c>
      <c r="J1199" s="33">
        <v>0</v>
      </c>
      <c r="K1199" s="33">
        <v>0</v>
      </c>
      <c r="L1199" s="33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33</v>
      </c>
      <c r="AK1199">
        <v>40</v>
      </c>
      <c r="AL1199">
        <v>0</v>
      </c>
      <c r="AM1199">
        <v>30</v>
      </c>
      <c r="AN1199" s="23">
        <v>0</v>
      </c>
      <c r="AO1199" s="23">
        <v>0</v>
      </c>
      <c r="AP1199" s="23" t="e">
        <v>#DIV/0!</v>
      </c>
      <c r="AQ1199" s="23">
        <v>0</v>
      </c>
      <c r="AR1199" s="35">
        <v>0</v>
      </c>
      <c r="AS1199" s="35">
        <v>0</v>
      </c>
      <c r="AT1199" s="35">
        <v>0</v>
      </c>
      <c r="AU1199" s="31" t="str">
        <f t="shared" si="21"/>
        <v>库存为0</v>
      </c>
      <c r="AV1199" s="36" t="str">
        <f>IFERROR(时间!$B$4+AU1199,"上周无销量")</f>
        <v>上周无销量</v>
      </c>
    </row>
    <row r="1200" spans="1:48">
      <c r="A1200" s="21" t="s">
        <v>2408</v>
      </c>
      <c r="B1200" t="s">
        <v>2396</v>
      </c>
      <c r="C1200" t="s">
        <v>2405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2409</v>
      </c>
      <c r="B1201" t="s">
        <v>2398</v>
      </c>
      <c r="C1201" t="s">
        <v>2405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0</v>
      </c>
      <c r="J1201" s="33">
        <v>0</v>
      </c>
      <c r="K1201" s="33">
        <v>0</v>
      </c>
      <c r="L1201" s="33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10</v>
      </c>
      <c r="AK1201">
        <v>8</v>
      </c>
      <c r="AL1201">
        <v>0</v>
      </c>
      <c r="AM1201">
        <v>8</v>
      </c>
      <c r="AN1201" s="23">
        <v>0</v>
      </c>
      <c r="AO1201" s="23">
        <v>0</v>
      </c>
      <c r="AP1201" s="23" t="e">
        <v>#DIV/0!</v>
      </c>
      <c r="AQ1201" s="23">
        <v>0</v>
      </c>
      <c r="AR1201" s="35">
        <v>0</v>
      </c>
      <c r="AS1201" s="35">
        <v>0</v>
      </c>
      <c r="AT1201" s="35">
        <v>0</v>
      </c>
      <c r="AU1201" s="31" t="str">
        <f t="shared" si="21"/>
        <v>库存为0</v>
      </c>
      <c r="AV1201" s="36" t="str">
        <f>IFERROR(时间!$B$4+AU1201,"上周无销量")</f>
        <v>上周无销量</v>
      </c>
    </row>
    <row r="1202" spans="1:48">
      <c r="A1202" s="21" t="s">
        <v>2410</v>
      </c>
      <c r="B1202" t="s">
        <v>2400</v>
      </c>
      <c r="C1202" t="s">
        <v>2405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0</v>
      </c>
      <c r="J1202" s="33">
        <v>0</v>
      </c>
      <c r="K1202" s="33">
        <v>0</v>
      </c>
      <c r="L1202" s="33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0</v>
      </c>
      <c r="AU1202" s="31" t="str">
        <f t="shared" si="21"/>
        <v>库存为0</v>
      </c>
      <c r="AV1202" s="36" t="str">
        <f>IFERROR(时间!$B$4+AU1202,"上周无销量")</f>
        <v>上周无销量</v>
      </c>
    </row>
    <row r="1203" spans="1:48">
      <c r="A1203" s="21" t="s">
        <v>2411</v>
      </c>
      <c r="B1203" t="s">
        <v>2412</v>
      </c>
      <c r="C1203" t="s">
        <v>2413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3</v>
      </c>
      <c r="J1203" s="33">
        <v>0</v>
      </c>
      <c r="K1203" s="33">
        <v>0</v>
      </c>
      <c r="L1203" s="33">
        <v>0</v>
      </c>
      <c r="M1203">
        <v>3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1</v>
      </c>
      <c r="AK1203">
        <v>4</v>
      </c>
      <c r="AL1203">
        <v>0</v>
      </c>
      <c r="AM1203">
        <v>3</v>
      </c>
      <c r="AN1203" s="23">
        <v>0</v>
      </c>
      <c r="AO1203" s="23">
        <v>0</v>
      </c>
      <c r="AP1203" s="23" t="e">
        <v>#DIV/0!</v>
      </c>
      <c r="AQ1203" s="23">
        <v>0</v>
      </c>
      <c r="AR1203" s="35">
        <v>0</v>
      </c>
      <c r="AS1203" s="35">
        <v>0</v>
      </c>
      <c r="AT1203" s="35">
        <v>3</v>
      </c>
      <c r="AU1203" s="31" t="str">
        <f t="shared" si="21"/>
        <v>库存为3</v>
      </c>
      <c r="AV1203" s="36" t="str">
        <f>IFERROR(时间!$B$4+AU1203,"上周无销量")</f>
        <v>上周无销量</v>
      </c>
    </row>
    <row r="1204" spans="1:48">
      <c r="A1204" s="21" t="s">
        <v>2414</v>
      </c>
      <c r="B1204" t="s">
        <v>2415</v>
      </c>
      <c r="C1204" t="s">
        <v>2413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1</v>
      </c>
      <c r="J1204" s="33">
        <v>0</v>
      </c>
      <c r="K1204" s="33">
        <v>0</v>
      </c>
      <c r="L1204" s="33">
        <v>0</v>
      </c>
      <c r="M1204">
        <v>1</v>
      </c>
      <c r="N1204">
        <v>0</v>
      </c>
      <c r="O1204">
        <v>1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9</v>
      </c>
      <c r="AK1204">
        <v>8</v>
      </c>
      <c r="AL1204">
        <v>0</v>
      </c>
      <c r="AM1204">
        <v>3</v>
      </c>
      <c r="AN1204" s="23">
        <v>0</v>
      </c>
      <c r="AO1204" s="23">
        <v>0</v>
      </c>
      <c r="AP1204" s="23" t="e">
        <v>#DIV/0!</v>
      </c>
      <c r="AQ1204" s="23">
        <v>0</v>
      </c>
      <c r="AR1204" s="35">
        <v>0</v>
      </c>
      <c r="AS1204" s="35">
        <v>0</v>
      </c>
      <c r="AT1204" s="35">
        <v>1</v>
      </c>
      <c r="AU1204" s="31" t="str">
        <f t="shared" si="21"/>
        <v>库存为1</v>
      </c>
      <c r="AV1204" s="36" t="str">
        <f>IFERROR(时间!$B$4+AU1204,"上周无销量")</f>
        <v>上周无销量</v>
      </c>
    </row>
    <row r="1205" spans="1:48">
      <c r="A1205" s="21" t="s">
        <v>2416</v>
      </c>
      <c r="B1205" t="s">
        <v>2417</v>
      </c>
      <c r="C1205" t="s">
        <v>2418</v>
      </c>
      <c r="D1205" s="31">
        <v>0</v>
      </c>
      <c r="E1205" s="31">
        <v>1</v>
      </c>
      <c r="F1205" s="31">
        <v>3</v>
      </c>
      <c r="G1205" s="31">
        <v>0</v>
      </c>
      <c r="H1205" s="32">
        <v>19.99</v>
      </c>
      <c r="I1205">
        <v>4</v>
      </c>
      <c r="J1205" s="33">
        <v>0</v>
      </c>
      <c r="K1205" s="33">
        <v>0</v>
      </c>
      <c r="L1205" s="33">
        <v>0</v>
      </c>
      <c r="M1205">
        <v>4</v>
      </c>
      <c r="N1205">
        <v>0</v>
      </c>
      <c r="O1205">
        <v>2</v>
      </c>
      <c r="P1205">
        <v>1259</v>
      </c>
      <c r="Q1205">
        <v>1170</v>
      </c>
      <c r="R1205">
        <v>824</v>
      </c>
      <c r="S1205">
        <v>891</v>
      </c>
      <c r="T1205">
        <v>6</v>
      </c>
      <c r="U1205">
        <v>10</v>
      </c>
      <c r="V1205">
        <v>12</v>
      </c>
      <c r="W1205">
        <v>13</v>
      </c>
      <c r="X1205" s="23">
        <v>0.00476568705321684</v>
      </c>
      <c r="Y1205" s="23">
        <v>0.00854700854700855</v>
      </c>
      <c r="Z1205" s="23">
        <v>0.0145631067961165</v>
      </c>
      <c r="AA1205" s="23">
        <v>0.0145903479236813</v>
      </c>
      <c r="AB1205">
        <v>0.91</v>
      </c>
      <c r="AC1205">
        <v>1.33</v>
      </c>
      <c r="AD1205">
        <v>1.94</v>
      </c>
      <c r="AE1205">
        <v>1.8</v>
      </c>
      <c r="AF1205" s="23" t="s">
        <v>126</v>
      </c>
      <c r="AG1205" s="23">
        <v>0.0665332666333167</v>
      </c>
      <c r="AH1205" s="23">
        <v>0.032349508087377</v>
      </c>
      <c r="AI1205" s="23" t="s">
        <v>126</v>
      </c>
      <c r="AJ1205">
        <v>30</v>
      </c>
      <c r="AK1205">
        <v>53</v>
      </c>
      <c r="AL1205">
        <v>0</v>
      </c>
      <c r="AM1205">
        <v>35</v>
      </c>
      <c r="AN1205" s="23">
        <v>0</v>
      </c>
      <c r="AO1205" s="23">
        <v>0.0188679245283019</v>
      </c>
      <c r="AP1205" s="23" t="e">
        <v>#DIV/0!</v>
      </c>
      <c r="AQ1205" s="23">
        <v>0</v>
      </c>
      <c r="AR1205" s="35">
        <v>0</v>
      </c>
      <c r="AS1205" s="35">
        <v>0</v>
      </c>
      <c r="AT1205" s="35">
        <v>4</v>
      </c>
      <c r="AU1205" s="31" t="str">
        <f t="shared" si="21"/>
        <v>库存为4</v>
      </c>
      <c r="AV1205" s="36" t="str">
        <f>IFERROR(时间!$B$4+AU1205,"上周无销量")</f>
        <v>上周无销量</v>
      </c>
    </row>
    <row r="1206" spans="1:48">
      <c r="A1206" s="21" t="s">
        <v>2419</v>
      </c>
      <c r="B1206" t="s">
        <v>2420</v>
      </c>
      <c r="C1206" t="s">
        <v>2418</v>
      </c>
      <c r="D1206" s="31">
        <v>0</v>
      </c>
      <c r="E1206" s="31">
        <v>0</v>
      </c>
      <c r="F1206" s="31">
        <v>1</v>
      </c>
      <c r="G1206" s="31">
        <v>1</v>
      </c>
      <c r="H1206" s="32">
        <v>14.995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1</v>
      </c>
      <c r="O1206">
        <v>0</v>
      </c>
      <c r="P1206">
        <v>0</v>
      </c>
      <c r="Q1206">
        <v>0</v>
      </c>
      <c r="R1206">
        <v>566</v>
      </c>
      <c r="S1206">
        <v>792</v>
      </c>
      <c r="T1206">
        <v>0</v>
      </c>
      <c r="U1206">
        <v>0</v>
      </c>
      <c r="V1206">
        <v>4</v>
      </c>
      <c r="W1206">
        <v>3</v>
      </c>
      <c r="X1206" s="23" t="e">
        <v>#DIV/0!</v>
      </c>
      <c r="Y1206" s="23" t="e">
        <v>#DIV/0!</v>
      </c>
      <c r="Z1206" s="23">
        <v>0.00706713780918728</v>
      </c>
      <c r="AA1206" s="23">
        <v>0.00378787878787879</v>
      </c>
      <c r="AB1206">
        <v>0</v>
      </c>
      <c r="AC1206">
        <v>0</v>
      </c>
      <c r="AD1206">
        <v>0.66</v>
      </c>
      <c r="AE1206">
        <v>0.3</v>
      </c>
      <c r="AF1206" s="23" t="s">
        <v>54</v>
      </c>
      <c r="AG1206" s="23" t="s">
        <v>54</v>
      </c>
      <c r="AH1206" s="23">
        <v>0.0440146715571857</v>
      </c>
      <c r="AI1206" s="23">
        <v>0.0200066688896299</v>
      </c>
      <c r="AJ1206">
        <v>0</v>
      </c>
      <c r="AK1206">
        <v>0</v>
      </c>
      <c r="AL1206">
        <v>0</v>
      </c>
      <c r="AM1206">
        <v>13</v>
      </c>
      <c r="AN1206" s="23" t="e">
        <v>#DIV/0!</v>
      </c>
      <c r="AO1206" s="23" t="e">
        <v>#DIV/0!</v>
      </c>
      <c r="AP1206" s="23" t="e">
        <v>#DIV/0!</v>
      </c>
      <c r="AQ1206" s="23">
        <v>0.0769230769230769</v>
      </c>
      <c r="AR1206" s="35">
        <v>0</v>
      </c>
      <c r="AS1206" s="35">
        <v>0</v>
      </c>
      <c r="AT1206" s="35">
        <v>0</v>
      </c>
      <c r="AU1206" s="31" t="str">
        <f t="shared" si="21"/>
        <v>库存为0</v>
      </c>
      <c r="AV1206" s="36" t="str">
        <f>IFERROR(时间!$B$4+AU1206,"上周无销量")</f>
        <v>上周无销量</v>
      </c>
    </row>
    <row r="1207" spans="1:48">
      <c r="A1207" s="21" t="s">
        <v>2421</v>
      </c>
      <c r="B1207" t="s">
        <v>2422</v>
      </c>
      <c r="C1207" t="s">
        <v>2418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2423</v>
      </c>
      <c r="B1208" t="s">
        <v>2424</v>
      </c>
      <c r="C1208" t="s">
        <v>2418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0</v>
      </c>
      <c r="J1208" s="33">
        <v>0</v>
      </c>
      <c r="K1208" s="33">
        <v>0</v>
      </c>
      <c r="L1208" s="33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0</v>
      </c>
      <c r="AU1208" s="31" t="str">
        <f t="shared" si="21"/>
        <v>库存为0</v>
      </c>
      <c r="AV1208" s="36" t="str">
        <f>IFERROR(时间!$B$4+AU1208,"上周无销量")</f>
        <v>上周无销量</v>
      </c>
    </row>
    <row r="1209" spans="1:48">
      <c r="A1209" s="21" t="s">
        <v>2425</v>
      </c>
      <c r="B1209" t="s">
        <v>2426</v>
      </c>
      <c r="C1209" t="s">
        <v>2418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3</v>
      </c>
      <c r="J1209" s="33">
        <v>0</v>
      </c>
      <c r="K1209" s="33">
        <v>0</v>
      </c>
      <c r="L1209" s="33">
        <v>0</v>
      </c>
      <c r="M1209">
        <v>3</v>
      </c>
      <c r="N1209">
        <v>0</v>
      </c>
      <c r="O1209">
        <v>4</v>
      </c>
      <c r="P1209">
        <v>213</v>
      </c>
      <c r="Q1209">
        <v>220</v>
      </c>
      <c r="R1209">
        <v>235</v>
      </c>
      <c r="S1209">
        <v>310</v>
      </c>
      <c r="T1209">
        <v>0</v>
      </c>
      <c r="U1209">
        <v>0</v>
      </c>
      <c r="V1209">
        <v>3</v>
      </c>
      <c r="W1209">
        <v>1</v>
      </c>
      <c r="X1209" s="23">
        <v>0</v>
      </c>
      <c r="Y1209" s="23">
        <v>0</v>
      </c>
      <c r="Z1209" s="23">
        <v>0.0127659574468085</v>
      </c>
      <c r="AA1209" s="23">
        <v>0.0032258064516129</v>
      </c>
      <c r="AB1209">
        <v>0</v>
      </c>
      <c r="AC1209">
        <v>0</v>
      </c>
      <c r="AD1209">
        <v>0.35</v>
      </c>
      <c r="AE1209">
        <v>0.25</v>
      </c>
      <c r="AF1209" s="23" t="s">
        <v>54</v>
      </c>
      <c r="AG1209" s="23" t="s">
        <v>54</v>
      </c>
      <c r="AH1209" s="23" t="s">
        <v>126</v>
      </c>
      <c r="AI1209" s="23" t="s">
        <v>126</v>
      </c>
      <c r="AJ1209">
        <v>11</v>
      </c>
      <c r="AK1209">
        <v>10</v>
      </c>
      <c r="AL1209">
        <v>0</v>
      </c>
      <c r="AM1209">
        <v>9</v>
      </c>
      <c r="AN1209" s="23">
        <v>0</v>
      </c>
      <c r="AO1209" s="23">
        <v>0</v>
      </c>
      <c r="AP1209" s="23" t="e">
        <v>#DIV/0!</v>
      </c>
      <c r="AQ1209" s="23">
        <v>0</v>
      </c>
      <c r="AR1209" s="35">
        <v>0</v>
      </c>
      <c r="AS1209" s="35">
        <v>0</v>
      </c>
      <c r="AT1209" s="35">
        <v>3</v>
      </c>
      <c r="AU1209" s="31" t="str">
        <f t="shared" si="21"/>
        <v>库存为3</v>
      </c>
      <c r="AV1209" s="36" t="str">
        <f>IFERROR(时间!$B$4+AU1209,"上周无销量")</f>
        <v>上周无销量</v>
      </c>
    </row>
    <row r="1210" spans="1:48">
      <c r="A1210" s="21" t="s">
        <v>2427</v>
      </c>
      <c r="B1210" t="s">
        <v>2428</v>
      </c>
      <c r="C1210" t="s">
        <v>2418</v>
      </c>
      <c r="D1210" s="31">
        <v>0</v>
      </c>
      <c r="E1210" s="31">
        <v>0</v>
      </c>
      <c r="F1210" s="31">
        <v>1</v>
      </c>
      <c r="G1210" s="31">
        <v>1</v>
      </c>
      <c r="H1210" s="32">
        <v>9.995</v>
      </c>
      <c r="I1210">
        <v>13</v>
      </c>
      <c r="J1210" s="33">
        <v>0</v>
      </c>
      <c r="K1210" s="33">
        <v>0</v>
      </c>
      <c r="L1210" s="33">
        <v>0</v>
      </c>
      <c r="M1210">
        <v>13</v>
      </c>
      <c r="N1210">
        <v>0</v>
      </c>
      <c r="O1210">
        <v>13</v>
      </c>
      <c r="P1210">
        <v>268</v>
      </c>
      <c r="Q1210">
        <v>134</v>
      </c>
      <c r="R1210">
        <v>291</v>
      </c>
      <c r="S1210">
        <v>176</v>
      </c>
      <c r="T1210">
        <v>3</v>
      </c>
      <c r="U1210">
        <v>3</v>
      </c>
      <c r="V1210">
        <v>0</v>
      </c>
      <c r="W1210">
        <v>4</v>
      </c>
      <c r="X1210" s="23">
        <v>0.0111940298507463</v>
      </c>
      <c r="Y1210" s="23">
        <v>0.0223880597014925</v>
      </c>
      <c r="Z1210" s="23">
        <v>0</v>
      </c>
      <c r="AA1210" s="23">
        <v>0.0227272727272727</v>
      </c>
      <c r="AB1210">
        <v>0.48</v>
      </c>
      <c r="AC1210">
        <v>0.68</v>
      </c>
      <c r="AD1210">
        <v>0</v>
      </c>
      <c r="AE1210">
        <v>0.67</v>
      </c>
      <c r="AF1210" s="23" t="s">
        <v>126</v>
      </c>
      <c r="AG1210" s="23" t="s">
        <v>126</v>
      </c>
      <c r="AH1210" s="23" t="s">
        <v>54</v>
      </c>
      <c r="AI1210" s="23">
        <v>0.0670335167583792</v>
      </c>
      <c r="AJ1210">
        <v>15</v>
      </c>
      <c r="AK1210">
        <v>19</v>
      </c>
      <c r="AL1210">
        <v>0</v>
      </c>
      <c r="AM1210">
        <v>10</v>
      </c>
      <c r="AN1210" s="23">
        <v>0</v>
      </c>
      <c r="AO1210" s="23">
        <v>0</v>
      </c>
      <c r="AP1210" s="23" t="e">
        <v>#DIV/0!</v>
      </c>
      <c r="AQ1210" s="23">
        <v>0.1</v>
      </c>
      <c r="AR1210" s="35">
        <v>0</v>
      </c>
      <c r="AS1210" s="35">
        <v>0</v>
      </c>
      <c r="AT1210" s="35">
        <v>13</v>
      </c>
      <c r="AU1210" s="31" t="str">
        <f t="shared" si="21"/>
        <v>库存为13</v>
      </c>
      <c r="AV1210" s="36" t="str">
        <f>IFERROR(时间!$B$4+AU1210,"上周无销量")</f>
        <v>上周无销量</v>
      </c>
    </row>
    <row r="1211" spans="1:48">
      <c r="A1211" s="21" t="s">
        <v>2429</v>
      </c>
      <c r="B1211" t="s">
        <v>2430</v>
      </c>
      <c r="C1211" t="s">
        <v>2431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0</v>
      </c>
      <c r="J1211" s="33">
        <v>0</v>
      </c>
      <c r="K1211" s="33">
        <v>0</v>
      </c>
      <c r="L1211" s="33">
        <v>0</v>
      </c>
      <c r="M1211">
        <v>0</v>
      </c>
      <c r="N1211">
        <v>1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0</v>
      </c>
      <c r="AU1211" s="31" t="str">
        <f t="shared" si="21"/>
        <v>库存为0</v>
      </c>
      <c r="AV1211" s="36" t="str">
        <f>IFERROR(时间!$B$4+AU1211,"上周无销量")</f>
        <v>上周无销量</v>
      </c>
    </row>
    <row r="1212" spans="1:48">
      <c r="A1212" s="21" t="s">
        <v>2432</v>
      </c>
      <c r="B1212" t="s">
        <v>2433</v>
      </c>
      <c r="C1212" t="s">
        <v>2434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1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2435</v>
      </c>
      <c r="B1213" t="s">
        <v>2436</v>
      </c>
      <c r="C1213" t="s">
        <v>2437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2438</v>
      </c>
      <c r="B1214" t="s">
        <v>2412</v>
      </c>
      <c r="C1214" t="s">
        <v>2439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0</v>
      </c>
      <c r="J1214" s="33">
        <v>0</v>
      </c>
      <c r="K1214" s="33">
        <v>0</v>
      </c>
      <c r="L1214" s="33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1</v>
      </c>
      <c r="AK1214">
        <v>4</v>
      </c>
      <c r="AL1214">
        <v>0</v>
      </c>
      <c r="AM1214">
        <v>3</v>
      </c>
      <c r="AN1214" s="23">
        <v>0</v>
      </c>
      <c r="AO1214" s="23">
        <v>0</v>
      </c>
      <c r="AP1214" s="23" t="e">
        <v>#DIV/0!</v>
      </c>
      <c r="AQ1214" s="23">
        <v>0</v>
      </c>
      <c r="AR1214" s="35">
        <v>0</v>
      </c>
      <c r="AS1214" s="35">
        <v>0</v>
      </c>
      <c r="AT1214" s="35">
        <v>0</v>
      </c>
      <c r="AU1214" s="31" t="str">
        <f t="shared" si="21"/>
        <v>库存为0</v>
      </c>
      <c r="AV1214" s="36" t="str">
        <f>IFERROR(时间!$B$4+AU1214,"上周无销量")</f>
        <v>上周无销量</v>
      </c>
    </row>
    <row r="1215" spans="1:48">
      <c r="A1215" s="21" t="s">
        <v>2440</v>
      </c>
      <c r="B1215" t="s">
        <v>2415</v>
      </c>
      <c r="C1215" t="s">
        <v>2439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0</v>
      </c>
      <c r="J1215" s="33">
        <v>0</v>
      </c>
      <c r="K1215" s="33">
        <v>0</v>
      </c>
      <c r="L1215" s="33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9</v>
      </c>
      <c r="AK1215">
        <v>8</v>
      </c>
      <c r="AL1215">
        <v>0</v>
      </c>
      <c r="AM1215">
        <v>3</v>
      </c>
      <c r="AN1215" s="23">
        <v>0</v>
      </c>
      <c r="AO1215" s="23">
        <v>0</v>
      </c>
      <c r="AP1215" s="23" t="e">
        <v>#DIV/0!</v>
      </c>
      <c r="AQ1215" s="23">
        <v>0</v>
      </c>
      <c r="AR1215" s="35">
        <v>0</v>
      </c>
      <c r="AS1215" s="35">
        <v>0</v>
      </c>
      <c r="AT1215" s="35">
        <v>0</v>
      </c>
      <c r="AU1215" s="31" t="str">
        <f t="shared" si="21"/>
        <v>库存为0</v>
      </c>
      <c r="AV1215" s="36" t="str">
        <f>IFERROR(时间!$B$4+AU1215,"上周无销量")</f>
        <v>上周无销量</v>
      </c>
    </row>
    <row r="1216" spans="1:48">
      <c r="A1216" s="21" t="s">
        <v>2441</v>
      </c>
      <c r="B1216" t="s">
        <v>2442</v>
      </c>
      <c r="C1216" t="s">
        <v>2443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4</v>
      </c>
      <c r="J1216" s="33">
        <v>0</v>
      </c>
      <c r="K1216" s="33">
        <v>0</v>
      </c>
      <c r="L1216" s="33">
        <v>0</v>
      </c>
      <c r="M1216">
        <v>4</v>
      </c>
      <c r="N1216">
        <v>0</v>
      </c>
      <c r="O1216">
        <v>3</v>
      </c>
      <c r="P1216">
        <v>12947</v>
      </c>
      <c r="Q1216">
        <v>8712</v>
      </c>
      <c r="R1216">
        <v>9288</v>
      </c>
      <c r="S1216">
        <v>15715</v>
      </c>
      <c r="T1216">
        <v>59</v>
      </c>
      <c r="U1216">
        <v>51</v>
      </c>
      <c r="V1216">
        <v>57</v>
      </c>
      <c r="W1216">
        <v>48</v>
      </c>
      <c r="X1216" s="23">
        <v>0.00455704024098247</v>
      </c>
      <c r="Y1216" s="23">
        <v>0.00585399449035813</v>
      </c>
      <c r="Z1216" s="23">
        <v>0.00613695090439277</v>
      </c>
      <c r="AA1216" s="23">
        <v>0.00305440661788101</v>
      </c>
      <c r="AB1216">
        <v>15.78</v>
      </c>
      <c r="AC1216">
        <v>12.84</v>
      </c>
      <c r="AD1216">
        <v>14.92</v>
      </c>
      <c r="AE1216">
        <v>12.53</v>
      </c>
      <c r="AF1216" s="23" t="s">
        <v>126</v>
      </c>
      <c r="AG1216" s="23" t="s">
        <v>126</v>
      </c>
      <c r="AH1216" s="23" t="s">
        <v>126</v>
      </c>
      <c r="AI1216" s="23" t="s">
        <v>126</v>
      </c>
      <c r="AJ1216">
        <v>14</v>
      </c>
      <c r="AK1216">
        <v>46</v>
      </c>
      <c r="AL1216">
        <v>0</v>
      </c>
      <c r="AM1216">
        <v>31</v>
      </c>
      <c r="AN1216" s="23">
        <v>0</v>
      </c>
      <c r="AO1216" s="23">
        <v>0</v>
      </c>
      <c r="AP1216" s="23" t="e">
        <v>#DIV/0!</v>
      </c>
      <c r="AQ1216" s="23">
        <v>0</v>
      </c>
      <c r="AR1216" s="35">
        <v>0</v>
      </c>
      <c r="AS1216" s="35">
        <v>0</v>
      </c>
      <c r="AT1216" s="35">
        <v>4</v>
      </c>
      <c r="AU1216" s="31" t="str">
        <f t="shared" si="21"/>
        <v>库存为4</v>
      </c>
      <c r="AV1216" s="36" t="str">
        <f>IFERROR(时间!$B$4+AU1216,"上周无销量")</f>
        <v>上周无销量</v>
      </c>
    </row>
    <row r="1217" spans="1:48">
      <c r="A1217" s="21" t="s">
        <v>2444</v>
      </c>
      <c r="B1217" t="s">
        <v>2445</v>
      </c>
      <c r="C1217" t="s">
        <v>2443</v>
      </c>
      <c r="D1217" s="31">
        <v>0</v>
      </c>
      <c r="E1217" s="31">
        <v>0</v>
      </c>
      <c r="F1217" s="31">
        <v>0</v>
      </c>
      <c r="G1217" s="31">
        <v>1</v>
      </c>
      <c r="H1217" s="32">
        <v>0</v>
      </c>
      <c r="I1217">
        <v>1</v>
      </c>
      <c r="J1217" s="33">
        <v>0</v>
      </c>
      <c r="K1217" s="33">
        <v>0</v>
      </c>
      <c r="L1217" s="33">
        <v>0</v>
      </c>
      <c r="M1217">
        <v>1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3</v>
      </c>
      <c r="AL1217">
        <v>0</v>
      </c>
      <c r="AM1217">
        <v>9</v>
      </c>
      <c r="AN1217" s="23" t="e">
        <v>#DIV/0!</v>
      </c>
      <c r="AO1217" s="23">
        <v>0</v>
      </c>
      <c r="AP1217" s="23" t="e">
        <v>#DIV/0!</v>
      </c>
      <c r="AQ1217" s="23">
        <v>0.111111111111111</v>
      </c>
      <c r="AR1217" s="35">
        <v>0</v>
      </c>
      <c r="AS1217" s="35">
        <v>0</v>
      </c>
      <c r="AT1217" s="35">
        <v>1</v>
      </c>
      <c r="AU1217" s="31" t="str">
        <f t="shared" si="21"/>
        <v>库存为1</v>
      </c>
      <c r="AV1217" s="36" t="str">
        <f>IFERROR(时间!$B$4+AU1217,"上周无销量")</f>
        <v>上周无销量</v>
      </c>
    </row>
    <row r="1218" spans="1:48">
      <c r="A1218" s="21" t="s">
        <v>2446</v>
      </c>
      <c r="B1218" t="s">
        <v>2447</v>
      </c>
      <c r="C1218" t="s">
        <v>2443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2</v>
      </c>
      <c r="J1218" s="33">
        <v>0</v>
      </c>
      <c r="K1218" s="33">
        <v>0</v>
      </c>
      <c r="L1218" s="33">
        <v>0</v>
      </c>
      <c r="M1218">
        <v>2</v>
      </c>
      <c r="N1218">
        <v>0</v>
      </c>
      <c r="O1218">
        <v>2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2</v>
      </c>
      <c r="AL1218">
        <v>0</v>
      </c>
      <c r="AM1218">
        <v>3</v>
      </c>
      <c r="AN1218" s="23" t="e">
        <v>#DIV/0!</v>
      </c>
      <c r="AO1218" s="23">
        <v>0</v>
      </c>
      <c r="AP1218" s="23" t="e">
        <v>#DIV/0!</v>
      </c>
      <c r="AQ1218" s="23">
        <v>0</v>
      </c>
      <c r="AR1218" s="35">
        <v>0</v>
      </c>
      <c r="AS1218" s="35">
        <v>0</v>
      </c>
      <c r="AT1218" s="35">
        <v>2</v>
      </c>
      <c r="AU1218" s="31" t="str">
        <f t="shared" si="21"/>
        <v>库存为2</v>
      </c>
      <c r="AV1218" s="36" t="str">
        <f>IFERROR(时间!$B$4+AU1218,"上周无销量")</f>
        <v>上周无销量</v>
      </c>
    </row>
    <row r="1219" spans="1:48">
      <c r="A1219" s="21" t="s">
        <v>2448</v>
      </c>
      <c r="B1219" t="s">
        <v>2449</v>
      </c>
      <c r="C1219" t="s">
        <v>2443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3</v>
      </c>
      <c r="J1219" s="33">
        <v>0</v>
      </c>
      <c r="K1219" s="33">
        <v>0</v>
      </c>
      <c r="L1219" s="33">
        <v>0</v>
      </c>
      <c r="M1219">
        <v>3</v>
      </c>
      <c r="N1219">
        <v>0</v>
      </c>
      <c r="O1219">
        <v>3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2</v>
      </c>
      <c r="AK1219">
        <v>3</v>
      </c>
      <c r="AL1219">
        <v>0</v>
      </c>
      <c r="AM1219">
        <v>2</v>
      </c>
      <c r="AN1219" s="23">
        <v>0</v>
      </c>
      <c r="AO1219" s="23">
        <v>0</v>
      </c>
      <c r="AP1219" s="23" t="e">
        <v>#DIV/0!</v>
      </c>
      <c r="AQ1219" s="23">
        <v>0</v>
      </c>
      <c r="AR1219" s="35">
        <v>0</v>
      </c>
      <c r="AS1219" s="35">
        <v>0</v>
      </c>
      <c r="AT1219" s="35">
        <v>3</v>
      </c>
      <c r="AU1219" s="31" t="str">
        <f t="shared" si="21"/>
        <v>库存为3</v>
      </c>
      <c r="AV1219" s="36" t="str">
        <f>IFERROR(时间!$B$4+AU1219,"上周无销量")</f>
        <v>上周无销量</v>
      </c>
    </row>
    <row r="1220" spans="1:48">
      <c r="A1220" s="21" t="s">
        <v>2450</v>
      </c>
      <c r="B1220" t="s">
        <v>2451</v>
      </c>
      <c r="C1220" t="s">
        <v>2443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1</v>
      </c>
      <c r="J1220" s="33">
        <v>0</v>
      </c>
      <c r="K1220" s="33">
        <v>0</v>
      </c>
      <c r="L1220" s="33">
        <v>0</v>
      </c>
      <c r="M1220">
        <v>1</v>
      </c>
      <c r="N1220">
        <v>0</v>
      </c>
      <c r="O1220">
        <v>1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2</v>
      </c>
      <c r="AK1220">
        <v>5</v>
      </c>
      <c r="AL1220">
        <v>0</v>
      </c>
      <c r="AM1220">
        <v>4</v>
      </c>
      <c r="AN1220" s="23">
        <v>0</v>
      </c>
      <c r="AO1220" s="23">
        <v>0</v>
      </c>
      <c r="AP1220" s="23" t="e">
        <v>#DIV/0!</v>
      </c>
      <c r="AQ1220" s="23">
        <v>0</v>
      </c>
      <c r="AR1220" s="35">
        <v>0</v>
      </c>
      <c r="AS1220" s="35">
        <v>0</v>
      </c>
      <c r="AT1220" s="35">
        <v>1</v>
      </c>
      <c r="AU1220" s="31" t="str">
        <f t="shared" si="21"/>
        <v>库存为1</v>
      </c>
      <c r="AV1220" s="36" t="str">
        <f>IFERROR(时间!$B$4+AU1220,"上周无销量")</f>
        <v>上周无销量</v>
      </c>
    </row>
    <row r="1221" spans="1:48">
      <c r="A1221" s="21" t="s">
        <v>2452</v>
      </c>
      <c r="B1221" t="s">
        <v>2453</v>
      </c>
      <c r="C1221" t="s">
        <v>2443</v>
      </c>
      <c r="D1221" s="31">
        <v>0</v>
      </c>
      <c r="E1221" s="31">
        <v>0</v>
      </c>
      <c r="F1221" s="31">
        <v>0</v>
      </c>
      <c r="G1221" s="31">
        <v>1</v>
      </c>
      <c r="H1221" s="32">
        <v>0</v>
      </c>
      <c r="I1221">
        <v>2</v>
      </c>
      <c r="J1221" s="33">
        <v>0</v>
      </c>
      <c r="K1221" s="33">
        <v>0</v>
      </c>
      <c r="L1221" s="33">
        <v>0</v>
      </c>
      <c r="M1221">
        <v>2</v>
      </c>
      <c r="N1221">
        <v>0</v>
      </c>
      <c r="O1221">
        <v>2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2</v>
      </c>
      <c r="AK1221">
        <v>2</v>
      </c>
      <c r="AL1221">
        <v>0</v>
      </c>
      <c r="AM1221">
        <v>1</v>
      </c>
      <c r="AN1221" s="23">
        <v>0</v>
      </c>
      <c r="AO1221" s="23">
        <v>0</v>
      </c>
      <c r="AP1221" s="23" t="e">
        <v>#DIV/0!</v>
      </c>
      <c r="AQ1221" s="23">
        <v>1</v>
      </c>
      <c r="AR1221" s="35">
        <v>0</v>
      </c>
      <c r="AS1221" s="35">
        <v>0</v>
      </c>
      <c r="AT1221" s="35">
        <v>2</v>
      </c>
      <c r="AU1221" s="31" t="str">
        <f t="shared" ref="AU1221:AU1284" si="22">IF(AR1221="","库存为"&amp;M1221,IF(AS1221=0,"库存为"&amp;M1221,INT(M1221/AR1221)))</f>
        <v>库存为2</v>
      </c>
      <c r="AV1221" s="36" t="str">
        <f>IFERROR(时间!$B$4+AU1221,"上周无销量")</f>
        <v>上周无销量</v>
      </c>
    </row>
    <row r="1222" spans="1:48">
      <c r="A1222" s="21" t="s">
        <v>2454</v>
      </c>
      <c r="B1222" t="s">
        <v>2455</v>
      </c>
      <c r="C1222" t="s">
        <v>2443</v>
      </c>
      <c r="D1222" s="31">
        <v>1</v>
      </c>
      <c r="E1222" s="31">
        <v>0</v>
      </c>
      <c r="F1222" s="31">
        <v>0</v>
      </c>
      <c r="G1222" s="31">
        <v>0</v>
      </c>
      <c r="H1222" s="32">
        <v>26.99</v>
      </c>
      <c r="I1222">
        <v>1</v>
      </c>
      <c r="J1222" s="33">
        <v>0</v>
      </c>
      <c r="K1222" s="33">
        <v>0</v>
      </c>
      <c r="L1222" s="33">
        <v>0</v>
      </c>
      <c r="M1222">
        <v>1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8</v>
      </c>
      <c r="AK1222">
        <v>0</v>
      </c>
      <c r="AL1222">
        <v>0</v>
      </c>
      <c r="AM1222">
        <v>0</v>
      </c>
      <c r="AN1222" s="23">
        <v>0.125</v>
      </c>
      <c r="AO1222" s="23" t="e">
        <v>#DIV/0!</v>
      </c>
      <c r="AP1222" s="23" t="e">
        <v>#DIV/0!</v>
      </c>
      <c r="AQ1222" s="23" t="e">
        <v>#DIV/0!</v>
      </c>
      <c r="AR1222" s="35">
        <v>0.142857142857143</v>
      </c>
      <c r="AS1222" s="35">
        <v>8.57142857142857</v>
      </c>
      <c r="AT1222" s="35">
        <v>-7.57142857142857</v>
      </c>
      <c r="AU1222" s="31">
        <f t="shared" si="22"/>
        <v>7</v>
      </c>
      <c r="AV1222" s="36">
        <f>IFERROR(时间!$B$4+AU1222,"上周无销量")</f>
        <v>43346</v>
      </c>
    </row>
    <row r="1223" spans="1:48">
      <c r="A1223" s="21" t="s">
        <v>2456</v>
      </c>
      <c r="B1223" t="s">
        <v>2457</v>
      </c>
      <c r="C1223" t="s">
        <v>2443</v>
      </c>
      <c r="D1223" s="31">
        <v>0</v>
      </c>
      <c r="E1223" s="31">
        <v>0</v>
      </c>
      <c r="F1223" s="31">
        <v>4</v>
      </c>
      <c r="G1223" s="31">
        <v>0</v>
      </c>
      <c r="H1223" s="32">
        <v>26.99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>
        <v>0</v>
      </c>
      <c r="Q1223">
        <v>19810</v>
      </c>
      <c r="R1223">
        <v>25605</v>
      </c>
      <c r="S1223">
        <v>14155</v>
      </c>
      <c r="T1223">
        <v>0</v>
      </c>
      <c r="U1223">
        <v>70</v>
      </c>
      <c r="V1223">
        <v>130</v>
      </c>
      <c r="W1223">
        <v>46</v>
      </c>
      <c r="X1223" s="23" t="e">
        <v>#DIV/0!</v>
      </c>
      <c r="Y1223" s="23">
        <v>0.00353356890459364</v>
      </c>
      <c r="Z1223" s="23">
        <v>0.00507713337238821</v>
      </c>
      <c r="AA1223" s="23">
        <v>0.0032497350759449</v>
      </c>
      <c r="AB1223">
        <v>0</v>
      </c>
      <c r="AC1223">
        <v>17.62</v>
      </c>
      <c r="AD1223">
        <v>34.2</v>
      </c>
      <c r="AE1223">
        <v>11.8</v>
      </c>
      <c r="AF1223" s="23" t="s">
        <v>54</v>
      </c>
      <c r="AG1223" s="23" t="s">
        <v>126</v>
      </c>
      <c r="AH1223" s="23">
        <v>0.316783994071879</v>
      </c>
      <c r="AI1223" s="23" t="s">
        <v>126</v>
      </c>
      <c r="AJ1223">
        <v>0</v>
      </c>
      <c r="AK1223">
        <v>0</v>
      </c>
      <c r="AL1223">
        <v>0</v>
      </c>
      <c r="AM1223">
        <v>78</v>
      </c>
      <c r="AN1223" s="23" t="e">
        <v>#DIV/0!</v>
      </c>
      <c r="AO1223" s="23" t="e">
        <v>#DIV/0!</v>
      </c>
      <c r="AP1223" s="23" t="e">
        <v>#DIV/0!</v>
      </c>
      <c r="AQ1223" s="23">
        <v>0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2458</v>
      </c>
      <c r="B1224" t="s">
        <v>2459</v>
      </c>
      <c r="C1224" t="s">
        <v>2443</v>
      </c>
      <c r="D1224" s="31">
        <v>2</v>
      </c>
      <c r="E1224" s="31">
        <v>0</v>
      </c>
      <c r="F1224" s="31">
        <v>0</v>
      </c>
      <c r="G1224" s="31">
        <v>0</v>
      </c>
      <c r="H1224" s="32">
        <v>26.99</v>
      </c>
      <c r="I1224">
        <v>1</v>
      </c>
      <c r="J1224" s="33">
        <v>0</v>
      </c>
      <c r="K1224" s="33">
        <v>0</v>
      </c>
      <c r="L1224" s="33">
        <v>0</v>
      </c>
      <c r="M1224">
        <v>1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11</v>
      </c>
      <c r="AK1224">
        <v>5</v>
      </c>
      <c r="AL1224">
        <v>0</v>
      </c>
      <c r="AM1224">
        <v>4</v>
      </c>
      <c r="AN1224" s="23">
        <v>0.181818181818182</v>
      </c>
      <c r="AO1224" s="23">
        <v>0</v>
      </c>
      <c r="AP1224" s="23" t="e">
        <v>#DIV/0!</v>
      </c>
      <c r="AQ1224" s="23">
        <v>0</v>
      </c>
      <c r="AR1224" s="35">
        <v>0.285714285714286</v>
      </c>
      <c r="AS1224" s="35">
        <v>17.1428571428571</v>
      </c>
      <c r="AT1224" s="35">
        <v>-16.1428571428571</v>
      </c>
      <c r="AU1224" s="31">
        <f t="shared" si="22"/>
        <v>3</v>
      </c>
      <c r="AV1224" s="36">
        <f>IFERROR(时间!$B$4+AU1224,"上周无销量")</f>
        <v>43342</v>
      </c>
    </row>
    <row r="1225" spans="1:48">
      <c r="A1225" s="21" t="s">
        <v>2460</v>
      </c>
      <c r="B1225" t="s">
        <v>2461</v>
      </c>
      <c r="C1225" t="s">
        <v>2443</v>
      </c>
      <c r="D1225" s="31">
        <v>0</v>
      </c>
      <c r="E1225" s="31">
        <v>0</v>
      </c>
      <c r="F1225" s="31">
        <v>1</v>
      </c>
      <c r="G1225" s="31">
        <v>2</v>
      </c>
      <c r="H1225" s="32">
        <v>8.99666666666667</v>
      </c>
      <c r="I1225">
        <v>2</v>
      </c>
      <c r="J1225" s="33">
        <v>0</v>
      </c>
      <c r="K1225" s="33">
        <v>0</v>
      </c>
      <c r="L1225" s="33">
        <v>0</v>
      </c>
      <c r="M1225">
        <v>2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5</v>
      </c>
      <c r="AK1225">
        <v>9</v>
      </c>
      <c r="AL1225">
        <v>0</v>
      </c>
      <c r="AM1225">
        <v>3</v>
      </c>
      <c r="AN1225" s="23">
        <v>0</v>
      </c>
      <c r="AO1225" s="23">
        <v>0</v>
      </c>
      <c r="AP1225" s="23" t="e">
        <v>#DIV/0!</v>
      </c>
      <c r="AQ1225" s="23">
        <v>0.666666666666667</v>
      </c>
      <c r="AR1225" s="35">
        <v>0</v>
      </c>
      <c r="AS1225" s="35">
        <v>0</v>
      </c>
      <c r="AT1225" s="35">
        <v>2</v>
      </c>
      <c r="AU1225" s="31" t="str">
        <f t="shared" si="22"/>
        <v>库存为2</v>
      </c>
      <c r="AV1225" s="36" t="str">
        <f>IFERROR(时间!$B$4+AU1225,"上周无销量")</f>
        <v>上周无销量</v>
      </c>
    </row>
    <row r="1226" spans="1:48">
      <c r="A1226" s="21" t="s">
        <v>2462</v>
      </c>
      <c r="B1226" t="s">
        <v>2463</v>
      </c>
      <c r="C1226" t="s">
        <v>2443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2</v>
      </c>
      <c r="K1226" s="33">
        <v>0</v>
      </c>
      <c r="L1226" s="33">
        <v>0</v>
      </c>
      <c r="M1226">
        <v>2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2</v>
      </c>
      <c r="AU1226" s="31" t="str">
        <f t="shared" si="22"/>
        <v>库存为2</v>
      </c>
      <c r="AV1226" s="36" t="str">
        <f>IFERROR(时间!$B$4+AU1226,"上周无销量")</f>
        <v>上周无销量</v>
      </c>
    </row>
    <row r="1227" spans="1:48">
      <c r="A1227" s="21" t="s">
        <v>2464</v>
      </c>
      <c r="B1227" t="s">
        <v>2465</v>
      </c>
      <c r="C1227" t="s">
        <v>2443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1</v>
      </c>
      <c r="J1227" s="33">
        <v>0</v>
      </c>
      <c r="K1227" s="33">
        <v>0</v>
      </c>
      <c r="L1227" s="33">
        <v>0</v>
      </c>
      <c r="M1227">
        <v>1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3</v>
      </c>
      <c r="AK1227">
        <v>11</v>
      </c>
      <c r="AL1227">
        <v>0</v>
      </c>
      <c r="AM1227">
        <v>3</v>
      </c>
      <c r="AN1227" s="23">
        <v>0</v>
      </c>
      <c r="AO1227" s="23">
        <v>0</v>
      </c>
      <c r="AP1227" s="23" t="e">
        <v>#DIV/0!</v>
      </c>
      <c r="AQ1227" s="23">
        <v>0</v>
      </c>
      <c r="AR1227" s="35">
        <v>0</v>
      </c>
      <c r="AS1227" s="35">
        <v>0</v>
      </c>
      <c r="AT1227" s="35">
        <v>1</v>
      </c>
      <c r="AU1227" s="31" t="str">
        <f t="shared" si="22"/>
        <v>库存为1</v>
      </c>
      <c r="AV1227" s="36" t="str">
        <f>IFERROR(时间!$B$4+AU1227,"上周无销量")</f>
        <v>上周无销量</v>
      </c>
    </row>
    <row r="1228" spans="1:48">
      <c r="A1228" s="21" t="s">
        <v>2466</v>
      </c>
      <c r="B1228" t="s">
        <v>2467</v>
      </c>
      <c r="C1228" t="s">
        <v>2443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2</v>
      </c>
      <c r="J1228" s="33">
        <v>0</v>
      </c>
      <c r="K1228" s="33">
        <v>0</v>
      </c>
      <c r="L1228" s="33">
        <v>0</v>
      </c>
      <c r="M1228">
        <v>2</v>
      </c>
      <c r="N1228">
        <v>0</v>
      </c>
      <c r="O1228">
        <v>2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3</v>
      </c>
      <c r="AK1228">
        <v>2</v>
      </c>
      <c r="AL1228">
        <v>0</v>
      </c>
      <c r="AM1228">
        <v>1</v>
      </c>
      <c r="AN1228" s="23">
        <v>0</v>
      </c>
      <c r="AO1228" s="23">
        <v>0</v>
      </c>
      <c r="AP1228" s="23" t="e">
        <v>#DIV/0!</v>
      </c>
      <c r="AQ1228" s="23">
        <v>0</v>
      </c>
      <c r="AR1228" s="35">
        <v>0</v>
      </c>
      <c r="AS1228" s="35">
        <v>0</v>
      </c>
      <c r="AT1228" s="35">
        <v>2</v>
      </c>
      <c r="AU1228" s="31" t="str">
        <f t="shared" si="22"/>
        <v>库存为2</v>
      </c>
      <c r="AV1228" s="36" t="str">
        <f>IFERROR(时间!$B$4+AU1228,"上周无销量")</f>
        <v>上周无销量</v>
      </c>
    </row>
    <row r="1229" spans="1:48">
      <c r="A1229" s="21" t="s">
        <v>2468</v>
      </c>
      <c r="B1229" t="s">
        <v>2469</v>
      </c>
      <c r="C1229" t="s">
        <v>2443</v>
      </c>
      <c r="D1229" s="31">
        <v>0</v>
      </c>
      <c r="E1229" s="31">
        <v>1</v>
      </c>
      <c r="F1229" s="31">
        <v>1</v>
      </c>
      <c r="G1229" s="31">
        <v>0</v>
      </c>
      <c r="H1229" s="32">
        <v>26.99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10</v>
      </c>
      <c r="AL1229">
        <v>0</v>
      </c>
      <c r="AM1229">
        <v>3</v>
      </c>
      <c r="AN1229" s="23" t="e">
        <v>#DIV/0!</v>
      </c>
      <c r="AO1229" s="23">
        <v>0.1</v>
      </c>
      <c r="AP1229" s="23" t="e">
        <v>#DIV/0!</v>
      </c>
      <c r="AQ1229" s="23">
        <v>0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2470</v>
      </c>
      <c r="B1230" t="s">
        <v>2471</v>
      </c>
      <c r="C1230" t="s">
        <v>2443</v>
      </c>
      <c r="D1230" s="31">
        <v>0</v>
      </c>
      <c r="E1230" s="31">
        <v>0</v>
      </c>
      <c r="F1230" s="31">
        <v>1</v>
      </c>
      <c r="G1230" s="31">
        <v>0</v>
      </c>
      <c r="H1230" s="32">
        <v>26.99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3</v>
      </c>
      <c r="AN1230" s="23" t="e">
        <v>#DIV/0!</v>
      </c>
      <c r="AO1230" s="23" t="e">
        <v>#DIV/0!</v>
      </c>
      <c r="AP1230" s="23" t="e">
        <v>#DIV/0!</v>
      </c>
      <c r="AQ1230" s="23">
        <v>0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2472</v>
      </c>
      <c r="B1231" t="s">
        <v>2473</v>
      </c>
      <c r="C1231" t="s">
        <v>2443</v>
      </c>
      <c r="D1231" s="31">
        <v>0</v>
      </c>
      <c r="E1231" s="31">
        <v>0</v>
      </c>
      <c r="F1231" s="31">
        <v>0</v>
      </c>
      <c r="G1231" s="31">
        <v>1</v>
      </c>
      <c r="H1231" s="32">
        <v>0</v>
      </c>
      <c r="I1231">
        <v>2</v>
      </c>
      <c r="J1231" s="33">
        <v>0</v>
      </c>
      <c r="K1231" s="33">
        <v>0</v>
      </c>
      <c r="L1231" s="33">
        <v>0</v>
      </c>
      <c r="M1231">
        <v>2</v>
      </c>
      <c r="N1231">
        <v>0</v>
      </c>
      <c r="O1231">
        <v>2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2</v>
      </c>
      <c r="AL1231">
        <v>0</v>
      </c>
      <c r="AM1231">
        <v>0</v>
      </c>
      <c r="AN1231" s="23" t="e">
        <v>#DIV/0!</v>
      </c>
      <c r="AO1231" s="23">
        <v>0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2</v>
      </c>
      <c r="AU1231" s="31" t="str">
        <f t="shared" si="22"/>
        <v>库存为2</v>
      </c>
      <c r="AV1231" s="36" t="str">
        <f>IFERROR(时间!$B$4+AU1231,"上周无销量")</f>
        <v>上周无销量</v>
      </c>
    </row>
    <row r="1232" spans="1:48">
      <c r="A1232" s="21" t="s">
        <v>2474</v>
      </c>
      <c r="B1232" t="s">
        <v>2475</v>
      </c>
      <c r="C1232" t="s">
        <v>2443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1</v>
      </c>
      <c r="J1232" s="33">
        <v>0</v>
      </c>
      <c r="K1232" s="33">
        <v>0</v>
      </c>
      <c r="L1232" s="33">
        <v>0</v>
      </c>
      <c r="M1232">
        <v>1</v>
      </c>
      <c r="N1232">
        <v>0</v>
      </c>
      <c r="O1232">
        <v>0</v>
      </c>
      <c r="P1232">
        <v>3656</v>
      </c>
      <c r="Q1232">
        <v>0</v>
      </c>
      <c r="R1232">
        <v>0</v>
      </c>
      <c r="S1232">
        <v>7319</v>
      </c>
      <c r="T1232">
        <v>5</v>
      </c>
      <c r="U1232">
        <v>0</v>
      </c>
      <c r="V1232">
        <v>0</v>
      </c>
      <c r="W1232">
        <v>22</v>
      </c>
      <c r="X1232" s="23">
        <v>0.00136761487964989</v>
      </c>
      <c r="Y1232" s="23" t="e">
        <v>#DIV/0!</v>
      </c>
      <c r="Z1232" s="23" t="e">
        <v>#DIV/0!</v>
      </c>
      <c r="AA1232" s="23">
        <v>0.00300587511955185</v>
      </c>
      <c r="AB1232">
        <v>1.4</v>
      </c>
      <c r="AC1232">
        <v>0</v>
      </c>
      <c r="AD1232">
        <v>0</v>
      </c>
      <c r="AE1232">
        <v>4.58</v>
      </c>
      <c r="AF1232" s="23" t="s">
        <v>126</v>
      </c>
      <c r="AG1232" s="23" t="s">
        <v>54</v>
      </c>
      <c r="AH1232" s="23" t="s">
        <v>54</v>
      </c>
      <c r="AI1232" s="23" t="s">
        <v>126</v>
      </c>
      <c r="AJ1232">
        <v>10</v>
      </c>
      <c r="AK1232">
        <v>10</v>
      </c>
      <c r="AL1232">
        <v>0</v>
      </c>
      <c r="AM1232">
        <v>0</v>
      </c>
      <c r="AN1232" s="23">
        <v>0</v>
      </c>
      <c r="AO1232" s="23">
        <v>0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1</v>
      </c>
      <c r="AU1232" s="31" t="str">
        <f t="shared" si="22"/>
        <v>库存为1</v>
      </c>
      <c r="AV1232" s="36" t="str">
        <f>IFERROR(时间!$B$4+AU1232,"上周无销量")</f>
        <v>上周无销量</v>
      </c>
    </row>
    <row r="1233" spans="1:48">
      <c r="A1233" s="21" t="s">
        <v>2476</v>
      </c>
      <c r="B1233" t="s">
        <v>2477</v>
      </c>
      <c r="C1233" t="s">
        <v>2443</v>
      </c>
      <c r="D1233" s="31">
        <v>0</v>
      </c>
      <c r="E1233" s="31">
        <v>0</v>
      </c>
      <c r="F1233" s="31">
        <v>1</v>
      </c>
      <c r="G1233" s="31">
        <v>0</v>
      </c>
      <c r="H1233" s="32">
        <v>26.99</v>
      </c>
      <c r="I1233">
        <v>2</v>
      </c>
      <c r="J1233" s="33">
        <v>0</v>
      </c>
      <c r="K1233" s="33">
        <v>0</v>
      </c>
      <c r="L1233" s="33">
        <v>0</v>
      </c>
      <c r="M1233">
        <v>2</v>
      </c>
      <c r="N1233">
        <v>0</v>
      </c>
      <c r="O1233">
        <v>1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2</v>
      </c>
      <c r="AK1233">
        <v>2</v>
      </c>
      <c r="AL1233">
        <v>0</v>
      </c>
      <c r="AM1233">
        <v>0</v>
      </c>
      <c r="AN1233" s="23">
        <v>0</v>
      </c>
      <c r="AO1233" s="23">
        <v>0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2</v>
      </c>
      <c r="AU1233" s="31" t="str">
        <f t="shared" si="22"/>
        <v>库存为2</v>
      </c>
      <c r="AV1233" s="36" t="str">
        <f>IFERROR(时间!$B$4+AU1233,"上周无销量")</f>
        <v>上周无销量</v>
      </c>
    </row>
    <row r="1234" spans="1:48">
      <c r="A1234" s="21" t="s">
        <v>2478</v>
      </c>
      <c r="B1234" t="s">
        <v>2479</v>
      </c>
      <c r="C1234" t="s">
        <v>2443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4</v>
      </c>
      <c r="J1234" s="33">
        <v>0</v>
      </c>
      <c r="K1234" s="33">
        <v>0</v>
      </c>
      <c r="L1234" s="33">
        <v>0</v>
      </c>
      <c r="M1234">
        <v>4</v>
      </c>
      <c r="N1234">
        <v>0</v>
      </c>
      <c r="O1234">
        <v>4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5</v>
      </c>
      <c r="AK1234">
        <v>8</v>
      </c>
      <c r="AL1234">
        <v>0</v>
      </c>
      <c r="AM1234">
        <v>5</v>
      </c>
      <c r="AN1234" s="23">
        <v>0</v>
      </c>
      <c r="AO1234" s="23">
        <v>0</v>
      </c>
      <c r="AP1234" s="23" t="e">
        <v>#DIV/0!</v>
      </c>
      <c r="AQ1234" s="23">
        <v>0</v>
      </c>
      <c r="AR1234" s="35">
        <v>0</v>
      </c>
      <c r="AS1234" s="35">
        <v>0</v>
      </c>
      <c r="AT1234" s="35">
        <v>4</v>
      </c>
      <c r="AU1234" s="31" t="str">
        <f t="shared" si="22"/>
        <v>库存为4</v>
      </c>
      <c r="AV1234" s="36" t="str">
        <f>IFERROR(时间!$B$4+AU1234,"上周无销量")</f>
        <v>上周无销量</v>
      </c>
    </row>
    <row r="1235" spans="1:48">
      <c r="A1235" s="21" t="s">
        <v>2480</v>
      </c>
      <c r="B1235" t="s">
        <v>2481</v>
      </c>
      <c r="C1235" t="s">
        <v>2443</v>
      </c>
      <c r="D1235" s="31">
        <v>0</v>
      </c>
      <c r="E1235" s="31">
        <v>0</v>
      </c>
      <c r="F1235" s="31">
        <v>0</v>
      </c>
      <c r="G1235" s="31">
        <v>2</v>
      </c>
      <c r="H1235" s="32">
        <v>0</v>
      </c>
      <c r="I1235">
        <v>3</v>
      </c>
      <c r="J1235" s="33">
        <v>0</v>
      </c>
      <c r="K1235" s="33">
        <v>0</v>
      </c>
      <c r="L1235" s="33">
        <v>0</v>
      </c>
      <c r="M1235">
        <v>3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1</v>
      </c>
      <c r="AK1235">
        <v>1</v>
      </c>
      <c r="AL1235">
        <v>0</v>
      </c>
      <c r="AM1235">
        <v>7</v>
      </c>
      <c r="AN1235" s="23">
        <v>0</v>
      </c>
      <c r="AO1235" s="23">
        <v>0</v>
      </c>
      <c r="AP1235" s="23" t="e">
        <v>#DIV/0!</v>
      </c>
      <c r="AQ1235" s="23">
        <v>0.285714285714286</v>
      </c>
      <c r="AR1235" s="35">
        <v>0</v>
      </c>
      <c r="AS1235" s="35">
        <v>0</v>
      </c>
      <c r="AT1235" s="35">
        <v>3</v>
      </c>
      <c r="AU1235" s="31" t="str">
        <f t="shared" si="22"/>
        <v>库存为3</v>
      </c>
      <c r="AV1235" s="36" t="str">
        <f>IFERROR(时间!$B$4+AU1235,"上周无销量")</f>
        <v>上周无销量</v>
      </c>
    </row>
    <row r="1236" spans="1:48">
      <c r="A1236" s="21" t="s">
        <v>2482</v>
      </c>
      <c r="B1236" t="s">
        <v>2483</v>
      </c>
      <c r="C1236" t="s">
        <v>2443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2484</v>
      </c>
      <c r="B1237" t="s">
        <v>2485</v>
      </c>
      <c r="C1237" t="s">
        <v>2443</v>
      </c>
      <c r="D1237" s="31">
        <v>0</v>
      </c>
      <c r="E1237" s="31">
        <v>0</v>
      </c>
      <c r="F1237" s="31">
        <v>1</v>
      </c>
      <c r="G1237" s="31">
        <v>0</v>
      </c>
      <c r="H1237" s="32">
        <v>26.99</v>
      </c>
      <c r="I1237">
        <v>3</v>
      </c>
      <c r="J1237" s="33">
        <v>0</v>
      </c>
      <c r="K1237" s="33">
        <v>0</v>
      </c>
      <c r="L1237" s="33">
        <v>0</v>
      </c>
      <c r="M1237">
        <v>3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1</v>
      </c>
      <c r="AK1237">
        <v>7</v>
      </c>
      <c r="AL1237">
        <v>0</v>
      </c>
      <c r="AM1237">
        <v>7</v>
      </c>
      <c r="AN1237" s="23">
        <v>0</v>
      </c>
      <c r="AO1237" s="23">
        <v>0</v>
      </c>
      <c r="AP1237" s="23" t="e">
        <v>#DIV/0!</v>
      </c>
      <c r="AQ1237" s="23">
        <v>0</v>
      </c>
      <c r="AR1237" s="35">
        <v>0</v>
      </c>
      <c r="AS1237" s="35">
        <v>0</v>
      </c>
      <c r="AT1237" s="35">
        <v>3</v>
      </c>
      <c r="AU1237" s="31" t="str">
        <f t="shared" si="22"/>
        <v>库存为3</v>
      </c>
      <c r="AV1237" s="36" t="str">
        <f>IFERROR(时间!$B$4+AU1237,"上周无销量")</f>
        <v>上周无销量</v>
      </c>
    </row>
    <row r="1238" spans="1:48">
      <c r="A1238" s="21" t="s">
        <v>2486</v>
      </c>
      <c r="B1238" t="s">
        <v>2487</v>
      </c>
      <c r="C1238" t="s">
        <v>2443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3</v>
      </c>
      <c r="J1238" s="33">
        <v>0</v>
      </c>
      <c r="K1238" s="33">
        <v>0</v>
      </c>
      <c r="L1238" s="33">
        <v>0</v>
      </c>
      <c r="M1238">
        <v>3</v>
      </c>
      <c r="N1238">
        <v>0</v>
      </c>
      <c r="O1238">
        <v>3</v>
      </c>
      <c r="P1238">
        <v>4933</v>
      </c>
      <c r="Q1238">
        <v>4601</v>
      </c>
      <c r="R1238">
        <v>1612</v>
      </c>
      <c r="S1238">
        <v>3023</v>
      </c>
      <c r="T1238">
        <v>8</v>
      </c>
      <c r="U1238">
        <v>13</v>
      </c>
      <c r="V1238">
        <v>8</v>
      </c>
      <c r="W1238">
        <v>8</v>
      </c>
      <c r="X1238" s="23">
        <v>0.00162173119805392</v>
      </c>
      <c r="Y1238" s="23">
        <v>0.00282547272332102</v>
      </c>
      <c r="Z1238" s="23">
        <v>0.00496277915632754</v>
      </c>
      <c r="AA1238" s="23">
        <v>0.00264637777042673</v>
      </c>
      <c r="AB1238">
        <v>2</v>
      </c>
      <c r="AC1238">
        <v>3.13</v>
      </c>
      <c r="AD1238">
        <v>2.02</v>
      </c>
      <c r="AE1238">
        <v>2.15</v>
      </c>
      <c r="AF1238" s="23" t="s">
        <v>126</v>
      </c>
      <c r="AG1238" s="23" t="s">
        <v>126</v>
      </c>
      <c r="AH1238" s="23" t="s">
        <v>126</v>
      </c>
      <c r="AI1238" s="23" t="s">
        <v>126</v>
      </c>
      <c r="AJ1238">
        <v>10</v>
      </c>
      <c r="AK1238">
        <v>17</v>
      </c>
      <c r="AL1238">
        <v>0</v>
      </c>
      <c r="AM1238">
        <v>8</v>
      </c>
      <c r="AN1238" s="23">
        <v>0</v>
      </c>
      <c r="AO1238" s="23">
        <v>0</v>
      </c>
      <c r="AP1238" s="23" t="e">
        <v>#DIV/0!</v>
      </c>
      <c r="AQ1238" s="23">
        <v>0</v>
      </c>
      <c r="AR1238" s="35">
        <v>0</v>
      </c>
      <c r="AS1238" s="35">
        <v>0</v>
      </c>
      <c r="AT1238" s="35">
        <v>3</v>
      </c>
      <c r="AU1238" s="31" t="str">
        <f t="shared" si="22"/>
        <v>库存为3</v>
      </c>
      <c r="AV1238" s="36" t="str">
        <f>IFERROR(时间!$B$4+AU1238,"上周无销量")</f>
        <v>上周无销量</v>
      </c>
    </row>
    <row r="1239" spans="1:48">
      <c r="A1239" s="21" t="s">
        <v>2488</v>
      </c>
      <c r="B1239" t="s">
        <v>2489</v>
      </c>
      <c r="C1239" t="s">
        <v>2443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2</v>
      </c>
      <c r="J1239" s="33">
        <v>0</v>
      </c>
      <c r="K1239" s="33">
        <v>0</v>
      </c>
      <c r="L1239" s="33">
        <v>0</v>
      </c>
      <c r="M1239">
        <v>2</v>
      </c>
      <c r="N1239">
        <v>0</v>
      </c>
      <c r="O1239">
        <v>2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4</v>
      </c>
      <c r="AK1239">
        <v>3</v>
      </c>
      <c r="AL1239">
        <v>0</v>
      </c>
      <c r="AM1239">
        <v>3</v>
      </c>
      <c r="AN1239" s="23">
        <v>0</v>
      </c>
      <c r="AO1239" s="23">
        <v>0</v>
      </c>
      <c r="AP1239" s="23" t="e">
        <v>#DIV/0!</v>
      </c>
      <c r="AQ1239" s="23">
        <v>0</v>
      </c>
      <c r="AR1239" s="35">
        <v>0</v>
      </c>
      <c r="AS1239" s="35">
        <v>0</v>
      </c>
      <c r="AT1239" s="35">
        <v>2</v>
      </c>
      <c r="AU1239" s="31" t="str">
        <f t="shared" si="22"/>
        <v>库存为2</v>
      </c>
      <c r="AV1239" s="36" t="str">
        <f>IFERROR(时间!$B$4+AU1239,"上周无销量")</f>
        <v>上周无销量</v>
      </c>
    </row>
    <row r="1240" spans="1:48">
      <c r="A1240" s="21" t="s">
        <v>2490</v>
      </c>
      <c r="B1240" t="s">
        <v>2491</v>
      </c>
      <c r="C1240" t="s">
        <v>2443</v>
      </c>
      <c r="D1240" s="31">
        <v>0</v>
      </c>
      <c r="E1240" s="31">
        <v>1</v>
      </c>
      <c r="F1240" s="31">
        <v>0</v>
      </c>
      <c r="G1240" s="31">
        <v>1</v>
      </c>
      <c r="H1240" s="32">
        <v>13.495</v>
      </c>
      <c r="I1240">
        <v>1</v>
      </c>
      <c r="J1240" s="33">
        <v>0</v>
      </c>
      <c r="K1240" s="33">
        <v>0</v>
      </c>
      <c r="L1240" s="33">
        <v>0</v>
      </c>
      <c r="M1240">
        <v>1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2</v>
      </c>
      <c r="AK1240">
        <v>10</v>
      </c>
      <c r="AL1240">
        <v>0</v>
      </c>
      <c r="AM1240">
        <v>3</v>
      </c>
      <c r="AN1240" s="23">
        <v>0</v>
      </c>
      <c r="AO1240" s="23">
        <v>0.1</v>
      </c>
      <c r="AP1240" s="23" t="e">
        <v>#DIV/0!</v>
      </c>
      <c r="AQ1240" s="23">
        <v>0.333333333333333</v>
      </c>
      <c r="AR1240" s="35">
        <v>0</v>
      </c>
      <c r="AS1240" s="35">
        <v>0</v>
      </c>
      <c r="AT1240" s="35">
        <v>1</v>
      </c>
      <c r="AU1240" s="31" t="str">
        <f t="shared" si="22"/>
        <v>库存为1</v>
      </c>
      <c r="AV1240" s="36" t="str">
        <f>IFERROR(时间!$B$4+AU1240,"上周无销量")</f>
        <v>上周无销量</v>
      </c>
    </row>
    <row r="1241" spans="1:48">
      <c r="A1241" s="21" t="s">
        <v>2492</v>
      </c>
      <c r="B1241" t="s">
        <v>2493</v>
      </c>
      <c r="C1241" t="s">
        <v>2443</v>
      </c>
      <c r="D1241" s="31">
        <v>0</v>
      </c>
      <c r="E1241" s="31">
        <v>0</v>
      </c>
      <c r="F1241" s="31">
        <v>1</v>
      </c>
      <c r="G1241" s="31">
        <v>0</v>
      </c>
      <c r="H1241" s="32">
        <v>26.99</v>
      </c>
      <c r="I1241">
        <v>1</v>
      </c>
      <c r="J1241" s="33">
        <v>0</v>
      </c>
      <c r="K1241" s="33">
        <v>0</v>
      </c>
      <c r="L1241" s="33">
        <v>0</v>
      </c>
      <c r="M1241">
        <v>1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8</v>
      </c>
      <c r="AN1241" s="23" t="e">
        <v>#DIV/0!</v>
      </c>
      <c r="AO1241" s="23" t="e">
        <v>#DIV/0!</v>
      </c>
      <c r="AP1241" s="23" t="e">
        <v>#DIV/0!</v>
      </c>
      <c r="AQ1241" s="23">
        <v>0</v>
      </c>
      <c r="AR1241" s="35">
        <v>0</v>
      </c>
      <c r="AS1241" s="35">
        <v>0</v>
      </c>
      <c r="AT1241" s="35">
        <v>1</v>
      </c>
      <c r="AU1241" s="31" t="str">
        <f t="shared" si="22"/>
        <v>库存为1</v>
      </c>
      <c r="AV1241" s="36" t="str">
        <f>IFERROR(时间!$B$4+AU1241,"上周无销量")</f>
        <v>上周无销量</v>
      </c>
    </row>
    <row r="1242" spans="1:48">
      <c r="A1242" s="21" t="s">
        <v>2494</v>
      </c>
      <c r="B1242" t="s">
        <v>2495</v>
      </c>
      <c r="C1242" t="s">
        <v>2443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3</v>
      </c>
      <c r="J1242" s="33">
        <v>0</v>
      </c>
      <c r="K1242" s="33">
        <v>0</v>
      </c>
      <c r="L1242" s="33">
        <v>0</v>
      </c>
      <c r="M1242">
        <v>3</v>
      </c>
      <c r="N1242">
        <v>0</v>
      </c>
      <c r="O1242">
        <v>3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3</v>
      </c>
      <c r="AL1242">
        <v>0</v>
      </c>
      <c r="AM1242">
        <v>5</v>
      </c>
      <c r="AN1242" s="23" t="e">
        <v>#DIV/0!</v>
      </c>
      <c r="AO1242" s="23">
        <v>0</v>
      </c>
      <c r="AP1242" s="23" t="e">
        <v>#DIV/0!</v>
      </c>
      <c r="AQ1242" s="23">
        <v>0</v>
      </c>
      <c r="AR1242" s="35">
        <v>0</v>
      </c>
      <c r="AS1242" s="35">
        <v>0</v>
      </c>
      <c r="AT1242" s="35">
        <v>3</v>
      </c>
      <c r="AU1242" s="31" t="str">
        <f t="shared" si="22"/>
        <v>库存为3</v>
      </c>
      <c r="AV1242" s="36" t="str">
        <f>IFERROR(时间!$B$4+AU1242,"上周无销量")</f>
        <v>上周无销量</v>
      </c>
    </row>
    <row r="1243" spans="1:48">
      <c r="A1243" s="21" t="s">
        <v>2496</v>
      </c>
      <c r="B1243" t="s">
        <v>2497</v>
      </c>
      <c r="C1243" t="s">
        <v>2443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3</v>
      </c>
      <c r="J1243" s="33">
        <v>0</v>
      </c>
      <c r="K1243" s="33">
        <v>0</v>
      </c>
      <c r="L1243" s="33">
        <v>0</v>
      </c>
      <c r="M1243">
        <v>3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1</v>
      </c>
      <c r="AK1243">
        <v>3</v>
      </c>
      <c r="AL1243">
        <v>0</v>
      </c>
      <c r="AM1243">
        <v>1</v>
      </c>
      <c r="AN1243" s="23">
        <v>0</v>
      </c>
      <c r="AO1243" s="23">
        <v>0</v>
      </c>
      <c r="AP1243" s="23" t="e">
        <v>#DIV/0!</v>
      </c>
      <c r="AQ1243" s="23">
        <v>0</v>
      </c>
      <c r="AR1243" s="35">
        <v>0</v>
      </c>
      <c r="AS1243" s="35">
        <v>0</v>
      </c>
      <c r="AT1243" s="35">
        <v>3</v>
      </c>
      <c r="AU1243" s="31" t="str">
        <f t="shared" si="22"/>
        <v>库存为3</v>
      </c>
      <c r="AV1243" s="36" t="str">
        <f>IFERROR(时间!$B$4+AU1243,"上周无销量")</f>
        <v>上周无销量</v>
      </c>
    </row>
    <row r="1244" spans="1:48">
      <c r="A1244" s="21" t="s">
        <v>2498</v>
      </c>
      <c r="B1244" t="s">
        <v>2499</v>
      </c>
      <c r="C1244" t="s">
        <v>2443</v>
      </c>
      <c r="D1244" s="31">
        <v>1</v>
      </c>
      <c r="E1244" s="31">
        <v>0</v>
      </c>
      <c r="F1244" s="31">
        <v>0</v>
      </c>
      <c r="G1244" s="31">
        <v>0</v>
      </c>
      <c r="H1244" s="32">
        <v>26.99</v>
      </c>
      <c r="I1244">
        <v>1</v>
      </c>
      <c r="J1244" s="33">
        <v>0</v>
      </c>
      <c r="K1244" s="33">
        <v>0</v>
      </c>
      <c r="L1244" s="33">
        <v>0</v>
      </c>
      <c r="M1244">
        <v>1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4</v>
      </c>
      <c r="AK1244">
        <v>4</v>
      </c>
      <c r="AL1244">
        <v>0</v>
      </c>
      <c r="AM1244">
        <v>3</v>
      </c>
      <c r="AN1244" s="23">
        <v>0.25</v>
      </c>
      <c r="AO1244" s="23">
        <v>0</v>
      </c>
      <c r="AP1244" s="23" t="e">
        <v>#DIV/0!</v>
      </c>
      <c r="AQ1244" s="23">
        <v>0</v>
      </c>
      <c r="AR1244" s="35">
        <v>0.142857142857143</v>
      </c>
      <c r="AS1244" s="35">
        <v>8.57142857142857</v>
      </c>
      <c r="AT1244" s="35">
        <v>-7.57142857142857</v>
      </c>
      <c r="AU1244" s="31">
        <f t="shared" si="22"/>
        <v>7</v>
      </c>
      <c r="AV1244" s="36">
        <f>IFERROR(时间!$B$4+AU1244,"上周无销量")</f>
        <v>43346</v>
      </c>
    </row>
    <row r="1245" spans="1:48">
      <c r="A1245" s="21" t="s">
        <v>2500</v>
      </c>
      <c r="B1245" t="s">
        <v>2501</v>
      </c>
      <c r="C1245" t="s">
        <v>2443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3</v>
      </c>
      <c r="J1245" s="33">
        <v>0</v>
      </c>
      <c r="K1245" s="33">
        <v>0</v>
      </c>
      <c r="L1245" s="33">
        <v>0</v>
      </c>
      <c r="M1245">
        <v>3</v>
      </c>
      <c r="N1245">
        <v>0</v>
      </c>
      <c r="O1245">
        <v>3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3</v>
      </c>
      <c r="AL1245">
        <v>0</v>
      </c>
      <c r="AM1245">
        <v>0</v>
      </c>
      <c r="AN1245" s="23" t="e">
        <v>#DIV/0!</v>
      </c>
      <c r="AO1245" s="23">
        <v>0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3</v>
      </c>
      <c r="AU1245" s="31" t="str">
        <f t="shared" si="22"/>
        <v>库存为3</v>
      </c>
      <c r="AV1245" s="36" t="str">
        <f>IFERROR(时间!$B$4+AU1245,"上周无销量")</f>
        <v>上周无销量</v>
      </c>
    </row>
    <row r="1246" spans="1:48">
      <c r="A1246" s="21" t="s">
        <v>2502</v>
      </c>
      <c r="B1246" t="s">
        <v>2477</v>
      </c>
      <c r="C1246" t="s">
        <v>2503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2</v>
      </c>
      <c r="AK1246">
        <v>2</v>
      </c>
      <c r="AL1246">
        <v>0</v>
      </c>
      <c r="AM1246">
        <v>0</v>
      </c>
      <c r="AN1246" s="23">
        <v>0</v>
      </c>
      <c r="AO1246" s="23">
        <v>0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2504</v>
      </c>
      <c r="B1247" t="s">
        <v>2505</v>
      </c>
      <c r="C1247" t="s">
        <v>2503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2506</v>
      </c>
      <c r="B1248" t="s">
        <v>2507</v>
      </c>
      <c r="C1248" t="s">
        <v>2503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2508</v>
      </c>
      <c r="B1249" t="s">
        <v>2509</v>
      </c>
      <c r="C1249" t="s">
        <v>2503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2510</v>
      </c>
      <c r="B1250" t="s">
        <v>2511</v>
      </c>
      <c r="C1250" t="s">
        <v>2503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2512</v>
      </c>
      <c r="B1251" t="s">
        <v>2513</v>
      </c>
      <c r="C1251" t="s">
        <v>2503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2514</v>
      </c>
      <c r="B1252" t="s">
        <v>2515</v>
      </c>
      <c r="C1252" t="s">
        <v>2503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2516</v>
      </c>
      <c r="B1253" t="s">
        <v>2453</v>
      </c>
      <c r="C1253" t="s">
        <v>2503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2</v>
      </c>
      <c r="AK1253">
        <v>2</v>
      </c>
      <c r="AL1253">
        <v>0</v>
      </c>
      <c r="AM1253">
        <v>1</v>
      </c>
      <c r="AN1253" s="23">
        <v>0</v>
      </c>
      <c r="AO1253" s="23">
        <v>0</v>
      </c>
      <c r="AP1253" s="23" t="e">
        <v>#DIV/0!</v>
      </c>
      <c r="AQ1253" s="23">
        <v>0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2517</v>
      </c>
      <c r="B1254" t="s">
        <v>2445</v>
      </c>
      <c r="C1254" t="s">
        <v>2503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3</v>
      </c>
      <c r="AL1254">
        <v>0</v>
      </c>
      <c r="AM1254">
        <v>9</v>
      </c>
      <c r="AN1254" s="23" t="e">
        <v>#DIV/0!</v>
      </c>
      <c r="AO1254" s="23">
        <v>0</v>
      </c>
      <c r="AP1254" s="23" t="e">
        <v>#DIV/0!</v>
      </c>
      <c r="AQ1254" s="23">
        <v>0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2518</v>
      </c>
      <c r="B1255" t="s">
        <v>2451</v>
      </c>
      <c r="C1255" t="s">
        <v>2503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2</v>
      </c>
      <c r="AK1255">
        <v>5</v>
      </c>
      <c r="AL1255">
        <v>0</v>
      </c>
      <c r="AM1255">
        <v>4</v>
      </c>
      <c r="AN1255" s="23">
        <v>0</v>
      </c>
      <c r="AO1255" s="23">
        <v>0</v>
      </c>
      <c r="AP1255" s="23" t="e">
        <v>#DIV/0!</v>
      </c>
      <c r="AQ1255" s="23">
        <v>0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2519</v>
      </c>
      <c r="B1256" t="s">
        <v>2442</v>
      </c>
      <c r="C1256" t="s">
        <v>2503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14</v>
      </c>
      <c r="AK1256">
        <v>46</v>
      </c>
      <c r="AL1256">
        <v>0</v>
      </c>
      <c r="AM1256">
        <v>31</v>
      </c>
      <c r="AN1256" s="23">
        <v>0</v>
      </c>
      <c r="AO1256" s="23">
        <v>0</v>
      </c>
      <c r="AP1256" s="23" t="e">
        <v>#DIV/0!</v>
      </c>
      <c r="AQ1256" s="23">
        <v>0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2520</v>
      </c>
      <c r="B1257" t="s">
        <v>2449</v>
      </c>
      <c r="C1257" t="s">
        <v>2503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2</v>
      </c>
      <c r="AK1257">
        <v>3</v>
      </c>
      <c r="AL1257">
        <v>0</v>
      </c>
      <c r="AM1257">
        <v>2</v>
      </c>
      <c r="AN1257" s="23">
        <v>0</v>
      </c>
      <c r="AO1257" s="23">
        <v>0</v>
      </c>
      <c r="AP1257" s="23" t="e">
        <v>#DIV/0!</v>
      </c>
      <c r="AQ1257" s="23">
        <v>0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2521</v>
      </c>
      <c r="B1258" t="s">
        <v>2447</v>
      </c>
      <c r="C1258" t="s">
        <v>2503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2</v>
      </c>
      <c r="AL1258">
        <v>0</v>
      </c>
      <c r="AM1258">
        <v>3</v>
      </c>
      <c r="AN1258" s="23" t="e">
        <v>#DIV/0!</v>
      </c>
      <c r="AO1258" s="23">
        <v>0</v>
      </c>
      <c r="AP1258" s="23" t="e">
        <v>#DIV/0!</v>
      </c>
      <c r="AQ1258" s="23">
        <v>0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2522</v>
      </c>
      <c r="B1259" t="s">
        <v>2465</v>
      </c>
      <c r="C1259" t="s">
        <v>2503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3</v>
      </c>
      <c r="AK1259">
        <v>11</v>
      </c>
      <c r="AL1259">
        <v>0</v>
      </c>
      <c r="AM1259">
        <v>3</v>
      </c>
      <c r="AN1259" s="23">
        <v>0</v>
      </c>
      <c r="AO1259" s="23">
        <v>0</v>
      </c>
      <c r="AP1259" s="23" t="e">
        <v>#DIV/0!</v>
      </c>
      <c r="AQ1259" s="23">
        <v>0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2523</v>
      </c>
      <c r="B1260" t="s">
        <v>2457</v>
      </c>
      <c r="C1260" t="s">
        <v>2503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78</v>
      </c>
      <c r="AN1260" s="23" t="e">
        <v>#DIV/0!</v>
      </c>
      <c r="AO1260" s="23" t="e">
        <v>#DIV/0!</v>
      </c>
      <c r="AP1260" s="23" t="e">
        <v>#DIV/0!</v>
      </c>
      <c r="AQ1260" s="23">
        <v>0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2524</v>
      </c>
      <c r="B1261" t="s">
        <v>2463</v>
      </c>
      <c r="C1261" t="s">
        <v>2503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2525</v>
      </c>
      <c r="B1262" t="s">
        <v>2455</v>
      </c>
      <c r="C1262" t="s">
        <v>2503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8</v>
      </c>
      <c r="AK1262">
        <v>0</v>
      </c>
      <c r="AL1262">
        <v>0</v>
      </c>
      <c r="AM1262">
        <v>0</v>
      </c>
      <c r="AN1262" s="23">
        <v>0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2526</v>
      </c>
      <c r="B1263" t="s">
        <v>2461</v>
      </c>
      <c r="C1263" t="s">
        <v>2503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5</v>
      </c>
      <c r="AK1263">
        <v>9</v>
      </c>
      <c r="AL1263">
        <v>0</v>
      </c>
      <c r="AM1263">
        <v>3</v>
      </c>
      <c r="AN1263" s="23">
        <v>0</v>
      </c>
      <c r="AO1263" s="23">
        <v>0</v>
      </c>
      <c r="AP1263" s="23" t="e">
        <v>#DIV/0!</v>
      </c>
      <c r="AQ1263" s="23">
        <v>0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2527</v>
      </c>
      <c r="B1264" t="s">
        <v>2459</v>
      </c>
      <c r="C1264" t="s">
        <v>2503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11</v>
      </c>
      <c r="AK1264">
        <v>5</v>
      </c>
      <c r="AL1264">
        <v>0</v>
      </c>
      <c r="AM1264">
        <v>4</v>
      </c>
      <c r="AN1264" s="23">
        <v>0</v>
      </c>
      <c r="AO1264" s="23">
        <v>0</v>
      </c>
      <c r="AP1264" s="23" t="e">
        <v>#DIV/0!</v>
      </c>
      <c r="AQ1264" s="23">
        <v>0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2528</v>
      </c>
      <c r="B1265" t="s">
        <v>2529</v>
      </c>
      <c r="C1265" t="s">
        <v>2503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2530</v>
      </c>
      <c r="B1266" t="s">
        <v>2531</v>
      </c>
      <c r="C1266" t="s">
        <v>2503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2532</v>
      </c>
      <c r="B1267" t="s">
        <v>2533</v>
      </c>
      <c r="C1267" t="s">
        <v>2503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2534</v>
      </c>
      <c r="B1268" t="s">
        <v>2535</v>
      </c>
      <c r="C1268" t="s">
        <v>2503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2536</v>
      </c>
      <c r="B1269" t="s">
        <v>2537</v>
      </c>
      <c r="C1269" t="s">
        <v>2503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2538</v>
      </c>
      <c r="B1270" t="s">
        <v>2539</v>
      </c>
      <c r="C1270" t="s">
        <v>2503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2540</v>
      </c>
      <c r="B1271" t="s">
        <v>2541</v>
      </c>
      <c r="C1271" t="s">
        <v>2503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2542</v>
      </c>
      <c r="B1272" t="s">
        <v>2543</v>
      </c>
      <c r="C1272" t="s">
        <v>2503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2544</v>
      </c>
      <c r="B1273" t="s">
        <v>2545</v>
      </c>
      <c r="C1273" t="s">
        <v>2503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2546</v>
      </c>
      <c r="B1274" t="s">
        <v>2547</v>
      </c>
      <c r="C1274" t="s">
        <v>2503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2548</v>
      </c>
      <c r="B1275" t="s">
        <v>2549</v>
      </c>
      <c r="C1275" t="s">
        <v>2503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2550</v>
      </c>
      <c r="B1276" t="s">
        <v>2551</v>
      </c>
      <c r="C1276" t="s">
        <v>2503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2552</v>
      </c>
      <c r="B1277" t="s">
        <v>2469</v>
      </c>
      <c r="C1277" t="s">
        <v>2503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10</v>
      </c>
      <c r="AL1277">
        <v>0</v>
      </c>
      <c r="AM1277">
        <v>3</v>
      </c>
      <c r="AN1277" s="23" t="e">
        <v>#DIV/0!</v>
      </c>
      <c r="AO1277" s="23">
        <v>0</v>
      </c>
      <c r="AP1277" s="23" t="e">
        <v>#DIV/0!</v>
      </c>
      <c r="AQ1277" s="23">
        <v>0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2553</v>
      </c>
      <c r="B1278" t="s">
        <v>2475</v>
      </c>
      <c r="C1278" t="s">
        <v>2503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10</v>
      </c>
      <c r="AK1278">
        <v>10</v>
      </c>
      <c r="AL1278">
        <v>0</v>
      </c>
      <c r="AM1278">
        <v>0</v>
      </c>
      <c r="AN1278" s="23">
        <v>0</v>
      </c>
      <c r="AO1278" s="23">
        <v>0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2554</v>
      </c>
      <c r="B1279" t="s">
        <v>2467</v>
      </c>
      <c r="C1279" t="s">
        <v>2503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3</v>
      </c>
      <c r="AK1279">
        <v>2</v>
      </c>
      <c r="AL1279">
        <v>0</v>
      </c>
      <c r="AM1279">
        <v>1</v>
      </c>
      <c r="AN1279" s="23">
        <v>0</v>
      </c>
      <c r="AO1279" s="23">
        <v>0</v>
      </c>
      <c r="AP1279" s="23" t="e">
        <v>#DIV/0!</v>
      </c>
      <c r="AQ1279" s="23">
        <v>0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2555</v>
      </c>
      <c r="B1280" t="s">
        <v>2473</v>
      </c>
      <c r="C1280" t="s">
        <v>2503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2</v>
      </c>
      <c r="AL1280">
        <v>0</v>
      </c>
      <c r="AM1280">
        <v>0</v>
      </c>
      <c r="AN1280" s="23" t="e">
        <v>#DIV/0!</v>
      </c>
      <c r="AO1280" s="23">
        <v>0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2556</v>
      </c>
      <c r="B1281" t="s">
        <v>2471</v>
      </c>
      <c r="C1281" t="s">
        <v>2503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3</v>
      </c>
      <c r="AN1281" s="23" t="e">
        <v>#DIV/0!</v>
      </c>
      <c r="AO1281" s="23" t="e">
        <v>#DIV/0!</v>
      </c>
      <c r="AP1281" s="23" t="e">
        <v>#DIV/0!</v>
      </c>
      <c r="AQ1281" s="23">
        <v>0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2557</v>
      </c>
      <c r="B1282" t="s">
        <v>2489</v>
      </c>
      <c r="C1282" t="s">
        <v>2503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4</v>
      </c>
      <c r="AK1282">
        <v>3</v>
      </c>
      <c r="AL1282">
        <v>0</v>
      </c>
      <c r="AM1282">
        <v>3</v>
      </c>
      <c r="AN1282" s="23">
        <v>0</v>
      </c>
      <c r="AO1282" s="23">
        <v>0</v>
      </c>
      <c r="AP1282" s="23" t="e">
        <v>#DIV/0!</v>
      </c>
      <c r="AQ1282" s="23">
        <v>0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2558</v>
      </c>
      <c r="B1283" t="s">
        <v>2481</v>
      </c>
      <c r="C1283" t="s">
        <v>2503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1</v>
      </c>
      <c r="AK1283">
        <v>1</v>
      </c>
      <c r="AL1283">
        <v>0</v>
      </c>
      <c r="AM1283">
        <v>7</v>
      </c>
      <c r="AN1283" s="23">
        <v>0</v>
      </c>
      <c r="AO1283" s="23">
        <v>0</v>
      </c>
      <c r="AP1283" s="23" t="e">
        <v>#DIV/0!</v>
      </c>
      <c r="AQ1283" s="23">
        <v>0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2559</v>
      </c>
      <c r="B1284" t="s">
        <v>2487</v>
      </c>
      <c r="C1284" t="s">
        <v>2503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10</v>
      </c>
      <c r="AK1284">
        <v>17</v>
      </c>
      <c r="AL1284">
        <v>0</v>
      </c>
      <c r="AM1284">
        <v>8</v>
      </c>
      <c r="AN1284" s="23">
        <v>0</v>
      </c>
      <c r="AO1284" s="23">
        <v>0</v>
      </c>
      <c r="AP1284" s="23" t="e">
        <v>#DIV/0!</v>
      </c>
      <c r="AQ1284" s="23">
        <v>0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2560</v>
      </c>
      <c r="B1285" t="s">
        <v>2479</v>
      </c>
      <c r="C1285" t="s">
        <v>2503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5</v>
      </c>
      <c r="AK1285">
        <v>8</v>
      </c>
      <c r="AL1285">
        <v>0</v>
      </c>
      <c r="AM1285">
        <v>5</v>
      </c>
      <c r="AN1285" s="23">
        <v>0</v>
      </c>
      <c r="AO1285" s="23">
        <v>0</v>
      </c>
      <c r="AP1285" s="23" t="e">
        <v>#DIV/0!</v>
      </c>
      <c r="AQ1285" s="23">
        <v>0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2561</v>
      </c>
      <c r="B1286" t="s">
        <v>2485</v>
      </c>
      <c r="C1286" t="s">
        <v>2503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1</v>
      </c>
      <c r="AK1286">
        <v>7</v>
      </c>
      <c r="AL1286">
        <v>0</v>
      </c>
      <c r="AM1286">
        <v>7</v>
      </c>
      <c r="AN1286" s="23">
        <v>0</v>
      </c>
      <c r="AO1286" s="23">
        <v>0</v>
      </c>
      <c r="AP1286" s="23" t="e">
        <v>#DIV/0!</v>
      </c>
      <c r="AQ1286" s="23">
        <v>0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2562</v>
      </c>
      <c r="B1287" t="s">
        <v>2483</v>
      </c>
      <c r="C1287" t="s">
        <v>2503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0</v>
      </c>
      <c r="AU1287" s="31" t="str">
        <f t="shared" si="23"/>
        <v>库存为0</v>
      </c>
      <c r="AV1287" s="36" t="str">
        <f>IFERROR(时间!$B$4+AU1287,"上周无销量")</f>
        <v>上周无销量</v>
      </c>
    </row>
    <row r="1288" spans="1:48">
      <c r="A1288" s="21" t="s">
        <v>2563</v>
      </c>
      <c r="B1288" t="s">
        <v>2491</v>
      </c>
      <c r="C1288" t="s">
        <v>2503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2</v>
      </c>
      <c r="AK1288">
        <v>10</v>
      </c>
      <c r="AL1288">
        <v>0</v>
      </c>
      <c r="AM1288">
        <v>3</v>
      </c>
      <c r="AN1288" s="23">
        <v>0</v>
      </c>
      <c r="AO1288" s="23">
        <v>0</v>
      </c>
      <c r="AP1288" s="23" t="e">
        <v>#DIV/0!</v>
      </c>
      <c r="AQ1288" s="23">
        <v>0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2564</v>
      </c>
      <c r="B1289" t="s">
        <v>2493</v>
      </c>
      <c r="C1289" t="s">
        <v>2503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8</v>
      </c>
      <c r="AN1289" s="23" t="e">
        <v>#DIV/0!</v>
      </c>
      <c r="AO1289" s="23" t="e">
        <v>#DIV/0!</v>
      </c>
      <c r="AP1289" s="23" t="e">
        <v>#DIV/0!</v>
      </c>
      <c r="AQ1289" s="23">
        <v>0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2565</v>
      </c>
      <c r="B1290" t="s">
        <v>2495</v>
      </c>
      <c r="C1290" t="s">
        <v>2503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3</v>
      </c>
      <c r="AL1290">
        <v>0</v>
      </c>
      <c r="AM1290">
        <v>5</v>
      </c>
      <c r="AN1290" s="23" t="e">
        <v>#DIV/0!</v>
      </c>
      <c r="AO1290" s="23">
        <v>0</v>
      </c>
      <c r="AP1290" s="23" t="e">
        <v>#DIV/0!</v>
      </c>
      <c r="AQ1290" s="23">
        <v>0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2566</v>
      </c>
      <c r="B1291" t="s">
        <v>2497</v>
      </c>
      <c r="C1291" t="s">
        <v>2503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1</v>
      </c>
      <c r="AK1291">
        <v>3</v>
      </c>
      <c r="AL1291">
        <v>0</v>
      </c>
      <c r="AM1291">
        <v>1</v>
      </c>
      <c r="AN1291" s="23">
        <v>0</v>
      </c>
      <c r="AO1291" s="23">
        <v>0</v>
      </c>
      <c r="AP1291" s="23" t="e">
        <v>#DIV/0!</v>
      </c>
      <c r="AQ1291" s="23">
        <v>0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2567</v>
      </c>
      <c r="B1292" t="s">
        <v>2499</v>
      </c>
      <c r="C1292" t="s">
        <v>2503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4</v>
      </c>
      <c r="AK1292">
        <v>4</v>
      </c>
      <c r="AL1292">
        <v>0</v>
      </c>
      <c r="AM1292">
        <v>3</v>
      </c>
      <c r="AN1292" s="23">
        <v>0</v>
      </c>
      <c r="AO1292" s="23">
        <v>0</v>
      </c>
      <c r="AP1292" s="23" t="e">
        <v>#DIV/0!</v>
      </c>
      <c r="AQ1292" s="23">
        <v>0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2568</v>
      </c>
      <c r="B1293" t="s">
        <v>2501</v>
      </c>
      <c r="C1293" t="s">
        <v>2503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3</v>
      </c>
      <c r="AL1293">
        <v>0</v>
      </c>
      <c r="AM1293">
        <v>0</v>
      </c>
      <c r="AN1293" s="23" t="e">
        <v>#DIV/0!</v>
      </c>
      <c r="AO1293" s="23">
        <v>0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2569</v>
      </c>
      <c r="B1294" t="s">
        <v>2570</v>
      </c>
      <c r="C1294" t="s">
        <v>2569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2571</v>
      </c>
      <c r="B1295" t="s">
        <v>2572</v>
      </c>
      <c r="C1295" t="s">
        <v>2573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0</v>
      </c>
      <c r="AU1295" s="31" t="str">
        <f t="shared" si="23"/>
        <v>库存为0</v>
      </c>
      <c r="AV1295" s="36" t="str">
        <f>IFERROR(时间!$B$4+AU1295,"上周无销量")</f>
        <v>上周无销量</v>
      </c>
    </row>
    <row r="1296" spans="1:48">
      <c r="A1296" s="21" t="s">
        <v>2574</v>
      </c>
      <c r="B1296" t="s">
        <v>2575</v>
      </c>
      <c r="C1296" t="s">
        <v>2573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0</v>
      </c>
      <c r="AU1296" s="31" t="str">
        <f t="shared" si="23"/>
        <v>库存为0</v>
      </c>
      <c r="AV1296" s="36" t="str">
        <f>IFERROR(时间!$B$4+AU1296,"上周无销量")</f>
        <v>上周无销量</v>
      </c>
    </row>
    <row r="1297" spans="1:48">
      <c r="A1297" s="21" t="s">
        <v>2576</v>
      </c>
      <c r="B1297" t="s">
        <v>2577</v>
      </c>
      <c r="C1297" t="s">
        <v>2573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0</v>
      </c>
      <c r="AU1297" s="31" t="str">
        <f t="shared" si="23"/>
        <v>库存为0</v>
      </c>
      <c r="AV1297" s="36" t="str">
        <f>IFERROR(时间!$B$4+AU1297,"上周无销量")</f>
        <v>上周无销量</v>
      </c>
    </row>
    <row r="1298" spans="1:48">
      <c r="A1298" s="21" t="s">
        <v>2578</v>
      </c>
      <c r="B1298" t="s">
        <v>2579</v>
      </c>
      <c r="C1298" t="s">
        <v>2573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2580</v>
      </c>
      <c r="B1299" t="s">
        <v>2581</v>
      </c>
      <c r="C1299" t="s">
        <v>2573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2582</v>
      </c>
      <c r="B1300" t="s">
        <v>2583</v>
      </c>
      <c r="C1300" t="s">
        <v>2573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2584</v>
      </c>
      <c r="B1301" t="s">
        <v>2585</v>
      </c>
      <c r="C1301" t="s">
        <v>2586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2587</v>
      </c>
      <c r="B1302" t="s">
        <v>2588</v>
      </c>
      <c r="C1302" t="s">
        <v>2586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2589</v>
      </c>
      <c r="B1303" t="s">
        <v>2590</v>
      </c>
      <c r="C1303" t="s">
        <v>2586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2591</v>
      </c>
      <c r="B1304" t="s">
        <v>2592</v>
      </c>
      <c r="C1304" t="s">
        <v>2586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0</v>
      </c>
      <c r="AU1304" s="31" t="str">
        <f t="shared" si="23"/>
        <v>库存为0</v>
      </c>
      <c r="AV1304" s="36" t="str">
        <f>IFERROR(时间!$B$4+AU1304,"上周无销量")</f>
        <v>上周无销量</v>
      </c>
    </row>
    <row r="1305" spans="1:48">
      <c r="A1305" s="21" t="s">
        <v>2593</v>
      </c>
      <c r="B1305" t="s">
        <v>2594</v>
      </c>
      <c r="C1305" t="s">
        <v>2586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2595</v>
      </c>
      <c r="B1306" t="s">
        <v>2596</v>
      </c>
      <c r="C1306" t="s">
        <v>2586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2597</v>
      </c>
      <c r="B1307" t="s">
        <v>2598</v>
      </c>
      <c r="C1307" t="s">
        <v>2586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2599</v>
      </c>
      <c r="B1308" t="s">
        <v>2600</v>
      </c>
      <c r="C1308" t="s">
        <v>2586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2601</v>
      </c>
      <c r="B1309" t="s">
        <v>2602</v>
      </c>
      <c r="C1309" t="s">
        <v>2586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2603</v>
      </c>
      <c r="B1310" t="s">
        <v>2604</v>
      </c>
      <c r="C1310" t="s">
        <v>2586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2605</v>
      </c>
      <c r="B1311" t="s">
        <v>2606</v>
      </c>
      <c r="C1311" t="s">
        <v>2586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2607</v>
      </c>
      <c r="B1312" t="s">
        <v>2608</v>
      </c>
      <c r="C1312" t="s">
        <v>2586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2609</v>
      </c>
      <c r="B1313" t="s">
        <v>2610</v>
      </c>
      <c r="C1313" t="s">
        <v>2611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2612</v>
      </c>
      <c r="B1314" t="s">
        <v>2613</v>
      </c>
      <c r="C1314" t="s">
        <v>2611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2614</v>
      </c>
      <c r="B1315" t="s">
        <v>2615</v>
      </c>
      <c r="C1315" t="s">
        <v>2611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2616</v>
      </c>
      <c r="B1316" t="s">
        <v>2617</v>
      </c>
      <c r="C1316" t="s">
        <v>2611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2618</v>
      </c>
      <c r="B1317" t="s">
        <v>2619</v>
      </c>
      <c r="C1317" t="s">
        <v>2611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0</v>
      </c>
      <c r="AU1317" s="31" t="str">
        <f t="shared" si="23"/>
        <v>库存为0</v>
      </c>
      <c r="AV1317" s="36" t="str">
        <f>IFERROR(时间!$B$4+AU1317,"上周无销量")</f>
        <v>上周无销量</v>
      </c>
    </row>
    <row r="1318" spans="1:48">
      <c r="A1318" s="21" t="s">
        <v>2620</v>
      </c>
      <c r="B1318" t="s">
        <v>2621</v>
      </c>
      <c r="C1318" t="s">
        <v>2611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0</v>
      </c>
      <c r="AU1318" s="31" t="str">
        <f t="shared" si="23"/>
        <v>库存为0</v>
      </c>
      <c r="AV1318" s="36" t="str">
        <f>IFERROR(时间!$B$4+AU1318,"上周无销量")</f>
        <v>上周无销量</v>
      </c>
    </row>
    <row r="1319" spans="1:48">
      <c r="A1319" s="21" t="s">
        <v>2622</v>
      </c>
      <c r="B1319" t="s">
        <v>2623</v>
      </c>
      <c r="C1319" t="s">
        <v>2611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2624</v>
      </c>
      <c r="B1320" t="s">
        <v>2625</v>
      </c>
      <c r="C1320" t="s">
        <v>2611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2626</v>
      </c>
      <c r="B1321" t="s">
        <v>2627</v>
      </c>
      <c r="C1321" t="s">
        <v>2611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2628</v>
      </c>
      <c r="B1322" t="s">
        <v>2629</v>
      </c>
      <c r="C1322" t="s">
        <v>2611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2630</v>
      </c>
      <c r="B1323" t="s">
        <v>2631</v>
      </c>
      <c r="C1323" t="s">
        <v>2611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</v>
      </c>
      <c r="AS1323" s="35">
        <v>0</v>
      </c>
      <c r="AT1323" s="35">
        <v>0</v>
      </c>
      <c r="AU1323" s="31" t="str">
        <f t="shared" si="23"/>
        <v>库存为0</v>
      </c>
      <c r="AV1323" s="36" t="str">
        <f>IFERROR(时间!$B$4+AU1323,"上周无销量")</f>
        <v>上周无销量</v>
      </c>
    </row>
    <row r="1324" spans="1:48">
      <c r="A1324" s="21" t="s">
        <v>2632</v>
      </c>
      <c r="B1324" t="s">
        <v>2633</v>
      </c>
      <c r="C1324" t="s">
        <v>2611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2634</v>
      </c>
      <c r="B1325" t="s">
        <v>2635</v>
      </c>
      <c r="C1325" t="s">
        <v>2636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2637</v>
      </c>
      <c r="B1326" t="s">
        <v>2638</v>
      </c>
      <c r="C1326" t="s">
        <v>2636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2639</v>
      </c>
      <c r="B1327" t="s">
        <v>2640</v>
      </c>
      <c r="C1327" t="s">
        <v>2636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2641</v>
      </c>
      <c r="B1328" t="s">
        <v>2642</v>
      </c>
      <c r="C1328" t="s">
        <v>2636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2643</v>
      </c>
      <c r="B1329" t="s">
        <v>2644</v>
      </c>
      <c r="C1329" t="s">
        <v>2636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2645</v>
      </c>
      <c r="B1330" t="s">
        <v>2646</v>
      </c>
      <c r="C1330" t="s">
        <v>2636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2647</v>
      </c>
      <c r="B1331" t="s">
        <v>2648</v>
      </c>
      <c r="C1331" t="s">
        <v>2636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2649</v>
      </c>
      <c r="B1332" t="s">
        <v>2650</v>
      </c>
      <c r="C1332" t="s">
        <v>2636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2651</v>
      </c>
      <c r="B1333" t="s">
        <v>2652</v>
      </c>
      <c r="C1333" t="s">
        <v>2636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2653</v>
      </c>
      <c r="B1334" t="s">
        <v>2654</v>
      </c>
      <c r="C1334" t="s">
        <v>2636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2655</v>
      </c>
      <c r="B1335" t="s">
        <v>2656</v>
      </c>
      <c r="C1335" t="s">
        <v>2636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2657</v>
      </c>
      <c r="B1336" t="s">
        <v>2658</v>
      </c>
      <c r="C1336" t="s">
        <v>2636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2659</v>
      </c>
      <c r="B1337" t="s">
        <v>2660</v>
      </c>
      <c r="C1337" t="s">
        <v>2636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2661</v>
      </c>
      <c r="B1338" t="s">
        <v>2662</v>
      </c>
      <c r="C1338" t="s">
        <v>2636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2663</v>
      </c>
      <c r="B1339" t="s">
        <v>2664</v>
      </c>
      <c r="C1339" t="s">
        <v>2636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2665</v>
      </c>
      <c r="B1340" t="s">
        <v>2666</v>
      </c>
      <c r="C1340" t="s">
        <v>2636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2667</v>
      </c>
      <c r="B1341" t="s">
        <v>2668</v>
      </c>
      <c r="C1341" t="s">
        <v>2636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2669</v>
      </c>
      <c r="B1342" t="s">
        <v>2670</v>
      </c>
      <c r="C1342" t="s">
        <v>2636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2671</v>
      </c>
      <c r="B1343" t="s">
        <v>2672</v>
      </c>
      <c r="C1343" t="s">
        <v>2636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0</v>
      </c>
      <c r="AM1343">
        <v>0</v>
      </c>
      <c r="AN1343" s="23" t="e">
        <v>#DIV/0!</v>
      </c>
      <c r="AO1343" s="23" t="e">
        <v>#DIV/0!</v>
      </c>
      <c r="AP1343" s="23" t="e">
        <v>#DIV/0!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2673</v>
      </c>
      <c r="B1344" t="s">
        <v>2674</v>
      </c>
      <c r="C1344" t="s">
        <v>2636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2675</v>
      </c>
      <c r="B1345" t="s">
        <v>2676</v>
      </c>
      <c r="C1345" t="s">
        <v>2636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2677</v>
      </c>
      <c r="B1346" t="s">
        <v>2678</v>
      </c>
      <c r="C1346" t="s">
        <v>2636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2679</v>
      </c>
      <c r="B1347" t="s">
        <v>2680</v>
      </c>
      <c r="C1347" t="s">
        <v>2636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2681</v>
      </c>
      <c r="B1348" t="s">
        <v>2682</v>
      </c>
      <c r="C1348" t="s">
        <v>2636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2683</v>
      </c>
      <c r="B1349" t="s">
        <v>2684</v>
      </c>
      <c r="C1349" t="s">
        <v>2636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2685</v>
      </c>
      <c r="B1350" t="s">
        <v>2686</v>
      </c>
      <c r="C1350" t="s">
        <v>2636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2687</v>
      </c>
      <c r="B1351" t="s">
        <v>2688</v>
      </c>
      <c r="C1351" t="s">
        <v>2636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2689</v>
      </c>
      <c r="B1352" t="s">
        <v>2690</v>
      </c>
      <c r="C1352" t="s">
        <v>2691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2692</v>
      </c>
      <c r="B1353" t="s">
        <v>2693</v>
      </c>
      <c r="C1353" t="s">
        <v>2691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2694</v>
      </c>
      <c r="B1354" t="s">
        <v>2695</v>
      </c>
      <c r="C1354" t="s">
        <v>2691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2696</v>
      </c>
      <c r="B1355" t="s">
        <v>2697</v>
      </c>
      <c r="C1355" t="s">
        <v>2691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2698</v>
      </c>
      <c r="B1356" t="s">
        <v>2699</v>
      </c>
      <c r="C1356" t="s">
        <v>2691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2700</v>
      </c>
      <c r="B1357" t="s">
        <v>2701</v>
      </c>
      <c r="C1357" t="s">
        <v>2691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2702</v>
      </c>
      <c r="B1358" t="s">
        <v>2703</v>
      </c>
      <c r="C1358" t="s">
        <v>2691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2704</v>
      </c>
      <c r="B1359" t="s">
        <v>2705</v>
      </c>
      <c r="C1359" t="s">
        <v>2691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2706</v>
      </c>
      <c r="B1360" t="s">
        <v>2707</v>
      </c>
      <c r="C1360" t="s">
        <v>2691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2708</v>
      </c>
      <c r="B1361" t="s">
        <v>2709</v>
      </c>
      <c r="C1361" t="s">
        <v>2691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2710</v>
      </c>
      <c r="B1362" t="s">
        <v>2711</v>
      </c>
      <c r="C1362" t="s">
        <v>2691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0</v>
      </c>
      <c r="J1362" s="33">
        <v>0</v>
      </c>
      <c r="K1362" s="33">
        <v>0</v>
      </c>
      <c r="L1362" s="33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0</v>
      </c>
      <c r="AU1362" s="31" t="str">
        <f t="shared" si="24"/>
        <v>库存为0</v>
      </c>
      <c r="AV1362" s="36" t="str">
        <f>IFERROR(时间!$B$4+AU1362,"上周无销量")</f>
        <v>上周无销量</v>
      </c>
    </row>
    <row r="1363" spans="1:48">
      <c r="A1363" s="21" t="s">
        <v>2712</v>
      </c>
      <c r="B1363" t="s">
        <v>2713</v>
      </c>
      <c r="C1363" t="s">
        <v>2691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0</v>
      </c>
      <c r="J1363" s="33">
        <v>0</v>
      </c>
      <c r="K1363" s="33">
        <v>0</v>
      </c>
      <c r="L1363" s="33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</v>
      </c>
      <c r="AS1363" s="35">
        <v>0</v>
      </c>
      <c r="AT1363" s="35">
        <v>0</v>
      </c>
      <c r="AU1363" s="31" t="str">
        <f t="shared" si="24"/>
        <v>库存为0</v>
      </c>
      <c r="AV1363" s="36" t="str">
        <f>IFERROR(时间!$B$4+AU1363,"上周无销量")</f>
        <v>上周无销量</v>
      </c>
    </row>
    <row r="1364" spans="1:48">
      <c r="A1364" s="21" t="s">
        <v>2714</v>
      </c>
      <c r="B1364" t="s">
        <v>2715</v>
      </c>
      <c r="C1364" t="s">
        <v>2691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0</v>
      </c>
      <c r="J1364" s="33">
        <v>0</v>
      </c>
      <c r="K1364" s="33">
        <v>0</v>
      </c>
      <c r="L1364" s="33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0</v>
      </c>
      <c r="AU1364" s="31" t="str">
        <f t="shared" si="24"/>
        <v>库存为0</v>
      </c>
      <c r="AV1364" s="36" t="str">
        <f>IFERROR(时间!$B$4+AU1364,"上周无销量")</f>
        <v>上周无销量</v>
      </c>
    </row>
    <row r="1365" spans="1:48">
      <c r="A1365" s="21" t="s">
        <v>2716</v>
      </c>
      <c r="B1365" t="s">
        <v>2717</v>
      </c>
      <c r="C1365" t="s">
        <v>2691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2718</v>
      </c>
      <c r="B1366" t="s">
        <v>2719</v>
      </c>
      <c r="C1366" t="s">
        <v>2691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0</v>
      </c>
      <c r="K1366" s="33">
        <v>0</v>
      </c>
      <c r="L1366" s="33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0</v>
      </c>
      <c r="AU1366" s="31" t="str">
        <f t="shared" si="24"/>
        <v>库存为0</v>
      </c>
      <c r="AV1366" s="36" t="str">
        <f>IFERROR(时间!$B$4+AU1366,"上周无销量")</f>
        <v>上周无销量</v>
      </c>
    </row>
    <row r="1367" spans="1:48">
      <c r="A1367" s="21" t="s">
        <v>2720</v>
      </c>
      <c r="B1367" t="s">
        <v>2721</v>
      </c>
      <c r="C1367" t="s">
        <v>2691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0</v>
      </c>
      <c r="K1367" s="33">
        <v>0</v>
      </c>
      <c r="L1367" s="33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0</v>
      </c>
      <c r="AU1367" s="31" t="str">
        <f t="shared" si="24"/>
        <v>库存为0</v>
      </c>
      <c r="AV1367" s="36" t="str">
        <f>IFERROR(时间!$B$4+AU1367,"上周无销量")</f>
        <v>上周无销量</v>
      </c>
    </row>
    <row r="1368" spans="1:48">
      <c r="A1368" s="21" t="s">
        <v>2722</v>
      </c>
      <c r="B1368" t="s">
        <v>2723</v>
      </c>
      <c r="C1368" t="s">
        <v>2691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0</v>
      </c>
      <c r="K1368" s="33">
        <v>0</v>
      </c>
      <c r="L1368" s="33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0</v>
      </c>
      <c r="AU1368" s="31" t="str">
        <f t="shared" si="24"/>
        <v>库存为0</v>
      </c>
      <c r="AV1368" s="36" t="str">
        <f>IFERROR(时间!$B$4+AU1368,"上周无销量")</f>
        <v>上周无销量</v>
      </c>
    </row>
    <row r="1369" spans="1:48">
      <c r="A1369" s="21" t="s">
        <v>2724</v>
      </c>
      <c r="B1369" t="s">
        <v>2725</v>
      </c>
      <c r="C1369" t="s">
        <v>2691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0</v>
      </c>
      <c r="K1369" s="33">
        <v>0</v>
      </c>
      <c r="L1369" s="33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0</v>
      </c>
      <c r="AU1369" s="31" t="str">
        <f t="shared" si="24"/>
        <v>库存为0</v>
      </c>
      <c r="AV1369" s="36" t="str">
        <f>IFERROR(时间!$B$4+AU1369,"上周无销量")</f>
        <v>上周无销量</v>
      </c>
    </row>
    <row r="1370" spans="1:48">
      <c r="A1370" s="21" t="s">
        <v>2726</v>
      </c>
      <c r="B1370" t="s">
        <v>2727</v>
      </c>
      <c r="C1370" t="s">
        <v>2691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0</v>
      </c>
      <c r="K1370" s="33">
        <v>0</v>
      </c>
      <c r="L1370" s="33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0</v>
      </c>
      <c r="AU1370" s="31" t="str">
        <f t="shared" si="24"/>
        <v>库存为0</v>
      </c>
      <c r="AV1370" s="36" t="str">
        <f>IFERROR(时间!$B$4+AU1370,"上周无销量")</f>
        <v>上周无销量</v>
      </c>
    </row>
    <row r="1371" spans="1:48">
      <c r="A1371" s="21" t="s">
        <v>2728</v>
      </c>
      <c r="B1371" t="s">
        <v>2729</v>
      </c>
      <c r="C1371" t="s">
        <v>2691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2730</v>
      </c>
      <c r="B1372" t="s">
        <v>2731</v>
      </c>
      <c r="C1372" t="s">
        <v>2691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2732</v>
      </c>
      <c r="B1373" t="s">
        <v>2733</v>
      </c>
      <c r="C1373" t="s">
        <v>2691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2734</v>
      </c>
      <c r="B1374" t="s">
        <v>2735</v>
      </c>
      <c r="C1374" t="s">
        <v>2691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0</v>
      </c>
      <c r="K1374" s="33">
        <v>0</v>
      </c>
      <c r="L1374" s="33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0</v>
      </c>
      <c r="AU1374" s="31" t="str">
        <f t="shared" si="24"/>
        <v>库存为0</v>
      </c>
      <c r="AV1374" s="36" t="str">
        <f>IFERROR(时间!$B$4+AU1374,"上周无销量")</f>
        <v>上周无销量</v>
      </c>
    </row>
    <row r="1375" spans="1:48">
      <c r="A1375" s="21" t="s">
        <v>2736</v>
      </c>
      <c r="B1375" t="s">
        <v>2737</v>
      </c>
      <c r="C1375" t="s">
        <v>2691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0</v>
      </c>
      <c r="K1375" s="33">
        <v>0</v>
      </c>
      <c r="L1375" s="33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0</v>
      </c>
      <c r="AU1375" s="31" t="str">
        <f t="shared" si="24"/>
        <v>库存为0</v>
      </c>
      <c r="AV1375" s="36" t="str">
        <f>IFERROR(时间!$B$4+AU1375,"上周无销量")</f>
        <v>上周无销量</v>
      </c>
    </row>
    <row r="1376" spans="1:48">
      <c r="A1376" s="21" t="s">
        <v>2738</v>
      </c>
      <c r="B1376" t="s">
        <v>2739</v>
      </c>
      <c r="C1376" t="s">
        <v>2691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2740</v>
      </c>
      <c r="B1377" t="s">
        <v>2741</v>
      </c>
      <c r="C1377" t="s">
        <v>2691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2742</v>
      </c>
      <c r="B1378" t="s">
        <v>2743</v>
      </c>
      <c r="C1378" t="s">
        <v>2691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2744</v>
      </c>
      <c r="B1379" t="s">
        <v>2745</v>
      </c>
      <c r="C1379" t="s">
        <v>2691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2746</v>
      </c>
      <c r="B1380" t="s">
        <v>2747</v>
      </c>
      <c r="C1380" t="s">
        <v>2748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2749</v>
      </c>
      <c r="B1381" t="s">
        <v>2750</v>
      </c>
      <c r="C1381" t="s">
        <v>2748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2751</v>
      </c>
      <c r="B1382" t="s">
        <v>2752</v>
      </c>
      <c r="C1382" t="s">
        <v>2748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2753</v>
      </c>
      <c r="B1383" t="s">
        <v>2754</v>
      </c>
      <c r="C1383" t="s">
        <v>2748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2755</v>
      </c>
      <c r="B1384" t="s">
        <v>2756</v>
      </c>
      <c r="C1384" t="s">
        <v>2748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2757</v>
      </c>
      <c r="B1385" t="s">
        <v>2758</v>
      </c>
      <c r="C1385" t="s">
        <v>2748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2759</v>
      </c>
      <c r="B1386" t="s">
        <v>2760</v>
      </c>
      <c r="C1386" t="s">
        <v>2748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2761</v>
      </c>
      <c r="B1387" t="s">
        <v>2762</v>
      </c>
      <c r="C1387" t="s">
        <v>2748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2763</v>
      </c>
      <c r="B1388" t="s">
        <v>2764</v>
      </c>
      <c r="C1388" t="s">
        <v>2748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2765</v>
      </c>
      <c r="B1389" t="s">
        <v>2766</v>
      </c>
      <c r="C1389" t="s">
        <v>2748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2767</v>
      </c>
      <c r="B1390" t="s">
        <v>2768</v>
      </c>
      <c r="C1390" t="s">
        <v>2748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2769</v>
      </c>
      <c r="B1391" t="s">
        <v>2770</v>
      </c>
      <c r="C1391" t="s">
        <v>2748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2771</v>
      </c>
      <c r="B1392" t="s">
        <v>2772</v>
      </c>
      <c r="C1392" t="s">
        <v>2773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2774</v>
      </c>
      <c r="B1393" t="s">
        <v>2775</v>
      </c>
      <c r="C1393" t="s">
        <v>2773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2776</v>
      </c>
      <c r="B1394" t="s">
        <v>2777</v>
      </c>
      <c r="C1394" t="s">
        <v>2773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2778</v>
      </c>
      <c r="B1395" t="s">
        <v>2779</v>
      </c>
      <c r="C1395" t="s">
        <v>2773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2780</v>
      </c>
      <c r="B1396" t="s">
        <v>2781</v>
      </c>
      <c r="C1396" t="s">
        <v>2773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2782</v>
      </c>
      <c r="B1397" t="s">
        <v>2783</v>
      </c>
      <c r="C1397" t="s">
        <v>2773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2784</v>
      </c>
      <c r="B1398" t="s">
        <v>2785</v>
      </c>
      <c r="C1398" t="s">
        <v>2773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2786</v>
      </c>
      <c r="B1399" t="s">
        <v>2787</v>
      </c>
      <c r="C1399" t="s">
        <v>2773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2788</v>
      </c>
      <c r="B1400" t="s">
        <v>2789</v>
      </c>
      <c r="C1400" t="s">
        <v>2773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2790</v>
      </c>
      <c r="B1401" t="s">
        <v>2791</v>
      </c>
      <c r="C1401" t="s">
        <v>2773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2792</v>
      </c>
      <c r="B1402" t="s">
        <v>2793</v>
      </c>
      <c r="C1402" t="s">
        <v>2773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2794</v>
      </c>
      <c r="B1403" t="s">
        <v>2795</v>
      </c>
      <c r="C1403" t="s">
        <v>2773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2796</v>
      </c>
      <c r="B1404" t="s">
        <v>2797</v>
      </c>
      <c r="C1404" t="s">
        <v>2798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2799</v>
      </c>
      <c r="B1405" t="s">
        <v>2800</v>
      </c>
      <c r="C1405" t="s">
        <v>2801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2802</v>
      </c>
      <c r="B1406" t="s">
        <v>2803</v>
      </c>
      <c r="C1406" t="s">
        <v>2801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2804</v>
      </c>
      <c r="B1407" t="s">
        <v>2805</v>
      </c>
      <c r="C1407" t="s">
        <v>2801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2806</v>
      </c>
      <c r="B1408" t="s">
        <v>2807</v>
      </c>
      <c r="C1408" t="s">
        <v>2801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2808</v>
      </c>
      <c r="B1409" t="s">
        <v>2809</v>
      </c>
      <c r="C1409" t="s">
        <v>2801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0</v>
      </c>
      <c r="K1409" s="33">
        <v>0</v>
      </c>
      <c r="L1409" s="33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0</v>
      </c>
      <c r="AU1409" s="31" t="str">
        <f t="shared" si="24"/>
        <v>库存为0</v>
      </c>
      <c r="AV1409" s="36" t="str">
        <f>IFERROR(时间!$B$4+AU1409,"上周无销量")</f>
        <v>上周无销量</v>
      </c>
    </row>
    <row r="1410" spans="1:48">
      <c r="A1410" s="21" t="s">
        <v>2810</v>
      </c>
      <c r="B1410" t="s">
        <v>2811</v>
      </c>
      <c r="C1410" t="s">
        <v>2812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0</v>
      </c>
      <c r="K1410" s="33">
        <v>0</v>
      </c>
      <c r="L1410" s="33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0</v>
      </c>
      <c r="AU1410" s="31" t="str">
        <f t="shared" si="24"/>
        <v>库存为0</v>
      </c>
      <c r="AV1410" s="36" t="str">
        <f>IFERROR(时间!$B$4+AU1410,"上周无销量")</f>
        <v>上周无销量</v>
      </c>
    </row>
    <row r="1411" spans="1:48">
      <c r="A1411" s="21" t="s">
        <v>2813</v>
      </c>
      <c r="B1411" t="s">
        <v>2814</v>
      </c>
      <c r="C1411" t="s">
        <v>2812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0</v>
      </c>
      <c r="K1411" s="33">
        <v>0</v>
      </c>
      <c r="L1411" s="33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0</v>
      </c>
      <c r="AU1411" s="31" t="str">
        <f t="shared" si="24"/>
        <v>库存为0</v>
      </c>
      <c r="AV1411" s="36" t="str">
        <f>IFERROR(时间!$B$4+AU1411,"上周无销量")</f>
        <v>上周无销量</v>
      </c>
    </row>
    <row r="1412" spans="1:48">
      <c r="A1412" s="21" t="s">
        <v>2815</v>
      </c>
      <c r="B1412" t="s">
        <v>2816</v>
      </c>
      <c r="C1412" t="s">
        <v>2817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0</v>
      </c>
      <c r="K1412" s="33">
        <v>0</v>
      </c>
      <c r="L1412" s="33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0</v>
      </c>
      <c r="AU1412" s="31" t="str">
        <f t="shared" si="24"/>
        <v>库存为0</v>
      </c>
      <c r="AV1412" s="36" t="str">
        <f>IFERROR(时间!$B$4+AU1412,"上周无销量")</f>
        <v>上周无销量</v>
      </c>
    </row>
    <row r="1413" spans="1:48">
      <c r="A1413" s="21" t="s">
        <v>2818</v>
      </c>
      <c r="B1413" t="s">
        <v>2819</v>
      </c>
      <c r="C1413" t="s">
        <v>2817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2820</v>
      </c>
      <c r="B1414" t="s">
        <v>2821</v>
      </c>
      <c r="C1414" t="s">
        <v>2817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2822</v>
      </c>
      <c r="B1415" t="s">
        <v>2823</v>
      </c>
      <c r="C1415" t="s">
        <v>2817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2824</v>
      </c>
      <c r="B1416" t="s">
        <v>2825</v>
      </c>
      <c r="C1416" t="s">
        <v>2817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2826</v>
      </c>
      <c r="B1417" t="s">
        <v>2827</v>
      </c>
      <c r="C1417" t="s">
        <v>2817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2828</v>
      </c>
      <c r="B1418" t="s">
        <v>2829</v>
      </c>
      <c r="C1418" t="s">
        <v>2817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2830</v>
      </c>
      <c r="B1419" t="s">
        <v>2831</v>
      </c>
      <c r="C1419" t="s">
        <v>2817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2832</v>
      </c>
      <c r="B1420" t="s">
        <v>2833</v>
      </c>
      <c r="C1420" t="s">
        <v>2817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2834</v>
      </c>
      <c r="B1421" t="s">
        <v>2835</v>
      </c>
      <c r="C1421" t="s">
        <v>2817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0</v>
      </c>
      <c r="AU1421" s="31" t="str">
        <f t="shared" si="25"/>
        <v>库存为0</v>
      </c>
      <c r="AV1421" s="36" t="str">
        <f>IFERROR(时间!$B$4+AU1421,"上周无销量")</f>
        <v>上周无销量</v>
      </c>
    </row>
    <row r="1422" spans="1:48">
      <c r="A1422" s="21" t="s">
        <v>2836</v>
      </c>
      <c r="B1422" t="s">
        <v>2837</v>
      </c>
      <c r="C1422" t="s">
        <v>2838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2839</v>
      </c>
      <c r="B1423" t="s">
        <v>2840</v>
      </c>
      <c r="C1423" t="s">
        <v>2841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2842</v>
      </c>
      <c r="B1424" t="s">
        <v>2843</v>
      </c>
      <c r="C1424" t="s">
        <v>2841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2844</v>
      </c>
      <c r="B1425" t="s">
        <v>2845</v>
      </c>
      <c r="C1425" t="s">
        <v>2841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2846</v>
      </c>
      <c r="B1426" t="s">
        <v>2847</v>
      </c>
      <c r="C1426" t="s">
        <v>2848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2849</v>
      </c>
      <c r="B1427" t="s">
        <v>2850</v>
      </c>
      <c r="C1427" t="s">
        <v>2848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2851</v>
      </c>
      <c r="B1428" t="s">
        <v>2852</v>
      </c>
      <c r="C1428" t="s">
        <v>2853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2854</v>
      </c>
      <c r="B1429" t="s">
        <v>2855</v>
      </c>
      <c r="C1429" t="s">
        <v>2853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2856</v>
      </c>
      <c r="B1430" t="s">
        <v>2857</v>
      </c>
      <c r="C1430" t="s">
        <v>2853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2858</v>
      </c>
      <c r="B1431" t="s">
        <v>2859</v>
      </c>
      <c r="C1431" t="s">
        <v>2853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2860</v>
      </c>
      <c r="B1432" t="s">
        <v>2861</v>
      </c>
      <c r="C1432" t="s">
        <v>2862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2863</v>
      </c>
      <c r="B1433" t="s">
        <v>2864</v>
      </c>
      <c r="C1433" t="s">
        <v>2865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0</v>
      </c>
      <c r="AU1433" s="31" t="str">
        <f t="shared" si="25"/>
        <v>库存为0</v>
      </c>
      <c r="AV1433" s="36" t="str">
        <f>IFERROR(时间!$B$4+AU1433,"上周无销量")</f>
        <v>上周无销量</v>
      </c>
    </row>
    <row r="1434" spans="1:48">
      <c r="A1434" s="21" t="s">
        <v>2866</v>
      </c>
      <c r="B1434" t="s">
        <v>2867</v>
      </c>
      <c r="C1434" t="s">
        <v>2865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2868</v>
      </c>
      <c r="B1435" t="s">
        <v>2869</v>
      </c>
      <c r="C1435" t="s">
        <v>2865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2870</v>
      </c>
      <c r="B1436" t="s">
        <v>2871</v>
      </c>
      <c r="C1436" t="s">
        <v>2865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2872</v>
      </c>
      <c r="B1437" t="s">
        <v>2873</v>
      </c>
      <c r="C1437" t="s">
        <v>2865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2874</v>
      </c>
      <c r="B1438" t="s">
        <v>2875</v>
      </c>
      <c r="C1438" t="s">
        <v>2865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2876</v>
      </c>
      <c r="B1439" t="s">
        <v>2877</v>
      </c>
      <c r="C1439" t="s">
        <v>2865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2878</v>
      </c>
      <c r="B1440" t="s">
        <v>2879</v>
      </c>
      <c r="C1440" t="s">
        <v>2865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2880</v>
      </c>
      <c r="B1441" t="s">
        <v>2864</v>
      </c>
      <c r="C1441" t="s">
        <v>2865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2881</v>
      </c>
      <c r="B1442" t="s">
        <v>2882</v>
      </c>
      <c r="C1442" t="s">
        <v>2865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2883</v>
      </c>
      <c r="B1443" t="s">
        <v>2884</v>
      </c>
      <c r="C1443" t="s">
        <v>2865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2885</v>
      </c>
      <c r="B1444" t="s">
        <v>2886</v>
      </c>
      <c r="C1444" t="s">
        <v>2865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2887</v>
      </c>
      <c r="B1445" t="s">
        <v>2888</v>
      </c>
      <c r="C1445" t="s">
        <v>2865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2889</v>
      </c>
      <c r="B1446" t="s">
        <v>2890</v>
      </c>
      <c r="C1446" t="s">
        <v>2865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2891</v>
      </c>
      <c r="B1447" t="s">
        <v>2892</v>
      </c>
      <c r="C1447" t="s">
        <v>2865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2893</v>
      </c>
      <c r="B1448" t="s">
        <v>2867</v>
      </c>
      <c r="C1448" t="s">
        <v>2865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2894</v>
      </c>
      <c r="B1449" t="s">
        <v>2895</v>
      </c>
      <c r="C1449" t="s">
        <v>2865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2896</v>
      </c>
      <c r="B1450" t="s">
        <v>2897</v>
      </c>
      <c r="C1450" t="s">
        <v>2865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2898</v>
      </c>
      <c r="B1451" t="s">
        <v>2899</v>
      </c>
      <c r="C1451" t="s">
        <v>2865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2900</v>
      </c>
      <c r="B1452" t="s">
        <v>2901</v>
      </c>
      <c r="C1452" t="s">
        <v>2865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2902</v>
      </c>
      <c r="B1453" t="s">
        <v>2903</v>
      </c>
      <c r="C1453" t="s">
        <v>2865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2904</v>
      </c>
      <c r="B1454" t="s">
        <v>2905</v>
      </c>
      <c r="C1454" t="s">
        <v>2865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2906</v>
      </c>
      <c r="B1455" t="s">
        <v>2907</v>
      </c>
      <c r="C1455" t="s">
        <v>2865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0</v>
      </c>
      <c r="AU1455" s="31" t="str">
        <f t="shared" si="25"/>
        <v>库存为0</v>
      </c>
      <c r="AV1455" s="36" t="str">
        <f>IFERROR(时间!$B$4+AU1455,"上周无销量")</f>
        <v>上周无销量</v>
      </c>
    </row>
    <row r="1456" spans="1:48">
      <c r="A1456" s="21" t="s">
        <v>2908</v>
      </c>
      <c r="B1456" t="s">
        <v>2909</v>
      </c>
      <c r="C1456" t="s">
        <v>2865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2910</v>
      </c>
      <c r="B1457" t="s">
        <v>2911</v>
      </c>
      <c r="C1457" t="s">
        <v>2865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0</v>
      </c>
      <c r="AU1457" s="31" t="str">
        <f t="shared" si="25"/>
        <v>库存为0</v>
      </c>
      <c r="AV1457" s="36" t="str">
        <f>IFERROR(时间!$B$4+AU1457,"上周无销量")</f>
        <v>上周无销量</v>
      </c>
    </row>
    <row r="1458" spans="1:48">
      <c r="A1458" s="21" t="s">
        <v>2912</v>
      </c>
      <c r="B1458" t="s">
        <v>2913</v>
      </c>
      <c r="C1458" t="s">
        <v>2865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2914</v>
      </c>
      <c r="B1459" t="s">
        <v>2915</v>
      </c>
      <c r="C1459" t="s">
        <v>2865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2916</v>
      </c>
      <c r="B1460" t="s">
        <v>2917</v>
      </c>
      <c r="C1460" t="s">
        <v>2918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2919</v>
      </c>
      <c r="B1461" t="s">
        <v>2920</v>
      </c>
      <c r="C1461" t="s">
        <v>2918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2921</v>
      </c>
      <c r="B1462" t="s">
        <v>2922</v>
      </c>
      <c r="C1462" t="s">
        <v>2923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2924</v>
      </c>
      <c r="B1463" t="s">
        <v>2925</v>
      </c>
      <c r="C1463" t="s">
        <v>2923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2926</v>
      </c>
      <c r="B1464" t="s">
        <v>2927</v>
      </c>
      <c r="C1464" t="s">
        <v>2923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2928</v>
      </c>
      <c r="B1465" t="s">
        <v>2929</v>
      </c>
      <c r="C1465" t="s">
        <v>2923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2930</v>
      </c>
      <c r="B1466" t="s">
        <v>2931</v>
      </c>
      <c r="C1466" t="s">
        <v>2923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2932</v>
      </c>
      <c r="B1467" t="s">
        <v>2933</v>
      </c>
      <c r="C1467" t="s">
        <v>2923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2934</v>
      </c>
      <c r="B1468" t="s">
        <v>2935</v>
      </c>
      <c r="C1468" t="s">
        <v>2923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2936</v>
      </c>
      <c r="B1469" t="s">
        <v>2937</v>
      </c>
      <c r="C1469" t="s">
        <v>2923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2938</v>
      </c>
      <c r="B1470" t="s">
        <v>2939</v>
      </c>
      <c r="C1470" t="s">
        <v>2923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2940</v>
      </c>
      <c r="B1471" t="s">
        <v>2941</v>
      </c>
      <c r="C1471" t="s">
        <v>2942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2943</v>
      </c>
      <c r="B1472" t="s">
        <v>2944</v>
      </c>
      <c r="C1472" t="s">
        <v>2942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2945</v>
      </c>
      <c r="B1473" t="s">
        <v>2946</v>
      </c>
      <c r="C1473" t="s">
        <v>2942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2947</v>
      </c>
      <c r="B1474" t="s">
        <v>2948</v>
      </c>
      <c r="C1474" t="s">
        <v>2942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2949</v>
      </c>
      <c r="B1475" t="s">
        <v>2950</v>
      </c>
      <c r="C1475" t="s">
        <v>2942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2951</v>
      </c>
      <c r="B1476" t="s">
        <v>2952</v>
      </c>
      <c r="C1476" t="s">
        <v>2942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2953</v>
      </c>
      <c r="B1477" t="s">
        <v>2954</v>
      </c>
      <c r="C1477" t="s">
        <v>2942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2955</v>
      </c>
      <c r="B1478" t="s">
        <v>2956</v>
      </c>
      <c r="C1478" t="s">
        <v>2942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2957</v>
      </c>
      <c r="B1479" t="s">
        <v>2958</v>
      </c>
      <c r="C1479" t="s">
        <v>2959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2960</v>
      </c>
      <c r="B1480" t="s">
        <v>2961</v>
      </c>
      <c r="C1480" t="s">
        <v>2959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2962</v>
      </c>
      <c r="B1481" t="s">
        <v>2963</v>
      </c>
      <c r="C1481" t="s">
        <v>2959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0</v>
      </c>
      <c r="AU1481" s="31" t="str">
        <f t="shared" si="26"/>
        <v>库存为0</v>
      </c>
      <c r="AV1481" s="36" t="str">
        <f>IFERROR(时间!$B$4+AU1481,"上周无销量")</f>
        <v>上周无销量</v>
      </c>
    </row>
    <row r="1482" spans="1:48">
      <c r="A1482" s="21" t="s">
        <v>2964</v>
      </c>
      <c r="B1482" t="s">
        <v>2965</v>
      </c>
      <c r="C1482" t="s">
        <v>2959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2966</v>
      </c>
      <c r="B1483" t="s">
        <v>2967</v>
      </c>
      <c r="C1483" t="s">
        <v>2959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2968</v>
      </c>
      <c r="B1484" t="s">
        <v>2969</v>
      </c>
      <c r="C1484" t="s">
        <v>2959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2970</v>
      </c>
      <c r="B1485" t="s">
        <v>2971</v>
      </c>
      <c r="C1485" t="s">
        <v>2972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2973</v>
      </c>
      <c r="B1486" t="s">
        <v>2974</v>
      </c>
      <c r="C1486" t="s">
        <v>2972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2975</v>
      </c>
      <c r="B1487" t="s">
        <v>2976</v>
      </c>
      <c r="C1487" t="s">
        <v>2972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2977</v>
      </c>
      <c r="B1488" t="s">
        <v>2978</v>
      </c>
      <c r="C1488" t="s">
        <v>2972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0</v>
      </c>
      <c r="AU1488" s="31" t="str">
        <f t="shared" si="26"/>
        <v>库存为0</v>
      </c>
      <c r="AV1488" s="36" t="str">
        <f>IFERROR(时间!$B$4+AU1488,"上周无销量")</f>
        <v>上周无销量</v>
      </c>
    </row>
    <row r="1489" spans="1:48">
      <c r="A1489" s="21" t="s">
        <v>2979</v>
      </c>
      <c r="B1489" t="s">
        <v>2980</v>
      </c>
      <c r="C1489" t="s">
        <v>2972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0</v>
      </c>
      <c r="AU1489" s="31" t="str">
        <f t="shared" si="26"/>
        <v>库存为0</v>
      </c>
      <c r="AV1489" s="36" t="str">
        <f>IFERROR(时间!$B$4+AU1489,"上周无销量")</f>
        <v>上周无销量</v>
      </c>
    </row>
    <row r="1490" spans="1:48">
      <c r="A1490" s="21" t="s">
        <v>2981</v>
      </c>
      <c r="B1490" t="s">
        <v>2982</v>
      </c>
      <c r="C1490" t="s">
        <v>2972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0</v>
      </c>
      <c r="AU1490" s="31" t="str">
        <f t="shared" si="26"/>
        <v>库存为0</v>
      </c>
      <c r="AV1490" s="36" t="str">
        <f>IFERROR(时间!$B$4+AU1490,"上周无销量")</f>
        <v>上周无销量</v>
      </c>
    </row>
    <row r="1491" spans="1:48">
      <c r="A1491" s="21" t="s">
        <v>2983</v>
      </c>
      <c r="B1491" t="s">
        <v>2984</v>
      </c>
      <c r="C1491" t="s">
        <v>2972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0</v>
      </c>
      <c r="AU1491" s="31" t="str">
        <f t="shared" si="26"/>
        <v>库存为0</v>
      </c>
      <c r="AV1491" s="36" t="str">
        <f>IFERROR(时间!$B$4+AU1491,"上周无销量")</f>
        <v>上周无销量</v>
      </c>
    </row>
    <row r="1492" spans="1:48">
      <c r="A1492" s="21" t="s">
        <v>2985</v>
      </c>
      <c r="B1492" t="s">
        <v>2986</v>
      </c>
      <c r="C1492" t="s">
        <v>2972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2987</v>
      </c>
      <c r="B1493" t="s">
        <v>2988</v>
      </c>
      <c r="C1493" t="s">
        <v>2972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2989</v>
      </c>
      <c r="B1494" t="s">
        <v>2990</v>
      </c>
      <c r="C1494" t="s">
        <v>2972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2991</v>
      </c>
      <c r="B1495" t="s">
        <v>2992</v>
      </c>
      <c r="C1495" t="s">
        <v>2972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2993</v>
      </c>
      <c r="B1496" t="s">
        <v>2994</v>
      </c>
      <c r="C1496" t="s">
        <v>2972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2995</v>
      </c>
      <c r="B1497" t="s">
        <v>2996</v>
      </c>
      <c r="C1497" t="s">
        <v>2997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0</v>
      </c>
      <c r="AU1497" s="31" t="str">
        <f t="shared" si="26"/>
        <v>库存为0</v>
      </c>
      <c r="AV1497" s="36" t="str">
        <f>IFERROR(时间!$B$4+AU1497,"上周无销量")</f>
        <v>上周无销量</v>
      </c>
    </row>
    <row r="1498" spans="1:48">
      <c r="A1498" s="21" t="s">
        <v>2998</v>
      </c>
      <c r="B1498" t="s">
        <v>2999</v>
      </c>
      <c r="C1498" t="s">
        <v>2997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0</v>
      </c>
      <c r="AU1498" s="31" t="str">
        <f t="shared" si="26"/>
        <v>库存为0</v>
      </c>
      <c r="AV1498" s="36" t="str">
        <f>IFERROR(时间!$B$4+AU1498,"上周无销量")</f>
        <v>上周无销量</v>
      </c>
    </row>
    <row r="1499" spans="1:48">
      <c r="A1499" s="21" t="s">
        <v>3000</v>
      </c>
      <c r="B1499" t="s">
        <v>3001</v>
      </c>
      <c r="C1499" t="s">
        <v>3002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3003</v>
      </c>
      <c r="B1500" t="s">
        <v>3004</v>
      </c>
      <c r="C1500" t="s">
        <v>3002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0</v>
      </c>
      <c r="AU1500" s="31" t="str">
        <f t="shared" si="26"/>
        <v>库存为0</v>
      </c>
      <c r="AV1500" s="36" t="str">
        <f>IFERROR(时间!$B$4+AU1500,"上周无销量")</f>
        <v>上周无销量</v>
      </c>
    </row>
    <row r="1501" spans="1:48">
      <c r="A1501" s="21" t="s">
        <v>3005</v>
      </c>
      <c r="B1501" t="s">
        <v>3006</v>
      </c>
      <c r="C1501" t="s">
        <v>3002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3007</v>
      </c>
      <c r="B1502" t="s">
        <v>3008</v>
      </c>
      <c r="C1502" t="s">
        <v>3002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3009</v>
      </c>
      <c r="B1503" t="s">
        <v>3010</v>
      </c>
      <c r="C1503" t="s">
        <v>3002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3011</v>
      </c>
      <c r="B1504" t="s">
        <v>3012</v>
      </c>
      <c r="C1504" t="s">
        <v>3013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3014</v>
      </c>
      <c r="B1505" t="s">
        <v>3015</v>
      </c>
      <c r="C1505" t="s">
        <v>3013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3016</v>
      </c>
      <c r="B1506" t="s">
        <v>3017</v>
      </c>
      <c r="C1506" t="s">
        <v>3013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0</v>
      </c>
      <c r="AU1506" s="31" t="str">
        <f t="shared" si="26"/>
        <v>库存为0</v>
      </c>
      <c r="AV1506" s="36" t="str">
        <f>IFERROR(时间!$B$4+AU1506,"上周无销量")</f>
        <v>上周无销量</v>
      </c>
    </row>
    <row r="1507" spans="1:48">
      <c r="A1507" s="21" t="s">
        <v>3018</v>
      </c>
      <c r="B1507" t="s">
        <v>3019</v>
      </c>
      <c r="C1507" t="s">
        <v>3013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0</v>
      </c>
      <c r="AU1507" s="31" t="str">
        <f t="shared" si="26"/>
        <v>库存为0</v>
      </c>
      <c r="AV1507" s="36" t="str">
        <f>IFERROR(时间!$B$4+AU1507,"上周无销量")</f>
        <v>上周无销量</v>
      </c>
    </row>
    <row r="1508" spans="1:48">
      <c r="A1508" s="21" t="s">
        <v>3020</v>
      </c>
      <c r="B1508" t="s">
        <v>3021</v>
      </c>
      <c r="C1508" t="s">
        <v>3013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0</v>
      </c>
      <c r="AU1508" s="31" t="str">
        <f t="shared" si="26"/>
        <v>库存为0</v>
      </c>
      <c r="AV1508" s="36" t="str">
        <f>IFERROR(时间!$B$4+AU1508,"上周无销量")</f>
        <v>上周无销量</v>
      </c>
    </row>
    <row r="1509" spans="1:48">
      <c r="A1509" s="21" t="s">
        <v>3022</v>
      </c>
      <c r="B1509" t="s">
        <v>3023</v>
      </c>
      <c r="C1509" t="s">
        <v>3013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3024</v>
      </c>
      <c r="B1510" t="s">
        <v>3025</v>
      </c>
      <c r="C1510" t="s">
        <v>3026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3027</v>
      </c>
      <c r="B1511" t="s">
        <v>3028</v>
      </c>
      <c r="C1511" t="s">
        <v>3026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3029</v>
      </c>
      <c r="B1512" t="s">
        <v>3030</v>
      </c>
      <c r="C1512" t="s">
        <v>3031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0</v>
      </c>
      <c r="AU1512" s="31" t="str">
        <f t="shared" si="26"/>
        <v>库存为0</v>
      </c>
      <c r="AV1512" s="36" t="str">
        <f>IFERROR(时间!$B$4+AU1512,"上周无销量")</f>
        <v>上周无销量</v>
      </c>
    </row>
    <row r="1513" spans="1:48">
      <c r="A1513" s="21" t="s">
        <v>3032</v>
      </c>
      <c r="B1513" t="s">
        <v>3033</v>
      </c>
      <c r="C1513" t="s">
        <v>3031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0</v>
      </c>
      <c r="AU1513" s="31" t="str">
        <f t="shared" si="26"/>
        <v>库存为0</v>
      </c>
      <c r="AV1513" s="36" t="str">
        <f>IFERROR(时间!$B$4+AU1513,"上周无销量")</f>
        <v>上周无销量</v>
      </c>
    </row>
    <row r="1514" spans="1:48">
      <c r="A1514" s="21" t="s">
        <v>3034</v>
      </c>
      <c r="B1514" t="s">
        <v>3035</v>
      </c>
      <c r="C1514" t="s">
        <v>3036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3037</v>
      </c>
      <c r="B1515" t="s">
        <v>3038</v>
      </c>
      <c r="C1515" t="s">
        <v>3036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0</v>
      </c>
      <c r="AU1515" s="31" t="str">
        <f t="shared" si="26"/>
        <v>库存为0</v>
      </c>
      <c r="AV1515" s="36" t="str">
        <f>IFERROR(时间!$B$4+AU1515,"上周无销量")</f>
        <v>上周无销量</v>
      </c>
    </row>
    <row r="1516" spans="1:48">
      <c r="A1516" s="21" t="s">
        <v>3039</v>
      </c>
      <c r="B1516" t="s">
        <v>3040</v>
      </c>
      <c r="C1516" t="s">
        <v>3036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0</v>
      </c>
      <c r="AU1516" s="31" t="str">
        <f t="shared" si="26"/>
        <v>库存为0</v>
      </c>
      <c r="AV1516" s="36" t="str">
        <f>IFERROR(时间!$B$4+AU1516,"上周无销量")</f>
        <v>上周无销量</v>
      </c>
    </row>
    <row r="1517" spans="1:48">
      <c r="A1517" s="21" t="s">
        <v>3041</v>
      </c>
      <c r="B1517" t="s">
        <v>3042</v>
      </c>
      <c r="C1517" t="s">
        <v>3036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3043</v>
      </c>
      <c r="B1518" t="s">
        <v>3044</v>
      </c>
      <c r="C1518" t="s">
        <v>3036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0</v>
      </c>
      <c r="AU1518" s="31" t="str">
        <f t="shared" si="26"/>
        <v>库存为0</v>
      </c>
      <c r="AV1518" s="36" t="str">
        <f>IFERROR(时间!$B$4+AU1518,"上周无销量")</f>
        <v>上周无销量</v>
      </c>
    </row>
    <row r="1519" spans="1:48">
      <c r="A1519" s="21" t="s">
        <v>3045</v>
      </c>
      <c r="B1519" t="s">
        <v>3046</v>
      </c>
      <c r="C1519" t="s">
        <v>3036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3047</v>
      </c>
      <c r="B1520" t="s">
        <v>3048</v>
      </c>
      <c r="C1520" t="s">
        <v>3049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0</v>
      </c>
      <c r="AU1520" s="31" t="str">
        <f t="shared" si="26"/>
        <v>库存为0</v>
      </c>
      <c r="AV1520" s="36" t="str">
        <f>IFERROR(时间!$B$4+AU1520,"上周无销量")</f>
        <v>上周无销量</v>
      </c>
    </row>
    <row r="1521" spans="1:48">
      <c r="A1521" s="21" t="s">
        <v>3050</v>
      </c>
      <c r="B1521" t="s">
        <v>3051</v>
      </c>
      <c r="C1521" t="s">
        <v>3049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0</v>
      </c>
      <c r="AU1521" s="31" t="str">
        <f t="shared" si="26"/>
        <v>库存为0</v>
      </c>
      <c r="AV1521" s="36" t="str">
        <f>IFERROR(时间!$B$4+AU1521,"上周无销量")</f>
        <v>上周无销量</v>
      </c>
    </row>
    <row r="1522" spans="1:48">
      <c r="A1522" s="21" t="s">
        <v>3052</v>
      </c>
      <c r="B1522" t="s">
        <v>3053</v>
      </c>
      <c r="C1522" t="s">
        <v>3049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0</v>
      </c>
      <c r="AU1522" s="31" t="str">
        <f t="shared" si="26"/>
        <v>库存为0</v>
      </c>
      <c r="AV1522" s="36" t="str">
        <f>IFERROR(时间!$B$4+AU1522,"上周无销量")</f>
        <v>上周无销量</v>
      </c>
    </row>
    <row r="1523" spans="1:48">
      <c r="A1523" s="21" t="s">
        <v>3054</v>
      </c>
      <c r="B1523" t="s">
        <v>3055</v>
      </c>
      <c r="C1523" t="s">
        <v>3056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3057</v>
      </c>
      <c r="B1524" t="s">
        <v>3058</v>
      </c>
      <c r="C1524" t="s">
        <v>3056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0</v>
      </c>
      <c r="AU1524" s="31" t="str">
        <f t="shared" si="26"/>
        <v>库存为0</v>
      </c>
      <c r="AV1524" s="36" t="str">
        <f>IFERROR(时间!$B$4+AU1524,"上周无销量")</f>
        <v>上周无销量</v>
      </c>
    </row>
    <row r="1525" spans="1:48">
      <c r="A1525" s="21" t="s">
        <v>3059</v>
      </c>
      <c r="B1525" t="s">
        <v>3060</v>
      </c>
      <c r="C1525" t="s">
        <v>3056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3061</v>
      </c>
      <c r="B1526" t="s">
        <v>3062</v>
      </c>
      <c r="C1526" t="s">
        <v>3063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0</v>
      </c>
      <c r="AU1526" s="31" t="str">
        <f t="shared" si="26"/>
        <v>库存为0</v>
      </c>
      <c r="AV1526" s="36" t="str">
        <f>IFERROR(时间!$B$4+AU1526,"上周无销量")</f>
        <v>上周无销量</v>
      </c>
    </row>
    <row r="1527" spans="1:48">
      <c r="A1527" s="21" t="s">
        <v>3064</v>
      </c>
      <c r="B1527" t="s">
        <v>3065</v>
      </c>
      <c r="C1527" t="s">
        <v>3063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3066</v>
      </c>
      <c r="B1528" t="s">
        <v>3067</v>
      </c>
      <c r="C1528" t="s">
        <v>3063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3068</v>
      </c>
      <c r="B1529" t="s">
        <v>3069</v>
      </c>
      <c r="C1529" t="s">
        <v>3063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0</v>
      </c>
      <c r="AU1529" s="31" t="str">
        <f t="shared" si="26"/>
        <v>库存为0</v>
      </c>
      <c r="AV1529" s="36" t="str">
        <f>IFERROR(时间!$B$4+AU1529,"上周无销量")</f>
        <v>上周无销量</v>
      </c>
    </row>
    <row r="1530" spans="1:48">
      <c r="A1530" s="21" t="s">
        <v>3070</v>
      </c>
      <c r="B1530" t="s">
        <v>3071</v>
      </c>
      <c r="C1530" t="s">
        <v>3072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0</v>
      </c>
      <c r="AU1530" s="31" t="str">
        <f t="shared" si="26"/>
        <v>库存为0</v>
      </c>
      <c r="AV1530" s="36" t="str">
        <f>IFERROR(时间!$B$4+AU1530,"上周无销量")</f>
        <v>上周无销量</v>
      </c>
    </row>
    <row r="1531" spans="1:48">
      <c r="A1531" s="21" t="s">
        <v>3073</v>
      </c>
      <c r="B1531" t="s">
        <v>3074</v>
      </c>
      <c r="C1531" t="s">
        <v>3075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0</v>
      </c>
      <c r="AU1531" s="31" t="str">
        <f t="shared" si="26"/>
        <v>库存为0</v>
      </c>
      <c r="AV1531" s="36" t="str">
        <f>IFERROR(时间!$B$4+AU1531,"上周无销量")</f>
        <v>上周无销量</v>
      </c>
    </row>
    <row r="1532" spans="1:48">
      <c r="A1532" s="21" t="s">
        <v>3076</v>
      </c>
      <c r="B1532" t="s">
        <v>3077</v>
      </c>
      <c r="C1532" t="s">
        <v>3075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3078</v>
      </c>
      <c r="B1533" t="s">
        <v>3079</v>
      </c>
      <c r="C1533" t="s">
        <v>3075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3080</v>
      </c>
      <c r="B1534" t="s">
        <v>3081</v>
      </c>
      <c r="C1534" t="s">
        <v>3082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3083</v>
      </c>
      <c r="B1535" t="s">
        <v>3084</v>
      </c>
      <c r="C1535" t="s">
        <v>3082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0</v>
      </c>
      <c r="AU1535" s="31" t="str">
        <f t="shared" si="26"/>
        <v>库存为0</v>
      </c>
      <c r="AV1535" s="36" t="str">
        <f>IFERROR(时间!$B$4+AU1535,"上周无销量")</f>
        <v>上周无销量</v>
      </c>
    </row>
    <row r="1536" spans="1:48">
      <c r="A1536" s="21" t="s">
        <v>3085</v>
      </c>
      <c r="B1536" t="s">
        <v>3086</v>
      </c>
      <c r="C1536" t="s">
        <v>3087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0</v>
      </c>
      <c r="AU1536" s="31" t="str">
        <f t="shared" si="26"/>
        <v>库存为0</v>
      </c>
      <c r="AV1536" s="36" t="str">
        <f>IFERROR(时间!$B$4+AU1536,"上周无销量")</f>
        <v>上周无销量</v>
      </c>
    </row>
    <row r="1537" spans="1:48">
      <c r="A1537" s="21" t="s">
        <v>3088</v>
      </c>
      <c r="B1537" t="s">
        <v>3089</v>
      </c>
      <c r="C1537" t="s">
        <v>3090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3091</v>
      </c>
      <c r="B1538" t="s">
        <v>3092</v>
      </c>
      <c r="C1538" t="s">
        <v>3090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3093</v>
      </c>
      <c r="B1539" t="s">
        <v>3094</v>
      </c>
      <c r="C1539" t="s">
        <v>3090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0</v>
      </c>
      <c r="AU1539" s="31" t="str">
        <f t="shared" si="26"/>
        <v>库存为0</v>
      </c>
      <c r="AV1539" s="36" t="str">
        <f>IFERROR(时间!$B$4+AU1539,"上周无销量")</f>
        <v>上周无销量</v>
      </c>
    </row>
    <row r="1540" spans="1:48">
      <c r="A1540" s="21" t="s">
        <v>3095</v>
      </c>
      <c r="B1540" t="s">
        <v>3096</v>
      </c>
      <c r="C1540" t="s">
        <v>3090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3097</v>
      </c>
      <c r="B1541" t="s">
        <v>3098</v>
      </c>
      <c r="C1541" t="s">
        <v>3099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3100</v>
      </c>
      <c r="B1542" t="s">
        <v>3101</v>
      </c>
      <c r="C1542" t="s">
        <v>3099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0</v>
      </c>
      <c r="AK1542">
        <v>0</v>
      </c>
      <c r="AL1542">
        <v>0</v>
      </c>
      <c r="AM1542">
        <v>0</v>
      </c>
      <c r="AN1542" s="23" t="e">
        <v>#DIV/0!</v>
      </c>
      <c r="AO1542" s="23" t="e">
        <v>#DIV/0!</v>
      </c>
      <c r="AP1542" s="23" t="e">
        <v>#DIV/0!</v>
      </c>
      <c r="AQ1542" s="23" t="e">
        <v>#DIV/0!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3102</v>
      </c>
      <c r="B1543" t="s">
        <v>3103</v>
      </c>
      <c r="C1543" t="s">
        <v>3104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0</v>
      </c>
      <c r="AK1543">
        <v>0</v>
      </c>
      <c r="AL1543">
        <v>0</v>
      </c>
      <c r="AM1543">
        <v>0</v>
      </c>
      <c r="AN1543" s="23" t="e">
        <v>#DIV/0!</v>
      </c>
      <c r="AO1543" s="23" t="e">
        <v>#DIV/0!</v>
      </c>
      <c r="AP1543" s="23" t="e">
        <v>#DIV/0!</v>
      </c>
      <c r="AQ1543" s="23" t="e">
        <v>#DIV/0!</v>
      </c>
      <c r="AR1543" s="35">
        <v>0</v>
      </c>
      <c r="AS1543" s="35">
        <v>0</v>
      </c>
      <c r="AT1543" s="35">
        <v>0</v>
      </c>
      <c r="AU1543" s="31" t="str">
        <f t="shared" si="27"/>
        <v>库存为0</v>
      </c>
      <c r="AV1543" s="36" t="str">
        <f>IFERROR(时间!$B$4+AU1543,"上周无销量")</f>
        <v>上周无销量</v>
      </c>
    </row>
    <row r="1544" spans="1:48">
      <c r="A1544" s="21" t="s">
        <v>3105</v>
      </c>
      <c r="B1544" t="s">
        <v>3106</v>
      </c>
      <c r="C1544" t="s">
        <v>3107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3108</v>
      </c>
      <c r="B1545" t="s">
        <v>3109</v>
      </c>
      <c r="C1545" t="s">
        <v>3107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0</v>
      </c>
      <c r="AK1545">
        <v>0</v>
      </c>
      <c r="AL1545">
        <v>0</v>
      </c>
      <c r="AM1545">
        <v>0</v>
      </c>
      <c r="AN1545" s="23" t="e">
        <v>#DIV/0!</v>
      </c>
      <c r="AO1545" s="23" t="e">
        <v>#DIV/0!</v>
      </c>
      <c r="AP1545" s="23" t="e">
        <v>#DIV/0!</v>
      </c>
      <c r="AQ1545" s="23" t="e">
        <v>#DIV/0!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3110</v>
      </c>
      <c r="B1546" t="s">
        <v>3111</v>
      </c>
      <c r="C1546" t="s">
        <v>3107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0</v>
      </c>
      <c r="AK1546">
        <v>0</v>
      </c>
      <c r="AL1546">
        <v>0</v>
      </c>
      <c r="AM1546">
        <v>0</v>
      </c>
      <c r="AN1546" s="23" t="e">
        <v>#DIV/0!</v>
      </c>
      <c r="AO1546" s="23" t="e">
        <v>#DIV/0!</v>
      </c>
      <c r="AP1546" s="23" t="e">
        <v>#DIV/0!</v>
      </c>
      <c r="AQ1546" s="23" t="e">
        <v>#DIV/0!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3112</v>
      </c>
      <c r="B1547" t="s">
        <v>3113</v>
      </c>
      <c r="C1547" t="s">
        <v>3107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0</v>
      </c>
      <c r="AK1547">
        <v>0</v>
      </c>
      <c r="AL1547">
        <v>0</v>
      </c>
      <c r="AM1547">
        <v>0</v>
      </c>
      <c r="AN1547" s="23" t="e">
        <v>#DIV/0!</v>
      </c>
      <c r="AO1547" s="23" t="e">
        <v>#DIV/0!</v>
      </c>
      <c r="AP1547" s="23" t="e">
        <v>#DIV/0!</v>
      </c>
      <c r="AQ1547" s="23" t="e">
        <v>#DIV/0!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3114</v>
      </c>
      <c r="B1548" t="s">
        <v>3115</v>
      </c>
      <c r="C1548" t="s">
        <v>3107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3116</v>
      </c>
      <c r="B1549" t="s">
        <v>3117</v>
      </c>
      <c r="C1549" t="s">
        <v>3107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3118</v>
      </c>
      <c r="B1550" t="s">
        <v>3119</v>
      </c>
      <c r="C1550" t="s">
        <v>3107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0</v>
      </c>
      <c r="AK1550">
        <v>0</v>
      </c>
      <c r="AL1550">
        <v>0</v>
      </c>
      <c r="AM1550">
        <v>0</v>
      </c>
      <c r="AN1550" s="23" t="e">
        <v>#DIV/0!</v>
      </c>
      <c r="AO1550" s="23" t="e">
        <v>#DIV/0!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3120</v>
      </c>
      <c r="B1551" t="s">
        <v>3121</v>
      </c>
      <c r="C1551" t="s">
        <v>3107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3122</v>
      </c>
      <c r="B1552" t="s">
        <v>3123</v>
      </c>
      <c r="C1552" t="s">
        <v>3124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3125</v>
      </c>
      <c r="B1553" t="s">
        <v>3126</v>
      </c>
      <c r="C1553" t="s">
        <v>3124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0</v>
      </c>
      <c r="AN1553" s="23" t="e">
        <v>#DIV/0!</v>
      </c>
      <c r="AO1553" s="23" t="e">
        <v>#DIV/0!</v>
      </c>
      <c r="AP1553" s="23" t="e">
        <v>#DIV/0!</v>
      </c>
      <c r="AQ1553" s="23" t="e">
        <v>#DIV/0!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3127</v>
      </c>
      <c r="B1554" t="s">
        <v>3128</v>
      </c>
      <c r="C1554" t="s">
        <v>3124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0</v>
      </c>
      <c r="J1554" s="33">
        <v>0</v>
      </c>
      <c r="K1554" s="33">
        <v>0</v>
      </c>
      <c r="L1554" s="33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0</v>
      </c>
      <c r="AU1554" s="31" t="str">
        <f t="shared" si="27"/>
        <v>库存为0</v>
      </c>
      <c r="AV1554" s="36" t="str">
        <f>IFERROR(时间!$B$4+AU1554,"上周无销量")</f>
        <v>上周无销量</v>
      </c>
    </row>
    <row r="1555" spans="1:48">
      <c r="A1555" s="21" t="s">
        <v>3129</v>
      </c>
      <c r="B1555" t="s">
        <v>3130</v>
      </c>
      <c r="C1555" t="s">
        <v>3131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0</v>
      </c>
      <c r="J1555" s="33">
        <v>0</v>
      </c>
      <c r="K1555" s="33">
        <v>0</v>
      </c>
      <c r="L1555" s="33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0</v>
      </c>
      <c r="AK1555">
        <v>0</v>
      </c>
      <c r="AL1555">
        <v>0</v>
      </c>
      <c r="AM1555">
        <v>0</v>
      </c>
      <c r="AN1555" s="23" t="e">
        <v>#DIV/0!</v>
      </c>
      <c r="AO1555" s="23" t="e">
        <v>#DIV/0!</v>
      </c>
      <c r="AP1555" s="23" t="e">
        <v>#DIV/0!</v>
      </c>
      <c r="AQ1555" s="23" t="e">
        <v>#DIV/0!</v>
      </c>
      <c r="AR1555" s="35">
        <v>0</v>
      </c>
      <c r="AS1555" s="35">
        <v>0</v>
      </c>
      <c r="AT1555" s="35">
        <v>0</v>
      </c>
      <c r="AU1555" s="31" t="str">
        <f t="shared" si="27"/>
        <v>库存为0</v>
      </c>
      <c r="AV1555" s="36" t="str">
        <f>IFERROR(时间!$B$4+AU1555,"上周无销量")</f>
        <v>上周无销量</v>
      </c>
    </row>
    <row r="1556" spans="1:48">
      <c r="A1556" s="21" t="s">
        <v>3132</v>
      </c>
      <c r="B1556" t="s">
        <v>3133</v>
      </c>
      <c r="C1556" t="s">
        <v>3131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0</v>
      </c>
      <c r="K1556" s="33">
        <v>0</v>
      </c>
      <c r="L1556" s="33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0</v>
      </c>
      <c r="AU1556" s="31" t="str">
        <f t="shared" si="27"/>
        <v>库存为0</v>
      </c>
      <c r="AV1556" s="36" t="str">
        <f>IFERROR(时间!$B$4+AU1556,"上周无销量")</f>
        <v>上周无销量</v>
      </c>
    </row>
    <row r="1557" spans="1:48">
      <c r="A1557" s="21" t="s">
        <v>3134</v>
      </c>
      <c r="B1557" t="s">
        <v>3135</v>
      </c>
      <c r="C1557" t="s">
        <v>3131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0</v>
      </c>
      <c r="AL1557">
        <v>0</v>
      </c>
      <c r="AM1557">
        <v>0</v>
      </c>
      <c r="AN1557" s="23" t="e">
        <v>#DIV/0!</v>
      </c>
      <c r="AO1557" s="23" t="e">
        <v>#DIV/0!</v>
      </c>
      <c r="AP1557" s="23" t="e">
        <v>#DIV/0!</v>
      </c>
      <c r="AQ1557" s="23" t="e">
        <v>#DIV/0!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3136</v>
      </c>
      <c r="B1558" t="s">
        <v>3137</v>
      </c>
      <c r="C1558" t="s">
        <v>3131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0</v>
      </c>
      <c r="J1558" s="33">
        <v>0</v>
      </c>
      <c r="K1558" s="33">
        <v>0</v>
      </c>
      <c r="L1558" s="33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0</v>
      </c>
      <c r="AU1558" s="31" t="str">
        <f t="shared" si="27"/>
        <v>库存为0</v>
      </c>
      <c r="AV1558" s="36" t="str">
        <f>IFERROR(时间!$B$4+AU1558,"上周无销量")</f>
        <v>上周无销量</v>
      </c>
    </row>
    <row r="1559" spans="1:48">
      <c r="A1559" s="21" t="s">
        <v>3138</v>
      </c>
      <c r="B1559" t="s">
        <v>3139</v>
      </c>
      <c r="C1559" t="s">
        <v>3131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0</v>
      </c>
      <c r="AL1559">
        <v>0</v>
      </c>
      <c r="AM1559">
        <v>0</v>
      </c>
      <c r="AN1559" s="23" t="e">
        <v>#DIV/0!</v>
      </c>
      <c r="AO1559" s="23" t="e">
        <v>#DIV/0!</v>
      </c>
      <c r="AP1559" s="23" t="e">
        <v>#DIV/0!</v>
      </c>
      <c r="AQ1559" s="23" t="e">
        <v>#DIV/0!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3140</v>
      </c>
      <c r="B1560" t="s">
        <v>3141</v>
      </c>
      <c r="C1560" t="s">
        <v>3131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3142</v>
      </c>
      <c r="B1561" t="s">
        <v>3143</v>
      </c>
      <c r="C1561" t="s">
        <v>3131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0</v>
      </c>
      <c r="AK1561">
        <v>0</v>
      </c>
      <c r="AL1561">
        <v>0</v>
      </c>
      <c r="AM1561">
        <v>0</v>
      </c>
      <c r="AN1561" s="23" t="e">
        <v>#DIV/0!</v>
      </c>
      <c r="AO1561" s="23" t="e">
        <v>#DIV/0!</v>
      </c>
      <c r="AP1561" s="23" t="e">
        <v>#DIV/0!</v>
      </c>
      <c r="AQ1561" s="23" t="e">
        <v>#DIV/0!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3144</v>
      </c>
      <c r="B1562" t="s">
        <v>3145</v>
      </c>
      <c r="C1562" t="s">
        <v>3146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0</v>
      </c>
      <c r="J1562" s="33">
        <v>0</v>
      </c>
      <c r="K1562" s="33">
        <v>0</v>
      </c>
      <c r="L1562" s="33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0</v>
      </c>
      <c r="AU1562" s="31" t="str">
        <f t="shared" si="27"/>
        <v>库存为0</v>
      </c>
      <c r="AV1562" s="36" t="str">
        <f>IFERROR(时间!$B$4+AU1562,"上周无销量")</f>
        <v>上周无销量</v>
      </c>
    </row>
    <row r="1563" spans="1:48">
      <c r="A1563" s="21" t="s">
        <v>3147</v>
      </c>
      <c r="B1563" t="s">
        <v>3148</v>
      </c>
      <c r="C1563" t="s">
        <v>3146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0</v>
      </c>
      <c r="J1563" s="33">
        <v>0</v>
      </c>
      <c r="K1563" s="33">
        <v>0</v>
      </c>
      <c r="L1563" s="33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0</v>
      </c>
      <c r="AK1563">
        <v>0</v>
      </c>
      <c r="AL1563">
        <v>0</v>
      </c>
      <c r="AM1563">
        <v>0</v>
      </c>
      <c r="AN1563" s="23" t="e">
        <v>#DIV/0!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0</v>
      </c>
      <c r="AU1563" s="31" t="str">
        <f t="shared" si="27"/>
        <v>库存为0</v>
      </c>
      <c r="AV1563" s="36" t="str">
        <f>IFERROR(时间!$B$4+AU1563,"上周无销量")</f>
        <v>上周无销量</v>
      </c>
    </row>
    <row r="1564" spans="1:48">
      <c r="A1564" s="21" t="s">
        <v>3149</v>
      </c>
      <c r="B1564" t="s">
        <v>3150</v>
      </c>
      <c r="C1564" t="s">
        <v>3146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3151</v>
      </c>
      <c r="B1565" t="s">
        <v>3152</v>
      </c>
      <c r="C1565" t="s">
        <v>3146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0</v>
      </c>
      <c r="AM1565">
        <v>0</v>
      </c>
      <c r="AN1565" s="23" t="e">
        <v>#DIV/0!</v>
      </c>
      <c r="AO1565" s="23" t="e">
        <v>#DIV/0!</v>
      </c>
      <c r="AP1565" s="23" t="e">
        <v>#DIV/0!</v>
      </c>
      <c r="AQ1565" s="23" t="e">
        <v>#DIV/0!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3153</v>
      </c>
      <c r="B1566" t="s">
        <v>3154</v>
      </c>
      <c r="C1566" t="s">
        <v>3146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0</v>
      </c>
      <c r="AK1566">
        <v>0</v>
      </c>
      <c r="AL1566">
        <v>0</v>
      </c>
      <c r="AM1566">
        <v>0</v>
      </c>
      <c r="AN1566" s="23" t="e">
        <v>#DIV/0!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3155</v>
      </c>
      <c r="B1567" t="s">
        <v>3156</v>
      </c>
      <c r="C1567" t="s">
        <v>3146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3157</v>
      </c>
      <c r="B1568" t="s">
        <v>3158</v>
      </c>
      <c r="C1568" t="s">
        <v>3146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0</v>
      </c>
      <c r="J1568" s="33">
        <v>0</v>
      </c>
      <c r="K1568" s="33">
        <v>0</v>
      </c>
      <c r="L1568" s="33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0</v>
      </c>
      <c r="AK1568">
        <v>0</v>
      </c>
      <c r="AL1568">
        <v>0</v>
      </c>
      <c r="AM1568">
        <v>0</v>
      </c>
      <c r="AN1568" s="23" t="e">
        <v>#DIV/0!</v>
      </c>
      <c r="AO1568" s="23" t="e">
        <v>#DIV/0!</v>
      </c>
      <c r="AP1568" s="23" t="e">
        <v>#DIV/0!</v>
      </c>
      <c r="AQ1568" s="23" t="e">
        <v>#DIV/0!</v>
      </c>
      <c r="AR1568" s="35">
        <v>0</v>
      </c>
      <c r="AS1568" s="35">
        <v>0</v>
      </c>
      <c r="AT1568" s="35">
        <v>0</v>
      </c>
      <c r="AU1568" s="31" t="str">
        <f t="shared" si="27"/>
        <v>库存为0</v>
      </c>
      <c r="AV1568" s="36" t="str">
        <f>IFERROR(时间!$B$4+AU1568,"上周无销量")</f>
        <v>上周无销量</v>
      </c>
    </row>
    <row r="1569" spans="1:48">
      <c r="A1569" s="21" t="s">
        <v>3159</v>
      </c>
      <c r="B1569" t="s">
        <v>3160</v>
      </c>
      <c r="C1569" t="s">
        <v>3146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0</v>
      </c>
      <c r="AN1569" s="23" t="e">
        <v>#DIV/0!</v>
      </c>
      <c r="AO1569" s="23" t="e">
        <v>#DIV/0!</v>
      </c>
      <c r="AP1569" s="23" t="e">
        <v>#DIV/0!</v>
      </c>
      <c r="AQ1569" s="23" t="e">
        <v>#DIV/0!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3161</v>
      </c>
      <c r="B1570" t="s">
        <v>3162</v>
      </c>
      <c r="C1570" t="s">
        <v>3146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0</v>
      </c>
      <c r="J1570" s="33">
        <v>0</v>
      </c>
      <c r="K1570" s="33">
        <v>0</v>
      </c>
      <c r="L1570" s="33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0</v>
      </c>
      <c r="AK1570">
        <v>0</v>
      </c>
      <c r="AL1570">
        <v>0</v>
      </c>
      <c r="AM1570">
        <v>0</v>
      </c>
      <c r="AN1570" s="23" t="e">
        <v>#DIV/0!</v>
      </c>
      <c r="AO1570" s="23" t="e">
        <v>#DIV/0!</v>
      </c>
      <c r="AP1570" s="23" t="e">
        <v>#DIV/0!</v>
      </c>
      <c r="AQ1570" s="23" t="e">
        <v>#DIV/0!</v>
      </c>
      <c r="AR1570" s="35">
        <v>0</v>
      </c>
      <c r="AS1570" s="35">
        <v>0</v>
      </c>
      <c r="AT1570" s="35">
        <v>0</v>
      </c>
      <c r="AU1570" s="31" t="str">
        <f t="shared" si="27"/>
        <v>库存为0</v>
      </c>
      <c r="AV1570" s="36" t="str">
        <f>IFERROR(时间!$B$4+AU1570,"上周无销量")</f>
        <v>上周无销量</v>
      </c>
    </row>
    <row r="1571" spans="1:48">
      <c r="A1571" s="21" t="s">
        <v>3163</v>
      </c>
      <c r="B1571" t="s">
        <v>3164</v>
      </c>
      <c r="C1571" t="s">
        <v>3146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0</v>
      </c>
      <c r="J1571" s="33">
        <v>0</v>
      </c>
      <c r="K1571" s="33">
        <v>0</v>
      </c>
      <c r="L1571" s="33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0</v>
      </c>
      <c r="AM1571">
        <v>0</v>
      </c>
      <c r="AN1571" s="23" t="e">
        <v>#DIV/0!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0</v>
      </c>
      <c r="AU1571" s="31" t="str">
        <f t="shared" si="27"/>
        <v>库存为0</v>
      </c>
      <c r="AV1571" s="36" t="str">
        <f>IFERROR(时间!$B$4+AU1571,"上周无销量")</f>
        <v>上周无销量</v>
      </c>
    </row>
    <row r="1572" spans="1:48">
      <c r="A1572" s="21" t="s">
        <v>3165</v>
      </c>
      <c r="B1572" t="s">
        <v>3166</v>
      </c>
      <c r="C1572" t="s">
        <v>3146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3167</v>
      </c>
      <c r="B1573" t="s">
        <v>3168</v>
      </c>
      <c r="C1573" t="s">
        <v>3146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3169</v>
      </c>
      <c r="B1574" t="s">
        <v>3170</v>
      </c>
      <c r="C1574" t="s">
        <v>3146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0</v>
      </c>
      <c r="AM1574">
        <v>0</v>
      </c>
      <c r="AN1574" s="23" t="e">
        <v>#DIV/0!</v>
      </c>
      <c r="AO1574" s="23" t="e">
        <v>#DIV/0!</v>
      </c>
      <c r="AP1574" s="23" t="e">
        <v>#DIV/0!</v>
      </c>
      <c r="AQ1574" s="23" t="e">
        <v>#DIV/0!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3171</v>
      </c>
      <c r="B1575" t="s">
        <v>3172</v>
      </c>
      <c r="C1575" t="s">
        <v>3173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3174</v>
      </c>
      <c r="B1576" t="s">
        <v>3175</v>
      </c>
      <c r="C1576" t="s">
        <v>3173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0</v>
      </c>
      <c r="J1576" s="33">
        <v>0</v>
      </c>
      <c r="K1576" s="33">
        <v>0</v>
      </c>
      <c r="L1576" s="33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0</v>
      </c>
      <c r="AK1576">
        <v>0</v>
      </c>
      <c r="AL1576">
        <v>0</v>
      </c>
      <c r="AM1576">
        <v>0</v>
      </c>
      <c r="AN1576" s="23" t="e">
        <v>#DIV/0!</v>
      </c>
      <c r="AO1576" s="23" t="e">
        <v>#DIV/0!</v>
      </c>
      <c r="AP1576" s="23" t="e">
        <v>#DIV/0!</v>
      </c>
      <c r="AQ1576" s="23" t="e">
        <v>#DIV/0!</v>
      </c>
      <c r="AR1576" s="35">
        <v>0</v>
      </c>
      <c r="AS1576" s="35">
        <v>0</v>
      </c>
      <c r="AT1576" s="35">
        <v>0</v>
      </c>
      <c r="AU1576" s="31" t="str">
        <f t="shared" si="27"/>
        <v>库存为0</v>
      </c>
      <c r="AV1576" s="36" t="str">
        <f>IFERROR(时间!$B$4+AU1576,"上周无销量")</f>
        <v>上周无销量</v>
      </c>
    </row>
    <row r="1577" spans="1:48">
      <c r="A1577" s="21" t="s">
        <v>3176</v>
      </c>
      <c r="B1577" t="s">
        <v>3177</v>
      </c>
      <c r="C1577" t="s">
        <v>3173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3178</v>
      </c>
      <c r="B1578" t="s">
        <v>3179</v>
      </c>
      <c r="C1578" t="s">
        <v>3173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0</v>
      </c>
      <c r="AK1578">
        <v>0</v>
      </c>
      <c r="AL1578">
        <v>0</v>
      </c>
      <c r="AM1578">
        <v>0</v>
      </c>
      <c r="AN1578" s="23" t="e">
        <v>#DIV/0!</v>
      </c>
      <c r="AO1578" s="23" t="e">
        <v>#DIV/0!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3180</v>
      </c>
      <c r="B1579" t="s">
        <v>3181</v>
      </c>
      <c r="C1579" t="s">
        <v>3173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0</v>
      </c>
      <c r="AM1579">
        <v>0</v>
      </c>
      <c r="AN1579" s="23" t="e">
        <v>#DIV/0!</v>
      </c>
      <c r="AO1579" s="23" t="e">
        <v>#DIV/0!</v>
      </c>
      <c r="AP1579" s="23" t="e">
        <v>#DIV/0!</v>
      </c>
      <c r="AQ1579" s="23" t="e">
        <v>#DIV/0!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3182</v>
      </c>
      <c r="B1580" t="s">
        <v>3183</v>
      </c>
      <c r="C1580" t="s">
        <v>3173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0</v>
      </c>
      <c r="AM1580">
        <v>0</v>
      </c>
      <c r="AN1580" s="23" t="e">
        <v>#DIV/0!</v>
      </c>
      <c r="AO1580" s="23" t="e">
        <v>#DIV/0!</v>
      </c>
      <c r="AP1580" s="23" t="e">
        <v>#DIV/0!</v>
      </c>
      <c r="AQ1580" s="23" t="e">
        <v>#DIV/0!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3184</v>
      </c>
      <c r="B1581" t="s">
        <v>3185</v>
      </c>
      <c r="C1581" t="s">
        <v>3186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0</v>
      </c>
      <c r="AK1581">
        <v>0</v>
      </c>
      <c r="AL1581">
        <v>0</v>
      </c>
      <c r="AM1581">
        <v>0</v>
      </c>
      <c r="AN1581" s="23" t="e">
        <v>#DIV/0!</v>
      </c>
      <c r="AO1581" s="23" t="e">
        <v>#DIV/0!</v>
      </c>
      <c r="AP1581" s="23" t="e">
        <v>#DIV/0!</v>
      </c>
      <c r="AQ1581" s="23" t="e">
        <v>#DIV/0!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3187</v>
      </c>
      <c r="B1582" t="s">
        <v>3188</v>
      </c>
      <c r="C1582" t="s">
        <v>3186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0</v>
      </c>
      <c r="J1582" s="33">
        <v>0</v>
      </c>
      <c r="K1582" s="33">
        <v>0</v>
      </c>
      <c r="L1582" s="33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0</v>
      </c>
      <c r="AK1582">
        <v>0</v>
      </c>
      <c r="AL1582">
        <v>0</v>
      </c>
      <c r="AM1582">
        <v>0</v>
      </c>
      <c r="AN1582" s="23" t="e">
        <v>#DIV/0!</v>
      </c>
      <c r="AO1582" s="23" t="e">
        <v>#DIV/0!</v>
      </c>
      <c r="AP1582" s="23" t="e">
        <v>#DIV/0!</v>
      </c>
      <c r="AQ1582" s="23" t="e">
        <v>#DIV/0!</v>
      </c>
      <c r="AR1582" s="35">
        <v>0</v>
      </c>
      <c r="AS1582" s="35">
        <v>0</v>
      </c>
      <c r="AT1582" s="35">
        <v>0</v>
      </c>
      <c r="AU1582" s="31" t="str">
        <f t="shared" si="27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3189</v>
      </c>
      <c r="B1583" t="s">
        <v>3190</v>
      </c>
      <c r="C1583" t="s">
        <v>3186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0</v>
      </c>
      <c r="AK1583">
        <v>0</v>
      </c>
      <c r="AL1583">
        <v>0</v>
      </c>
      <c r="AM1583">
        <v>0</v>
      </c>
      <c r="AN1583" s="23" t="e">
        <v>#DIV/0!</v>
      </c>
      <c r="AO1583" s="23" t="e">
        <v>#DIV/0!</v>
      </c>
      <c r="AP1583" s="23" t="e">
        <v>#DIV/0!</v>
      </c>
      <c r="AQ1583" s="23" t="e">
        <v>#DIV/0!</v>
      </c>
      <c r="AR1583" s="35">
        <v>0</v>
      </c>
      <c r="AS1583" s="35">
        <v>0</v>
      </c>
      <c r="AT1583" s="35">
        <v>0</v>
      </c>
      <c r="AU1583" s="31" t="str">
        <f t="shared" si="27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3191</v>
      </c>
      <c r="B1584" t="s">
        <v>3192</v>
      </c>
      <c r="C1584" t="s">
        <v>3193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0</v>
      </c>
      <c r="J1584" s="33">
        <v>0</v>
      </c>
      <c r="K1584" s="33">
        <v>0</v>
      </c>
      <c r="L1584" s="33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0</v>
      </c>
      <c r="AK1584">
        <v>0</v>
      </c>
      <c r="AL1584">
        <v>0</v>
      </c>
      <c r="AM1584">
        <v>0</v>
      </c>
      <c r="AN1584" s="23" t="e">
        <v>#DIV/0!</v>
      </c>
      <c r="AO1584" s="23" t="e">
        <v>#DIV/0!</v>
      </c>
      <c r="AP1584" s="23" t="e">
        <v>#DIV/0!</v>
      </c>
      <c r="AQ1584" s="23" t="e">
        <v>#DIV/0!</v>
      </c>
      <c r="AR1584" s="35">
        <v>0</v>
      </c>
      <c r="AS1584" s="35">
        <v>0</v>
      </c>
      <c r="AT1584" s="35">
        <v>0</v>
      </c>
      <c r="AU1584" s="31" t="str">
        <f t="shared" si="27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3194</v>
      </c>
      <c r="B1585" t="s">
        <v>3195</v>
      </c>
      <c r="C1585" t="s">
        <v>3193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3196</v>
      </c>
      <c r="B1586" t="s">
        <v>3197</v>
      </c>
      <c r="C1586" t="s">
        <v>3193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0</v>
      </c>
      <c r="J1586" s="33">
        <v>0</v>
      </c>
      <c r="K1586" s="33">
        <v>0</v>
      </c>
      <c r="L1586" s="33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0</v>
      </c>
      <c r="AK1586">
        <v>0</v>
      </c>
      <c r="AL1586">
        <v>0</v>
      </c>
      <c r="AM1586">
        <v>0</v>
      </c>
      <c r="AN1586" s="23" t="e">
        <v>#DIV/0!</v>
      </c>
      <c r="AO1586" s="23" t="e">
        <v>#DIV/0!</v>
      </c>
      <c r="AP1586" s="23" t="e">
        <v>#DIV/0!</v>
      </c>
      <c r="AQ1586" s="23" t="e">
        <v>#DIV/0!</v>
      </c>
      <c r="AR1586" s="35">
        <v>0</v>
      </c>
      <c r="AS1586" s="35">
        <v>0</v>
      </c>
      <c r="AT1586" s="35">
        <v>0</v>
      </c>
      <c r="AU1586" s="31" t="str">
        <f t="shared" si="27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3198</v>
      </c>
      <c r="B1587" t="s">
        <v>3199</v>
      </c>
      <c r="C1587" t="s">
        <v>3193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0</v>
      </c>
      <c r="AK1587">
        <v>0</v>
      </c>
      <c r="AL1587">
        <v>0</v>
      </c>
      <c r="AM1587">
        <v>0</v>
      </c>
      <c r="AN1587" s="23" t="e">
        <v>#DIV/0!</v>
      </c>
      <c r="AO1587" s="23" t="e">
        <v>#DIV/0!</v>
      </c>
      <c r="AP1587" s="23" t="e">
        <v>#DIV/0!</v>
      </c>
      <c r="AQ1587" s="23" t="e">
        <v>#DIV/0!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3200</v>
      </c>
      <c r="B1588" t="s">
        <v>3201</v>
      </c>
      <c r="C1588" t="s">
        <v>3193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0</v>
      </c>
      <c r="AK1588">
        <v>0</v>
      </c>
      <c r="AL1588">
        <v>0</v>
      </c>
      <c r="AM1588">
        <v>0</v>
      </c>
      <c r="AN1588" s="23" t="e">
        <v>#DIV/0!</v>
      </c>
      <c r="AO1588" s="23" t="e">
        <v>#DIV/0!</v>
      </c>
      <c r="AP1588" s="23" t="e">
        <v>#DIV/0!</v>
      </c>
      <c r="AQ1588" s="23" t="e">
        <v>#DIV/0!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3202</v>
      </c>
      <c r="B1589" t="s">
        <v>3203</v>
      </c>
      <c r="C1589" t="s">
        <v>3193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0</v>
      </c>
      <c r="AK1589">
        <v>0</v>
      </c>
      <c r="AL1589">
        <v>0</v>
      </c>
      <c r="AM1589">
        <v>0</v>
      </c>
      <c r="AN1589" s="23" t="e">
        <v>#DIV/0!</v>
      </c>
      <c r="AO1589" s="23" t="e">
        <v>#DIV/0!</v>
      </c>
      <c r="AP1589" s="23" t="e">
        <v>#DIV/0!</v>
      </c>
      <c r="AQ1589" s="23" t="e">
        <v>#DIV/0!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3204</v>
      </c>
      <c r="B1590" t="s">
        <v>3205</v>
      </c>
      <c r="C1590" t="s">
        <v>3193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0</v>
      </c>
      <c r="AK1590">
        <v>0</v>
      </c>
      <c r="AL1590">
        <v>0</v>
      </c>
      <c r="AM1590">
        <v>0</v>
      </c>
      <c r="AN1590" s="23" t="e">
        <v>#DIV/0!</v>
      </c>
      <c r="AO1590" s="23" t="e">
        <v>#DIV/0!</v>
      </c>
      <c r="AP1590" s="23" t="e">
        <v>#DIV/0!</v>
      </c>
      <c r="AQ1590" s="23" t="e">
        <v>#DIV/0!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3206</v>
      </c>
      <c r="B1591" t="s">
        <v>3207</v>
      </c>
      <c r="C1591" t="s">
        <v>3193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0</v>
      </c>
      <c r="AK1591">
        <v>0</v>
      </c>
      <c r="AL1591">
        <v>0</v>
      </c>
      <c r="AM1591">
        <v>0</v>
      </c>
      <c r="AN1591" s="23" t="e">
        <v>#DIV/0!</v>
      </c>
      <c r="AO1591" s="23" t="e">
        <v>#DIV/0!</v>
      </c>
      <c r="AP1591" s="23" t="e">
        <v>#DIV/0!</v>
      </c>
      <c r="AQ1591" s="23" t="e">
        <v>#DIV/0!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3208</v>
      </c>
      <c r="B1592" t="s">
        <v>3209</v>
      </c>
      <c r="C1592" t="s">
        <v>3193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0</v>
      </c>
      <c r="AK1592">
        <v>0</v>
      </c>
      <c r="AL1592">
        <v>0</v>
      </c>
      <c r="AM1592">
        <v>0</v>
      </c>
      <c r="AN1592" s="23" t="e">
        <v>#DIV/0!</v>
      </c>
      <c r="AO1592" s="23" t="e">
        <v>#DIV/0!</v>
      </c>
      <c r="AP1592" s="23" t="e">
        <v>#DIV/0!</v>
      </c>
      <c r="AQ1592" s="23" t="e">
        <v>#DIV/0!</v>
      </c>
      <c r="AR1592" s="35">
        <v>0</v>
      </c>
      <c r="AS1592" s="35">
        <v>0</v>
      </c>
      <c r="AT1592" s="35">
        <v>0</v>
      </c>
      <c r="AU1592" s="31" t="str">
        <f t="shared" si="27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3210</v>
      </c>
      <c r="B1593" t="s">
        <v>3211</v>
      </c>
      <c r="C1593" t="s">
        <v>3193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0</v>
      </c>
      <c r="J1593" s="33">
        <v>0</v>
      </c>
      <c r="K1593" s="33">
        <v>0</v>
      </c>
      <c r="L1593" s="33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0</v>
      </c>
      <c r="AK1593">
        <v>0</v>
      </c>
      <c r="AL1593">
        <v>0</v>
      </c>
      <c r="AM1593">
        <v>0</v>
      </c>
      <c r="AN1593" s="23" t="e">
        <v>#DIV/0!</v>
      </c>
      <c r="AO1593" s="23" t="e">
        <v>#DIV/0!</v>
      </c>
      <c r="AP1593" s="23" t="e">
        <v>#DIV/0!</v>
      </c>
      <c r="AQ1593" s="23" t="e">
        <v>#DIV/0!</v>
      </c>
      <c r="AR1593" s="35">
        <v>0</v>
      </c>
      <c r="AS1593" s="35">
        <v>0</v>
      </c>
      <c r="AT1593" s="35">
        <v>0</v>
      </c>
      <c r="AU1593" s="31" t="str">
        <f t="shared" si="27"/>
        <v>库存为0</v>
      </c>
      <c r="AV1593" s="36" t="str">
        <f>IFERROR(时间!$B$4+AU1593,"上周无销量")</f>
        <v>上周无销量</v>
      </c>
      <c r="AW1593" s="36"/>
    </row>
    <row r="1594" spans="1:49">
      <c r="A1594" s="21" t="s">
        <v>3212</v>
      </c>
      <c r="B1594" t="s">
        <v>3213</v>
      </c>
      <c r="C1594" t="s">
        <v>3214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0</v>
      </c>
      <c r="J1594" s="33">
        <v>0</v>
      </c>
      <c r="K1594" s="33">
        <v>0</v>
      </c>
      <c r="L1594" s="33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0</v>
      </c>
      <c r="AK1594">
        <v>0</v>
      </c>
      <c r="AL1594">
        <v>0</v>
      </c>
      <c r="AM1594">
        <v>0</v>
      </c>
      <c r="AN1594" s="23" t="e">
        <v>#DIV/0!</v>
      </c>
      <c r="AO1594" s="23" t="e">
        <v>#DIV/0!</v>
      </c>
      <c r="AP1594" s="23" t="e">
        <v>#DIV/0!</v>
      </c>
      <c r="AQ1594" s="23" t="e">
        <v>#DIV/0!</v>
      </c>
      <c r="AR1594" s="35">
        <v>0</v>
      </c>
      <c r="AS1594" s="35">
        <v>0</v>
      </c>
      <c r="AT1594" s="35">
        <v>0</v>
      </c>
      <c r="AU1594" s="31" t="str">
        <f t="shared" si="27"/>
        <v>库存为0</v>
      </c>
      <c r="AV1594" s="36" t="str">
        <f>IFERROR(时间!$B$4+AU1594,"上周无销量")</f>
        <v>上周无销量</v>
      </c>
      <c r="AW1594" s="36"/>
    </row>
    <row r="1595" spans="1:49">
      <c r="A1595" s="21" t="s">
        <v>3215</v>
      </c>
      <c r="B1595" t="s">
        <v>3216</v>
      </c>
      <c r="C1595" t="s">
        <v>3217</v>
      </c>
      <c r="D1595" s="31">
        <v>0</v>
      </c>
      <c r="E1595" s="31">
        <v>0</v>
      </c>
      <c r="F1595" s="31">
        <v>0</v>
      </c>
      <c r="G1595" s="31">
        <v>0</v>
      </c>
      <c r="H1595" s="32">
        <v>0</v>
      </c>
      <c r="I1595">
        <v>0</v>
      </c>
      <c r="J1595" s="33">
        <v>0</v>
      </c>
      <c r="K1595" s="33">
        <v>0</v>
      </c>
      <c r="L1595" s="33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0</v>
      </c>
      <c r="AK1595">
        <v>0</v>
      </c>
      <c r="AL1595">
        <v>0</v>
      </c>
      <c r="AM1595">
        <v>0</v>
      </c>
      <c r="AN1595" s="23" t="e">
        <v>#DIV/0!</v>
      </c>
      <c r="AO1595" s="23" t="e">
        <v>#DIV/0!</v>
      </c>
      <c r="AP1595" s="23" t="e">
        <v>#DIV/0!</v>
      </c>
      <c r="AQ1595" s="23" t="e">
        <v>#DIV/0!</v>
      </c>
      <c r="AR1595" s="35">
        <v>0</v>
      </c>
      <c r="AS1595" s="35">
        <v>0</v>
      </c>
      <c r="AT1595" s="35">
        <v>0</v>
      </c>
      <c r="AU1595" s="31" t="str">
        <f t="shared" si="27"/>
        <v>库存为0</v>
      </c>
      <c r="AV1595" s="36" t="str">
        <f>IFERROR(时间!$B$4+AU1595,"上周无销量")</f>
        <v>上周无销量</v>
      </c>
      <c r="AW1595" s="36"/>
    </row>
    <row r="1596" spans="1:49">
      <c r="A1596" s="21" t="s">
        <v>3218</v>
      </c>
      <c r="B1596" t="s">
        <v>3219</v>
      </c>
      <c r="C1596" t="s">
        <v>3217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0</v>
      </c>
      <c r="J1596" s="33">
        <v>0</v>
      </c>
      <c r="K1596" s="33">
        <v>0</v>
      </c>
      <c r="L1596" s="33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0</v>
      </c>
      <c r="AK1596">
        <v>0</v>
      </c>
      <c r="AL1596">
        <v>0</v>
      </c>
      <c r="AM1596">
        <v>0</v>
      </c>
      <c r="AN1596" s="23" t="e">
        <v>#DIV/0!</v>
      </c>
      <c r="AO1596" s="23" t="e">
        <v>#DIV/0!</v>
      </c>
      <c r="AP1596" s="23" t="e">
        <v>#DIV/0!</v>
      </c>
      <c r="AQ1596" s="23" t="e">
        <v>#DIV/0!</v>
      </c>
      <c r="AR1596" s="35">
        <v>0</v>
      </c>
      <c r="AS1596" s="35">
        <v>0</v>
      </c>
      <c r="AT1596" s="35">
        <v>0</v>
      </c>
      <c r="AU1596" s="31" t="str">
        <f t="shared" si="27"/>
        <v>库存为0</v>
      </c>
      <c r="AV1596" s="36" t="str">
        <f>IFERROR(时间!$B$4+AU1596,"上周无销量")</f>
        <v>上周无销量</v>
      </c>
      <c r="AW1596" s="36"/>
    </row>
    <row r="1597" spans="1:49">
      <c r="A1597" s="21" t="s">
        <v>3220</v>
      </c>
      <c r="B1597" t="s">
        <v>3221</v>
      </c>
      <c r="C1597" t="s">
        <v>3217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0</v>
      </c>
      <c r="AK1597">
        <v>0</v>
      </c>
      <c r="AL1597">
        <v>0</v>
      </c>
      <c r="AM1597">
        <v>0</v>
      </c>
      <c r="AN1597" s="23" t="e">
        <v>#DIV/0!</v>
      </c>
      <c r="AO1597" s="23" t="e">
        <v>#DIV/0!</v>
      </c>
      <c r="AP1597" s="23" t="e">
        <v>#DIV/0!</v>
      </c>
      <c r="AQ1597" s="23" t="e">
        <v>#DIV/0!</v>
      </c>
      <c r="AR1597" s="35">
        <v>0</v>
      </c>
      <c r="AS1597" s="35">
        <v>0</v>
      </c>
      <c r="AT1597" s="35">
        <v>0</v>
      </c>
      <c r="AU1597" s="31" t="str">
        <f t="shared" si="27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3222</v>
      </c>
      <c r="B1598" t="s">
        <v>3223</v>
      </c>
      <c r="C1598" t="s">
        <v>3217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0</v>
      </c>
      <c r="AK1598">
        <v>0</v>
      </c>
      <c r="AL1598">
        <v>0</v>
      </c>
      <c r="AM1598">
        <v>0</v>
      </c>
      <c r="AN1598" s="23" t="e">
        <v>#DIV/0!</v>
      </c>
      <c r="AO1598" s="23" t="e">
        <v>#DIV/0!</v>
      </c>
      <c r="AP1598" s="23" t="e">
        <v>#DIV/0!</v>
      </c>
      <c r="AQ1598" s="23" t="e">
        <v>#DIV/0!</v>
      </c>
      <c r="AR1598" s="35">
        <v>0</v>
      </c>
      <c r="AS1598" s="35">
        <v>0</v>
      </c>
      <c r="AT1598" s="35">
        <v>0</v>
      </c>
      <c r="AU1598" s="31" t="str">
        <f t="shared" si="27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3224</v>
      </c>
      <c r="B1599" t="s">
        <v>3225</v>
      </c>
      <c r="C1599" t="s">
        <v>3226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0</v>
      </c>
      <c r="AK1599">
        <v>0</v>
      </c>
      <c r="AL1599">
        <v>0</v>
      </c>
      <c r="AM1599">
        <v>0</v>
      </c>
      <c r="AN1599" s="23" t="e">
        <v>#DIV/0!</v>
      </c>
      <c r="AO1599" s="23" t="e">
        <v>#DIV/0!</v>
      </c>
      <c r="AP1599" s="23" t="e">
        <v>#DIV/0!</v>
      </c>
      <c r="AQ1599" s="23" t="e">
        <v>#DIV/0!</v>
      </c>
      <c r="AR1599" s="35">
        <v>0</v>
      </c>
      <c r="AS1599" s="35">
        <v>0</v>
      </c>
      <c r="AT1599" s="35">
        <v>0</v>
      </c>
      <c r="AU1599" s="31" t="str">
        <f t="shared" si="27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3227</v>
      </c>
      <c r="B1600" t="s">
        <v>3228</v>
      </c>
      <c r="C1600" t="s">
        <v>3229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0</v>
      </c>
      <c r="J1600" s="33">
        <v>0</v>
      </c>
      <c r="K1600" s="33">
        <v>0</v>
      </c>
      <c r="L1600" s="33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0</v>
      </c>
      <c r="AK1600">
        <v>0</v>
      </c>
      <c r="AL1600">
        <v>0</v>
      </c>
      <c r="AM1600">
        <v>0</v>
      </c>
      <c r="AN1600" s="23" t="e">
        <v>#DIV/0!</v>
      </c>
      <c r="AO1600" s="23" t="e">
        <v>#DIV/0!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0</v>
      </c>
      <c r="AU1600" s="31" t="str">
        <f t="shared" si="27"/>
        <v>库存为0</v>
      </c>
      <c r="AV1600" s="36" t="str">
        <f>IFERROR(时间!$B$4+AU1600,"上周无销量")</f>
        <v>上周无销量</v>
      </c>
      <c r="AW1600" s="36"/>
    </row>
    <row r="1601" spans="1:49">
      <c r="A1601" s="21" t="s">
        <v>3230</v>
      </c>
      <c r="B1601" t="s">
        <v>3231</v>
      </c>
      <c r="C1601" t="s">
        <v>3232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0</v>
      </c>
      <c r="J1601" s="33">
        <v>0</v>
      </c>
      <c r="K1601" s="33">
        <v>0</v>
      </c>
      <c r="L1601" s="33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0</v>
      </c>
      <c r="AK1601">
        <v>0</v>
      </c>
      <c r="AL1601">
        <v>0</v>
      </c>
      <c r="AM1601">
        <v>0</v>
      </c>
      <c r="AN1601" s="23" t="e">
        <v>#DIV/0!</v>
      </c>
      <c r="AO1601" s="23" t="e">
        <v>#DIV/0!</v>
      </c>
      <c r="AP1601" s="23" t="e">
        <v>#DIV/0!</v>
      </c>
      <c r="AQ1601" s="23" t="e">
        <v>#DIV/0!</v>
      </c>
      <c r="AR1601" s="35">
        <v>0</v>
      </c>
      <c r="AS1601" s="35">
        <v>0</v>
      </c>
      <c r="AT1601" s="35">
        <v>0</v>
      </c>
      <c r="AU1601" s="31" t="str">
        <f t="shared" si="27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3233</v>
      </c>
      <c r="B1602" t="s">
        <v>3234</v>
      </c>
      <c r="C1602" t="s">
        <v>3235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0</v>
      </c>
      <c r="J1602" s="33">
        <v>0</v>
      </c>
      <c r="K1602" s="33">
        <v>0</v>
      </c>
      <c r="L1602" s="33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0</v>
      </c>
      <c r="AK1602">
        <v>0</v>
      </c>
      <c r="AL1602">
        <v>0</v>
      </c>
      <c r="AM1602">
        <v>0</v>
      </c>
      <c r="AN1602" s="23" t="e">
        <v>#DIV/0!</v>
      </c>
      <c r="AO1602" s="23" t="e">
        <v>#DIV/0!</v>
      </c>
      <c r="AP1602" s="23" t="e">
        <v>#DIV/0!</v>
      </c>
      <c r="AQ1602" s="23" t="e">
        <v>#DIV/0!</v>
      </c>
      <c r="AR1602" s="35">
        <v>0</v>
      </c>
      <c r="AS1602" s="35">
        <v>0</v>
      </c>
      <c r="AT1602" s="35">
        <v>0</v>
      </c>
      <c r="AU1602" s="31" t="str">
        <f t="shared" si="27"/>
        <v>库存为0</v>
      </c>
      <c r="AV1602" s="36" t="str">
        <f>IFERROR(时间!$B$4+AU1602,"上周无销量")</f>
        <v>上周无销量</v>
      </c>
      <c r="AW1602" s="36"/>
    </row>
    <row r="1603" spans="1:49">
      <c r="A1603" s="21" t="s">
        <v>3236</v>
      </c>
      <c r="B1603" t="s">
        <v>3237</v>
      </c>
      <c r="C1603" t="s">
        <v>3235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0</v>
      </c>
      <c r="AU1603" s="31" t="str">
        <f t="shared" si="27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3238</v>
      </c>
      <c r="B1604" t="s">
        <v>3239</v>
      </c>
      <c r="C1604" t="s">
        <v>3235</v>
      </c>
      <c r="D1604" s="31">
        <v>0</v>
      </c>
      <c r="E1604" s="31">
        <v>0</v>
      </c>
      <c r="F1604" s="31">
        <v>0</v>
      </c>
      <c r="G1604" s="31">
        <v>0</v>
      </c>
      <c r="H1604" s="32">
        <v>0</v>
      </c>
      <c r="I1604">
        <v>0</v>
      </c>
      <c r="J1604" s="33">
        <v>0</v>
      </c>
      <c r="K1604" s="33">
        <v>0</v>
      </c>
      <c r="L1604" s="33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0</v>
      </c>
      <c r="AK1604">
        <v>0</v>
      </c>
      <c r="AL1604">
        <v>0</v>
      </c>
      <c r="AM1604">
        <v>0</v>
      </c>
      <c r="AN1604" s="23" t="e">
        <v>#DIV/0!</v>
      </c>
      <c r="AO1604" s="23" t="e">
        <v>#DIV/0!</v>
      </c>
      <c r="AP1604" s="23" t="e">
        <v>#DIV/0!</v>
      </c>
      <c r="AQ1604" s="23" t="e">
        <v>#DIV/0!</v>
      </c>
      <c r="AR1604" s="35">
        <v>0</v>
      </c>
      <c r="AS1604" s="35">
        <v>0</v>
      </c>
      <c r="AT1604" s="35">
        <v>0</v>
      </c>
      <c r="AU1604" s="31" t="str">
        <f t="shared" si="27"/>
        <v>库存为0</v>
      </c>
      <c r="AV1604" s="36" t="str">
        <f>IFERROR(时间!$B$4+AU1604,"上周无销量")</f>
        <v>上周无销量</v>
      </c>
      <c r="AW1604" s="36"/>
    </row>
    <row r="1605" spans="1:49">
      <c r="A1605" s="21" t="s">
        <v>3240</v>
      </c>
      <c r="B1605" t="s">
        <v>249</v>
      </c>
      <c r="C1605" t="s">
        <v>3241</v>
      </c>
      <c r="D1605" s="31">
        <v>0</v>
      </c>
      <c r="E1605" s="31">
        <v>0</v>
      </c>
      <c r="F1605" s="31">
        <v>0</v>
      </c>
      <c r="G1605" s="31">
        <v>0</v>
      </c>
      <c r="H1605" s="32">
        <v>0</v>
      </c>
      <c r="I1605">
        <v>0</v>
      </c>
      <c r="J1605" s="33">
        <v>0</v>
      </c>
      <c r="K1605" s="33">
        <v>0</v>
      </c>
      <c r="L1605" s="33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3" t="s">
        <v>54</v>
      </c>
      <c r="Y1605" s="23" t="s">
        <v>54</v>
      </c>
      <c r="Z1605" s="23" t="s">
        <v>54</v>
      </c>
      <c r="AA1605" s="23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3" t="s">
        <v>54</v>
      </c>
      <c r="AG1605" s="23" t="s">
        <v>54</v>
      </c>
      <c r="AH1605" s="23" t="s">
        <v>54</v>
      </c>
      <c r="AI1605" s="23" t="s">
        <v>54</v>
      </c>
      <c r="AJ1605">
        <v>0</v>
      </c>
      <c r="AK1605">
        <v>0</v>
      </c>
      <c r="AL1605">
        <v>0</v>
      </c>
      <c r="AM1605">
        <v>0</v>
      </c>
      <c r="AN1605" s="23" t="e">
        <v>#DIV/0!</v>
      </c>
      <c r="AO1605" s="23" t="e">
        <v>#DIV/0!</v>
      </c>
      <c r="AP1605" s="23" t="e">
        <v>#DIV/0!</v>
      </c>
      <c r="AQ1605" s="23" t="e">
        <v>#DIV/0!</v>
      </c>
      <c r="AR1605" s="35">
        <v>0</v>
      </c>
      <c r="AS1605" s="35">
        <v>0</v>
      </c>
      <c r="AT1605" s="35">
        <v>0</v>
      </c>
      <c r="AU1605" s="31" t="str">
        <f t="shared" ref="AU1605:AU1668" si="28">IF(AR1605="","库存为"&amp;M1605,IF(AS1605=0,"库存为"&amp;M1605,INT(M1605/AR1605)))</f>
        <v>库存为0</v>
      </c>
      <c r="AV1605" s="36" t="str">
        <f>IFERROR(时间!$B$4+AU1605,"上周无销量")</f>
        <v>上周无销量</v>
      </c>
      <c r="AW1605" s="36"/>
    </row>
    <row r="1606" spans="1:49">
      <c r="A1606" s="21" t="s">
        <v>3242</v>
      </c>
      <c r="B1606" t="s">
        <v>252</v>
      </c>
      <c r="C1606" t="s">
        <v>3241</v>
      </c>
      <c r="D1606" s="31">
        <v>0</v>
      </c>
      <c r="E1606" s="31">
        <v>0</v>
      </c>
      <c r="F1606" s="31">
        <v>0</v>
      </c>
      <c r="G1606" s="31">
        <v>0</v>
      </c>
      <c r="H1606" s="32">
        <v>0</v>
      </c>
      <c r="I1606">
        <v>0</v>
      </c>
      <c r="J1606" s="33">
        <v>0</v>
      </c>
      <c r="K1606" s="33">
        <v>0</v>
      </c>
      <c r="L1606" s="33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0</v>
      </c>
      <c r="AK1606">
        <v>0</v>
      </c>
      <c r="AL1606">
        <v>0</v>
      </c>
      <c r="AM1606">
        <v>2</v>
      </c>
      <c r="AN1606" s="23" t="e">
        <v>#DIV/0!</v>
      </c>
      <c r="AO1606" s="23" t="e">
        <v>#DIV/0!</v>
      </c>
      <c r="AP1606" s="23" t="e">
        <v>#DIV/0!</v>
      </c>
      <c r="AQ1606" s="23">
        <v>0</v>
      </c>
      <c r="AR1606" s="35">
        <v>0</v>
      </c>
      <c r="AS1606" s="35">
        <v>0</v>
      </c>
      <c r="AT1606" s="35">
        <v>0</v>
      </c>
      <c r="AU1606" s="31" t="str">
        <f t="shared" si="28"/>
        <v>库存为0</v>
      </c>
      <c r="AV1606" s="36" t="str">
        <f>IFERROR(时间!$B$4+AU1606,"上周无销量")</f>
        <v>上周无销量</v>
      </c>
      <c r="AW1606" s="36"/>
    </row>
    <row r="1607" spans="1:49">
      <c r="A1607" s="21" t="s">
        <v>3243</v>
      </c>
      <c r="B1607" t="s">
        <v>3244</v>
      </c>
      <c r="C1607" t="s">
        <v>3241</v>
      </c>
      <c r="D1607" s="31">
        <v>0</v>
      </c>
      <c r="E1607" s="31">
        <v>0</v>
      </c>
      <c r="F1607" s="31">
        <v>0</v>
      </c>
      <c r="G1607" s="31">
        <v>0</v>
      </c>
      <c r="H1607" s="32">
        <v>0</v>
      </c>
      <c r="I1607">
        <v>0</v>
      </c>
      <c r="J1607" s="33">
        <v>0</v>
      </c>
      <c r="K1607" s="33">
        <v>0</v>
      </c>
      <c r="L1607" s="33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0</v>
      </c>
      <c r="AK1607">
        <v>0</v>
      </c>
      <c r="AL1607">
        <v>0</v>
      </c>
      <c r="AM1607">
        <v>0</v>
      </c>
      <c r="AN1607" s="23" t="e">
        <v>#DIV/0!</v>
      </c>
      <c r="AO1607" s="23" t="e">
        <v>#DIV/0!</v>
      </c>
      <c r="AP1607" s="23" t="e">
        <v>#DIV/0!</v>
      </c>
      <c r="AQ1607" s="23" t="e">
        <v>#DIV/0!</v>
      </c>
      <c r="AR1607" s="35">
        <v>0</v>
      </c>
      <c r="AS1607" s="35">
        <v>0</v>
      </c>
      <c r="AT1607" s="35">
        <v>0</v>
      </c>
      <c r="AU1607" s="31" t="str">
        <f t="shared" si="28"/>
        <v>库存为0</v>
      </c>
      <c r="AV1607" s="36" t="str">
        <f>IFERROR(时间!$B$4+AU1607,"上周无销量")</f>
        <v>上周无销量</v>
      </c>
      <c r="AW1607" s="36"/>
    </row>
    <row r="1608" spans="1:49">
      <c r="A1608" s="21" t="s">
        <v>3245</v>
      </c>
      <c r="B1608" t="s">
        <v>254</v>
      </c>
      <c r="C1608" t="s">
        <v>3246</v>
      </c>
      <c r="D1608" s="31">
        <v>0</v>
      </c>
      <c r="E1608" s="31">
        <v>0</v>
      </c>
      <c r="F1608" s="31">
        <v>0</v>
      </c>
      <c r="G1608" s="31">
        <v>0</v>
      </c>
      <c r="H1608" s="32">
        <v>0</v>
      </c>
      <c r="I1608">
        <v>0</v>
      </c>
      <c r="J1608" s="33">
        <v>0</v>
      </c>
      <c r="K1608" s="33">
        <v>0</v>
      </c>
      <c r="L1608" s="33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0</v>
      </c>
      <c r="AK1608">
        <v>0</v>
      </c>
      <c r="AL1608">
        <v>0</v>
      </c>
      <c r="AM1608">
        <v>0</v>
      </c>
      <c r="AN1608" s="23" t="e">
        <v>#DIV/0!</v>
      </c>
      <c r="AO1608" s="23" t="e">
        <v>#DIV/0!</v>
      </c>
      <c r="AP1608" s="23" t="e">
        <v>#DIV/0!</v>
      </c>
      <c r="AQ1608" s="23" t="e">
        <v>#DIV/0!</v>
      </c>
      <c r="AR1608" s="35">
        <v>0</v>
      </c>
      <c r="AS1608" s="35">
        <v>0</v>
      </c>
      <c r="AT1608" s="35">
        <v>0</v>
      </c>
      <c r="AU1608" s="31" t="str">
        <f t="shared" si="28"/>
        <v>库存为0</v>
      </c>
      <c r="AV1608" s="36" t="str">
        <f>IFERROR(时间!$B$4+AU1608,"上周无销量")</f>
        <v>上周无销量</v>
      </c>
      <c r="AW1608" s="36"/>
    </row>
    <row r="1609" spans="1:49">
      <c r="A1609" s="21" t="s">
        <v>3247</v>
      </c>
      <c r="B1609" t="s">
        <v>259</v>
      </c>
      <c r="C1609" t="s">
        <v>3246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0</v>
      </c>
      <c r="J1609" s="33">
        <v>0</v>
      </c>
      <c r="K1609" s="33">
        <v>0</v>
      </c>
      <c r="L1609" s="33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0</v>
      </c>
      <c r="AK1609">
        <v>0</v>
      </c>
      <c r="AL1609">
        <v>0</v>
      </c>
      <c r="AM1609">
        <v>0</v>
      </c>
      <c r="AN1609" s="23" t="e">
        <v>#DIV/0!</v>
      </c>
      <c r="AO1609" s="23" t="e">
        <v>#DIV/0!</v>
      </c>
      <c r="AP1609" s="23" t="e">
        <v>#DIV/0!</v>
      </c>
      <c r="AQ1609" s="23" t="e">
        <v>#DIV/0!</v>
      </c>
      <c r="AR1609" s="35">
        <v>0</v>
      </c>
      <c r="AS1609" s="35">
        <v>0</v>
      </c>
      <c r="AT1609" s="35">
        <v>0</v>
      </c>
      <c r="AU1609" s="31" t="str">
        <f t="shared" si="28"/>
        <v>库存为0</v>
      </c>
      <c r="AV1609" s="36" t="str">
        <f>IFERROR(时间!$B$4+AU1609,"上周无销量")</f>
        <v>上周无销量</v>
      </c>
      <c r="AW1609" s="36"/>
    </row>
    <row r="1610" spans="1:49">
      <c r="A1610" s="21" t="s">
        <v>3248</v>
      </c>
      <c r="B1610" t="s">
        <v>3249</v>
      </c>
      <c r="C1610" t="s">
        <v>3246</v>
      </c>
      <c r="D1610" s="31">
        <v>0</v>
      </c>
      <c r="E1610" s="31">
        <v>0</v>
      </c>
      <c r="F1610" s="31">
        <v>0</v>
      </c>
      <c r="G1610" s="31">
        <v>0</v>
      </c>
      <c r="H1610" s="32">
        <v>0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0</v>
      </c>
      <c r="AK1610">
        <v>0</v>
      </c>
      <c r="AL1610">
        <v>0</v>
      </c>
      <c r="AM1610">
        <v>0</v>
      </c>
      <c r="AN1610" s="23" t="e">
        <v>#DIV/0!</v>
      </c>
      <c r="AO1610" s="23" t="e">
        <v>#DIV/0!</v>
      </c>
      <c r="AP1610" s="23" t="e">
        <v>#DIV/0!</v>
      </c>
      <c r="AQ1610" s="23" t="e">
        <v>#DIV/0!</v>
      </c>
      <c r="AR1610" s="35">
        <v>0</v>
      </c>
      <c r="AS1610" s="35">
        <v>0</v>
      </c>
      <c r="AT1610" s="35">
        <v>0</v>
      </c>
      <c r="AU1610" s="31" t="str">
        <f t="shared" si="28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3250</v>
      </c>
      <c r="B1611" t="s">
        <v>275</v>
      </c>
      <c r="C1611" t="s">
        <v>3246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0</v>
      </c>
      <c r="J1611" s="33">
        <v>0</v>
      </c>
      <c r="K1611" s="33">
        <v>0</v>
      </c>
      <c r="L1611" s="33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0</v>
      </c>
      <c r="AK1611">
        <v>0</v>
      </c>
      <c r="AL1611">
        <v>0</v>
      </c>
      <c r="AM1611">
        <v>0</v>
      </c>
      <c r="AN1611" s="23" t="e">
        <v>#DIV/0!</v>
      </c>
      <c r="AO1611" s="23" t="e">
        <v>#DIV/0!</v>
      </c>
      <c r="AP1611" s="23" t="e">
        <v>#DIV/0!</v>
      </c>
      <c r="AQ1611" s="23" t="e">
        <v>#DIV/0!</v>
      </c>
      <c r="AR1611" s="35">
        <v>0</v>
      </c>
      <c r="AS1611" s="35">
        <v>0</v>
      </c>
      <c r="AT1611" s="35">
        <v>0</v>
      </c>
      <c r="AU1611" s="31" t="str">
        <f t="shared" si="28"/>
        <v>库存为0</v>
      </c>
      <c r="AV1611" s="36" t="str">
        <f>IFERROR(时间!$B$4+AU1611,"上周无销量")</f>
        <v>上周无销量</v>
      </c>
      <c r="AW1611" s="36"/>
    </row>
    <row r="1612" spans="1:49">
      <c r="A1612" s="21" t="s">
        <v>3251</v>
      </c>
      <c r="B1612" t="s">
        <v>279</v>
      </c>
      <c r="C1612" t="s">
        <v>3246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0</v>
      </c>
      <c r="J1612" s="33">
        <v>0</v>
      </c>
      <c r="K1612" s="33">
        <v>0</v>
      </c>
      <c r="L1612" s="33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0</v>
      </c>
      <c r="AK1612">
        <v>0</v>
      </c>
      <c r="AL1612">
        <v>0</v>
      </c>
      <c r="AM1612">
        <v>0</v>
      </c>
      <c r="AN1612" s="23" t="e">
        <v>#DIV/0!</v>
      </c>
      <c r="AO1612" s="23" t="e">
        <v>#DIV/0!</v>
      </c>
      <c r="AP1612" s="23" t="e">
        <v>#DIV/0!</v>
      </c>
      <c r="AQ1612" s="23" t="e">
        <v>#DIV/0!</v>
      </c>
      <c r="AR1612" s="35">
        <v>0</v>
      </c>
      <c r="AS1612" s="35">
        <v>0</v>
      </c>
      <c r="AT1612" s="35">
        <v>0</v>
      </c>
      <c r="AU1612" s="31" t="str">
        <f t="shared" si="28"/>
        <v>库存为0</v>
      </c>
      <c r="AV1612" s="36" t="str">
        <f>IFERROR(时间!$B$4+AU1612,"上周无销量")</f>
        <v>上周无销量</v>
      </c>
      <c r="AW1612" s="36"/>
    </row>
    <row r="1613" spans="1:49">
      <c r="A1613" s="21" t="s">
        <v>3252</v>
      </c>
      <c r="B1613" t="s">
        <v>281</v>
      </c>
      <c r="C1613" t="s">
        <v>3246</v>
      </c>
      <c r="D1613" s="31">
        <v>0</v>
      </c>
      <c r="E1613" s="31">
        <v>0</v>
      </c>
      <c r="F1613" s="31">
        <v>0</v>
      </c>
      <c r="G1613" s="31">
        <v>0</v>
      </c>
      <c r="H1613" s="32">
        <v>0</v>
      </c>
      <c r="I1613">
        <v>0</v>
      </c>
      <c r="J1613" s="33">
        <v>0</v>
      </c>
      <c r="K1613" s="33">
        <v>0</v>
      </c>
      <c r="L1613" s="33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0</v>
      </c>
      <c r="AK1613">
        <v>0</v>
      </c>
      <c r="AL1613">
        <v>0</v>
      </c>
      <c r="AM1613">
        <v>0</v>
      </c>
      <c r="AN1613" s="23" t="e">
        <v>#DIV/0!</v>
      </c>
      <c r="AO1613" s="23" t="e">
        <v>#DIV/0!</v>
      </c>
      <c r="AP1613" s="23" t="e">
        <v>#DIV/0!</v>
      </c>
      <c r="AQ1613" s="23" t="e">
        <v>#DIV/0!</v>
      </c>
      <c r="AR1613" s="35">
        <v>0</v>
      </c>
      <c r="AS1613" s="35">
        <v>0</v>
      </c>
      <c r="AT1613" s="35">
        <v>0</v>
      </c>
      <c r="AU1613" s="31" t="str">
        <f t="shared" si="28"/>
        <v>库存为0</v>
      </c>
      <c r="AV1613" s="36" t="str">
        <f>IFERROR(时间!$B$4+AU1613,"上周无销量")</f>
        <v>上周无销量</v>
      </c>
      <c r="AW1613" s="36"/>
    </row>
    <row r="1614" spans="1:49">
      <c r="A1614" s="21" t="s">
        <v>3253</v>
      </c>
      <c r="B1614" t="s">
        <v>3254</v>
      </c>
      <c r="C1614" t="s">
        <v>3255</v>
      </c>
      <c r="D1614" s="31">
        <v>0</v>
      </c>
      <c r="E1614" s="31">
        <v>0</v>
      </c>
      <c r="F1614" s="31">
        <v>0</v>
      </c>
      <c r="G1614" s="31">
        <v>0</v>
      </c>
      <c r="H1614" s="32">
        <v>0</v>
      </c>
      <c r="I1614">
        <v>0</v>
      </c>
      <c r="J1614" s="33">
        <v>0</v>
      </c>
      <c r="K1614" s="33">
        <v>0</v>
      </c>
      <c r="L1614" s="33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0</v>
      </c>
      <c r="AK1614">
        <v>0</v>
      </c>
      <c r="AL1614">
        <v>0</v>
      </c>
      <c r="AM1614">
        <v>0</v>
      </c>
      <c r="AN1614" s="23" t="e">
        <v>#DIV/0!</v>
      </c>
      <c r="AO1614" s="23" t="e">
        <v>#DIV/0!</v>
      </c>
      <c r="AP1614" s="23" t="e">
        <v>#DIV/0!</v>
      </c>
      <c r="AQ1614" s="23" t="e">
        <v>#DIV/0!</v>
      </c>
      <c r="AR1614" s="35">
        <v>0</v>
      </c>
      <c r="AS1614" s="35">
        <v>0</v>
      </c>
      <c r="AT1614" s="35">
        <v>0</v>
      </c>
      <c r="AU1614" s="31" t="str">
        <f t="shared" si="28"/>
        <v>库存为0</v>
      </c>
      <c r="AV1614" s="36" t="str">
        <f>IFERROR(时间!$B$4+AU1614,"上周无销量")</f>
        <v>上周无销量</v>
      </c>
      <c r="AW1614" s="36"/>
    </row>
    <row r="1615" spans="1:49">
      <c r="A1615" s="21" t="s">
        <v>3256</v>
      </c>
      <c r="B1615" t="s">
        <v>3257</v>
      </c>
      <c r="C1615" t="s">
        <v>3255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0</v>
      </c>
      <c r="J1615" s="33">
        <v>0</v>
      </c>
      <c r="K1615" s="33">
        <v>0</v>
      </c>
      <c r="L1615" s="33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0</v>
      </c>
      <c r="AL1615">
        <v>0</v>
      </c>
      <c r="AM1615">
        <v>0</v>
      </c>
      <c r="AN1615" s="23" t="e">
        <v>#DIV/0!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0</v>
      </c>
      <c r="AU1615" s="31" t="str">
        <f t="shared" si="28"/>
        <v>库存为0</v>
      </c>
      <c r="AV1615" s="36" t="str">
        <f>IFERROR(时间!$B$4+AU1615,"上周无销量")</f>
        <v>上周无销量</v>
      </c>
      <c r="AW1615" s="36"/>
    </row>
    <row r="1616" spans="1:49">
      <c r="A1616" s="21" t="s">
        <v>3258</v>
      </c>
      <c r="B1616" t="s">
        <v>3259</v>
      </c>
      <c r="C1616" t="s">
        <v>3255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0</v>
      </c>
      <c r="J1616" s="33">
        <v>0</v>
      </c>
      <c r="K1616" s="33">
        <v>0</v>
      </c>
      <c r="L1616" s="33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0</v>
      </c>
      <c r="AK1616">
        <v>0</v>
      </c>
      <c r="AL1616">
        <v>0</v>
      </c>
      <c r="AM1616">
        <v>0</v>
      </c>
      <c r="AN1616" s="23" t="e">
        <v>#DIV/0!</v>
      </c>
      <c r="AO1616" s="23" t="e">
        <v>#DIV/0!</v>
      </c>
      <c r="AP1616" s="23" t="e">
        <v>#DIV/0!</v>
      </c>
      <c r="AQ1616" s="23" t="e">
        <v>#DIV/0!</v>
      </c>
      <c r="AR1616" s="35">
        <v>0</v>
      </c>
      <c r="AS1616" s="35">
        <v>0</v>
      </c>
      <c r="AT1616" s="35">
        <v>0</v>
      </c>
      <c r="AU1616" s="31" t="str">
        <f t="shared" si="28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3260</v>
      </c>
      <c r="B1617" t="s">
        <v>3261</v>
      </c>
      <c r="C1617" t="s">
        <v>3255</v>
      </c>
      <c r="D1617" s="31">
        <v>0</v>
      </c>
      <c r="E1617" s="31">
        <v>0</v>
      </c>
      <c r="F1617" s="31">
        <v>0</v>
      </c>
      <c r="G1617" s="31">
        <v>0</v>
      </c>
      <c r="H1617" s="32">
        <v>0</v>
      </c>
      <c r="I1617">
        <v>0</v>
      </c>
      <c r="J1617" s="33">
        <v>0</v>
      </c>
      <c r="K1617" s="33">
        <v>0</v>
      </c>
      <c r="L1617" s="33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0</v>
      </c>
      <c r="AK1617">
        <v>0</v>
      </c>
      <c r="AL1617">
        <v>0</v>
      </c>
      <c r="AM1617">
        <v>0</v>
      </c>
      <c r="AN1617" s="23" t="e">
        <v>#DIV/0!</v>
      </c>
      <c r="AO1617" s="23" t="e">
        <v>#DIV/0!</v>
      </c>
      <c r="AP1617" s="23" t="e">
        <v>#DIV/0!</v>
      </c>
      <c r="AQ1617" s="23" t="e">
        <v>#DIV/0!</v>
      </c>
      <c r="AR1617" s="35">
        <v>0</v>
      </c>
      <c r="AS1617" s="35">
        <v>0</v>
      </c>
      <c r="AT1617" s="35">
        <v>0</v>
      </c>
      <c r="AU1617" s="31" t="str">
        <f t="shared" si="28"/>
        <v>库存为0</v>
      </c>
      <c r="AV1617" s="36" t="str">
        <f>IFERROR(时间!$B$4+AU1617,"上周无销量")</f>
        <v>上周无销量</v>
      </c>
      <c r="AW1617" s="36"/>
    </row>
    <row r="1618" spans="1:49">
      <c r="A1618" s="21" t="s">
        <v>3262</v>
      </c>
      <c r="B1618" t="s">
        <v>3263</v>
      </c>
      <c r="C1618" t="s">
        <v>3255</v>
      </c>
      <c r="D1618" s="31">
        <v>0</v>
      </c>
      <c r="E1618" s="31">
        <v>0</v>
      </c>
      <c r="F1618" s="31">
        <v>0</v>
      </c>
      <c r="G1618" s="31">
        <v>0</v>
      </c>
      <c r="H1618" s="32">
        <v>0</v>
      </c>
      <c r="I1618">
        <v>1</v>
      </c>
      <c r="J1618" s="33">
        <v>0</v>
      </c>
      <c r="K1618" s="33">
        <v>0</v>
      </c>
      <c r="L1618" s="33">
        <v>0</v>
      </c>
      <c r="M1618">
        <v>1</v>
      </c>
      <c r="N1618">
        <v>0</v>
      </c>
      <c r="O1618">
        <v>0</v>
      </c>
      <c r="P1618">
        <v>2303</v>
      </c>
      <c r="Q1618">
        <v>0</v>
      </c>
      <c r="R1618">
        <v>0</v>
      </c>
      <c r="S1618">
        <v>0</v>
      </c>
      <c r="T1618">
        <v>7</v>
      </c>
      <c r="U1618">
        <v>0</v>
      </c>
      <c r="V1618">
        <v>0</v>
      </c>
      <c r="W1618">
        <v>0</v>
      </c>
      <c r="X1618" s="23">
        <v>0.00303951367781155</v>
      </c>
      <c r="Y1618" s="23" t="e">
        <v>#DIV/0!</v>
      </c>
      <c r="Z1618" s="23" t="e">
        <v>#DIV/0!</v>
      </c>
      <c r="AA1618" s="23" t="e">
        <v>#DIV/0!</v>
      </c>
      <c r="AB1618">
        <v>6.94</v>
      </c>
      <c r="AC1618">
        <v>0</v>
      </c>
      <c r="AD1618">
        <v>0</v>
      </c>
      <c r="AE1618">
        <v>0</v>
      </c>
      <c r="AF1618" s="23" t="s">
        <v>126</v>
      </c>
      <c r="AG1618" s="23" t="s">
        <v>54</v>
      </c>
      <c r="AH1618" s="23" t="s">
        <v>54</v>
      </c>
      <c r="AI1618" s="23" t="s">
        <v>54</v>
      </c>
      <c r="AJ1618">
        <v>6</v>
      </c>
      <c r="AK1618">
        <v>6</v>
      </c>
      <c r="AL1618">
        <v>0</v>
      </c>
      <c r="AM1618">
        <v>0</v>
      </c>
      <c r="AN1618" s="23">
        <v>0</v>
      </c>
      <c r="AO1618" s="23">
        <v>0</v>
      </c>
      <c r="AP1618" s="23" t="e">
        <v>#DIV/0!</v>
      </c>
      <c r="AQ1618" s="23" t="e">
        <v>#DIV/0!</v>
      </c>
      <c r="AR1618" s="35">
        <v>0</v>
      </c>
      <c r="AS1618" s="35">
        <v>0</v>
      </c>
      <c r="AT1618" s="35">
        <v>1</v>
      </c>
      <c r="AU1618" s="31" t="str">
        <f t="shared" si="28"/>
        <v>库存为1</v>
      </c>
      <c r="AV1618" s="36" t="str">
        <f>IFERROR(时间!$B$4+AU1618,"上周无销量")</f>
        <v>上周无销量</v>
      </c>
      <c r="AW1618" s="36"/>
    </row>
    <row r="1619" spans="1:49">
      <c r="A1619" s="21" t="s">
        <v>3264</v>
      </c>
      <c r="B1619" t="s">
        <v>3265</v>
      </c>
      <c r="C1619" t="s">
        <v>3255</v>
      </c>
      <c r="D1619" s="31">
        <v>1</v>
      </c>
      <c r="E1619" s="31">
        <v>0</v>
      </c>
      <c r="F1619" s="31">
        <v>0</v>
      </c>
      <c r="G1619" s="31">
        <v>0</v>
      </c>
      <c r="H1619" s="32">
        <v>15.99</v>
      </c>
      <c r="I1619">
        <v>1</v>
      </c>
      <c r="J1619" s="33">
        <v>0</v>
      </c>
      <c r="K1619" s="33">
        <v>0</v>
      </c>
      <c r="L1619" s="33">
        <v>0</v>
      </c>
      <c r="M1619">
        <v>1</v>
      </c>
      <c r="N1619">
        <v>0</v>
      </c>
      <c r="O1619">
        <v>0</v>
      </c>
      <c r="P1619">
        <v>2502</v>
      </c>
      <c r="Q1619">
        <v>0</v>
      </c>
      <c r="R1619">
        <v>0</v>
      </c>
      <c r="S1619">
        <v>0</v>
      </c>
      <c r="T1619">
        <v>8</v>
      </c>
      <c r="U1619">
        <v>0</v>
      </c>
      <c r="V1619">
        <v>0</v>
      </c>
      <c r="W1619">
        <v>0</v>
      </c>
      <c r="X1619" s="23">
        <v>0.00319744204636291</v>
      </c>
      <c r="Y1619" s="23" t="e">
        <v>#DIV/0!</v>
      </c>
      <c r="Z1619" s="23" t="e">
        <v>#DIV/0!</v>
      </c>
      <c r="AA1619" s="23" t="e">
        <v>#DIV/0!</v>
      </c>
      <c r="AB1619">
        <v>6.78</v>
      </c>
      <c r="AC1619">
        <v>0</v>
      </c>
      <c r="AD1619">
        <v>0</v>
      </c>
      <c r="AE1619">
        <v>0</v>
      </c>
      <c r="AF1619" s="23">
        <v>0.424015009380863</v>
      </c>
      <c r="AG1619" s="23" t="s">
        <v>54</v>
      </c>
      <c r="AH1619" s="23" t="s">
        <v>54</v>
      </c>
      <c r="AI1619" s="23" t="s">
        <v>54</v>
      </c>
      <c r="AJ1619">
        <v>8</v>
      </c>
      <c r="AK1619">
        <v>6</v>
      </c>
      <c r="AL1619">
        <v>0</v>
      </c>
      <c r="AM1619">
        <v>0</v>
      </c>
      <c r="AN1619" s="23">
        <v>0.125</v>
      </c>
      <c r="AO1619" s="23">
        <v>0</v>
      </c>
      <c r="AP1619" s="23" t="e">
        <v>#DIV/0!</v>
      </c>
      <c r="AQ1619" s="23" t="e">
        <v>#DIV/0!</v>
      </c>
      <c r="AR1619" s="35">
        <v>0.142857142857143</v>
      </c>
      <c r="AS1619" s="35">
        <v>8.57142857142857</v>
      </c>
      <c r="AT1619" s="35">
        <v>-7.57142857142857</v>
      </c>
      <c r="AU1619" s="31">
        <f t="shared" si="28"/>
        <v>7</v>
      </c>
      <c r="AV1619" s="36">
        <f>IFERROR(时间!$B$4+AU1619,"上周无销量")</f>
        <v>43346</v>
      </c>
      <c r="AW1619" s="36"/>
    </row>
    <row r="1620" spans="1:49">
      <c r="A1620" s="21" t="s">
        <v>3266</v>
      </c>
      <c r="B1620" t="s">
        <v>3267</v>
      </c>
      <c r="C1620" t="s">
        <v>3255</v>
      </c>
      <c r="D1620" s="31">
        <v>0</v>
      </c>
      <c r="E1620" s="31">
        <v>1</v>
      </c>
      <c r="F1620" s="31">
        <v>0</v>
      </c>
      <c r="G1620" s="31">
        <v>0</v>
      </c>
      <c r="H1620" s="32">
        <v>15.99</v>
      </c>
      <c r="I1620">
        <v>1</v>
      </c>
      <c r="J1620" s="33">
        <v>0</v>
      </c>
      <c r="K1620" s="33">
        <v>0</v>
      </c>
      <c r="L1620" s="33">
        <v>0</v>
      </c>
      <c r="M1620">
        <v>1</v>
      </c>
      <c r="N1620">
        <v>0</v>
      </c>
      <c r="O1620">
        <v>0</v>
      </c>
      <c r="P1620">
        <v>2742</v>
      </c>
      <c r="Q1620">
        <v>0</v>
      </c>
      <c r="R1620">
        <v>0</v>
      </c>
      <c r="S1620">
        <v>0</v>
      </c>
      <c r="T1620">
        <v>2</v>
      </c>
      <c r="U1620">
        <v>0</v>
      </c>
      <c r="V1620">
        <v>0</v>
      </c>
      <c r="W1620">
        <v>0</v>
      </c>
      <c r="X1620" s="23">
        <v>0.000729394602479942</v>
      </c>
      <c r="Y1620" s="23" t="e">
        <v>#DIV/0!</v>
      </c>
      <c r="Z1620" s="23" t="e">
        <v>#DIV/0!</v>
      </c>
      <c r="AA1620" s="23" t="e">
        <v>#DIV/0!</v>
      </c>
      <c r="AB1620">
        <v>1.47</v>
      </c>
      <c r="AC1620">
        <v>0</v>
      </c>
      <c r="AD1620">
        <v>0</v>
      </c>
      <c r="AE1620">
        <v>0</v>
      </c>
      <c r="AF1620" s="23" t="s">
        <v>126</v>
      </c>
      <c r="AG1620" s="23" t="s">
        <v>54</v>
      </c>
      <c r="AH1620" s="23" t="s">
        <v>54</v>
      </c>
      <c r="AI1620" s="23" t="s">
        <v>54</v>
      </c>
      <c r="AJ1620">
        <v>5</v>
      </c>
      <c r="AK1620">
        <v>6</v>
      </c>
      <c r="AL1620">
        <v>0</v>
      </c>
      <c r="AM1620">
        <v>0</v>
      </c>
      <c r="AN1620" s="23">
        <v>0</v>
      </c>
      <c r="AO1620" s="23">
        <v>0.166666666666667</v>
      </c>
      <c r="AP1620" s="23" t="e">
        <v>#DIV/0!</v>
      </c>
      <c r="AQ1620" s="23" t="e">
        <v>#DIV/0!</v>
      </c>
      <c r="AR1620" s="35">
        <v>0</v>
      </c>
      <c r="AS1620" s="35">
        <v>0</v>
      </c>
      <c r="AT1620" s="35">
        <v>1</v>
      </c>
      <c r="AU1620" s="31" t="str">
        <f t="shared" si="28"/>
        <v>库存为1</v>
      </c>
      <c r="AV1620" s="36" t="str">
        <f>IFERROR(时间!$B$4+AU1620,"上周无销量")</f>
        <v>上周无销量</v>
      </c>
      <c r="AW1620" s="36"/>
    </row>
    <row r="1621" spans="1:49">
      <c r="A1621" s="21" t="s">
        <v>3268</v>
      </c>
      <c r="B1621" t="s">
        <v>3269</v>
      </c>
      <c r="C1621" t="s">
        <v>3255</v>
      </c>
      <c r="D1621" s="31">
        <v>0</v>
      </c>
      <c r="E1621" s="31">
        <v>0</v>
      </c>
      <c r="F1621" s="31">
        <v>0</v>
      </c>
      <c r="G1621" s="31">
        <v>0</v>
      </c>
      <c r="H1621" s="32">
        <v>0</v>
      </c>
      <c r="I1621">
        <v>2</v>
      </c>
      <c r="J1621" s="33">
        <v>0</v>
      </c>
      <c r="K1621" s="33">
        <v>0</v>
      </c>
      <c r="L1621" s="33">
        <v>0</v>
      </c>
      <c r="M1621">
        <v>2</v>
      </c>
      <c r="N1621">
        <v>0</v>
      </c>
      <c r="O1621">
        <v>0</v>
      </c>
      <c r="P1621">
        <v>2300</v>
      </c>
      <c r="Q1621">
        <v>0</v>
      </c>
      <c r="R1621">
        <v>0</v>
      </c>
      <c r="S1621">
        <v>0</v>
      </c>
      <c r="T1621">
        <v>9</v>
      </c>
      <c r="U1621">
        <v>0</v>
      </c>
      <c r="V1621">
        <v>0</v>
      </c>
      <c r="W1621">
        <v>0</v>
      </c>
      <c r="X1621" s="23">
        <v>0.00391304347826087</v>
      </c>
      <c r="Y1621" s="23" t="e">
        <v>#DIV/0!</v>
      </c>
      <c r="Z1621" s="23" t="e">
        <v>#DIV/0!</v>
      </c>
      <c r="AA1621" s="23" t="e">
        <v>#DIV/0!</v>
      </c>
      <c r="AB1621">
        <v>6.33</v>
      </c>
      <c r="AC1621">
        <v>0</v>
      </c>
      <c r="AD1621">
        <v>0</v>
      </c>
      <c r="AE1621">
        <v>0</v>
      </c>
      <c r="AF1621" s="23" t="s">
        <v>126</v>
      </c>
      <c r="AG1621" s="23" t="s">
        <v>54</v>
      </c>
      <c r="AH1621" s="23" t="s">
        <v>54</v>
      </c>
      <c r="AI1621" s="23" t="s">
        <v>54</v>
      </c>
      <c r="AJ1621">
        <v>4</v>
      </c>
      <c r="AK1621">
        <v>9</v>
      </c>
      <c r="AL1621">
        <v>0</v>
      </c>
      <c r="AM1621">
        <v>0</v>
      </c>
      <c r="AN1621" s="23">
        <v>0</v>
      </c>
      <c r="AO1621" s="23">
        <v>0</v>
      </c>
      <c r="AP1621" s="23" t="e">
        <v>#DIV/0!</v>
      </c>
      <c r="AQ1621" s="23" t="e">
        <v>#DIV/0!</v>
      </c>
      <c r="AR1621" s="35">
        <v>0</v>
      </c>
      <c r="AS1621" s="35">
        <v>0</v>
      </c>
      <c r="AT1621" s="35">
        <v>2</v>
      </c>
      <c r="AU1621" s="31" t="str">
        <f t="shared" si="28"/>
        <v>库存为2</v>
      </c>
      <c r="AV1621" s="36" t="str">
        <f>IFERROR(时间!$B$4+AU1621,"上周无销量")</f>
        <v>上周无销量</v>
      </c>
      <c r="AW1621" s="36"/>
    </row>
    <row r="1622" spans="1:49">
      <c r="A1622" s="21" t="s">
        <v>3270</v>
      </c>
      <c r="B1622" t="s">
        <v>3271</v>
      </c>
      <c r="C1622" t="s">
        <v>3255</v>
      </c>
      <c r="D1622" s="31">
        <v>0</v>
      </c>
      <c r="E1622" s="31">
        <v>0</v>
      </c>
      <c r="F1622" s="31">
        <v>0</v>
      </c>
      <c r="G1622" s="31">
        <v>0</v>
      </c>
      <c r="H1622" s="32">
        <v>0</v>
      </c>
      <c r="I1622">
        <v>0</v>
      </c>
      <c r="J1622" s="33">
        <v>0</v>
      </c>
      <c r="K1622" s="33">
        <v>0</v>
      </c>
      <c r="L1622" s="33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0</v>
      </c>
      <c r="AK1622">
        <v>0</v>
      </c>
      <c r="AL1622">
        <v>0</v>
      </c>
      <c r="AM1622">
        <v>0</v>
      </c>
      <c r="AN1622" s="23" t="e">
        <v>#DIV/0!</v>
      </c>
      <c r="AO1622" s="23" t="e">
        <v>#DIV/0!</v>
      </c>
      <c r="AP1622" s="23" t="e">
        <v>#DIV/0!</v>
      </c>
      <c r="AQ1622" s="23" t="e">
        <v>#DIV/0!</v>
      </c>
      <c r="AR1622" s="35">
        <v>0</v>
      </c>
      <c r="AS1622" s="35">
        <v>0</v>
      </c>
      <c r="AT1622" s="35">
        <v>0</v>
      </c>
      <c r="AU1622" s="31" t="str">
        <f t="shared" si="28"/>
        <v>库存为0</v>
      </c>
      <c r="AV1622" s="36" t="str">
        <f>IFERROR(时间!$B$4+AU1622,"上周无销量")</f>
        <v>上周无销量</v>
      </c>
      <c r="AW1622" s="36"/>
    </row>
    <row r="1623" spans="1:49">
      <c r="A1623" s="21" t="s">
        <v>3272</v>
      </c>
      <c r="B1623" t="s">
        <v>3273</v>
      </c>
      <c r="C1623" t="s">
        <v>3255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0</v>
      </c>
      <c r="AK1623">
        <v>0</v>
      </c>
      <c r="AL1623">
        <v>0</v>
      </c>
      <c r="AM1623">
        <v>0</v>
      </c>
      <c r="AN1623" s="23" t="e">
        <v>#DIV/0!</v>
      </c>
      <c r="AO1623" s="23" t="e">
        <v>#DIV/0!</v>
      </c>
      <c r="AP1623" s="23" t="e">
        <v>#DIV/0!</v>
      </c>
      <c r="AQ1623" s="23" t="e">
        <v>#DIV/0!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3274</v>
      </c>
      <c r="B1624" t="s">
        <v>3275</v>
      </c>
      <c r="C1624" t="s">
        <v>3255</v>
      </c>
      <c r="D1624" s="31">
        <v>0</v>
      </c>
      <c r="E1624" s="31">
        <v>0</v>
      </c>
      <c r="F1624" s="31">
        <v>0</v>
      </c>
      <c r="G1624" s="31">
        <v>0</v>
      </c>
      <c r="H1624" s="32">
        <v>0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0</v>
      </c>
      <c r="AL1624">
        <v>0</v>
      </c>
      <c r="AM1624">
        <v>0</v>
      </c>
      <c r="AN1624" s="23" t="e">
        <v>#DIV/0!</v>
      </c>
      <c r="AO1624" s="23" t="e">
        <v>#DIV/0!</v>
      </c>
      <c r="AP1624" s="23" t="e">
        <v>#DIV/0!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3276</v>
      </c>
      <c r="B1625" t="s">
        <v>3277</v>
      </c>
      <c r="C1625" t="s">
        <v>3255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2</v>
      </c>
      <c r="J1625" s="33">
        <v>0</v>
      </c>
      <c r="K1625" s="33">
        <v>0</v>
      </c>
      <c r="L1625" s="33">
        <v>0</v>
      </c>
      <c r="M1625">
        <v>2</v>
      </c>
      <c r="N1625">
        <v>0</v>
      </c>
      <c r="O1625">
        <v>0</v>
      </c>
      <c r="P1625">
        <v>2177</v>
      </c>
      <c r="Q1625">
        <v>0</v>
      </c>
      <c r="R1625">
        <v>0</v>
      </c>
      <c r="S1625">
        <v>0</v>
      </c>
      <c r="T1625">
        <v>8</v>
      </c>
      <c r="U1625">
        <v>0</v>
      </c>
      <c r="V1625">
        <v>0</v>
      </c>
      <c r="W1625">
        <v>0</v>
      </c>
      <c r="X1625" s="23">
        <v>0.00367478180983004</v>
      </c>
      <c r="Y1625" s="23" t="e">
        <v>#DIV/0!</v>
      </c>
      <c r="Z1625" s="23" t="e">
        <v>#DIV/0!</v>
      </c>
      <c r="AA1625" s="23" t="e">
        <v>#DIV/0!</v>
      </c>
      <c r="AB1625">
        <v>9.14</v>
      </c>
      <c r="AC1625">
        <v>0</v>
      </c>
      <c r="AD1625">
        <v>0</v>
      </c>
      <c r="AE1625">
        <v>0</v>
      </c>
      <c r="AF1625" s="23" t="s">
        <v>126</v>
      </c>
      <c r="AG1625" s="23" t="s">
        <v>54</v>
      </c>
      <c r="AH1625" s="23" t="s">
        <v>54</v>
      </c>
      <c r="AI1625" s="23" t="s">
        <v>54</v>
      </c>
      <c r="AJ1625">
        <v>8</v>
      </c>
      <c r="AK1625">
        <v>6</v>
      </c>
      <c r="AL1625">
        <v>0</v>
      </c>
      <c r="AM1625">
        <v>0</v>
      </c>
      <c r="AN1625" s="23">
        <v>0</v>
      </c>
      <c r="AO1625" s="23">
        <v>0</v>
      </c>
      <c r="AP1625" s="23" t="e">
        <v>#DIV/0!</v>
      </c>
      <c r="AQ1625" s="23" t="e">
        <v>#DIV/0!</v>
      </c>
      <c r="AR1625" s="35">
        <v>0</v>
      </c>
      <c r="AS1625" s="35">
        <v>0</v>
      </c>
      <c r="AT1625" s="35">
        <v>2</v>
      </c>
      <c r="AU1625" s="31" t="str">
        <f t="shared" si="28"/>
        <v>库存为2</v>
      </c>
      <c r="AV1625" s="36" t="str">
        <f>IFERROR(时间!$B$4+AU1625,"上周无销量")</f>
        <v>上周无销量</v>
      </c>
      <c r="AW1625" s="36"/>
    </row>
    <row r="1626" spans="1:49">
      <c r="A1626" s="21" t="s">
        <v>3278</v>
      </c>
      <c r="B1626" t="s">
        <v>3279</v>
      </c>
      <c r="C1626" t="s">
        <v>3255</v>
      </c>
      <c r="D1626" s="31">
        <v>0</v>
      </c>
      <c r="E1626" s="31">
        <v>1</v>
      </c>
      <c r="F1626" s="31">
        <v>0</v>
      </c>
      <c r="G1626" s="31">
        <v>0</v>
      </c>
      <c r="H1626" s="32">
        <v>15.99</v>
      </c>
      <c r="I1626">
        <v>1</v>
      </c>
      <c r="J1626" s="33">
        <v>0</v>
      </c>
      <c r="K1626" s="33">
        <v>0</v>
      </c>
      <c r="L1626" s="33">
        <v>0</v>
      </c>
      <c r="M1626">
        <v>1</v>
      </c>
      <c r="N1626">
        <v>0</v>
      </c>
      <c r="O1626">
        <v>0</v>
      </c>
      <c r="P1626">
        <v>2182</v>
      </c>
      <c r="Q1626">
        <v>0</v>
      </c>
      <c r="R1626">
        <v>0</v>
      </c>
      <c r="S1626">
        <v>0</v>
      </c>
      <c r="T1626">
        <v>4</v>
      </c>
      <c r="U1626">
        <v>0</v>
      </c>
      <c r="V1626">
        <v>0</v>
      </c>
      <c r="W1626">
        <v>0</v>
      </c>
      <c r="X1626" s="23">
        <v>0.00183318056828598</v>
      </c>
      <c r="Y1626" s="23" t="e">
        <v>#DIV/0!</v>
      </c>
      <c r="Z1626" s="23" t="e">
        <v>#DIV/0!</v>
      </c>
      <c r="AA1626" s="23" t="e">
        <v>#DIV/0!</v>
      </c>
      <c r="AB1626">
        <v>3.55</v>
      </c>
      <c r="AC1626">
        <v>0</v>
      </c>
      <c r="AD1626">
        <v>0</v>
      </c>
      <c r="AE1626">
        <v>0</v>
      </c>
      <c r="AF1626" s="23" t="s">
        <v>126</v>
      </c>
      <c r="AG1626" s="23" t="s">
        <v>54</v>
      </c>
      <c r="AH1626" s="23" t="s">
        <v>54</v>
      </c>
      <c r="AI1626" s="23" t="s">
        <v>54</v>
      </c>
      <c r="AJ1626">
        <v>8</v>
      </c>
      <c r="AK1626">
        <v>6</v>
      </c>
      <c r="AL1626">
        <v>0</v>
      </c>
      <c r="AM1626">
        <v>0</v>
      </c>
      <c r="AN1626" s="23">
        <v>0</v>
      </c>
      <c r="AO1626" s="23">
        <v>0.166666666666667</v>
      </c>
      <c r="AP1626" s="23" t="e">
        <v>#DIV/0!</v>
      </c>
      <c r="AQ1626" s="23" t="e">
        <v>#DIV/0!</v>
      </c>
      <c r="AR1626" s="35">
        <v>0</v>
      </c>
      <c r="AS1626" s="35">
        <v>0</v>
      </c>
      <c r="AT1626" s="35">
        <v>1</v>
      </c>
      <c r="AU1626" s="31" t="str">
        <f t="shared" si="28"/>
        <v>库存为1</v>
      </c>
      <c r="AV1626" s="36" t="str">
        <f>IFERROR(时间!$B$4+AU1626,"上周无销量")</f>
        <v>上周无销量</v>
      </c>
      <c r="AW1626" s="36"/>
    </row>
    <row r="1627" spans="1:49">
      <c r="A1627" s="21" t="s">
        <v>3280</v>
      </c>
      <c r="B1627" t="s">
        <v>3281</v>
      </c>
      <c r="C1627" t="s">
        <v>3255</v>
      </c>
      <c r="D1627" s="31">
        <v>0</v>
      </c>
      <c r="E1627" s="31">
        <v>0</v>
      </c>
      <c r="F1627" s="31">
        <v>0</v>
      </c>
      <c r="G1627" s="31">
        <v>0</v>
      </c>
      <c r="H1627" s="32">
        <v>0</v>
      </c>
      <c r="I1627">
        <v>1</v>
      </c>
      <c r="J1627" s="33">
        <v>0</v>
      </c>
      <c r="K1627" s="33">
        <v>0</v>
      </c>
      <c r="L1627" s="33">
        <v>0</v>
      </c>
      <c r="M1627">
        <v>1</v>
      </c>
      <c r="N1627">
        <v>0</v>
      </c>
      <c r="O1627">
        <v>0</v>
      </c>
      <c r="P1627">
        <v>2003</v>
      </c>
      <c r="Q1627">
        <v>0</v>
      </c>
      <c r="R1627">
        <v>0</v>
      </c>
      <c r="S1627">
        <v>0</v>
      </c>
      <c r="T1627">
        <v>6</v>
      </c>
      <c r="U1627">
        <v>0</v>
      </c>
      <c r="V1627">
        <v>0</v>
      </c>
      <c r="W1627">
        <v>0</v>
      </c>
      <c r="X1627" s="23">
        <v>0.00299550673989016</v>
      </c>
      <c r="Y1627" s="23" t="e">
        <v>#DIV/0!</v>
      </c>
      <c r="Z1627" s="23" t="e">
        <v>#DIV/0!</v>
      </c>
      <c r="AA1627" s="23" t="e">
        <v>#DIV/0!</v>
      </c>
      <c r="AB1627">
        <v>5.09</v>
      </c>
      <c r="AC1627">
        <v>0</v>
      </c>
      <c r="AD1627">
        <v>0</v>
      </c>
      <c r="AE1627">
        <v>0</v>
      </c>
      <c r="AF1627" s="23" t="s">
        <v>126</v>
      </c>
      <c r="AG1627" s="23" t="s">
        <v>54</v>
      </c>
      <c r="AH1627" s="23" t="s">
        <v>54</v>
      </c>
      <c r="AI1627" s="23" t="s">
        <v>54</v>
      </c>
      <c r="AJ1627">
        <v>5</v>
      </c>
      <c r="AK1627">
        <v>5</v>
      </c>
      <c r="AL1627">
        <v>0</v>
      </c>
      <c r="AM1627">
        <v>0</v>
      </c>
      <c r="AN1627" s="23">
        <v>0</v>
      </c>
      <c r="AO1627" s="23">
        <v>0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1</v>
      </c>
      <c r="AU1627" s="31" t="str">
        <f t="shared" si="28"/>
        <v>库存为1</v>
      </c>
      <c r="AV1627" s="36" t="str">
        <f>IFERROR(时间!$B$4+AU1627,"上周无销量")</f>
        <v>上周无销量</v>
      </c>
      <c r="AW1627" s="36"/>
    </row>
    <row r="1628" spans="1:49">
      <c r="A1628" s="21" t="s">
        <v>3282</v>
      </c>
      <c r="B1628" t="s">
        <v>3283</v>
      </c>
      <c r="C1628" t="s">
        <v>3284</v>
      </c>
      <c r="D1628" s="31">
        <v>0</v>
      </c>
      <c r="E1628" s="31">
        <v>0</v>
      </c>
      <c r="F1628" s="31">
        <v>0</v>
      </c>
      <c r="G1628" s="31">
        <v>0</v>
      </c>
      <c r="H1628" s="32">
        <v>0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0</v>
      </c>
      <c r="AK1628">
        <v>0</v>
      </c>
      <c r="AL1628">
        <v>0</v>
      </c>
      <c r="AM1628">
        <v>0</v>
      </c>
      <c r="AN1628" s="23" t="e">
        <v>#DIV/0!</v>
      </c>
      <c r="AO1628" s="23" t="e">
        <v>#DIV/0!</v>
      </c>
      <c r="AP1628" s="23" t="e">
        <v>#DIV/0!</v>
      </c>
      <c r="AQ1628" s="23" t="e">
        <v>#DIV/0!</v>
      </c>
      <c r="AR1628" s="35">
        <v>0</v>
      </c>
      <c r="AS1628" s="35">
        <v>0</v>
      </c>
      <c r="AT1628" s="35">
        <v>0</v>
      </c>
      <c r="AU1628" s="31" t="str">
        <f t="shared" si="28"/>
        <v>库存为0</v>
      </c>
      <c r="AV1628" s="36" t="str">
        <f>IFERROR(时间!$B$4+AU1628,"上周无销量")</f>
        <v>上周无销量</v>
      </c>
      <c r="AW1628" s="36"/>
    </row>
    <row r="1629" spans="1:49">
      <c r="A1629" s="21" t="s">
        <v>3285</v>
      </c>
      <c r="B1629" t="s">
        <v>3286</v>
      </c>
      <c r="C1629" t="s">
        <v>3284</v>
      </c>
      <c r="D1629" s="31">
        <v>0</v>
      </c>
      <c r="E1629" s="31">
        <v>0</v>
      </c>
      <c r="F1629" s="31">
        <v>0</v>
      </c>
      <c r="G1629" s="31">
        <v>0</v>
      </c>
      <c r="H1629" s="32">
        <v>0</v>
      </c>
      <c r="I1629">
        <v>1</v>
      </c>
      <c r="J1629" s="33">
        <v>0</v>
      </c>
      <c r="K1629" s="33">
        <v>0</v>
      </c>
      <c r="L1629" s="33">
        <v>0</v>
      </c>
      <c r="M1629">
        <v>1</v>
      </c>
      <c r="N1629">
        <v>0</v>
      </c>
      <c r="O1629">
        <v>0</v>
      </c>
      <c r="P1629">
        <v>3380</v>
      </c>
      <c r="Q1629">
        <v>0</v>
      </c>
      <c r="R1629">
        <v>0</v>
      </c>
      <c r="S1629">
        <v>0</v>
      </c>
      <c r="T1629">
        <v>9</v>
      </c>
      <c r="U1629">
        <v>0</v>
      </c>
      <c r="V1629">
        <v>0</v>
      </c>
      <c r="W1629">
        <v>0</v>
      </c>
      <c r="X1629" s="23">
        <v>0.00266272189349112</v>
      </c>
      <c r="Y1629" s="23" t="e">
        <v>#DIV/0!</v>
      </c>
      <c r="Z1629" s="23" t="e">
        <v>#DIV/0!</v>
      </c>
      <c r="AA1629" s="23" t="e">
        <v>#DIV/0!</v>
      </c>
      <c r="AB1629">
        <v>2.7</v>
      </c>
      <c r="AC1629">
        <v>0</v>
      </c>
      <c r="AD1629">
        <v>0</v>
      </c>
      <c r="AE1629">
        <v>0</v>
      </c>
      <c r="AF1629" s="23" t="s">
        <v>126</v>
      </c>
      <c r="AG1629" s="23" t="s">
        <v>54</v>
      </c>
      <c r="AH1629" s="23" t="s">
        <v>54</v>
      </c>
      <c r="AI1629" s="23" t="s">
        <v>54</v>
      </c>
      <c r="AJ1629">
        <v>3</v>
      </c>
      <c r="AK1629">
        <v>9</v>
      </c>
      <c r="AL1629">
        <v>0</v>
      </c>
      <c r="AM1629">
        <v>0</v>
      </c>
      <c r="AN1629" s="23">
        <v>0</v>
      </c>
      <c r="AO1629" s="23">
        <v>0</v>
      </c>
      <c r="AP1629" s="23" t="e">
        <v>#DIV/0!</v>
      </c>
      <c r="AQ1629" s="23" t="e">
        <v>#DIV/0!</v>
      </c>
      <c r="AR1629" s="35">
        <v>0</v>
      </c>
      <c r="AS1629" s="35">
        <v>0</v>
      </c>
      <c r="AT1629" s="35">
        <v>1</v>
      </c>
      <c r="AU1629" s="31" t="str">
        <f t="shared" si="28"/>
        <v>库存为1</v>
      </c>
      <c r="AV1629" s="36" t="str">
        <f>IFERROR(时间!$B$4+AU1629,"上周无销量")</f>
        <v>上周无销量</v>
      </c>
      <c r="AW1629" s="36"/>
    </row>
    <row r="1630" spans="1:49">
      <c r="A1630" s="21" t="s">
        <v>3287</v>
      </c>
      <c r="B1630" t="s">
        <v>3288</v>
      </c>
      <c r="C1630" t="s">
        <v>3284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2</v>
      </c>
      <c r="J1630" s="33">
        <v>0</v>
      </c>
      <c r="K1630" s="33">
        <v>0</v>
      </c>
      <c r="L1630" s="33">
        <v>0</v>
      </c>
      <c r="M1630">
        <v>2</v>
      </c>
      <c r="N1630">
        <v>0</v>
      </c>
      <c r="O1630">
        <v>0</v>
      </c>
      <c r="P1630">
        <v>3054</v>
      </c>
      <c r="Q1630">
        <v>0</v>
      </c>
      <c r="R1630">
        <v>0</v>
      </c>
      <c r="S1630">
        <v>0</v>
      </c>
      <c r="T1630">
        <v>10</v>
      </c>
      <c r="U1630">
        <v>0</v>
      </c>
      <c r="V1630">
        <v>0</v>
      </c>
      <c r="W1630">
        <v>0</v>
      </c>
      <c r="X1630" s="23">
        <v>0.00327439423706614</v>
      </c>
      <c r="Y1630" s="23" t="e">
        <v>#DIV/0!</v>
      </c>
      <c r="Z1630" s="23" t="e">
        <v>#DIV/0!</v>
      </c>
      <c r="AA1630" s="23" t="e">
        <v>#DIV/0!</v>
      </c>
      <c r="AB1630">
        <v>3.62</v>
      </c>
      <c r="AC1630">
        <v>0</v>
      </c>
      <c r="AD1630">
        <v>0</v>
      </c>
      <c r="AE1630">
        <v>0</v>
      </c>
      <c r="AF1630" s="23" t="s">
        <v>126</v>
      </c>
      <c r="AG1630" s="23" t="s">
        <v>54</v>
      </c>
      <c r="AH1630" s="23" t="s">
        <v>54</v>
      </c>
      <c r="AI1630" s="23" t="s">
        <v>54</v>
      </c>
      <c r="AJ1630">
        <v>10</v>
      </c>
      <c r="AK1630">
        <v>12</v>
      </c>
      <c r="AL1630">
        <v>0</v>
      </c>
      <c r="AM1630">
        <v>0</v>
      </c>
      <c r="AN1630" s="23">
        <v>0</v>
      </c>
      <c r="AO1630" s="23">
        <v>0</v>
      </c>
      <c r="AP1630" s="23" t="e">
        <v>#DIV/0!</v>
      </c>
      <c r="AQ1630" s="23" t="e">
        <v>#DIV/0!</v>
      </c>
      <c r="AR1630" s="35">
        <v>0</v>
      </c>
      <c r="AS1630" s="35">
        <v>0</v>
      </c>
      <c r="AT1630" s="35">
        <v>2</v>
      </c>
      <c r="AU1630" s="31" t="str">
        <f t="shared" si="28"/>
        <v>库存为2</v>
      </c>
      <c r="AV1630" s="36" t="str">
        <f>IFERROR(时间!$B$4+AU1630,"上周无销量")</f>
        <v>上周无销量</v>
      </c>
      <c r="AW1630" s="36"/>
    </row>
    <row r="1631" spans="1:49">
      <c r="A1631" s="21" t="s">
        <v>3289</v>
      </c>
      <c r="B1631" t="s">
        <v>3290</v>
      </c>
      <c r="C1631" t="s">
        <v>3284</v>
      </c>
      <c r="D1631" s="31">
        <v>1</v>
      </c>
      <c r="E1631" s="31">
        <v>1</v>
      </c>
      <c r="F1631" s="31">
        <v>0</v>
      </c>
      <c r="G1631" s="31">
        <v>0</v>
      </c>
      <c r="H1631" s="32">
        <v>19.99</v>
      </c>
      <c r="I1631">
        <v>0</v>
      </c>
      <c r="J1631" s="33">
        <v>0</v>
      </c>
      <c r="K1631" s="33">
        <v>0</v>
      </c>
      <c r="L1631" s="33">
        <v>0</v>
      </c>
      <c r="M1631">
        <v>0</v>
      </c>
      <c r="N1631">
        <v>0</v>
      </c>
      <c r="O1631">
        <v>0</v>
      </c>
      <c r="P1631">
        <v>3247</v>
      </c>
      <c r="Q1631">
        <v>0</v>
      </c>
      <c r="R1631">
        <v>0</v>
      </c>
      <c r="S1631">
        <v>0</v>
      </c>
      <c r="T1631">
        <v>6</v>
      </c>
      <c r="U1631">
        <v>0</v>
      </c>
      <c r="V1631">
        <v>0</v>
      </c>
      <c r="W1631">
        <v>0</v>
      </c>
      <c r="X1631" s="23">
        <v>0.00184785956267324</v>
      </c>
      <c r="Y1631" s="23" t="e">
        <v>#DIV/0!</v>
      </c>
      <c r="Z1631" s="23" t="e">
        <v>#DIV/0!</v>
      </c>
      <c r="AA1631" s="23" t="e">
        <v>#DIV/0!</v>
      </c>
      <c r="AB1631">
        <v>2.87</v>
      </c>
      <c r="AC1631">
        <v>0</v>
      </c>
      <c r="AD1631">
        <v>0</v>
      </c>
      <c r="AE1631">
        <v>0</v>
      </c>
      <c r="AF1631" s="23">
        <v>0.143571785892947</v>
      </c>
      <c r="AG1631" s="23" t="s">
        <v>54</v>
      </c>
      <c r="AH1631" s="23" t="s">
        <v>54</v>
      </c>
      <c r="AI1631" s="23" t="s">
        <v>54</v>
      </c>
      <c r="AJ1631">
        <v>6</v>
      </c>
      <c r="AK1631">
        <v>11</v>
      </c>
      <c r="AL1631">
        <v>0</v>
      </c>
      <c r="AM1631">
        <v>0</v>
      </c>
      <c r="AN1631" s="23">
        <v>0.166666666666667</v>
      </c>
      <c r="AO1631" s="23">
        <v>0.0909090909090909</v>
      </c>
      <c r="AP1631" s="23" t="e">
        <v>#DIV/0!</v>
      </c>
      <c r="AQ1631" s="23" t="e">
        <v>#DIV/0!</v>
      </c>
      <c r="AR1631" s="35">
        <v>0.142857142857143</v>
      </c>
      <c r="AS1631" s="35">
        <v>8.57142857142857</v>
      </c>
      <c r="AT1631" s="35">
        <v>-8.57142857142857</v>
      </c>
      <c r="AU1631" s="31">
        <f t="shared" si="28"/>
        <v>0</v>
      </c>
      <c r="AV1631" s="36">
        <f>IFERROR(时间!$B$4+AU1631,"上周无销量")</f>
        <v>43339</v>
      </c>
      <c r="AW1631" s="36"/>
    </row>
    <row r="1632" spans="1:49">
      <c r="A1632" s="21" t="s">
        <v>3291</v>
      </c>
      <c r="B1632" t="s">
        <v>3292</v>
      </c>
      <c r="C1632" t="s">
        <v>3284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2</v>
      </c>
      <c r="J1632" s="33">
        <v>0</v>
      </c>
      <c r="K1632" s="33">
        <v>0</v>
      </c>
      <c r="L1632" s="33">
        <v>0</v>
      </c>
      <c r="M1632">
        <v>2</v>
      </c>
      <c r="N1632">
        <v>0</v>
      </c>
      <c r="O1632">
        <v>0</v>
      </c>
      <c r="P1632">
        <v>3058</v>
      </c>
      <c r="Q1632">
        <v>0</v>
      </c>
      <c r="R1632">
        <v>0</v>
      </c>
      <c r="S1632">
        <v>0</v>
      </c>
      <c r="T1632">
        <v>11</v>
      </c>
      <c r="U1632">
        <v>0</v>
      </c>
      <c r="V1632">
        <v>0</v>
      </c>
      <c r="W1632">
        <v>0</v>
      </c>
      <c r="X1632" s="23">
        <v>0.00359712230215827</v>
      </c>
      <c r="Y1632" s="23" t="e">
        <v>#DIV/0!</v>
      </c>
      <c r="Z1632" s="23" t="e">
        <v>#DIV/0!</v>
      </c>
      <c r="AA1632" s="23" t="e">
        <v>#DIV/0!</v>
      </c>
      <c r="AB1632">
        <v>3.61</v>
      </c>
      <c r="AC1632">
        <v>0</v>
      </c>
      <c r="AD1632">
        <v>0</v>
      </c>
      <c r="AE1632">
        <v>0</v>
      </c>
      <c r="AF1632" s="23" t="s">
        <v>126</v>
      </c>
      <c r="AG1632" s="23" t="s">
        <v>54</v>
      </c>
      <c r="AH1632" s="23" t="s">
        <v>54</v>
      </c>
      <c r="AI1632" s="23" t="s">
        <v>54</v>
      </c>
      <c r="AJ1632">
        <v>7</v>
      </c>
      <c r="AK1632">
        <v>4</v>
      </c>
      <c r="AL1632">
        <v>0</v>
      </c>
      <c r="AM1632">
        <v>0</v>
      </c>
      <c r="AN1632" s="23">
        <v>0</v>
      </c>
      <c r="AO1632" s="23">
        <v>0</v>
      </c>
      <c r="AP1632" s="23" t="e">
        <v>#DIV/0!</v>
      </c>
      <c r="AQ1632" s="23" t="e">
        <v>#DIV/0!</v>
      </c>
      <c r="AR1632" s="35">
        <v>0</v>
      </c>
      <c r="AS1632" s="35">
        <v>0</v>
      </c>
      <c r="AT1632" s="35">
        <v>2</v>
      </c>
      <c r="AU1632" s="31" t="str">
        <f t="shared" si="28"/>
        <v>库存为2</v>
      </c>
      <c r="AV1632" s="36" t="str">
        <f>IFERROR(时间!$B$4+AU1632,"上周无销量")</f>
        <v>上周无销量</v>
      </c>
      <c r="AW1632" s="36"/>
    </row>
    <row r="1633" spans="1:49">
      <c r="A1633" s="21" t="s">
        <v>3293</v>
      </c>
      <c r="B1633" t="s">
        <v>3294</v>
      </c>
      <c r="C1633" t="s">
        <v>3284</v>
      </c>
      <c r="D1633" s="31">
        <v>1</v>
      </c>
      <c r="E1633" s="31">
        <v>0</v>
      </c>
      <c r="F1633" s="31">
        <v>0</v>
      </c>
      <c r="G1633" s="31">
        <v>0</v>
      </c>
      <c r="H1633" s="32">
        <v>19.99</v>
      </c>
      <c r="I1633">
        <v>1</v>
      </c>
      <c r="J1633" s="33">
        <v>0</v>
      </c>
      <c r="K1633" s="33">
        <v>0</v>
      </c>
      <c r="L1633" s="33">
        <v>0</v>
      </c>
      <c r="M1633">
        <v>1</v>
      </c>
      <c r="N1633">
        <v>0</v>
      </c>
      <c r="O1633">
        <v>0</v>
      </c>
      <c r="P1633">
        <v>3549</v>
      </c>
      <c r="Q1633">
        <v>0</v>
      </c>
      <c r="R1633">
        <v>0</v>
      </c>
      <c r="S1633">
        <v>0</v>
      </c>
      <c r="T1633">
        <v>8</v>
      </c>
      <c r="U1633">
        <v>0</v>
      </c>
      <c r="V1633">
        <v>0</v>
      </c>
      <c r="W1633">
        <v>0</v>
      </c>
      <c r="X1633" s="23">
        <v>0.00225415610030995</v>
      </c>
      <c r="Y1633" s="23" t="e">
        <v>#DIV/0!</v>
      </c>
      <c r="Z1633" s="23" t="e">
        <v>#DIV/0!</v>
      </c>
      <c r="AA1633" s="23" t="e">
        <v>#DIV/0!</v>
      </c>
      <c r="AB1633">
        <v>3.43</v>
      </c>
      <c r="AC1633">
        <v>0</v>
      </c>
      <c r="AD1633">
        <v>0</v>
      </c>
      <c r="AE1633">
        <v>0</v>
      </c>
      <c r="AF1633" s="23">
        <v>0.171585792896448</v>
      </c>
      <c r="AG1633" s="23" t="s">
        <v>54</v>
      </c>
      <c r="AH1633" s="23" t="s">
        <v>54</v>
      </c>
      <c r="AI1633" s="23" t="s">
        <v>54</v>
      </c>
      <c r="AJ1633">
        <v>10</v>
      </c>
      <c r="AK1633">
        <v>6</v>
      </c>
      <c r="AL1633">
        <v>0</v>
      </c>
      <c r="AM1633">
        <v>0</v>
      </c>
      <c r="AN1633" s="23">
        <v>0.1</v>
      </c>
      <c r="AO1633" s="23">
        <v>0</v>
      </c>
      <c r="AP1633" s="23" t="e">
        <v>#DIV/0!</v>
      </c>
      <c r="AQ1633" s="23" t="e">
        <v>#DIV/0!</v>
      </c>
      <c r="AR1633" s="35">
        <v>0.142857142857143</v>
      </c>
      <c r="AS1633" s="35">
        <v>8.57142857142857</v>
      </c>
      <c r="AT1633" s="35">
        <v>-7.57142857142857</v>
      </c>
      <c r="AU1633" s="31">
        <f t="shared" si="28"/>
        <v>7</v>
      </c>
      <c r="AV1633" s="36">
        <f>IFERROR(时间!$B$4+AU1633,"上周无销量")</f>
        <v>43346</v>
      </c>
      <c r="AW1633" s="36"/>
    </row>
    <row r="1634" spans="1:49">
      <c r="A1634" s="21" t="s">
        <v>3295</v>
      </c>
      <c r="B1634" t="s">
        <v>3296</v>
      </c>
      <c r="C1634" t="s">
        <v>3297</v>
      </c>
      <c r="D1634" s="31">
        <v>0</v>
      </c>
      <c r="E1634" s="31">
        <v>0</v>
      </c>
      <c r="F1634" s="31">
        <v>0</v>
      </c>
      <c r="G1634" s="31">
        <v>0</v>
      </c>
      <c r="H1634" s="32">
        <v>0</v>
      </c>
      <c r="I1634">
        <v>0</v>
      </c>
      <c r="J1634" s="33">
        <v>1</v>
      </c>
      <c r="K1634" s="33">
        <v>0</v>
      </c>
      <c r="L1634" s="33">
        <v>0</v>
      </c>
      <c r="M1634">
        <v>1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0</v>
      </c>
      <c r="AK1634">
        <v>0</v>
      </c>
      <c r="AL1634">
        <v>0</v>
      </c>
      <c r="AM1634">
        <v>0</v>
      </c>
      <c r="AN1634" s="23" t="e">
        <v>#DIV/0!</v>
      </c>
      <c r="AO1634" s="23" t="e">
        <v>#DIV/0!</v>
      </c>
      <c r="AP1634" s="23" t="e">
        <v>#DIV/0!</v>
      </c>
      <c r="AQ1634" s="23" t="e">
        <v>#DIV/0!</v>
      </c>
      <c r="AR1634" s="35">
        <v>0</v>
      </c>
      <c r="AS1634" s="35">
        <v>0</v>
      </c>
      <c r="AT1634" s="35">
        <v>1</v>
      </c>
      <c r="AU1634" s="31" t="str">
        <f t="shared" si="28"/>
        <v>库存为1</v>
      </c>
      <c r="AV1634" s="36" t="str">
        <f>IFERROR(时间!$B$4+AU1634,"上周无销量")</f>
        <v>上周无销量</v>
      </c>
      <c r="AW1634" s="36"/>
    </row>
    <row r="1635" spans="1:49">
      <c r="A1635" s="21" t="s">
        <v>3298</v>
      </c>
      <c r="B1635" t="s">
        <v>3299</v>
      </c>
      <c r="C1635" t="s">
        <v>3297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0</v>
      </c>
      <c r="J1635" s="33">
        <v>1</v>
      </c>
      <c r="K1635" s="33">
        <v>0</v>
      </c>
      <c r="L1635" s="33">
        <v>0</v>
      </c>
      <c r="M1635">
        <v>1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1</v>
      </c>
      <c r="AU1635" s="31" t="str">
        <f t="shared" si="28"/>
        <v>库存为1</v>
      </c>
      <c r="AV1635" s="36" t="str">
        <f>IFERROR(时间!$B$4+AU1635,"上周无销量")</f>
        <v>上周无销量</v>
      </c>
      <c r="AW1635" s="36"/>
    </row>
    <row r="1636" spans="1:49">
      <c r="A1636" s="21" t="s">
        <v>3300</v>
      </c>
      <c r="B1636" t="s">
        <v>3301</v>
      </c>
      <c r="C1636" t="s">
        <v>3297</v>
      </c>
      <c r="D1636" s="31">
        <v>0</v>
      </c>
      <c r="E1636" s="31">
        <v>0</v>
      </c>
      <c r="F1636" s="31">
        <v>0</v>
      </c>
      <c r="G1636" s="31">
        <v>0</v>
      </c>
      <c r="H1636" s="32">
        <v>0</v>
      </c>
      <c r="I1636">
        <v>0</v>
      </c>
      <c r="J1636" s="33">
        <v>1</v>
      </c>
      <c r="K1636" s="33">
        <v>0</v>
      </c>
      <c r="L1636" s="33">
        <v>0</v>
      </c>
      <c r="M1636">
        <v>1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0</v>
      </c>
      <c r="AK1636">
        <v>0</v>
      </c>
      <c r="AL1636">
        <v>0</v>
      </c>
      <c r="AM1636">
        <v>0</v>
      </c>
      <c r="AN1636" s="23" t="e">
        <v>#DIV/0!</v>
      </c>
      <c r="AO1636" s="23" t="e">
        <v>#DIV/0!</v>
      </c>
      <c r="AP1636" s="23" t="e">
        <v>#DIV/0!</v>
      </c>
      <c r="AQ1636" s="23" t="e">
        <v>#DIV/0!</v>
      </c>
      <c r="AR1636" s="35">
        <v>0</v>
      </c>
      <c r="AS1636" s="35">
        <v>0</v>
      </c>
      <c r="AT1636" s="35">
        <v>1</v>
      </c>
      <c r="AU1636" s="31" t="str">
        <f t="shared" si="28"/>
        <v>库存为1</v>
      </c>
      <c r="AV1636" s="36" t="str">
        <f>IFERROR(时间!$B$4+AU1636,"上周无销量")</f>
        <v>上周无销量</v>
      </c>
      <c r="AW1636" s="36"/>
    </row>
    <row r="1637" spans="1:49">
      <c r="A1637" s="21" t="s">
        <v>3302</v>
      </c>
      <c r="B1637" t="s">
        <v>3303</v>
      </c>
      <c r="C1637" t="s">
        <v>3297</v>
      </c>
      <c r="D1637" s="31">
        <v>0</v>
      </c>
      <c r="E1637" s="31">
        <v>0</v>
      </c>
      <c r="F1637" s="31">
        <v>0</v>
      </c>
      <c r="G1637" s="31">
        <v>0</v>
      </c>
      <c r="H1637" s="32">
        <v>0</v>
      </c>
      <c r="I1637">
        <v>0</v>
      </c>
      <c r="J1637" s="33">
        <v>0</v>
      </c>
      <c r="K1637" s="33">
        <v>0</v>
      </c>
      <c r="L1637" s="33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0</v>
      </c>
      <c r="AK1637">
        <v>0</v>
      </c>
      <c r="AL1637">
        <v>0</v>
      </c>
      <c r="AM1637">
        <v>0</v>
      </c>
      <c r="AN1637" s="23" t="e">
        <v>#DIV/0!</v>
      </c>
      <c r="AO1637" s="23" t="e">
        <v>#DIV/0!</v>
      </c>
      <c r="AP1637" s="23" t="e">
        <v>#DIV/0!</v>
      </c>
      <c r="AQ1637" s="23" t="e">
        <v>#DIV/0!</v>
      </c>
      <c r="AR1637" s="35">
        <v>0</v>
      </c>
      <c r="AS1637" s="35">
        <v>0</v>
      </c>
      <c r="AT1637" s="35">
        <v>0</v>
      </c>
      <c r="AU1637" s="31" t="str">
        <f t="shared" si="28"/>
        <v>库存为0</v>
      </c>
      <c r="AV1637" s="36" t="str">
        <f>IFERROR(时间!$B$4+AU1637,"上周无销量")</f>
        <v>上周无销量</v>
      </c>
      <c r="AW1637" s="36"/>
    </row>
    <row r="1638" spans="1:49">
      <c r="A1638" s="21" t="s">
        <v>3304</v>
      </c>
      <c r="B1638" t="s">
        <v>3305</v>
      </c>
      <c r="C1638" t="s">
        <v>3297</v>
      </c>
      <c r="D1638" s="31">
        <v>0</v>
      </c>
      <c r="E1638" s="31">
        <v>0</v>
      </c>
      <c r="F1638" s="31">
        <v>0</v>
      </c>
      <c r="G1638" s="31">
        <v>0</v>
      </c>
      <c r="H1638" s="32">
        <v>0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0</v>
      </c>
      <c r="AK1638">
        <v>0</v>
      </c>
      <c r="AL1638">
        <v>0</v>
      </c>
      <c r="AM1638">
        <v>0</v>
      </c>
      <c r="AN1638" s="23" t="e">
        <v>#DIV/0!</v>
      </c>
      <c r="AO1638" s="23" t="e">
        <v>#DIV/0!</v>
      </c>
      <c r="AP1638" s="23" t="e">
        <v>#DIV/0!</v>
      </c>
      <c r="AQ1638" s="23" t="e">
        <v>#DIV/0!</v>
      </c>
      <c r="AR1638" s="35">
        <v>0</v>
      </c>
      <c r="AS1638" s="35">
        <v>0</v>
      </c>
      <c r="AT1638" s="35">
        <v>0</v>
      </c>
      <c r="AU1638" s="31" t="str">
        <f t="shared" si="28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3306</v>
      </c>
      <c r="B1639" t="s">
        <v>3307</v>
      </c>
      <c r="C1639" t="s">
        <v>3297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0</v>
      </c>
      <c r="J1639" s="33">
        <v>0</v>
      </c>
      <c r="K1639" s="33">
        <v>0</v>
      </c>
      <c r="L1639" s="33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0</v>
      </c>
      <c r="AK1639">
        <v>0</v>
      </c>
      <c r="AL1639">
        <v>0</v>
      </c>
      <c r="AM1639">
        <v>0</v>
      </c>
      <c r="AN1639" s="23" t="e">
        <v>#DIV/0!</v>
      </c>
      <c r="AO1639" s="23" t="e">
        <v>#DIV/0!</v>
      </c>
      <c r="AP1639" s="23" t="e">
        <v>#DIV/0!</v>
      </c>
      <c r="AQ1639" s="23" t="e">
        <v>#DIV/0!</v>
      </c>
      <c r="AR1639" s="35">
        <v>0</v>
      </c>
      <c r="AS1639" s="35">
        <v>0</v>
      </c>
      <c r="AT1639" s="35">
        <v>0</v>
      </c>
      <c r="AU1639" s="31" t="str">
        <f t="shared" si="28"/>
        <v>库存为0</v>
      </c>
      <c r="AV1639" s="36" t="str">
        <f>IFERROR(时间!$B$4+AU1639,"上周无销量")</f>
        <v>上周无销量</v>
      </c>
      <c r="AW1639" s="36"/>
    </row>
    <row r="1640" spans="1:49">
      <c r="A1640" s="21" t="s">
        <v>3308</v>
      </c>
      <c r="B1640" t="s">
        <v>3309</v>
      </c>
      <c r="C1640" t="s">
        <v>3297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0</v>
      </c>
      <c r="J1640" s="33">
        <v>1</v>
      </c>
      <c r="K1640" s="33">
        <v>0</v>
      </c>
      <c r="L1640" s="33">
        <v>0</v>
      </c>
      <c r="M1640">
        <v>1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0</v>
      </c>
      <c r="AK1640">
        <v>0</v>
      </c>
      <c r="AL1640">
        <v>0</v>
      </c>
      <c r="AM1640">
        <v>0</v>
      </c>
      <c r="AN1640" s="23" t="e">
        <v>#DIV/0!</v>
      </c>
      <c r="AO1640" s="23" t="e">
        <v>#DIV/0!</v>
      </c>
      <c r="AP1640" s="23" t="e">
        <v>#DIV/0!</v>
      </c>
      <c r="AQ1640" s="23" t="e">
        <v>#DIV/0!</v>
      </c>
      <c r="AR1640" s="35">
        <v>0</v>
      </c>
      <c r="AS1640" s="35">
        <v>0</v>
      </c>
      <c r="AT1640" s="35">
        <v>1</v>
      </c>
      <c r="AU1640" s="31" t="str">
        <f t="shared" si="28"/>
        <v>库存为1</v>
      </c>
      <c r="AV1640" s="36" t="str">
        <f>IFERROR(时间!$B$4+AU1640,"上周无销量")</f>
        <v>上周无销量</v>
      </c>
      <c r="AW1640" s="36"/>
    </row>
    <row r="1641" spans="1:49">
      <c r="A1641" s="21" t="s">
        <v>3310</v>
      </c>
      <c r="B1641" t="s">
        <v>3311</v>
      </c>
      <c r="C1641" t="s">
        <v>3297</v>
      </c>
      <c r="D1641" s="31">
        <v>0</v>
      </c>
      <c r="E1641" s="31">
        <v>0</v>
      </c>
      <c r="F1641" s="31">
        <v>0</v>
      </c>
      <c r="G1641" s="31">
        <v>0</v>
      </c>
      <c r="H1641" s="32">
        <v>0</v>
      </c>
      <c r="I1641">
        <v>0</v>
      </c>
      <c r="J1641" s="33">
        <v>1</v>
      </c>
      <c r="K1641" s="33">
        <v>0</v>
      </c>
      <c r="L1641" s="33">
        <v>0</v>
      </c>
      <c r="M1641">
        <v>1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0</v>
      </c>
      <c r="AL1641">
        <v>0</v>
      </c>
      <c r="AM1641">
        <v>0</v>
      </c>
      <c r="AN1641" s="23" t="e">
        <v>#DIV/0!</v>
      </c>
      <c r="AO1641" s="23" t="e">
        <v>#DIV/0!</v>
      </c>
      <c r="AP1641" s="23" t="e">
        <v>#DIV/0!</v>
      </c>
      <c r="AQ1641" s="23" t="e">
        <v>#DIV/0!</v>
      </c>
      <c r="AR1641" s="35">
        <v>0</v>
      </c>
      <c r="AS1641" s="35">
        <v>0</v>
      </c>
      <c r="AT1641" s="35">
        <v>1</v>
      </c>
      <c r="AU1641" s="31" t="str">
        <f t="shared" si="28"/>
        <v>库存为1</v>
      </c>
      <c r="AV1641" s="36" t="str">
        <f>IFERROR(时间!$B$4+AU1641,"上周无销量")</f>
        <v>上周无销量</v>
      </c>
      <c r="AW1641" s="36"/>
    </row>
    <row r="1642" spans="1:49">
      <c r="A1642" s="21" t="s">
        <v>3312</v>
      </c>
      <c r="B1642" t="s">
        <v>3313</v>
      </c>
      <c r="C1642" t="s">
        <v>3297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0</v>
      </c>
      <c r="J1642" s="33">
        <v>1</v>
      </c>
      <c r="K1642" s="33">
        <v>0</v>
      </c>
      <c r="L1642" s="33">
        <v>0</v>
      </c>
      <c r="M1642">
        <v>1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0</v>
      </c>
      <c r="AK1642">
        <v>0</v>
      </c>
      <c r="AL1642">
        <v>0</v>
      </c>
      <c r="AM1642">
        <v>0</v>
      </c>
      <c r="AN1642" s="23" t="e">
        <v>#DIV/0!</v>
      </c>
      <c r="AO1642" s="23" t="e">
        <v>#DIV/0!</v>
      </c>
      <c r="AP1642" s="23" t="e">
        <v>#DIV/0!</v>
      </c>
      <c r="AQ1642" s="23" t="e">
        <v>#DIV/0!</v>
      </c>
      <c r="AR1642" s="35">
        <v>0</v>
      </c>
      <c r="AS1642" s="35">
        <v>0</v>
      </c>
      <c r="AT1642" s="35">
        <v>1</v>
      </c>
      <c r="AU1642" s="31" t="str">
        <f t="shared" si="28"/>
        <v>库存为1</v>
      </c>
      <c r="AV1642" s="36" t="str">
        <f>IFERROR(时间!$B$4+AU1642,"上周无销量")</f>
        <v>上周无销量</v>
      </c>
      <c r="AW1642" s="36"/>
    </row>
    <row r="1643" spans="1:49">
      <c r="A1643" s="21" t="s">
        <v>3314</v>
      </c>
      <c r="B1643" t="s">
        <v>3315</v>
      </c>
      <c r="C1643" t="s">
        <v>3297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0</v>
      </c>
      <c r="AL1643">
        <v>0</v>
      </c>
      <c r="AM1643">
        <v>0</v>
      </c>
      <c r="AN1643" s="23" t="e">
        <v>#DIV/0!</v>
      </c>
      <c r="AO1643" s="23" t="e">
        <v>#DIV/0!</v>
      </c>
      <c r="AP1643" s="23" t="e">
        <v>#DIV/0!</v>
      </c>
      <c r="AQ1643" s="23" t="e">
        <v>#DIV/0!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3316</v>
      </c>
      <c r="B1644" t="s">
        <v>3317</v>
      </c>
      <c r="C1644" t="s">
        <v>3297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0</v>
      </c>
      <c r="AL1644">
        <v>0</v>
      </c>
      <c r="AM1644">
        <v>0</v>
      </c>
      <c r="AN1644" s="23" t="e">
        <v>#DIV/0!</v>
      </c>
      <c r="AO1644" s="23" t="e">
        <v>#DIV/0!</v>
      </c>
      <c r="AP1644" s="23" t="e">
        <v>#DIV/0!</v>
      </c>
      <c r="AQ1644" s="23" t="e">
        <v>#DIV/0!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3318</v>
      </c>
      <c r="B1645" t="s">
        <v>3319</v>
      </c>
      <c r="C1645" t="s">
        <v>3297</v>
      </c>
      <c r="D1645" s="31">
        <v>0</v>
      </c>
      <c r="E1645" s="31">
        <v>0</v>
      </c>
      <c r="F1645" s="31">
        <v>0</v>
      </c>
      <c r="G1645" s="31">
        <v>0</v>
      </c>
      <c r="H1645" s="32">
        <v>0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0</v>
      </c>
      <c r="AN1645" s="23" t="e">
        <v>#DIV/0!</v>
      </c>
      <c r="AO1645" s="23" t="e">
        <v>#DIV/0!</v>
      </c>
      <c r="AP1645" s="23" t="e">
        <v>#DIV/0!</v>
      </c>
      <c r="AQ1645" s="23" t="e">
        <v>#DIV/0!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3320</v>
      </c>
      <c r="B1646" t="s">
        <v>3321</v>
      </c>
      <c r="C1646" t="s">
        <v>3297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1</v>
      </c>
      <c r="K1646" s="33">
        <v>0</v>
      </c>
      <c r="L1646" s="33">
        <v>0</v>
      </c>
      <c r="M1646">
        <v>1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0</v>
      </c>
      <c r="AM1646">
        <v>0</v>
      </c>
      <c r="AN1646" s="23" t="e">
        <v>#DIV/0!</v>
      </c>
      <c r="AO1646" s="23" t="e">
        <v>#DIV/0!</v>
      </c>
      <c r="AP1646" s="23" t="e">
        <v>#DIV/0!</v>
      </c>
      <c r="AQ1646" s="23" t="e">
        <v>#DIV/0!</v>
      </c>
      <c r="AR1646" s="35">
        <v>0</v>
      </c>
      <c r="AS1646" s="35">
        <v>0</v>
      </c>
      <c r="AT1646" s="35">
        <v>1</v>
      </c>
      <c r="AU1646" s="31" t="str">
        <f t="shared" si="28"/>
        <v>库存为1</v>
      </c>
      <c r="AV1646" s="36" t="str">
        <f>IFERROR(时间!$B$4+AU1646,"上周无销量")</f>
        <v>上周无销量</v>
      </c>
      <c r="AW1646" s="36"/>
    </row>
    <row r="1647" spans="1:49">
      <c r="A1647" s="21" t="s">
        <v>3322</v>
      </c>
      <c r="B1647" t="s">
        <v>3323</v>
      </c>
      <c r="C1647" t="s">
        <v>3297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0</v>
      </c>
      <c r="J1647" s="33">
        <v>1</v>
      </c>
      <c r="K1647" s="33">
        <v>0</v>
      </c>
      <c r="L1647" s="33">
        <v>0</v>
      </c>
      <c r="M1647">
        <v>1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</v>
      </c>
      <c r="AS1647" s="35">
        <v>0</v>
      </c>
      <c r="AT1647" s="35">
        <v>1</v>
      </c>
      <c r="AU1647" s="31" t="str">
        <f t="shared" si="28"/>
        <v>库存为1</v>
      </c>
      <c r="AV1647" s="36" t="str">
        <f>IFERROR(时间!$B$4+AU1647,"上周无销量")</f>
        <v>上周无销量</v>
      </c>
      <c r="AW1647" s="36"/>
    </row>
    <row r="1648" spans="1:49">
      <c r="A1648" s="21" t="s">
        <v>3324</v>
      </c>
      <c r="B1648" t="s">
        <v>3325</v>
      </c>
      <c r="C1648" t="s">
        <v>3297</v>
      </c>
      <c r="D1648" s="31">
        <v>0</v>
      </c>
      <c r="E1648" s="31">
        <v>0</v>
      </c>
      <c r="F1648" s="31">
        <v>0</v>
      </c>
      <c r="G1648" s="31">
        <v>0</v>
      </c>
      <c r="H1648" s="32">
        <v>0</v>
      </c>
      <c r="I1648">
        <v>0</v>
      </c>
      <c r="J1648" s="33">
        <v>1</v>
      </c>
      <c r="K1648" s="33">
        <v>0</v>
      </c>
      <c r="L1648" s="33">
        <v>0</v>
      </c>
      <c r="M1648">
        <v>1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0</v>
      </c>
      <c r="AK1648">
        <v>0</v>
      </c>
      <c r="AL1648">
        <v>0</v>
      </c>
      <c r="AM1648">
        <v>0</v>
      </c>
      <c r="AN1648" s="23" t="e">
        <v>#DIV/0!</v>
      </c>
      <c r="AO1648" s="23" t="e">
        <v>#DIV/0!</v>
      </c>
      <c r="AP1648" s="23" t="e">
        <v>#DIV/0!</v>
      </c>
      <c r="AQ1648" s="23" t="e">
        <v>#DIV/0!</v>
      </c>
      <c r="AR1648" s="35">
        <v>0</v>
      </c>
      <c r="AS1648" s="35">
        <v>0</v>
      </c>
      <c r="AT1648" s="35">
        <v>1</v>
      </c>
      <c r="AU1648" s="31" t="str">
        <f t="shared" si="28"/>
        <v>库存为1</v>
      </c>
      <c r="AV1648" s="36" t="str">
        <f>IFERROR(时间!$B$4+AU1648,"上周无销量")</f>
        <v>上周无销量</v>
      </c>
      <c r="AW1648" s="36"/>
    </row>
    <row r="1649" spans="1:49">
      <c r="A1649" s="21" t="s">
        <v>3326</v>
      </c>
      <c r="B1649" t="s">
        <v>3327</v>
      </c>
      <c r="C1649" t="s">
        <v>3297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1</v>
      </c>
      <c r="K1649" s="33">
        <v>0</v>
      </c>
      <c r="L1649" s="33">
        <v>0</v>
      </c>
      <c r="M1649">
        <v>1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0</v>
      </c>
      <c r="AK1649">
        <v>0</v>
      </c>
      <c r="AL1649">
        <v>0</v>
      </c>
      <c r="AM1649">
        <v>0</v>
      </c>
      <c r="AN1649" s="23" t="e">
        <v>#DIV/0!</v>
      </c>
      <c r="AO1649" s="23" t="e">
        <v>#DIV/0!</v>
      </c>
      <c r="AP1649" s="23" t="e">
        <v>#DIV/0!</v>
      </c>
      <c r="AQ1649" s="23" t="e">
        <v>#DIV/0!</v>
      </c>
      <c r="AR1649" s="35">
        <v>0</v>
      </c>
      <c r="AS1649" s="35">
        <v>0</v>
      </c>
      <c r="AT1649" s="35">
        <v>1</v>
      </c>
      <c r="AU1649" s="31" t="str">
        <f t="shared" si="28"/>
        <v>库存为1</v>
      </c>
      <c r="AV1649" s="36" t="str">
        <f>IFERROR(时间!$B$4+AU1649,"上周无销量")</f>
        <v>上周无销量</v>
      </c>
      <c r="AW1649" s="36"/>
    </row>
    <row r="1650" spans="1:49">
      <c r="A1650" s="21" t="s">
        <v>3328</v>
      </c>
      <c r="B1650" t="s">
        <v>3329</v>
      </c>
      <c r="C1650" t="s">
        <v>3297</v>
      </c>
      <c r="D1650" s="31">
        <v>0</v>
      </c>
      <c r="E1650" s="31">
        <v>0</v>
      </c>
      <c r="F1650" s="31">
        <v>0</v>
      </c>
      <c r="G1650" s="31">
        <v>0</v>
      </c>
      <c r="H1650" s="32">
        <v>0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0</v>
      </c>
      <c r="AK1650">
        <v>0</v>
      </c>
      <c r="AL1650">
        <v>0</v>
      </c>
      <c r="AM1650">
        <v>0</v>
      </c>
      <c r="AN1650" s="23" t="e">
        <v>#DIV/0!</v>
      </c>
      <c r="AO1650" s="23" t="e">
        <v>#DIV/0!</v>
      </c>
      <c r="AP1650" s="23" t="e">
        <v>#DIV/0!</v>
      </c>
      <c r="AQ1650" s="23" t="e">
        <v>#DIV/0!</v>
      </c>
      <c r="AR1650" s="35">
        <v>0</v>
      </c>
      <c r="AS1650" s="35">
        <v>0</v>
      </c>
      <c r="AT1650" s="35">
        <v>0</v>
      </c>
      <c r="AU1650" s="31" t="str">
        <f t="shared" si="28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3330</v>
      </c>
      <c r="B1651" t="s">
        <v>3331</v>
      </c>
      <c r="C1651" t="s">
        <v>3297</v>
      </c>
      <c r="D1651" s="31">
        <v>0</v>
      </c>
      <c r="E1651" s="31">
        <v>0</v>
      </c>
      <c r="F1651" s="31">
        <v>0</v>
      </c>
      <c r="G1651" s="31">
        <v>0</v>
      </c>
      <c r="H1651" s="32">
        <v>0</v>
      </c>
      <c r="I1651">
        <v>0</v>
      </c>
      <c r="J1651" s="33">
        <v>1</v>
      </c>
      <c r="K1651" s="33">
        <v>0</v>
      </c>
      <c r="L1651" s="33">
        <v>0</v>
      </c>
      <c r="M1651">
        <v>1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0</v>
      </c>
      <c r="AK1651">
        <v>0</v>
      </c>
      <c r="AL1651">
        <v>0</v>
      </c>
      <c r="AM1651">
        <v>0</v>
      </c>
      <c r="AN1651" s="23" t="e">
        <v>#DIV/0!</v>
      </c>
      <c r="AO1651" s="23" t="e">
        <v>#DIV/0!</v>
      </c>
      <c r="AP1651" s="23" t="e">
        <v>#DIV/0!</v>
      </c>
      <c r="AQ1651" s="23" t="e">
        <v>#DIV/0!</v>
      </c>
      <c r="AR1651" s="35">
        <v>0</v>
      </c>
      <c r="AS1651" s="35">
        <v>0</v>
      </c>
      <c r="AT1651" s="35">
        <v>1</v>
      </c>
      <c r="AU1651" s="31" t="str">
        <f t="shared" si="28"/>
        <v>库存为1</v>
      </c>
      <c r="AV1651" s="36" t="str">
        <f>IFERROR(时间!$B$4+AU1651,"上周无销量")</f>
        <v>上周无销量</v>
      </c>
      <c r="AW1651" s="36"/>
    </row>
    <row r="1652" spans="1:49">
      <c r="A1652" s="21" t="s">
        <v>3332</v>
      </c>
      <c r="B1652" t="s">
        <v>3333</v>
      </c>
      <c r="C1652" t="s">
        <v>3334</v>
      </c>
      <c r="D1652" s="31">
        <v>0</v>
      </c>
      <c r="E1652" s="31">
        <v>0</v>
      </c>
      <c r="F1652" s="31">
        <v>0</v>
      </c>
      <c r="G1652" s="31">
        <v>0</v>
      </c>
      <c r="H1652" s="32">
        <v>0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0</v>
      </c>
      <c r="AK1652">
        <v>0</v>
      </c>
      <c r="AL1652">
        <v>0</v>
      </c>
      <c r="AM1652">
        <v>0</v>
      </c>
      <c r="AN1652" s="23" t="e">
        <v>#DIV/0!</v>
      </c>
      <c r="AO1652" s="23" t="e">
        <v>#DIV/0!</v>
      </c>
      <c r="AP1652" s="23" t="e">
        <v>#DIV/0!</v>
      </c>
      <c r="AQ1652" s="23" t="e">
        <v>#DIV/0!</v>
      </c>
      <c r="AR1652" s="35">
        <v>0</v>
      </c>
      <c r="AS1652" s="35">
        <v>0</v>
      </c>
      <c r="AT1652" s="35">
        <v>0</v>
      </c>
      <c r="AU1652" s="31" t="str">
        <f t="shared" si="28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3335</v>
      </c>
      <c r="B1653" t="s">
        <v>3336</v>
      </c>
      <c r="C1653" t="s">
        <v>3334</v>
      </c>
      <c r="D1653" s="31">
        <v>0</v>
      </c>
      <c r="E1653" s="31">
        <v>0</v>
      </c>
      <c r="F1653" s="31">
        <v>0</v>
      </c>
      <c r="G1653" s="31">
        <v>0</v>
      </c>
      <c r="H1653" s="32">
        <v>0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0</v>
      </c>
      <c r="AK1653">
        <v>0</v>
      </c>
      <c r="AL1653">
        <v>0</v>
      </c>
      <c r="AM1653">
        <v>0</v>
      </c>
      <c r="AN1653" s="23" t="e">
        <v>#DIV/0!</v>
      </c>
      <c r="AO1653" s="23" t="e">
        <v>#DIV/0!</v>
      </c>
      <c r="AP1653" s="23" t="e">
        <v>#DIV/0!</v>
      </c>
      <c r="AQ1653" s="23" t="e">
        <v>#DIV/0!</v>
      </c>
      <c r="AR1653" s="35">
        <v>0</v>
      </c>
      <c r="AS1653" s="35">
        <v>0</v>
      </c>
      <c r="AT1653" s="35">
        <v>0</v>
      </c>
      <c r="AU1653" s="31" t="str">
        <f t="shared" si="28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3337</v>
      </c>
      <c r="B1654" t="s">
        <v>3338</v>
      </c>
      <c r="C1654" t="s">
        <v>3334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0</v>
      </c>
      <c r="AK1654">
        <v>0</v>
      </c>
      <c r="AL1654">
        <v>0</v>
      </c>
      <c r="AM1654">
        <v>0</v>
      </c>
      <c r="AN1654" s="23" t="e">
        <v>#DIV/0!</v>
      </c>
      <c r="AO1654" s="23" t="e">
        <v>#DIV/0!</v>
      </c>
      <c r="AP1654" s="23" t="e">
        <v>#DIV/0!</v>
      </c>
      <c r="AQ1654" s="23" t="e">
        <v>#DIV/0!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3339</v>
      </c>
      <c r="B1655" t="s">
        <v>3340</v>
      </c>
      <c r="C1655" t="s">
        <v>3334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0</v>
      </c>
      <c r="AK1655">
        <v>0</v>
      </c>
      <c r="AL1655">
        <v>0</v>
      </c>
      <c r="AM1655">
        <v>0</v>
      </c>
      <c r="AN1655" s="23" t="e">
        <v>#DIV/0!</v>
      </c>
      <c r="AO1655" s="23" t="e">
        <v>#DIV/0!</v>
      </c>
      <c r="AP1655" s="23" t="e">
        <v>#DIV/0!</v>
      </c>
      <c r="AQ1655" s="23" t="e">
        <v>#DIV/0!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3341</v>
      </c>
      <c r="B1656" t="s">
        <v>3342</v>
      </c>
      <c r="C1656" t="s">
        <v>3334</v>
      </c>
      <c r="D1656" s="31">
        <v>0</v>
      </c>
      <c r="E1656" s="31">
        <v>0</v>
      </c>
      <c r="F1656" s="31">
        <v>0</v>
      </c>
      <c r="G1656" s="31">
        <v>0</v>
      </c>
      <c r="H1656" s="32">
        <v>0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0</v>
      </c>
      <c r="AK1656">
        <v>0</v>
      </c>
      <c r="AL1656">
        <v>0</v>
      </c>
      <c r="AM1656">
        <v>0</v>
      </c>
      <c r="AN1656" s="23" t="e">
        <v>#DIV/0!</v>
      </c>
      <c r="AO1656" s="23" t="e">
        <v>#DIV/0!</v>
      </c>
      <c r="AP1656" s="23" t="e">
        <v>#DIV/0!</v>
      </c>
      <c r="AQ1656" s="23" t="e">
        <v>#DIV/0!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3343</v>
      </c>
      <c r="B1657" t="s">
        <v>3344</v>
      </c>
      <c r="C1657" t="s">
        <v>3334</v>
      </c>
      <c r="D1657" s="31">
        <v>0</v>
      </c>
      <c r="E1657" s="31">
        <v>0</v>
      </c>
      <c r="F1657" s="31">
        <v>0</v>
      </c>
      <c r="G1657" s="31">
        <v>0</v>
      </c>
      <c r="H1657" s="32">
        <v>0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0</v>
      </c>
      <c r="AK1657">
        <v>0</v>
      </c>
      <c r="AL1657">
        <v>0</v>
      </c>
      <c r="AM1657">
        <v>0</v>
      </c>
      <c r="AN1657" s="23" t="e">
        <v>#DIV/0!</v>
      </c>
      <c r="AO1657" s="23" t="e">
        <v>#DIV/0!</v>
      </c>
      <c r="AP1657" s="23" t="e">
        <v>#DIV/0!</v>
      </c>
      <c r="AQ1657" s="23" t="e">
        <v>#DIV/0!</v>
      </c>
      <c r="AR1657" s="35">
        <v>0</v>
      </c>
      <c r="AS1657" s="35">
        <v>0</v>
      </c>
      <c r="AT1657" s="35">
        <v>0</v>
      </c>
      <c r="AU1657" s="31" t="str">
        <f t="shared" si="28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3345</v>
      </c>
      <c r="B1658" t="s">
        <v>3346</v>
      </c>
      <c r="C1658" t="s">
        <v>3334</v>
      </c>
      <c r="D1658" s="31">
        <v>0</v>
      </c>
      <c r="E1658" s="31">
        <v>0</v>
      </c>
      <c r="F1658" s="31">
        <v>0</v>
      </c>
      <c r="G1658" s="31">
        <v>0</v>
      </c>
      <c r="H1658" s="32">
        <v>0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0</v>
      </c>
      <c r="AK1658">
        <v>0</v>
      </c>
      <c r="AL1658">
        <v>0</v>
      </c>
      <c r="AM1658">
        <v>0</v>
      </c>
      <c r="AN1658" s="23" t="e">
        <v>#DIV/0!</v>
      </c>
      <c r="AO1658" s="23" t="e">
        <v>#DIV/0!</v>
      </c>
      <c r="AP1658" s="23" t="e">
        <v>#DIV/0!</v>
      </c>
      <c r="AQ1658" s="23" t="e">
        <v>#DIV/0!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3347</v>
      </c>
      <c r="B1659" t="s">
        <v>3348</v>
      </c>
      <c r="C1659" t="s">
        <v>3334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0</v>
      </c>
      <c r="AL1659">
        <v>0</v>
      </c>
      <c r="AM1659">
        <v>0</v>
      </c>
      <c r="AN1659" s="23" t="e">
        <v>#DIV/0!</v>
      </c>
      <c r="AO1659" s="23" t="e">
        <v>#DIV/0!</v>
      </c>
      <c r="AP1659" s="23" t="e">
        <v>#DIV/0!</v>
      </c>
      <c r="AQ1659" s="23" t="e">
        <v>#DIV/0!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3349</v>
      </c>
      <c r="B1660" t="s">
        <v>3350</v>
      </c>
      <c r="C1660" t="s">
        <v>3334</v>
      </c>
      <c r="D1660" s="31">
        <v>0</v>
      </c>
      <c r="E1660" s="31">
        <v>0</v>
      </c>
      <c r="F1660" s="31">
        <v>0</v>
      </c>
      <c r="G1660" s="31">
        <v>0</v>
      </c>
      <c r="H1660" s="32">
        <v>0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0</v>
      </c>
      <c r="AK1660">
        <v>0</v>
      </c>
      <c r="AL1660">
        <v>0</v>
      </c>
      <c r="AM1660">
        <v>0</v>
      </c>
      <c r="AN1660" s="23" t="e">
        <v>#DIV/0!</v>
      </c>
      <c r="AO1660" s="23" t="e">
        <v>#DIV/0!</v>
      </c>
      <c r="AP1660" s="23" t="e">
        <v>#DIV/0!</v>
      </c>
      <c r="AQ1660" s="23" t="e">
        <v>#DIV/0!</v>
      </c>
      <c r="AR1660" s="35">
        <v>0</v>
      </c>
      <c r="AS1660" s="35">
        <v>0</v>
      </c>
      <c r="AT1660" s="35">
        <v>0</v>
      </c>
      <c r="AU1660" s="31" t="str">
        <f t="shared" si="28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3351</v>
      </c>
      <c r="B1661" t="s">
        <v>3352</v>
      </c>
      <c r="C1661" t="s">
        <v>3334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0</v>
      </c>
      <c r="AK1661">
        <v>0</v>
      </c>
      <c r="AL1661">
        <v>0</v>
      </c>
      <c r="AM1661">
        <v>0</v>
      </c>
      <c r="AN1661" s="23" t="e">
        <v>#DIV/0!</v>
      </c>
      <c r="AO1661" s="23" t="e">
        <v>#DIV/0!</v>
      </c>
      <c r="AP1661" s="23" t="e">
        <v>#DIV/0!</v>
      </c>
      <c r="AQ1661" s="23" t="e">
        <v>#DIV/0!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3353</v>
      </c>
      <c r="B1662" t="s">
        <v>3354</v>
      </c>
      <c r="C1662" t="s">
        <v>3334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0</v>
      </c>
      <c r="AK1662">
        <v>0</v>
      </c>
      <c r="AL1662">
        <v>0</v>
      </c>
      <c r="AM1662">
        <v>0</v>
      </c>
      <c r="AN1662" s="23" t="e">
        <v>#DIV/0!</v>
      </c>
      <c r="AO1662" s="23" t="e">
        <v>#DIV/0!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3355</v>
      </c>
      <c r="B1663" t="s">
        <v>3356</v>
      </c>
      <c r="C1663" t="s">
        <v>3334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0</v>
      </c>
      <c r="AK1663">
        <v>0</v>
      </c>
      <c r="AL1663">
        <v>0</v>
      </c>
      <c r="AM1663">
        <v>0</v>
      </c>
      <c r="AN1663" s="23" t="e">
        <v>#DIV/0!</v>
      </c>
      <c r="AO1663" s="23" t="e">
        <v>#DIV/0!</v>
      </c>
      <c r="AP1663" s="23" t="e">
        <v>#DIV/0!</v>
      </c>
      <c r="AQ1663" s="23" t="e">
        <v>#DIV/0!</v>
      </c>
      <c r="AR1663" s="35">
        <v>0</v>
      </c>
      <c r="AS1663" s="35">
        <v>0</v>
      </c>
      <c r="AT1663" s="35">
        <v>0</v>
      </c>
      <c r="AU1663" s="31" t="str">
        <f t="shared" si="28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3357</v>
      </c>
      <c r="B1664" t="s">
        <v>3358</v>
      </c>
      <c r="C1664" t="s">
        <v>3334</v>
      </c>
      <c r="D1664" s="31">
        <v>0</v>
      </c>
      <c r="E1664" s="31">
        <v>0</v>
      </c>
      <c r="F1664" s="31">
        <v>0</v>
      </c>
      <c r="G1664" s="31">
        <v>0</v>
      </c>
      <c r="H1664" s="32">
        <v>0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0</v>
      </c>
      <c r="AK1664">
        <v>0</v>
      </c>
      <c r="AL1664">
        <v>0</v>
      </c>
      <c r="AM1664">
        <v>0</v>
      </c>
      <c r="AN1664" s="23" t="e">
        <v>#DIV/0!</v>
      </c>
      <c r="AO1664" s="23" t="e">
        <v>#DIV/0!</v>
      </c>
      <c r="AP1664" s="23" t="e">
        <v>#DIV/0!</v>
      </c>
      <c r="AQ1664" s="23" t="e">
        <v>#DIV/0!</v>
      </c>
      <c r="AR1664" s="35">
        <v>0</v>
      </c>
      <c r="AS1664" s="35">
        <v>0</v>
      </c>
      <c r="AT1664" s="35">
        <v>0</v>
      </c>
      <c r="AU1664" s="31" t="str">
        <f t="shared" si="28"/>
        <v>库存为0</v>
      </c>
      <c r="AV1664" s="36" t="str">
        <f>IFERROR(时间!$B$4+AU1664,"上周无销量")</f>
        <v>上周无销量</v>
      </c>
      <c r="AW1664" s="36"/>
    </row>
    <row r="1665" spans="1:49">
      <c r="A1665" s="21" t="s">
        <v>3359</v>
      </c>
      <c r="B1665" t="s">
        <v>3360</v>
      </c>
      <c r="C1665" t="s">
        <v>3334</v>
      </c>
      <c r="D1665" s="31">
        <v>0</v>
      </c>
      <c r="E1665" s="31">
        <v>0</v>
      </c>
      <c r="F1665" s="31">
        <v>0</v>
      </c>
      <c r="G1665" s="31">
        <v>0</v>
      </c>
      <c r="H1665" s="32">
        <v>0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0</v>
      </c>
      <c r="AK1665">
        <v>0</v>
      </c>
      <c r="AL1665">
        <v>0</v>
      </c>
      <c r="AM1665">
        <v>0</v>
      </c>
      <c r="AN1665" s="23" t="e">
        <v>#DIV/0!</v>
      </c>
      <c r="AO1665" s="23" t="e">
        <v>#DIV/0!</v>
      </c>
      <c r="AP1665" s="23" t="e">
        <v>#DIV/0!</v>
      </c>
      <c r="AQ1665" s="23" t="e">
        <v>#DIV/0!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3361</v>
      </c>
      <c r="B1666" t="s">
        <v>3362</v>
      </c>
      <c r="C1666" t="s">
        <v>3334</v>
      </c>
      <c r="D1666" s="31">
        <v>0</v>
      </c>
      <c r="E1666" s="31">
        <v>0</v>
      </c>
      <c r="F1666" s="31">
        <v>0</v>
      </c>
      <c r="G1666" s="31">
        <v>0</v>
      </c>
      <c r="H1666" s="32">
        <v>0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0</v>
      </c>
      <c r="AK1666">
        <v>0</v>
      </c>
      <c r="AL1666">
        <v>0</v>
      </c>
      <c r="AM1666">
        <v>0</v>
      </c>
      <c r="AN1666" s="23" t="e">
        <v>#DIV/0!</v>
      </c>
      <c r="AO1666" s="23" t="e">
        <v>#DIV/0!</v>
      </c>
      <c r="AP1666" s="23" t="e">
        <v>#DIV/0!</v>
      </c>
      <c r="AQ1666" s="23" t="e">
        <v>#DIV/0!</v>
      </c>
      <c r="AR1666" s="35">
        <v>0</v>
      </c>
      <c r="AS1666" s="35">
        <v>0</v>
      </c>
      <c r="AT1666" s="35">
        <v>0</v>
      </c>
      <c r="AU1666" s="31" t="str">
        <f t="shared" si="28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3363</v>
      </c>
      <c r="B1667" t="s">
        <v>3364</v>
      </c>
      <c r="C1667" t="s">
        <v>3334</v>
      </c>
      <c r="D1667" s="31">
        <v>0</v>
      </c>
      <c r="E1667" s="31">
        <v>0</v>
      </c>
      <c r="F1667" s="31">
        <v>0</v>
      </c>
      <c r="G1667" s="31">
        <v>0</v>
      </c>
      <c r="H1667" s="32">
        <v>0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0</v>
      </c>
      <c r="AK1667">
        <v>0</v>
      </c>
      <c r="AL1667">
        <v>0</v>
      </c>
      <c r="AM1667">
        <v>0</v>
      </c>
      <c r="AN1667" s="23" t="e">
        <v>#DIV/0!</v>
      </c>
      <c r="AO1667" s="23" t="e">
        <v>#DIV/0!</v>
      </c>
      <c r="AP1667" s="23" t="e">
        <v>#DIV/0!</v>
      </c>
      <c r="AQ1667" s="23" t="e">
        <v>#DIV/0!</v>
      </c>
      <c r="AR1667" s="35">
        <v>0</v>
      </c>
      <c r="AS1667" s="35">
        <v>0</v>
      </c>
      <c r="AT1667" s="35">
        <v>0</v>
      </c>
      <c r="AU1667" s="31" t="str">
        <f t="shared" si="28"/>
        <v>库存为0</v>
      </c>
      <c r="AV1667" s="36" t="str">
        <f>IFERROR(时间!$B$4+AU1667,"上周无销量")</f>
        <v>上周无销量</v>
      </c>
      <c r="AW1667" s="36"/>
    </row>
    <row r="1668" spans="1:49">
      <c r="A1668" s="21" t="s">
        <v>3365</v>
      </c>
      <c r="B1668" t="s">
        <v>3366</v>
      </c>
      <c r="C1668" t="s">
        <v>3334</v>
      </c>
      <c r="D1668" s="31">
        <v>0</v>
      </c>
      <c r="E1668" s="31">
        <v>0</v>
      </c>
      <c r="F1668" s="31">
        <v>0</v>
      </c>
      <c r="G1668" s="31">
        <v>0</v>
      </c>
      <c r="H1668" s="32">
        <v>0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0</v>
      </c>
      <c r="AL1668">
        <v>0</v>
      </c>
      <c r="AM1668">
        <v>0</v>
      </c>
      <c r="AN1668" s="23" t="e">
        <v>#DIV/0!</v>
      </c>
      <c r="AO1668" s="23" t="e">
        <v>#DIV/0!</v>
      </c>
      <c r="AP1668" s="23" t="e">
        <v>#DIV/0!</v>
      </c>
      <c r="AQ1668" s="23" t="e">
        <v>#DIV/0!</v>
      </c>
      <c r="AR1668" s="35">
        <v>0</v>
      </c>
      <c r="AS1668" s="35">
        <v>0</v>
      </c>
      <c r="AT1668" s="35">
        <v>0</v>
      </c>
      <c r="AU1668" s="31" t="str">
        <f t="shared" si="28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3367</v>
      </c>
      <c r="B1669" t="s">
        <v>3368</v>
      </c>
      <c r="C1669" t="s">
        <v>3334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0</v>
      </c>
      <c r="AK1669">
        <v>0</v>
      </c>
      <c r="AL1669">
        <v>0</v>
      </c>
      <c r="AM1669">
        <v>0</v>
      </c>
      <c r="AN1669" s="23" t="e">
        <v>#DIV/0!</v>
      </c>
      <c r="AO1669" s="23" t="e">
        <v>#DIV/0!</v>
      </c>
      <c r="AP1669" s="23" t="e">
        <v>#DIV/0!</v>
      </c>
      <c r="AQ1669" s="23" t="e">
        <v>#DIV/0!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3369</v>
      </c>
      <c r="B1670" t="s">
        <v>3370</v>
      </c>
      <c r="C1670" t="s">
        <v>3371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0</v>
      </c>
      <c r="AK1670">
        <v>0</v>
      </c>
      <c r="AL1670">
        <v>0</v>
      </c>
      <c r="AM1670">
        <v>0</v>
      </c>
      <c r="AN1670" s="23" t="e">
        <v>#DIV/0!</v>
      </c>
      <c r="AO1670" s="23" t="e">
        <v>#DIV/0!</v>
      </c>
      <c r="AP1670" s="23" t="e">
        <v>#DIV/0!</v>
      </c>
      <c r="AQ1670" s="23" t="e">
        <v>#DIV/0!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3372</v>
      </c>
      <c r="B1671" t="s">
        <v>3373</v>
      </c>
      <c r="C1671" t="s">
        <v>3371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0</v>
      </c>
      <c r="AL1671">
        <v>0</v>
      </c>
      <c r="AM1671">
        <v>0</v>
      </c>
      <c r="AN1671" s="23" t="e">
        <v>#DIV/0!</v>
      </c>
      <c r="AO1671" s="23" t="e">
        <v>#DIV/0!</v>
      </c>
      <c r="AP1671" s="23" t="e">
        <v>#DIV/0!</v>
      </c>
      <c r="AQ1671" s="23" t="e">
        <v>#DIV/0!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3374</v>
      </c>
      <c r="B1672" t="s">
        <v>3375</v>
      </c>
      <c r="C1672" t="s">
        <v>3371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3376</v>
      </c>
      <c r="B1673" t="s">
        <v>3377</v>
      </c>
      <c r="C1673" t="s">
        <v>3371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0</v>
      </c>
      <c r="AK1673">
        <v>0</v>
      </c>
      <c r="AL1673">
        <v>0</v>
      </c>
      <c r="AM1673">
        <v>0</v>
      </c>
      <c r="AN1673" s="23" t="e">
        <v>#DIV/0!</v>
      </c>
      <c r="AO1673" s="23" t="e">
        <v>#DIV/0!</v>
      </c>
      <c r="AP1673" s="23" t="e">
        <v>#DIV/0!</v>
      </c>
      <c r="AQ1673" s="23" t="e">
        <v>#DIV/0!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3378</v>
      </c>
      <c r="B1674" t="s">
        <v>3379</v>
      </c>
      <c r="C1674" t="s">
        <v>3371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0</v>
      </c>
      <c r="AN1674" s="23" t="e">
        <v>#DIV/0!</v>
      </c>
      <c r="AO1674" s="23" t="e">
        <v>#DIV/0!</v>
      </c>
      <c r="AP1674" s="23" t="e">
        <v>#DIV/0!</v>
      </c>
      <c r="AQ1674" s="23" t="e">
        <v>#DIV/0!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3380</v>
      </c>
      <c r="B1675" t="s">
        <v>3381</v>
      </c>
      <c r="C1675" t="s">
        <v>3371</v>
      </c>
      <c r="D1675" s="31">
        <v>0</v>
      </c>
      <c r="E1675" s="31">
        <v>0</v>
      </c>
      <c r="F1675" s="31">
        <v>0</v>
      </c>
      <c r="G1675" s="31">
        <v>0</v>
      </c>
      <c r="H1675" s="32">
        <v>0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0</v>
      </c>
      <c r="AK1675">
        <v>0</v>
      </c>
      <c r="AL1675">
        <v>0</v>
      </c>
      <c r="AM1675">
        <v>0</v>
      </c>
      <c r="AN1675" s="23" t="e">
        <v>#DIV/0!</v>
      </c>
      <c r="AO1675" s="23" t="e">
        <v>#DIV/0!</v>
      </c>
      <c r="AP1675" s="23" t="e">
        <v>#DIV/0!</v>
      </c>
      <c r="AQ1675" s="23" t="e">
        <v>#DIV/0!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3382</v>
      </c>
      <c r="B1676" t="s">
        <v>3383</v>
      </c>
      <c r="C1676" t="s">
        <v>3371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0</v>
      </c>
      <c r="AK1676">
        <v>0</v>
      </c>
      <c r="AL1676">
        <v>0</v>
      </c>
      <c r="AM1676">
        <v>0</v>
      </c>
      <c r="AN1676" s="23" t="e">
        <v>#DIV/0!</v>
      </c>
      <c r="AO1676" s="23" t="e">
        <v>#DIV/0!</v>
      </c>
      <c r="AP1676" s="23" t="e">
        <v>#DIV/0!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3384</v>
      </c>
      <c r="B1677" t="s">
        <v>3385</v>
      </c>
      <c r="C1677" t="s">
        <v>3371</v>
      </c>
      <c r="D1677" s="31">
        <v>0</v>
      </c>
      <c r="E1677" s="31">
        <v>0</v>
      </c>
      <c r="F1677" s="31">
        <v>0</v>
      </c>
      <c r="G1677" s="31">
        <v>0</v>
      </c>
      <c r="H1677" s="32">
        <v>0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0</v>
      </c>
      <c r="AK1677">
        <v>0</v>
      </c>
      <c r="AL1677">
        <v>0</v>
      </c>
      <c r="AM1677">
        <v>0</v>
      </c>
      <c r="AN1677" s="23" t="e">
        <v>#DIV/0!</v>
      </c>
      <c r="AO1677" s="23" t="e">
        <v>#DIV/0!</v>
      </c>
      <c r="AP1677" s="23" t="e">
        <v>#DIV/0!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3386</v>
      </c>
      <c r="B1678" t="s">
        <v>3387</v>
      </c>
      <c r="C1678" t="s">
        <v>3371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0</v>
      </c>
      <c r="AK1678">
        <v>0</v>
      </c>
      <c r="AL1678">
        <v>0</v>
      </c>
      <c r="AM1678">
        <v>0</v>
      </c>
      <c r="AN1678" s="23" t="e">
        <v>#DIV/0!</v>
      </c>
      <c r="AO1678" s="23" t="e">
        <v>#DIV/0!</v>
      </c>
      <c r="AP1678" s="23" t="e">
        <v>#DIV/0!</v>
      </c>
      <c r="AQ1678" s="23" t="e">
        <v>#DIV/0!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3388</v>
      </c>
      <c r="B1679" t="s">
        <v>3389</v>
      </c>
      <c r="C1679" t="s">
        <v>3371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3390</v>
      </c>
      <c r="B1680" t="s">
        <v>3391</v>
      </c>
      <c r="C1680" t="s">
        <v>3371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0</v>
      </c>
      <c r="AK1680">
        <v>0</v>
      </c>
      <c r="AL1680">
        <v>0</v>
      </c>
      <c r="AM1680">
        <v>0</v>
      </c>
      <c r="AN1680" s="23" t="e">
        <v>#DIV/0!</v>
      </c>
      <c r="AO1680" s="23" t="e">
        <v>#DIV/0!</v>
      </c>
      <c r="AP1680" s="23" t="e">
        <v>#DIV/0!</v>
      </c>
      <c r="AQ1680" s="23" t="e">
        <v>#DIV/0!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3392</v>
      </c>
      <c r="B1681" t="s">
        <v>3393</v>
      </c>
      <c r="C1681" t="s">
        <v>3371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0</v>
      </c>
      <c r="AK1681">
        <v>0</v>
      </c>
      <c r="AL1681">
        <v>0</v>
      </c>
      <c r="AM1681">
        <v>0</v>
      </c>
      <c r="AN1681" s="23" t="e">
        <v>#DIV/0!</v>
      </c>
      <c r="AO1681" s="23" t="e">
        <v>#DIV/0!</v>
      </c>
      <c r="AP1681" s="23" t="e">
        <v>#DIV/0!</v>
      </c>
      <c r="AQ1681" s="23" t="e">
        <v>#DIV/0!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3394</v>
      </c>
      <c r="B1682" t="s">
        <v>3395</v>
      </c>
      <c r="C1682" t="s">
        <v>3371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0</v>
      </c>
      <c r="AK1682">
        <v>0</v>
      </c>
      <c r="AL1682">
        <v>0</v>
      </c>
      <c r="AM1682">
        <v>0</v>
      </c>
      <c r="AN1682" s="23" t="e">
        <v>#DIV/0!</v>
      </c>
      <c r="AO1682" s="23" t="e">
        <v>#DIV/0!</v>
      </c>
      <c r="AP1682" s="23" t="e">
        <v>#DIV/0!</v>
      </c>
      <c r="AQ1682" s="23" t="e">
        <v>#DIV/0!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3396</v>
      </c>
      <c r="B1683" t="s">
        <v>3397</v>
      </c>
      <c r="C1683" t="s">
        <v>3371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0</v>
      </c>
      <c r="AK1683">
        <v>0</v>
      </c>
      <c r="AL1683">
        <v>0</v>
      </c>
      <c r="AM1683">
        <v>0</v>
      </c>
      <c r="AN1683" s="23" t="e">
        <v>#DIV/0!</v>
      </c>
      <c r="AO1683" s="23" t="e">
        <v>#DIV/0!</v>
      </c>
      <c r="AP1683" s="23" t="e">
        <v>#DIV/0!</v>
      </c>
      <c r="AQ1683" s="23" t="e">
        <v>#DIV/0!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3398</v>
      </c>
      <c r="B1684" t="s">
        <v>3399</v>
      </c>
      <c r="C1684" t="s">
        <v>3371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0</v>
      </c>
      <c r="AK1684">
        <v>0</v>
      </c>
      <c r="AL1684">
        <v>0</v>
      </c>
      <c r="AM1684">
        <v>0</v>
      </c>
      <c r="AN1684" s="23" t="e">
        <v>#DIV/0!</v>
      </c>
      <c r="AO1684" s="23" t="e">
        <v>#DIV/0!</v>
      </c>
      <c r="AP1684" s="23" t="e">
        <v>#DIV/0!</v>
      </c>
      <c r="AQ1684" s="23" t="e">
        <v>#DIV/0!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3400</v>
      </c>
      <c r="B1685" t="s">
        <v>3401</v>
      </c>
      <c r="C1685" t="s">
        <v>3402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0</v>
      </c>
      <c r="AK1685">
        <v>0</v>
      </c>
      <c r="AL1685">
        <v>0</v>
      </c>
      <c r="AM1685">
        <v>0</v>
      </c>
      <c r="AN1685" s="23" t="e">
        <v>#DIV/0!</v>
      </c>
      <c r="AO1685" s="23" t="e">
        <v>#DIV/0!</v>
      </c>
      <c r="AP1685" s="23" t="e">
        <v>#DIV/0!</v>
      </c>
      <c r="AQ1685" s="23" t="e">
        <v>#DIV/0!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3403</v>
      </c>
      <c r="B1686" t="s">
        <v>3404</v>
      </c>
      <c r="C1686" t="s">
        <v>3402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0</v>
      </c>
      <c r="AK1686">
        <v>0</v>
      </c>
      <c r="AL1686">
        <v>0</v>
      </c>
      <c r="AM1686">
        <v>0</v>
      </c>
      <c r="AN1686" s="23" t="e">
        <v>#DIV/0!</v>
      </c>
      <c r="AO1686" s="23" t="e">
        <v>#DIV/0!</v>
      </c>
      <c r="AP1686" s="23" t="e">
        <v>#DIV/0!</v>
      </c>
      <c r="AQ1686" s="23" t="e">
        <v>#DIV/0!</v>
      </c>
      <c r="AR1686" s="35">
        <v>0</v>
      </c>
      <c r="AS1686" s="35">
        <v>0</v>
      </c>
      <c r="AT1686" s="35">
        <v>0</v>
      </c>
      <c r="AU1686" s="31" t="str">
        <f t="shared" si="29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3405</v>
      </c>
      <c r="B1687" t="s">
        <v>3406</v>
      </c>
      <c r="C1687" t="s">
        <v>3402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0</v>
      </c>
      <c r="AK1687">
        <v>0</v>
      </c>
      <c r="AL1687">
        <v>0</v>
      </c>
      <c r="AM1687">
        <v>0</v>
      </c>
      <c r="AN1687" s="23" t="e">
        <v>#DIV/0!</v>
      </c>
      <c r="AO1687" s="23" t="e">
        <v>#DIV/0!</v>
      </c>
      <c r="AP1687" s="23" t="e">
        <v>#DIV/0!</v>
      </c>
      <c r="AQ1687" s="23" t="e">
        <v>#DIV/0!</v>
      </c>
      <c r="AR1687" s="35">
        <v>0</v>
      </c>
      <c r="AS1687" s="35">
        <v>0</v>
      </c>
      <c r="AT1687" s="35">
        <v>0</v>
      </c>
      <c r="AU1687" s="31" t="str">
        <f t="shared" si="29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3407</v>
      </c>
      <c r="B1688" t="s">
        <v>3408</v>
      </c>
      <c r="C1688" t="s">
        <v>3409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2</v>
      </c>
      <c r="J1688" s="33">
        <v>0</v>
      </c>
      <c r="K1688" s="33">
        <v>0</v>
      </c>
      <c r="L1688" s="33">
        <v>0</v>
      </c>
      <c r="M1688">
        <v>2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0</v>
      </c>
      <c r="AK1688">
        <v>0</v>
      </c>
      <c r="AL1688">
        <v>0</v>
      </c>
      <c r="AM1688">
        <v>0</v>
      </c>
      <c r="AN1688" s="23" t="e">
        <v>#DIV/0!</v>
      </c>
      <c r="AO1688" s="23" t="e">
        <v>#DIV/0!</v>
      </c>
      <c r="AP1688" s="23" t="e">
        <v>#DIV/0!</v>
      </c>
      <c r="AQ1688" s="23" t="e">
        <v>#DIV/0!</v>
      </c>
      <c r="AR1688" s="35">
        <v>0</v>
      </c>
      <c r="AS1688" s="35">
        <v>0</v>
      </c>
      <c r="AT1688" s="35">
        <v>2</v>
      </c>
      <c r="AU1688" s="31" t="str">
        <f t="shared" si="29"/>
        <v>库存为2</v>
      </c>
      <c r="AV1688" s="36" t="str">
        <f>IFERROR(时间!$B$4+AU1688,"上周无销量")</f>
        <v>上周无销量</v>
      </c>
      <c r="AW1688" s="36"/>
    </row>
    <row r="1689" spans="1:49">
      <c r="A1689" s="21" t="s">
        <v>3410</v>
      </c>
      <c r="B1689" t="s">
        <v>3411</v>
      </c>
      <c r="C1689" t="s">
        <v>3409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2</v>
      </c>
      <c r="J1689" s="33">
        <v>0</v>
      </c>
      <c r="K1689" s="33">
        <v>0</v>
      </c>
      <c r="L1689" s="33">
        <v>0</v>
      </c>
      <c r="M1689">
        <v>2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0</v>
      </c>
      <c r="AK1689">
        <v>0</v>
      </c>
      <c r="AL1689">
        <v>0</v>
      </c>
      <c r="AM1689">
        <v>0</v>
      </c>
      <c r="AN1689" s="23" t="e">
        <v>#DIV/0!</v>
      </c>
      <c r="AO1689" s="23" t="e">
        <v>#DIV/0!</v>
      </c>
      <c r="AP1689" s="23" t="e">
        <v>#DIV/0!</v>
      </c>
      <c r="AQ1689" s="23" t="e">
        <v>#DIV/0!</v>
      </c>
      <c r="AR1689" s="35">
        <v>0</v>
      </c>
      <c r="AS1689" s="35">
        <v>0</v>
      </c>
      <c r="AT1689" s="35">
        <v>2</v>
      </c>
      <c r="AU1689" s="31" t="str">
        <f t="shared" si="29"/>
        <v>库存为2</v>
      </c>
      <c r="AV1689" s="36" t="str">
        <f>IFERROR(时间!$B$4+AU1689,"上周无销量")</f>
        <v>上周无销量</v>
      </c>
      <c r="AW1689" s="36"/>
    </row>
    <row r="1690" spans="1:49">
      <c r="A1690" s="21" t="s">
        <v>3412</v>
      </c>
      <c r="B1690" t="s">
        <v>3413</v>
      </c>
      <c r="C1690" t="s">
        <v>3409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2</v>
      </c>
      <c r="J1690" s="33">
        <v>0</v>
      </c>
      <c r="K1690" s="33">
        <v>0</v>
      </c>
      <c r="L1690" s="33">
        <v>0</v>
      </c>
      <c r="M1690">
        <v>2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0</v>
      </c>
      <c r="AK1690">
        <v>0</v>
      </c>
      <c r="AL1690">
        <v>0</v>
      </c>
      <c r="AM1690">
        <v>0</v>
      </c>
      <c r="AN1690" s="23" t="e">
        <v>#DIV/0!</v>
      </c>
      <c r="AO1690" s="23" t="e">
        <v>#DIV/0!</v>
      </c>
      <c r="AP1690" s="23" t="e">
        <v>#DIV/0!</v>
      </c>
      <c r="AQ1690" s="23" t="e">
        <v>#DIV/0!</v>
      </c>
      <c r="AR1690" s="35">
        <v>0</v>
      </c>
      <c r="AS1690" s="35">
        <v>0</v>
      </c>
      <c r="AT1690" s="35">
        <v>2</v>
      </c>
      <c r="AU1690" s="31" t="str">
        <f t="shared" si="29"/>
        <v>库存为2</v>
      </c>
      <c r="AV1690" s="36" t="str">
        <f>IFERROR(时间!$B$4+AU1690,"上周无销量")</f>
        <v>上周无销量</v>
      </c>
      <c r="AW1690" s="36"/>
    </row>
    <row r="1691" spans="1:49">
      <c r="A1691" s="21" t="s">
        <v>3414</v>
      </c>
      <c r="B1691" t="s">
        <v>3415</v>
      </c>
      <c r="C1691" t="s">
        <v>3409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2</v>
      </c>
      <c r="J1691" s="33">
        <v>0</v>
      </c>
      <c r="K1691" s="33">
        <v>0</v>
      </c>
      <c r="L1691" s="33">
        <v>0</v>
      </c>
      <c r="M1691">
        <v>2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0</v>
      </c>
      <c r="AK1691">
        <v>0</v>
      </c>
      <c r="AL1691">
        <v>0</v>
      </c>
      <c r="AM1691">
        <v>0</v>
      </c>
      <c r="AN1691" s="23" t="e">
        <v>#DIV/0!</v>
      </c>
      <c r="AO1691" s="23" t="e">
        <v>#DIV/0!</v>
      </c>
      <c r="AP1691" s="23" t="e">
        <v>#DIV/0!</v>
      </c>
      <c r="AQ1691" s="23" t="e">
        <v>#DIV/0!</v>
      </c>
      <c r="AR1691" s="35">
        <v>0</v>
      </c>
      <c r="AS1691" s="35">
        <v>0</v>
      </c>
      <c r="AT1691" s="35">
        <v>2</v>
      </c>
      <c r="AU1691" s="31" t="str">
        <f t="shared" si="29"/>
        <v>库存为2</v>
      </c>
      <c r="AV1691" s="36" t="str">
        <f>IFERROR(时间!$B$4+AU1691,"上周无销量")</f>
        <v>上周无销量</v>
      </c>
      <c r="AW1691" s="36"/>
    </row>
    <row r="1692" spans="1:49">
      <c r="A1692" s="21" t="s">
        <v>3416</v>
      </c>
      <c r="B1692" t="s">
        <v>3417</v>
      </c>
      <c r="C1692" t="s">
        <v>3409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2</v>
      </c>
      <c r="J1692" s="33">
        <v>0</v>
      </c>
      <c r="K1692" s="33">
        <v>0</v>
      </c>
      <c r="L1692" s="33">
        <v>0</v>
      </c>
      <c r="M1692">
        <v>2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0</v>
      </c>
      <c r="AL1692">
        <v>0</v>
      </c>
      <c r="AM1692">
        <v>0</v>
      </c>
      <c r="AN1692" s="23" t="e">
        <v>#DIV/0!</v>
      </c>
      <c r="AO1692" s="23" t="e">
        <v>#DIV/0!</v>
      </c>
      <c r="AP1692" s="23" t="e">
        <v>#DIV/0!</v>
      </c>
      <c r="AQ1692" s="23" t="e">
        <v>#DIV/0!</v>
      </c>
      <c r="AR1692" s="35">
        <v>0</v>
      </c>
      <c r="AS1692" s="35">
        <v>0</v>
      </c>
      <c r="AT1692" s="35">
        <v>2</v>
      </c>
      <c r="AU1692" s="31" t="str">
        <f t="shared" si="29"/>
        <v>库存为2</v>
      </c>
      <c r="AV1692" s="36" t="str">
        <f>IFERROR(时间!$B$4+AU1692,"上周无销量")</f>
        <v>上周无销量</v>
      </c>
      <c r="AW1692" s="36"/>
    </row>
    <row r="1693" spans="1:49">
      <c r="A1693" s="21" t="s">
        <v>3418</v>
      </c>
      <c r="B1693" t="s">
        <v>3419</v>
      </c>
      <c r="C1693" t="s">
        <v>3409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2</v>
      </c>
      <c r="J1693" s="33">
        <v>0</v>
      </c>
      <c r="K1693" s="33">
        <v>0</v>
      </c>
      <c r="L1693" s="33">
        <v>0</v>
      </c>
      <c r="M1693">
        <v>2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0</v>
      </c>
      <c r="AN1693" s="23" t="e">
        <v>#DIV/0!</v>
      </c>
      <c r="AO1693" s="23" t="e">
        <v>#DIV/0!</v>
      </c>
      <c r="AP1693" s="23" t="e">
        <v>#DIV/0!</v>
      </c>
      <c r="AQ1693" s="23" t="e">
        <v>#DIV/0!</v>
      </c>
      <c r="AR1693" s="35">
        <v>0</v>
      </c>
      <c r="AS1693" s="35">
        <v>0</v>
      </c>
      <c r="AT1693" s="35">
        <v>2</v>
      </c>
      <c r="AU1693" s="31" t="str">
        <f t="shared" si="29"/>
        <v>库存为2</v>
      </c>
      <c r="AV1693" s="36" t="str">
        <f>IFERROR(时间!$B$4+AU1693,"上周无销量")</f>
        <v>上周无销量</v>
      </c>
      <c r="AW1693" s="36"/>
    </row>
    <row r="1694" spans="1:49">
      <c r="A1694" s="21" t="s">
        <v>3420</v>
      </c>
      <c r="B1694" t="s">
        <v>3421</v>
      </c>
      <c r="C1694" t="s">
        <v>3422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0</v>
      </c>
      <c r="J1694" s="33">
        <v>0</v>
      </c>
      <c r="K1694" s="33">
        <v>0</v>
      </c>
      <c r="L1694" s="33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0</v>
      </c>
      <c r="AK1694">
        <v>0</v>
      </c>
      <c r="AL1694">
        <v>0</v>
      </c>
      <c r="AM1694">
        <v>0</v>
      </c>
      <c r="AN1694" s="23" t="e">
        <v>#DIV/0!</v>
      </c>
      <c r="AO1694" s="23" t="e">
        <v>#DIV/0!</v>
      </c>
      <c r="AP1694" s="23" t="e">
        <v>#DIV/0!</v>
      </c>
      <c r="AQ1694" s="23" t="e">
        <v>#DIV/0!</v>
      </c>
      <c r="AR1694" s="35">
        <v>0</v>
      </c>
      <c r="AS1694" s="35">
        <v>0</v>
      </c>
      <c r="AT1694" s="35">
        <v>0</v>
      </c>
      <c r="AU1694" s="31" t="str">
        <f t="shared" si="29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3423</v>
      </c>
      <c r="B1695" t="s">
        <v>3424</v>
      </c>
      <c r="C1695" t="s">
        <v>3422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0</v>
      </c>
      <c r="AK1695">
        <v>0</v>
      </c>
      <c r="AL1695">
        <v>0</v>
      </c>
      <c r="AM1695">
        <v>0</v>
      </c>
      <c r="AN1695" s="23" t="e">
        <v>#DIV/0!</v>
      </c>
      <c r="AO1695" s="23" t="e">
        <v>#DIV/0!</v>
      </c>
      <c r="AP1695" s="23" t="e">
        <v>#DIV/0!</v>
      </c>
      <c r="AQ1695" s="23" t="e">
        <v>#DIV/0!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3425</v>
      </c>
      <c r="B1696" t="s">
        <v>3426</v>
      </c>
      <c r="C1696" t="s">
        <v>3422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0</v>
      </c>
      <c r="AK1696">
        <v>0</v>
      </c>
      <c r="AL1696">
        <v>0</v>
      </c>
      <c r="AM1696">
        <v>0</v>
      </c>
      <c r="AN1696" s="23" t="e">
        <v>#DIV/0!</v>
      </c>
      <c r="AO1696" s="23" t="e">
        <v>#DIV/0!</v>
      </c>
      <c r="AP1696" s="23" t="e">
        <v>#DIV/0!</v>
      </c>
      <c r="AQ1696" s="23" t="e">
        <v>#DIV/0!</v>
      </c>
      <c r="AR1696" s="35">
        <v>0</v>
      </c>
      <c r="AS1696" s="35">
        <v>0</v>
      </c>
      <c r="AT1696" s="35">
        <v>0</v>
      </c>
      <c r="AU1696" s="31" t="str">
        <f t="shared" si="29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3427</v>
      </c>
      <c r="B1697" t="s">
        <v>3428</v>
      </c>
      <c r="C1697" t="s">
        <v>3422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0</v>
      </c>
      <c r="AK1697">
        <v>0</v>
      </c>
      <c r="AL1697">
        <v>0</v>
      </c>
      <c r="AM1697">
        <v>0</v>
      </c>
      <c r="AN1697" s="23" t="e">
        <v>#DIV/0!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3429</v>
      </c>
      <c r="B1698" t="s">
        <v>3430</v>
      </c>
      <c r="C1698" t="s">
        <v>3422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0</v>
      </c>
      <c r="AK1698">
        <v>0</v>
      </c>
      <c r="AL1698">
        <v>0</v>
      </c>
      <c r="AM1698">
        <v>0</v>
      </c>
      <c r="AN1698" s="23" t="e">
        <v>#DIV/0!</v>
      </c>
      <c r="AO1698" s="23" t="e">
        <v>#DIV/0!</v>
      </c>
      <c r="AP1698" s="23" t="e">
        <v>#DIV/0!</v>
      </c>
      <c r="AQ1698" s="23" t="e">
        <v>#DIV/0!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3431</v>
      </c>
      <c r="B1699" t="s">
        <v>3432</v>
      </c>
      <c r="C1699" t="s">
        <v>3422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0</v>
      </c>
      <c r="AK1699">
        <v>0</v>
      </c>
      <c r="AL1699">
        <v>0</v>
      </c>
      <c r="AM1699">
        <v>0</v>
      </c>
      <c r="AN1699" s="23" t="e">
        <v>#DIV/0!</v>
      </c>
      <c r="AO1699" s="23" t="e">
        <v>#DIV/0!</v>
      </c>
      <c r="AP1699" s="23" t="e">
        <v>#DIV/0!</v>
      </c>
      <c r="AQ1699" s="23" t="e">
        <v>#DIV/0!</v>
      </c>
      <c r="AR1699" s="35">
        <v>0</v>
      </c>
      <c r="AS1699" s="35">
        <v>0</v>
      </c>
      <c r="AT1699" s="35">
        <v>0</v>
      </c>
      <c r="AU1699" s="31" t="str">
        <f t="shared" si="29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3433</v>
      </c>
      <c r="B1700" t="s">
        <v>3434</v>
      </c>
      <c r="C1700" t="s">
        <v>3435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0</v>
      </c>
      <c r="AK1700">
        <v>0</v>
      </c>
      <c r="AL1700">
        <v>0</v>
      </c>
      <c r="AM1700">
        <v>0</v>
      </c>
      <c r="AN1700" s="23" t="e">
        <v>#DIV/0!</v>
      </c>
      <c r="AO1700" s="23" t="e">
        <v>#DIV/0!</v>
      </c>
      <c r="AP1700" s="23" t="e">
        <v>#DIV/0!</v>
      </c>
      <c r="AQ1700" s="23" t="e">
        <v>#DIV/0!</v>
      </c>
      <c r="AR1700" s="35">
        <v>0</v>
      </c>
      <c r="AS1700" s="35">
        <v>0</v>
      </c>
      <c r="AT1700" s="35">
        <v>0</v>
      </c>
      <c r="AU1700" s="31" t="str">
        <f t="shared" si="29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3436</v>
      </c>
      <c r="B1701" t="s">
        <v>3437</v>
      </c>
      <c r="C1701" t="s">
        <v>3435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0</v>
      </c>
      <c r="AK1701">
        <v>0</v>
      </c>
      <c r="AL1701">
        <v>0</v>
      </c>
      <c r="AM1701">
        <v>0</v>
      </c>
      <c r="AN1701" s="23" t="e">
        <v>#DIV/0!</v>
      </c>
      <c r="AO1701" s="23" t="e">
        <v>#DIV/0!</v>
      </c>
      <c r="AP1701" s="23" t="e">
        <v>#DIV/0!</v>
      </c>
      <c r="AQ1701" s="23" t="e">
        <v>#DIV/0!</v>
      </c>
      <c r="AR1701" s="35">
        <v>0</v>
      </c>
      <c r="AS1701" s="35">
        <v>0</v>
      </c>
      <c r="AT1701" s="35">
        <v>0</v>
      </c>
      <c r="AU1701" s="31" t="str">
        <f t="shared" si="29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3438</v>
      </c>
      <c r="B1702" t="s">
        <v>3439</v>
      </c>
      <c r="C1702" t="s">
        <v>3435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0</v>
      </c>
      <c r="AK1702">
        <v>0</v>
      </c>
      <c r="AL1702">
        <v>0</v>
      </c>
      <c r="AM1702">
        <v>0</v>
      </c>
      <c r="AN1702" s="23" t="e">
        <v>#DIV/0!</v>
      </c>
      <c r="AO1702" s="23" t="e">
        <v>#DIV/0!</v>
      </c>
      <c r="AP1702" s="23" t="e">
        <v>#DIV/0!</v>
      </c>
      <c r="AQ1702" s="23" t="e">
        <v>#DIV/0!</v>
      </c>
      <c r="AR1702" s="35">
        <v>0</v>
      </c>
      <c r="AS1702" s="35">
        <v>0</v>
      </c>
      <c r="AT1702" s="35">
        <v>0</v>
      </c>
      <c r="AU1702" s="31" t="str">
        <f t="shared" si="29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3440</v>
      </c>
      <c r="B1703" t="s">
        <v>3441</v>
      </c>
      <c r="C1703" t="s">
        <v>3435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0</v>
      </c>
      <c r="AK1703">
        <v>0</v>
      </c>
      <c r="AL1703">
        <v>0</v>
      </c>
      <c r="AM1703">
        <v>0</v>
      </c>
      <c r="AN1703" s="23" t="e">
        <v>#DIV/0!</v>
      </c>
      <c r="AO1703" s="23" t="e">
        <v>#DIV/0!</v>
      </c>
      <c r="AP1703" s="23" t="e">
        <v>#DIV/0!</v>
      </c>
      <c r="AQ1703" s="23" t="e">
        <v>#DIV/0!</v>
      </c>
      <c r="AR1703" s="35">
        <v>0</v>
      </c>
      <c r="AS1703" s="35">
        <v>0</v>
      </c>
      <c r="AT1703" s="35">
        <v>0</v>
      </c>
      <c r="AU1703" s="31" t="str">
        <f t="shared" si="29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3442</v>
      </c>
      <c r="B1704" t="s">
        <v>3443</v>
      </c>
      <c r="C1704" t="s">
        <v>3435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0</v>
      </c>
      <c r="AM1704">
        <v>0</v>
      </c>
      <c r="AN1704" s="23" t="e">
        <v>#DIV/0!</v>
      </c>
      <c r="AO1704" s="23" t="e">
        <v>#DIV/0!</v>
      </c>
      <c r="AP1704" s="23" t="e">
        <v>#DIV/0!</v>
      </c>
      <c r="AQ1704" s="23" t="e">
        <v>#DIV/0!</v>
      </c>
      <c r="AR1704" s="35">
        <v>0</v>
      </c>
      <c r="AS1704" s="35">
        <v>0</v>
      </c>
      <c r="AT1704" s="35">
        <v>0</v>
      </c>
      <c r="AU1704" s="31" t="str">
        <f t="shared" si="29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3444</v>
      </c>
      <c r="B1705" t="s">
        <v>3445</v>
      </c>
      <c r="C1705" t="s">
        <v>3435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0</v>
      </c>
      <c r="AK1705">
        <v>0</v>
      </c>
      <c r="AL1705">
        <v>0</v>
      </c>
      <c r="AM1705">
        <v>0</v>
      </c>
      <c r="AN1705" s="23" t="e">
        <v>#DIV/0!</v>
      </c>
      <c r="AO1705" s="23" t="e">
        <v>#DIV/0!</v>
      </c>
      <c r="AP1705" s="23" t="e">
        <v>#DIV/0!</v>
      </c>
      <c r="AQ1705" s="23" t="e">
        <v>#DIV/0!</v>
      </c>
      <c r="AR1705" s="35">
        <v>0</v>
      </c>
      <c r="AS1705" s="35">
        <v>0</v>
      </c>
      <c r="AT1705" s="35">
        <v>0</v>
      </c>
      <c r="AU1705" s="31" t="str">
        <f t="shared" si="29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3446</v>
      </c>
      <c r="B1706" t="s">
        <v>3447</v>
      </c>
      <c r="C1706" t="s">
        <v>3435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0</v>
      </c>
      <c r="AK1706">
        <v>0</v>
      </c>
      <c r="AL1706">
        <v>0</v>
      </c>
      <c r="AM1706">
        <v>0</v>
      </c>
      <c r="AN1706" s="23" t="e">
        <v>#DIV/0!</v>
      </c>
      <c r="AO1706" s="23" t="e">
        <v>#DIV/0!</v>
      </c>
      <c r="AP1706" s="23" t="e">
        <v>#DIV/0!</v>
      </c>
      <c r="AQ1706" s="23" t="e">
        <v>#DIV/0!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3448</v>
      </c>
      <c r="B1707" t="s">
        <v>3449</v>
      </c>
      <c r="C1707" t="s">
        <v>3435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0</v>
      </c>
      <c r="AK1707">
        <v>0</v>
      </c>
      <c r="AL1707">
        <v>0</v>
      </c>
      <c r="AM1707">
        <v>0</v>
      </c>
      <c r="AN1707" s="23" t="e">
        <v>#DIV/0!</v>
      </c>
      <c r="AO1707" s="23" t="e">
        <v>#DIV/0!</v>
      </c>
      <c r="AP1707" s="23" t="e">
        <v>#DIV/0!</v>
      </c>
      <c r="AQ1707" s="23" t="e">
        <v>#DIV/0!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3450</v>
      </c>
      <c r="B1708" t="s">
        <v>3451</v>
      </c>
      <c r="C1708" t="s">
        <v>3435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0</v>
      </c>
      <c r="AK1708">
        <v>0</v>
      </c>
      <c r="AL1708">
        <v>0</v>
      </c>
      <c r="AM1708">
        <v>0</v>
      </c>
      <c r="AN1708" s="23" t="e">
        <v>#DIV/0!</v>
      </c>
      <c r="AO1708" s="23" t="e">
        <v>#DIV/0!</v>
      </c>
      <c r="AP1708" s="23" t="e">
        <v>#DIV/0!</v>
      </c>
      <c r="AQ1708" s="23" t="e">
        <v>#DIV/0!</v>
      </c>
      <c r="AR1708" s="35">
        <v>0</v>
      </c>
      <c r="AS1708" s="35">
        <v>0</v>
      </c>
      <c r="AT1708" s="35">
        <v>0</v>
      </c>
      <c r="AU1708" s="31" t="str">
        <f t="shared" si="29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3452</v>
      </c>
      <c r="B1709" t="s">
        <v>3453</v>
      </c>
      <c r="C1709" t="s">
        <v>3435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0</v>
      </c>
      <c r="AK1709">
        <v>0</v>
      </c>
      <c r="AL1709">
        <v>0</v>
      </c>
      <c r="AM1709">
        <v>0</v>
      </c>
      <c r="AN1709" s="23" t="e">
        <v>#DIV/0!</v>
      </c>
      <c r="AO1709" s="23" t="e">
        <v>#DIV/0!</v>
      </c>
      <c r="AP1709" s="23" t="e">
        <v>#DIV/0!</v>
      </c>
      <c r="AQ1709" s="23" t="e">
        <v>#DIV/0!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3454</v>
      </c>
      <c r="B1710" t="s">
        <v>3455</v>
      </c>
      <c r="C1710" t="s">
        <v>3435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0</v>
      </c>
      <c r="AK1710">
        <v>0</v>
      </c>
      <c r="AL1710">
        <v>0</v>
      </c>
      <c r="AM1710">
        <v>0</v>
      </c>
      <c r="AN1710" s="23" t="e">
        <v>#DIV/0!</v>
      </c>
      <c r="AO1710" s="23" t="e">
        <v>#DIV/0!</v>
      </c>
      <c r="AP1710" s="23" t="e">
        <v>#DIV/0!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3456</v>
      </c>
      <c r="B1711" t="s">
        <v>3457</v>
      </c>
      <c r="C1711" t="s">
        <v>3435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0</v>
      </c>
      <c r="AK1711">
        <v>0</v>
      </c>
      <c r="AL1711">
        <v>0</v>
      </c>
      <c r="AM1711">
        <v>0</v>
      </c>
      <c r="AN1711" s="23" t="e">
        <v>#DIV/0!</v>
      </c>
      <c r="AO1711" s="23" t="e">
        <v>#DIV/0!</v>
      </c>
      <c r="AP1711" s="23" t="e">
        <v>#DIV/0!</v>
      </c>
      <c r="AQ1711" s="23" t="e">
        <v>#DIV/0!</v>
      </c>
      <c r="AR1711" s="35">
        <v>0</v>
      </c>
      <c r="AS1711" s="35">
        <v>0</v>
      </c>
      <c r="AT1711" s="35">
        <v>0</v>
      </c>
      <c r="AU1711" s="31" t="str">
        <f t="shared" si="29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3458</v>
      </c>
      <c r="B1712" t="s">
        <v>3459</v>
      </c>
      <c r="C1712" t="s">
        <v>3435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0</v>
      </c>
      <c r="AK1712">
        <v>0</v>
      </c>
      <c r="AL1712">
        <v>0</v>
      </c>
      <c r="AM1712">
        <v>0</v>
      </c>
      <c r="AN1712" s="23" t="e">
        <v>#DIV/0!</v>
      </c>
      <c r="AO1712" s="23" t="e">
        <v>#DIV/0!</v>
      </c>
      <c r="AP1712" s="23" t="e">
        <v>#DIV/0!</v>
      </c>
      <c r="AQ1712" s="23" t="e">
        <v>#DIV/0!</v>
      </c>
      <c r="AR1712" s="35">
        <v>0</v>
      </c>
      <c r="AS1712" s="35">
        <v>0</v>
      </c>
      <c r="AT1712" s="35">
        <v>0</v>
      </c>
      <c r="AU1712" s="31" t="str">
        <f t="shared" si="29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3460</v>
      </c>
      <c r="B1713" t="s">
        <v>3461</v>
      </c>
      <c r="C1713" t="s">
        <v>3435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0</v>
      </c>
      <c r="AK1713">
        <v>0</v>
      </c>
      <c r="AL1713">
        <v>0</v>
      </c>
      <c r="AM1713">
        <v>0</v>
      </c>
      <c r="AN1713" s="23" t="e">
        <v>#DIV/0!</v>
      </c>
      <c r="AO1713" s="23" t="e">
        <v>#DIV/0!</v>
      </c>
      <c r="AP1713" s="23" t="e">
        <v>#DIV/0!</v>
      </c>
      <c r="AQ1713" s="23" t="e">
        <v>#DIV/0!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3462</v>
      </c>
      <c r="B1714" t="s">
        <v>3463</v>
      </c>
      <c r="C1714" t="s">
        <v>3435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0</v>
      </c>
      <c r="AK1714">
        <v>0</v>
      </c>
      <c r="AL1714">
        <v>0</v>
      </c>
      <c r="AM1714">
        <v>0</v>
      </c>
      <c r="AN1714" s="23" t="e">
        <v>#DIV/0!</v>
      </c>
      <c r="AO1714" s="23" t="e">
        <v>#DIV/0!</v>
      </c>
      <c r="AP1714" s="23" t="e">
        <v>#DIV/0!</v>
      </c>
      <c r="AQ1714" s="23" t="e">
        <v>#DIV/0!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3464</v>
      </c>
      <c r="B1715" t="s">
        <v>3465</v>
      </c>
      <c r="C1715" t="s">
        <v>3435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0</v>
      </c>
      <c r="AK1715">
        <v>0</v>
      </c>
      <c r="AL1715">
        <v>0</v>
      </c>
      <c r="AM1715">
        <v>0</v>
      </c>
      <c r="AN1715" s="23" t="e">
        <v>#DIV/0!</v>
      </c>
      <c r="AO1715" s="23" t="e">
        <v>#DIV/0!</v>
      </c>
      <c r="AP1715" s="23" t="e">
        <v>#DIV/0!</v>
      </c>
      <c r="AQ1715" s="23" t="e">
        <v>#DIV/0!</v>
      </c>
      <c r="AR1715" s="35">
        <v>0</v>
      </c>
      <c r="AS1715" s="35">
        <v>0</v>
      </c>
      <c r="AT1715" s="35">
        <v>0</v>
      </c>
      <c r="AU1715" s="31" t="str">
        <f t="shared" si="29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3466</v>
      </c>
      <c r="B1716" t="s">
        <v>3467</v>
      </c>
      <c r="C1716" t="s">
        <v>3435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0</v>
      </c>
      <c r="AK1716">
        <v>0</v>
      </c>
      <c r="AL1716">
        <v>0</v>
      </c>
      <c r="AM1716">
        <v>0</v>
      </c>
      <c r="AN1716" s="23" t="e">
        <v>#DIV/0!</v>
      </c>
      <c r="AO1716" s="23" t="e">
        <v>#DIV/0!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0</v>
      </c>
      <c r="AU1716" s="31" t="str">
        <f t="shared" si="29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3468</v>
      </c>
      <c r="B1717" t="s">
        <v>3469</v>
      </c>
      <c r="C1717" t="s">
        <v>3470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0</v>
      </c>
      <c r="AK1717">
        <v>0</v>
      </c>
      <c r="AL1717">
        <v>0</v>
      </c>
      <c r="AM1717">
        <v>0</v>
      </c>
      <c r="AN1717" s="23" t="e">
        <v>#DIV/0!</v>
      </c>
      <c r="AO1717" s="23" t="e">
        <v>#DIV/0!</v>
      </c>
      <c r="AP1717" s="23" t="e">
        <v>#DIV/0!</v>
      </c>
      <c r="AQ1717" s="23" t="e">
        <v>#DIV/0!</v>
      </c>
      <c r="AR1717" s="35">
        <v>0</v>
      </c>
      <c r="AS1717" s="35">
        <v>0</v>
      </c>
      <c r="AT1717" s="35">
        <v>0</v>
      </c>
      <c r="AU1717" s="31" t="str">
        <f t="shared" si="29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3471</v>
      </c>
      <c r="B1718" t="s">
        <v>3472</v>
      </c>
      <c r="C1718" t="s">
        <v>3470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0</v>
      </c>
      <c r="AK1718">
        <v>0</v>
      </c>
      <c r="AL1718">
        <v>0</v>
      </c>
      <c r="AM1718">
        <v>0</v>
      </c>
      <c r="AN1718" s="23" t="e">
        <v>#DIV/0!</v>
      </c>
      <c r="AO1718" s="23" t="e">
        <v>#DIV/0!</v>
      </c>
      <c r="AP1718" s="23" t="e">
        <v>#DIV/0!</v>
      </c>
      <c r="AQ1718" s="23" t="e">
        <v>#DIV/0!</v>
      </c>
      <c r="AR1718" s="35">
        <v>0</v>
      </c>
      <c r="AS1718" s="35">
        <v>0</v>
      </c>
      <c r="AT1718" s="35">
        <v>0</v>
      </c>
      <c r="AU1718" s="31" t="str">
        <f t="shared" si="29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3473</v>
      </c>
      <c r="B1719" t="s">
        <v>3474</v>
      </c>
      <c r="C1719" t="s">
        <v>3470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0</v>
      </c>
      <c r="AK1719">
        <v>0</v>
      </c>
      <c r="AL1719">
        <v>0</v>
      </c>
      <c r="AM1719">
        <v>0</v>
      </c>
      <c r="AN1719" s="23" t="e">
        <v>#DIV/0!</v>
      </c>
      <c r="AO1719" s="23" t="e">
        <v>#DIV/0!</v>
      </c>
      <c r="AP1719" s="23" t="e">
        <v>#DIV/0!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3475</v>
      </c>
      <c r="B1720" t="s">
        <v>3476</v>
      </c>
      <c r="C1720" t="s">
        <v>3477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0</v>
      </c>
      <c r="AK1720">
        <v>0</v>
      </c>
      <c r="AL1720">
        <v>0</v>
      </c>
      <c r="AM1720">
        <v>0</v>
      </c>
      <c r="AN1720" s="23" t="e">
        <v>#DIV/0!</v>
      </c>
      <c r="AO1720" s="23" t="e">
        <v>#DIV/0!</v>
      </c>
      <c r="AP1720" s="23" t="e">
        <v>#DIV/0!</v>
      </c>
      <c r="AQ1720" s="23" t="e">
        <v>#DIV/0!</v>
      </c>
      <c r="AR1720" s="35">
        <v>0</v>
      </c>
      <c r="AS1720" s="35">
        <v>0</v>
      </c>
      <c r="AT1720" s="35">
        <v>0</v>
      </c>
      <c r="AU1720" s="31" t="str">
        <f t="shared" si="29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3478</v>
      </c>
      <c r="B1721" t="s">
        <v>3479</v>
      </c>
      <c r="C1721" t="s">
        <v>3477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0</v>
      </c>
      <c r="AK1721">
        <v>0</v>
      </c>
      <c r="AL1721">
        <v>0</v>
      </c>
      <c r="AM1721">
        <v>0</v>
      </c>
      <c r="AN1721" s="23" t="e">
        <v>#DIV/0!</v>
      </c>
      <c r="AO1721" s="23" t="e">
        <v>#DIV/0!</v>
      </c>
      <c r="AP1721" s="23" t="e">
        <v>#DIV/0!</v>
      </c>
      <c r="AQ1721" s="23" t="e">
        <v>#DIV/0!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3480</v>
      </c>
      <c r="B1722" t="s">
        <v>3481</v>
      </c>
      <c r="C1722" t="s">
        <v>3477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0</v>
      </c>
      <c r="AK1722">
        <v>0</v>
      </c>
      <c r="AL1722">
        <v>0</v>
      </c>
      <c r="AM1722">
        <v>0</v>
      </c>
      <c r="AN1722" s="23" t="e">
        <v>#DIV/0!</v>
      </c>
      <c r="AO1722" s="23" t="e">
        <v>#DIV/0!</v>
      </c>
      <c r="AP1722" s="23" t="e">
        <v>#DIV/0!</v>
      </c>
      <c r="AQ1722" s="23" t="e">
        <v>#DIV/0!</v>
      </c>
      <c r="AR1722" s="35">
        <v>0</v>
      </c>
      <c r="AS1722" s="35">
        <v>0</v>
      </c>
      <c r="AT1722" s="35">
        <v>0</v>
      </c>
      <c r="AU1722" s="31" t="str">
        <f t="shared" si="29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3482</v>
      </c>
      <c r="B1723" t="s">
        <v>3483</v>
      </c>
      <c r="C1723" t="s">
        <v>3484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0</v>
      </c>
      <c r="AN1723" s="23" t="e">
        <v>#DIV/0!</v>
      </c>
      <c r="AO1723" s="23" t="e">
        <v>#DIV/0!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0</v>
      </c>
      <c r="AU1723" s="31" t="str">
        <f t="shared" si="29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3485</v>
      </c>
      <c r="B1724" t="s">
        <v>3486</v>
      </c>
      <c r="C1724" t="s">
        <v>3484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0</v>
      </c>
      <c r="AK1724">
        <v>0</v>
      </c>
      <c r="AL1724">
        <v>0</v>
      </c>
      <c r="AM1724">
        <v>0</v>
      </c>
      <c r="AN1724" s="23" t="e">
        <v>#DIV/0!</v>
      </c>
      <c r="AO1724" s="23" t="e">
        <v>#DIV/0!</v>
      </c>
      <c r="AP1724" s="23" t="e">
        <v>#DIV/0!</v>
      </c>
      <c r="AQ1724" s="23" t="e">
        <v>#DIV/0!</v>
      </c>
      <c r="AR1724" s="35">
        <v>0</v>
      </c>
      <c r="AS1724" s="35">
        <v>0</v>
      </c>
      <c r="AT1724" s="35">
        <v>0</v>
      </c>
      <c r="AU1724" s="31" t="str">
        <f t="shared" si="29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3487</v>
      </c>
      <c r="B1725" t="s">
        <v>3488</v>
      </c>
      <c r="C1725" t="s">
        <v>3484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0</v>
      </c>
      <c r="AK1725">
        <v>0</v>
      </c>
      <c r="AL1725">
        <v>0</v>
      </c>
      <c r="AM1725">
        <v>0</v>
      </c>
      <c r="AN1725" s="23" t="e">
        <v>#DIV/0!</v>
      </c>
      <c r="AO1725" s="23" t="e">
        <v>#DIV/0!</v>
      </c>
      <c r="AP1725" s="23" t="e">
        <v>#DIV/0!</v>
      </c>
      <c r="AQ1725" s="23" t="e">
        <v>#DIV/0!</v>
      </c>
      <c r="AR1725" s="35">
        <v>0</v>
      </c>
      <c r="AS1725" s="35">
        <v>0</v>
      </c>
      <c r="AT1725" s="35">
        <v>0</v>
      </c>
      <c r="AU1725" s="31" t="str">
        <f t="shared" si="29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3489</v>
      </c>
      <c r="B1726" t="s">
        <v>3490</v>
      </c>
      <c r="C1726" t="s">
        <v>3484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0</v>
      </c>
      <c r="AK1726">
        <v>0</v>
      </c>
      <c r="AL1726">
        <v>0</v>
      </c>
      <c r="AM1726">
        <v>0</v>
      </c>
      <c r="AN1726" s="23" t="e">
        <v>#DIV/0!</v>
      </c>
      <c r="AO1726" s="23" t="e">
        <v>#DIV/0!</v>
      </c>
      <c r="AP1726" s="23" t="e">
        <v>#DIV/0!</v>
      </c>
      <c r="AQ1726" s="23" t="e">
        <v>#DIV/0!</v>
      </c>
      <c r="AR1726" s="35">
        <v>0</v>
      </c>
      <c r="AS1726" s="35">
        <v>0</v>
      </c>
      <c r="AT1726" s="35">
        <v>0</v>
      </c>
      <c r="AU1726" s="31" t="str">
        <f t="shared" si="29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3491</v>
      </c>
      <c r="B1727" t="s">
        <v>3492</v>
      </c>
      <c r="C1727" t="s">
        <v>3484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0</v>
      </c>
      <c r="AS1727" s="35">
        <v>0</v>
      </c>
      <c r="AT1727" s="35">
        <v>0</v>
      </c>
      <c r="AU1727" s="31" t="str">
        <f t="shared" si="29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3493</v>
      </c>
      <c r="B1728" t="s">
        <v>3494</v>
      </c>
      <c r="C1728" t="s">
        <v>3484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0</v>
      </c>
      <c r="AK1728">
        <v>0</v>
      </c>
      <c r="AL1728">
        <v>0</v>
      </c>
      <c r="AM1728">
        <v>0</v>
      </c>
      <c r="AN1728" s="23" t="e">
        <v>#DIV/0!</v>
      </c>
      <c r="AO1728" s="23" t="e">
        <v>#DIV/0!</v>
      </c>
      <c r="AP1728" s="23" t="e">
        <v>#DIV/0!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3495</v>
      </c>
      <c r="B1729" t="s">
        <v>3496</v>
      </c>
      <c r="C1729" t="s">
        <v>3497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0</v>
      </c>
      <c r="AK1729">
        <v>0</v>
      </c>
      <c r="AL1729">
        <v>0</v>
      </c>
      <c r="AM1729">
        <v>0</v>
      </c>
      <c r="AN1729" s="23" t="e">
        <v>#DIV/0!</v>
      </c>
      <c r="AO1729" s="23" t="e">
        <v>#DIV/0!</v>
      </c>
      <c r="AP1729" s="23" t="e">
        <v>#DIV/0!</v>
      </c>
      <c r="AQ1729" s="23" t="e">
        <v>#DIV/0!</v>
      </c>
      <c r="AR1729" s="35">
        <v>0</v>
      </c>
      <c r="AS1729" s="35">
        <v>0</v>
      </c>
      <c r="AT1729" s="35">
        <v>0</v>
      </c>
      <c r="AU1729" s="31" t="str">
        <f t="shared" si="29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3498</v>
      </c>
      <c r="B1730" t="s">
        <v>3499</v>
      </c>
      <c r="C1730" t="s">
        <v>3497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0</v>
      </c>
      <c r="AL1730">
        <v>0</v>
      </c>
      <c r="AM1730">
        <v>0</v>
      </c>
      <c r="AN1730" s="23" t="e">
        <v>#DIV/0!</v>
      </c>
      <c r="AO1730" s="23" t="e">
        <v>#DIV/0!</v>
      </c>
      <c r="AP1730" s="23" t="e">
        <v>#DIV/0!</v>
      </c>
      <c r="AQ1730" s="23" t="e">
        <v>#DIV/0!</v>
      </c>
      <c r="AR1730" s="35">
        <v>0</v>
      </c>
      <c r="AS1730" s="35">
        <v>0</v>
      </c>
      <c r="AT1730" s="35">
        <v>0</v>
      </c>
      <c r="AU1730" s="31" t="str">
        <f t="shared" si="29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3500</v>
      </c>
      <c r="B1731" t="s">
        <v>3501</v>
      </c>
      <c r="C1731" t="s">
        <v>3497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0</v>
      </c>
      <c r="AL1731">
        <v>0</v>
      </c>
      <c r="AM1731">
        <v>0</v>
      </c>
      <c r="AN1731" s="23" t="e">
        <v>#DIV/0!</v>
      </c>
      <c r="AO1731" s="23" t="e">
        <v>#DIV/0!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0</v>
      </c>
      <c r="AU1731" s="31" t="str">
        <f t="shared" si="29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3502</v>
      </c>
      <c r="B1732" t="s">
        <v>3503</v>
      </c>
      <c r="C1732" t="s">
        <v>3497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0</v>
      </c>
      <c r="AK1732">
        <v>0</v>
      </c>
      <c r="AL1732">
        <v>0</v>
      </c>
      <c r="AM1732">
        <v>0</v>
      </c>
      <c r="AN1732" s="23" t="e">
        <v>#DIV/0!</v>
      </c>
      <c r="AO1732" s="23" t="e">
        <v>#DIV/0!</v>
      </c>
      <c r="AP1732" s="23" t="e">
        <v>#DIV/0!</v>
      </c>
      <c r="AQ1732" s="23" t="e">
        <v>#DIV/0!</v>
      </c>
      <c r="AR1732" s="35">
        <v>0</v>
      </c>
      <c r="AS1732" s="35">
        <v>0</v>
      </c>
      <c r="AT1732" s="35">
        <v>0</v>
      </c>
      <c r="AU1732" s="31" t="str">
        <f t="shared" si="29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3504</v>
      </c>
      <c r="B1733" t="s">
        <v>3505</v>
      </c>
      <c r="C1733" t="s">
        <v>3497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0</v>
      </c>
      <c r="AU1733" s="31" t="str">
        <f t="shared" ref="AU1733:AU1796" si="3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3506</v>
      </c>
      <c r="B1734" t="s">
        <v>3507</v>
      </c>
      <c r="C1734" t="s">
        <v>3497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0</v>
      </c>
      <c r="AK1734">
        <v>0</v>
      </c>
      <c r="AL1734">
        <v>0</v>
      </c>
      <c r="AM1734">
        <v>0</v>
      </c>
      <c r="AN1734" s="23" t="e">
        <v>#DIV/0!</v>
      </c>
      <c r="AO1734" s="23" t="e">
        <v>#DIV/0!</v>
      </c>
      <c r="AP1734" s="23" t="e">
        <v>#DIV/0!</v>
      </c>
      <c r="AQ1734" s="23" t="e">
        <v>#DIV/0!</v>
      </c>
      <c r="AR1734" s="35">
        <v>0</v>
      </c>
      <c r="AS1734" s="35">
        <v>0</v>
      </c>
      <c r="AT1734" s="35">
        <v>0</v>
      </c>
      <c r="AU1734" s="31" t="str">
        <f t="shared" si="3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3508</v>
      </c>
      <c r="B1735" t="s">
        <v>3509</v>
      </c>
      <c r="C1735" t="s">
        <v>3497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0</v>
      </c>
      <c r="AK1735">
        <v>0</v>
      </c>
      <c r="AL1735">
        <v>0</v>
      </c>
      <c r="AM1735">
        <v>0</v>
      </c>
      <c r="AN1735" s="23" t="e">
        <v>#DIV/0!</v>
      </c>
      <c r="AO1735" s="23" t="e">
        <v>#DIV/0!</v>
      </c>
      <c r="AP1735" s="23" t="e">
        <v>#DIV/0!</v>
      </c>
      <c r="AQ1735" s="23" t="e">
        <v>#DIV/0!</v>
      </c>
      <c r="AR1735" s="35">
        <v>0</v>
      </c>
      <c r="AS1735" s="35">
        <v>0</v>
      </c>
      <c r="AT1735" s="35">
        <v>0</v>
      </c>
      <c r="AU1735" s="31" t="str">
        <f t="shared" si="3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3510</v>
      </c>
      <c r="B1736" t="s">
        <v>3511</v>
      </c>
      <c r="C1736" t="s">
        <v>3497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0</v>
      </c>
      <c r="AL1736">
        <v>0</v>
      </c>
      <c r="AM1736">
        <v>0</v>
      </c>
      <c r="AN1736" s="23" t="e">
        <v>#DIV/0!</v>
      </c>
      <c r="AO1736" s="23" t="e">
        <v>#DIV/0!</v>
      </c>
      <c r="AP1736" s="23" t="e">
        <v>#DIV/0!</v>
      </c>
      <c r="AQ1736" s="23" t="e">
        <v>#DIV/0!</v>
      </c>
      <c r="AR1736" s="35">
        <v>0</v>
      </c>
      <c r="AS1736" s="35">
        <v>0</v>
      </c>
      <c r="AT1736" s="35">
        <v>0</v>
      </c>
      <c r="AU1736" s="31" t="str">
        <f t="shared" si="3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3512</v>
      </c>
      <c r="B1737" t="s">
        <v>3513</v>
      </c>
      <c r="C1737" t="s">
        <v>3497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0</v>
      </c>
      <c r="AK1737">
        <v>0</v>
      </c>
      <c r="AL1737">
        <v>0</v>
      </c>
      <c r="AM1737">
        <v>0</v>
      </c>
      <c r="AN1737" s="23" t="e">
        <v>#DIV/0!</v>
      </c>
      <c r="AO1737" s="23" t="e">
        <v>#DIV/0!</v>
      </c>
      <c r="AP1737" s="23" t="e">
        <v>#DIV/0!</v>
      </c>
      <c r="AQ1737" s="23" t="e">
        <v>#DIV/0!</v>
      </c>
      <c r="AR1737" s="35">
        <v>0</v>
      </c>
      <c r="AS1737" s="35">
        <v>0</v>
      </c>
      <c r="AT1737" s="35">
        <v>0</v>
      </c>
      <c r="AU1737" s="31" t="str">
        <f t="shared" si="3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3514</v>
      </c>
      <c r="B1738" t="s">
        <v>3515</v>
      </c>
      <c r="C1738" t="s">
        <v>3497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0</v>
      </c>
      <c r="AK1738">
        <v>0</v>
      </c>
      <c r="AL1738">
        <v>0</v>
      </c>
      <c r="AM1738">
        <v>0</v>
      </c>
      <c r="AN1738" s="23" t="e">
        <v>#DIV/0!</v>
      </c>
      <c r="AO1738" s="23" t="e">
        <v>#DIV/0!</v>
      </c>
      <c r="AP1738" s="23" t="e">
        <v>#DIV/0!</v>
      </c>
      <c r="AQ1738" s="23" t="e">
        <v>#DIV/0!</v>
      </c>
      <c r="AR1738" s="35">
        <v>0</v>
      </c>
      <c r="AS1738" s="35">
        <v>0</v>
      </c>
      <c r="AT1738" s="35">
        <v>0</v>
      </c>
      <c r="AU1738" s="31" t="str">
        <f t="shared" si="3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3516</v>
      </c>
      <c r="B1739" t="s">
        <v>3517</v>
      </c>
      <c r="C1739" t="s">
        <v>3497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0</v>
      </c>
      <c r="AK1739">
        <v>0</v>
      </c>
      <c r="AL1739">
        <v>0</v>
      </c>
      <c r="AM1739">
        <v>0</v>
      </c>
      <c r="AN1739" s="23" t="e">
        <v>#DIV/0!</v>
      </c>
      <c r="AO1739" s="23" t="e">
        <v>#DIV/0!</v>
      </c>
      <c r="AP1739" s="23" t="e">
        <v>#DIV/0!</v>
      </c>
      <c r="AQ1739" s="23" t="e">
        <v>#DIV/0!</v>
      </c>
      <c r="AR1739" s="35">
        <v>0</v>
      </c>
      <c r="AS1739" s="35">
        <v>0</v>
      </c>
      <c r="AT1739" s="35">
        <v>0</v>
      </c>
      <c r="AU1739" s="31" t="str">
        <f t="shared" si="3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3518</v>
      </c>
      <c r="B1740" t="s">
        <v>3519</v>
      </c>
      <c r="C1740" t="s">
        <v>3497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0</v>
      </c>
      <c r="AL1740">
        <v>0</v>
      </c>
      <c r="AM1740">
        <v>0</v>
      </c>
      <c r="AN1740" s="23" t="e">
        <v>#DIV/0!</v>
      </c>
      <c r="AO1740" s="23" t="e">
        <v>#DIV/0!</v>
      </c>
      <c r="AP1740" s="23" t="e">
        <v>#DIV/0!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3520</v>
      </c>
      <c r="B1741" t="s">
        <v>3521</v>
      </c>
      <c r="C1741" t="s">
        <v>3497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3522</v>
      </c>
      <c r="B1742" t="s">
        <v>3523</v>
      </c>
      <c r="C1742" t="s">
        <v>3497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3524</v>
      </c>
      <c r="B1743" t="s">
        <v>3525</v>
      </c>
      <c r="C1743" t="s">
        <v>3497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3526</v>
      </c>
      <c r="B1744" t="s">
        <v>3527</v>
      </c>
      <c r="C1744" t="s">
        <v>3528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0</v>
      </c>
      <c r="AL1744">
        <v>0</v>
      </c>
      <c r="AM1744">
        <v>0</v>
      </c>
      <c r="AN1744" s="23" t="e">
        <v>#DIV/0!</v>
      </c>
      <c r="AO1744" s="23" t="e">
        <v>#DIV/0!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3529</v>
      </c>
      <c r="B1745" t="s">
        <v>3530</v>
      </c>
      <c r="C1745" t="s">
        <v>3528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0</v>
      </c>
      <c r="AM1745">
        <v>0</v>
      </c>
      <c r="AN1745" s="23" t="e">
        <v>#DIV/0!</v>
      </c>
      <c r="AO1745" s="23" t="e">
        <v>#DIV/0!</v>
      </c>
      <c r="AP1745" s="23" t="e">
        <v>#DIV/0!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3531</v>
      </c>
      <c r="B1746" t="s">
        <v>3532</v>
      </c>
      <c r="C1746" t="s">
        <v>3528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0</v>
      </c>
      <c r="AK1746">
        <v>0</v>
      </c>
      <c r="AL1746">
        <v>0</v>
      </c>
      <c r="AM1746">
        <v>0</v>
      </c>
      <c r="AN1746" s="23" t="e">
        <v>#DIV/0!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3533</v>
      </c>
      <c r="B1747" t="s">
        <v>3534</v>
      </c>
      <c r="C1747" t="s">
        <v>3528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3535</v>
      </c>
      <c r="B1748" t="s">
        <v>3536</v>
      </c>
      <c r="C1748" t="s">
        <v>3528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0</v>
      </c>
      <c r="AK1748">
        <v>0</v>
      </c>
      <c r="AL1748">
        <v>0</v>
      </c>
      <c r="AM1748">
        <v>0</v>
      </c>
      <c r="AN1748" s="23" t="e">
        <v>#DIV/0!</v>
      </c>
      <c r="AO1748" s="23" t="e">
        <v>#DIV/0!</v>
      </c>
      <c r="AP1748" s="23" t="e">
        <v>#DIV/0!</v>
      </c>
      <c r="AQ1748" s="23" t="e">
        <v>#DIV/0!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3537</v>
      </c>
      <c r="B1749" t="s">
        <v>3538</v>
      </c>
      <c r="C1749" t="s">
        <v>3528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0</v>
      </c>
      <c r="AM1749">
        <v>0</v>
      </c>
      <c r="AN1749" s="23" t="e">
        <v>#DIV/0!</v>
      </c>
      <c r="AO1749" s="23" t="e">
        <v>#DIV/0!</v>
      </c>
      <c r="AP1749" s="23" t="e">
        <v>#DIV/0!</v>
      </c>
      <c r="AQ1749" s="23" t="e">
        <v>#DIV/0!</v>
      </c>
      <c r="AR1749" s="35">
        <v>0</v>
      </c>
      <c r="AS1749" s="35">
        <v>0</v>
      </c>
      <c r="AT1749" s="35">
        <v>0</v>
      </c>
      <c r="AU1749" s="31" t="str">
        <f t="shared" si="3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3539</v>
      </c>
      <c r="B1750" t="s">
        <v>3540</v>
      </c>
      <c r="C1750" t="s">
        <v>3528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0</v>
      </c>
      <c r="AN1750" s="23" t="e">
        <v>#DIV/0!</v>
      </c>
      <c r="AO1750" s="23" t="e">
        <v>#DIV/0!</v>
      </c>
      <c r="AP1750" s="23" t="e">
        <v>#DIV/0!</v>
      </c>
      <c r="AQ1750" s="23" t="e">
        <v>#DIV/0!</v>
      </c>
      <c r="AR1750" s="35">
        <v>0</v>
      </c>
      <c r="AS1750" s="35">
        <v>0</v>
      </c>
      <c r="AT1750" s="35">
        <v>0</v>
      </c>
      <c r="AU1750" s="31" t="str">
        <f t="shared" si="3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3541</v>
      </c>
      <c r="B1751" t="s">
        <v>3542</v>
      </c>
      <c r="C1751" t="s">
        <v>3528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0</v>
      </c>
      <c r="AS1751" s="35">
        <v>0</v>
      </c>
      <c r="AT1751" s="35">
        <v>0</v>
      </c>
      <c r="AU1751" s="31" t="str">
        <f t="shared" si="3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3543</v>
      </c>
      <c r="B1752" t="s">
        <v>3544</v>
      </c>
      <c r="C1752" t="s">
        <v>3528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0</v>
      </c>
      <c r="AS1752" s="35">
        <v>0</v>
      </c>
      <c r="AT1752" s="35">
        <v>0</v>
      </c>
      <c r="AU1752" s="31" t="str">
        <f t="shared" si="3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3545</v>
      </c>
      <c r="B1753" t="s">
        <v>3546</v>
      </c>
      <c r="C1753" t="s">
        <v>3528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0</v>
      </c>
      <c r="AS1753" s="35">
        <v>0</v>
      </c>
      <c r="AT1753" s="35">
        <v>0</v>
      </c>
      <c r="AU1753" s="31" t="str">
        <f t="shared" si="3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3547</v>
      </c>
      <c r="B1754" t="s">
        <v>3548</v>
      </c>
      <c r="C1754" t="s">
        <v>3528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0</v>
      </c>
      <c r="AN1754" s="23" t="e">
        <v>#DIV/0!</v>
      </c>
      <c r="AO1754" s="23" t="e">
        <v>#DIV/0!</v>
      </c>
      <c r="AP1754" s="23" t="e">
        <v>#DIV/0!</v>
      </c>
      <c r="AQ1754" s="23" t="e">
        <v>#DIV/0!</v>
      </c>
      <c r="AR1754" s="35">
        <v>0</v>
      </c>
      <c r="AS1754" s="35">
        <v>0</v>
      </c>
      <c r="AT1754" s="35">
        <v>0</v>
      </c>
      <c r="AU1754" s="31" t="str">
        <f t="shared" si="3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3549</v>
      </c>
      <c r="B1755" t="s">
        <v>3550</v>
      </c>
      <c r="C1755" t="s">
        <v>3528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</v>
      </c>
      <c r="AS1755" s="35">
        <v>0</v>
      </c>
      <c r="AT1755" s="35">
        <v>0</v>
      </c>
      <c r="AU1755" s="31" t="str">
        <f t="shared" si="3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3551</v>
      </c>
      <c r="B1756" t="s">
        <v>3552</v>
      </c>
      <c r="C1756" t="s">
        <v>3528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0</v>
      </c>
      <c r="AK1756">
        <v>0</v>
      </c>
      <c r="AL1756">
        <v>0</v>
      </c>
      <c r="AM1756">
        <v>0</v>
      </c>
      <c r="AN1756" s="23" t="e">
        <v>#DIV/0!</v>
      </c>
      <c r="AO1756" s="23" t="e">
        <v>#DIV/0!</v>
      </c>
      <c r="AP1756" s="23" t="e">
        <v>#DIV/0!</v>
      </c>
      <c r="AQ1756" s="23" t="e">
        <v>#DIV/0!</v>
      </c>
      <c r="AR1756" s="35">
        <v>0</v>
      </c>
      <c r="AS1756" s="35">
        <v>0</v>
      </c>
      <c r="AT1756" s="35">
        <v>0</v>
      </c>
      <c r="AU1756" s="31" t="str">
        <f t="shared" si="3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3553</v>
      </c>
      <c r="B1757" t="s">
        <v>3554</v>
      </c>
      <c r="C1757" t="s">
        <v>3528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0</v>
      </c>
      <c r="AK1757">
        <v>0</v>
      </c>
      <c r="AL1757">
        <v>0</v>
      </c>
      <c r="AM1757">
        <v>0</v>
      </c>
      <c r="AN1757" s="23" t="e">
        <v>#DIV/0!</v>
      </c>
      <c r="AO1757" s="23" t="e">
        <v>#DIV/0!</v>
      </c>
      <c r="AP1757" s="23" t="e">
        <v>#DIV/0!</v>
      </c>
      <c r="AQ1757" s="23" t="e">
        <v>#DIV/0!</v>
      </c>
      <c r="AR1757" s="35">
        <v>0</v>
      </c>
      <c r="AS1757" s="35">
        <v>0</v>
      </c>
      <c r="AT1757" s="35">
        <v>0</v>
      </c>
      <c r="AU1757" s="31" t="str">
        <f t="shared" si="3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3555</v>
      </c>
      <c r="B1758" t="s">
        <v>3556</v>
      </c>
      <c r="C1758" t="s">
        <v>3528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0</v>
      </c>
      <c r="AK1758">
        <v>0</v>
      </c>
      <c r="AL1758">
        <v>0</v>
      </c>
      <c r="AM1758">
        <v>0</v>
      </c>
      <c r="AN1758" s="23" t="e">
        <v>#DIV/0!</v>
      </c>
      <c r="AO1758" s="23" t="e">
        <v>#DIV/0!</v>
      </c>
      <c r="AP1758" s="23" t="e">
        <v>#DIV/0!</v>
      </c>
      <c r="AQ1758" s="23" t="e">
        <v>#DIV/0!</v>
      </c>
      <c r="AR1758" s="35">
        <v>0</v>
      </c>
      <c r="AS1758" s="35">
        <v>0</v>
      </c>
      <c r="AT1758" s="35">
        <v>0</v>
      </c>
      <c r="AU1758" s="31" t="str">
        <f t="shared" si="3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3557</v>
      </c>
      <c r="B1759" t="s">
        <v>3558</v>
      </c>
      <c r="C1759" t="s">
        <v>3528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0</v>
      </c>
      <c r="AK1759">
        <v>0</v>
      </c>
      <c r="AL1759">
        <v>0</v>
      </c>
      <c r="AM1759">
        <v>0</v>
      </c>
      <c r="AN1759" s="23" t="e">
        <v>#DIV/0!</v>
      </c>
      <c r="AO1759" s="23" t="e">
        <v>#DIV/0!</v>
      </c>
      <c r="AP1759" s="23" t="e">
        <v>#DIV/0!</v>
      </c>
      <c r="AQ1759" s="23" t="e">
        <v>#DIV/0!</v>
      </c>
      <c r="AR1759" s="35">
        <v>0</v>
      </c>
      <c r="AS1759" s="35">
        <v>0</v>
      </c>
      <c r="AT1759" s="35">
        <v>0</v>
      </c>
      <c r="AU1759" s="31" t="str">
        <f t="shared" si="3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3559</v>
      </c>
      <c r="B1760" t="s">
        <v>3560</v>
      </c>
      <c r="C1760" t="s">
        <v>3528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0</v>
      </c>
      <c r="AK1760">
        <v>0</v>
      </c>
      <c r="AL1760">
        <v>0</v>
      </c>
      <c r="AM1760">
        <v>0</v>
      </c>
      <c r="AN1760" s="23" t="e">
        <v>#DIV/0!</v>
      </c>
      <c r="AO1760" s="23" t="e">
        <v>#DIV/0!</v>
      </c>
      <c r="AP1760" s="23" t="e">
        <v>#DIV/0!</v>
      </c>
      <c r="AQ1760" s="23" t="e">
        <v>#DIV/0!</v>
      </c>
      <c r="AR1760" s="35">
        <v>0</v>
      </c>
      <c r="AS1760" s="35">
        <v>0</v>
      </c>
      <c r="AT1760" s="35">
        <v>0</v>
      </c>
      <c r="AU1760" s="31" t="str">
        <f t="shared" si="3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3561</v>
      </c>
      <c r="B1761" t="s">
        <v>3562</v>
      </c>
      <c r="C1761" t="s">
        <v>3528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0</v>
      </c>
      <c r="AK1761">
        <v>0</v>
      </c>
      <c r="AL1761">
        <v>0</v>
      </c>
      <c r="AM1761">
        <v>0</v>
      </c>
      <c r="AN1761" s="23" t="e">
        <v>#DIV/0!</v>
      </c>
      <c r="AO1761" s="23" t="e">
        <v>#DIV/0!</v>
      </c>
      <c r="AP1761" s="23" t="e">
        <v>#DIV/0!</v>
      </c>
      <c r="AQ1761" s="23" t="e">
        <v>#DIV/0!</v>
      </c>
      <c r="AR1761" s="35">
        <v>0</v>
      </c>
      <c r="AS1761" s="35">
        <v>0</v>
      </c>
      <c r="AT1761" s="35">
        <v>0</v>
      </c>
      <c r="AU1761" s="31" t="str">
        <f t="shared" si="3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3563</v>
      </c>
      <c r="B1762" t="s">
        <v>3564</v>
      </c>
      <c r="C1762" t="s">
        <v>3528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0</v>
      </c>
      <c r="AK1762">
        <v>0</v>
      </c>
      <c r="AL1762">
        <v>0</v>
      </c>
      <c r="AM1762">
        <v>0</v>
      </c>
      <c r="AN1762" s="23" t="e">
        <v>#DIV/0!</v>
      </c>
      <c r="AO1762" s="23" t="e">
        <v>#DIV/0!</v>
      </c>
      <c r="AP1762" s="23" t="e">
        <v>#DIV/0!</v>
      </c>
      <c r="AQ1762" s="23" t="e">
        <v>#DIV/0!</v>
      </c>
      <c r="AR1762" s="35">
        <v>0</v>
      </c>
      <c r="AS1762" s="35">
        <v>0</v>
      </c>
      <c r="AT1762" s="35">
        <v>0</v>
      </c>
      <c r="AU1762" s="31" t="str">
        <f t="shared" si="3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3565</v>
      </c>
      <c r="B1763" t="s">
        <v>3566</v>
      </c>
      <c r="C1763" t="s">
        <v>3528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0</v>
      </c>
      <c r="AK1763">
        <v>0</v>
      </c>
      <c r="AL1763">
        <v>0</v>
      </c>
      <c r="AM1763">
        <v>0</v>
      </c>
      <c r="AN1763" s="23" t="e">
        <v>#DIV/0!</v>
      </c>
      <c r="AO1763" s="23" t="e">
        <v>#DIV/0!</v>
      </c>
      <c r="AP1763" s="23" t="e">
        <v>#DIV/0!</v>
      </c>
      <c r="AQ1763" s="23" t="e">
        <v>#DIV/0!</v>
      </c>
      <c r="AR1763" s="35">
        <v>0</v>
      </c>
      <c r="AS1763" s="35">
        <v>0</v>
      </c>
      <c r="AT1763" s="35">
        <v>0</v>
      </c>
      <c r="AU1763" s="31" t="str">
        <f t="shared" si="3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3567</v>
      </c>
      <c r="B1764" t="s">
        <v>3568</v>
      </c>
      <c r="C1764" t="s">
        <v>3528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0</v>
      </c>
      <c r="AK1764">
        <v>0</v>
      </c>
      <c r="AL1764">
        <v>0</v>
      </c>
      <c r="AM1764">
        <v>0</v>
      </c>
      <c r="AN1764" s="23" t="e">
        <v>#DIV/0!</v>
      </c>
      <c r="AO1764" s="23" t="e">
        <v>#DIV/0!</v>
      </c>
      <c r="AP1764" s="23" t="e">
        <v>#DIV/0!</v>
      </c>
      <c r="AQ1764" s="23" t="e">
        <v>#DIV/0!</v>
      </c>
      <c r="AR1764" s="35">
        <v>0</v>
      </c>
      <c r="AS1764" s="35">
        <v>0</v>
      </c>
      <c r="AT1764" s="35">
        <v>0</v>
      </c>
      <c r="AU1764" s="31" t="str">
        <f t="shared" si="3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3569</v>
      </c>
      <c r="B1765" t="s">
        <v>3570</v>
      </c>
      <c r="C1765" t="s">
        <v>3528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0</v>
      </c>
      <c r="AK1765">
        <v>0</v>
      </c>
      <c r="AL1765">
        <v>0</v>
      </c>
      <c r="AM1765">
        <v>0</v>
      </c>
      <c r="AN1765" s="23" t="e">
        <v>#DIV/0!</v>
      </c>
      <c r="AO1765" s="23" t="e">
        <v>#DIV/0!</v>
      </c>
      <c r="AP1765" s="23" t="e">
        <v>#DIV/0!</v>
      </c>
      <c r="AQ1765" s="23" t="e">
        <v>#DIV/0!</v>
      </c>
      <c r="AR1765" s="35">
        <v>0</v>
      </c>
      <c r="AS1765" s="35">
        <v>0</v>
      </c>
      <c r="AT1765" s="35">
        <v>0</v>
      </c>
      <c r="AU1765" s="31" t="str">
        <f t="shared" si="3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3571</v>
      </c>
      <c r="B1766" t="s">
        <v>3572</v>
      </c>
      <c r="C1766" t="s">
        <v>3528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3573</v>
      </c>
      <c r="B1767" t="s">
        <v>3574</v>
      </c>
      <c r="C1767" t="s">
        <v>3528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0</v>
      </c>
      <c r="AL1767">
        <v>0</v>
      </c>
      <c r="AM1767">
        <v>0</v>
      </c>
      <c r="AN1767" s="23" t="e">
        <v>#DIV/0!</v>
      </c>
      <c r="AO1767" s="23" t="e">
        <v>#DIV/0!</v>
      </c>
      <c r="AP1767" s="23" t="e">
        <v>#DIV/0!</v>
      </c>
      <c r="AQ1767" s="23" t="e">
        <v>#DIV/0!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3575</v>
      </c>
      <c r="B1768" t="s">
        <v>3576</v>
      </c>
      <c r="C1768" t="s">
        <v>3528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0</v>
      </c>
      <c r="AK1768">
        <v>0</v>
      </c>
      <c r="AL1768">
        <v>0</v>
      </c>
      <c r="AM1768">
        <v>0</v>
      </c>
      <c r="AN1768" s="23" t="e">
        <v>#DIV/0!</v>
      </c>
      <c r="AO1768" s="23" t="e">
        <v>#DIV/0!</v>
      </c>
      <c r="AP1768" s="23" t="e">
        <v>#DIV/0!</v>
      </c>
      <c r="AQ1768" s="23" t="e">
        <v>#DIV/0!</v>
      </c>
      <c r="AR1768" s="35">
        <v>0</v>
      </c>
      <c r="AS1768" s="35">
        <v>0</v>
      </c>
      <c r="AT1768" s="35">
        <v>0</v>
      </c>
      <c r="AU1768" s="31" t="str">
        <f t="shared" si="3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3577</v>
      </c>
      <c r="B1769" t="s">
        <v>3578</v>
      </c>
      <c r="C1769" t="s">
        <v>3528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0</v>
      </c>
      <c r="AL1769">
        <v>0</v>
      </c>
      <c r="AM1769">
        <v>0</v>
      </c>
      <c r="AN1769" s="23" t="e">
        <v>#DIV/0!</v>
      </c>
      <c r="AO1769" s="23" t="e">
        <v>#DIV/0!</v>
      </c>
      <c r="AP1769" s="23" t="e">
        <v>#DIV/0!</v>
      </c>
      <c r="AQ1769" s="23" t="e">
        <v>#DIV/0!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3579</v>
      </c>
      <c r="B1770" t="s">
        <v>3580</v>
      </c>
      <c r="C1770" t="s">
        <v>3528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0</v>
      </c>
      <c r="AL1770">
        <v>0</v>
      </c>
      <c r="AM1770">
        <v>0</v>
      </c>
      <c r="AN1770" s="23" t="e">
        <v>#DIV/0!</v>
      </c>
      <c r="AO1770" s="23" t="e">
        <v>#DIV/0!</v>
      </c>
      <c r="AP1770" s="23" t="e">
        <v>#DIV/0!</v>
      </c>
      <c r="AQ1770" s="23" t="e">
        <v>#DIV/0!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3581</v>
      </c>
      <c r="B1771" t="s">
        <v>3582</v>
      </c>
      <c r="C1771" t="s">
        <v>3528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0</v>
      </c>
      <c r="AK1771">
        <v>0</v>
      </c>
      <c r="AL1771">
        <v>0</v>
      </c>
      <c r="AM1771">
        <v>0</v>
      </c>
      <c r="AN1771" s="23" t="e">
        <v>#DIV/0!</v>
      </c>
      <c r="AO1771" s="23" t="e">
        <v>#DIV/0!</v>
      </c>
      <c r="AP1771" s="23" t="e">
        <v>#DIV/0!</v>
      </c>
      <c r="AQ1771" s="23" t="e">
        <v>#DIV/0!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3583</v>
      </c>
      <c r="B1772" t="s">
        <v>3584</v>
      </c>
      <c r="C1772" t="s">
        <v>3528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0</v>
      </c>
      <c r="AK1772">
        <v>0</v>
      </c>
      <c r="AL1772">
        <v>0</v>
      </c>
      <c r="AM1772">
        <v>0</v>
      </c>
      <c r="AN1772" s="23" t="e">
        <v>#DIV/0!</v>
      </c>
      <c r="AO1772" s="23" t="e">
        <v>#DIV/0!</v>
      </c>
      <c r="AP1772" s="23" t="e">
        <v>#DIV/0!</v>
      </c>
      <c r="AQ1772" s="23" t="e">
        <v>#DIV/0!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3585</v>
      </c>
      <c r="B1773" t="s">
        <v>3586</v>
      </c>
      <c r="C1773" t="s">
        <v>3528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0</v>
      </c>
      <c r="AK1773">
        <v>0</v>
      </c>
      <c r="AL1773">
        <v>0</v>
      </c>
      <c r="AM1773">
        <v>0</v>
      </c>
      <c r="AN1773" s="23" t="e">
        <v>#DIV/0!</v>
      </c>
      <c r="AO1773" s="23" t="e">
        <v>#DIV/0!</v>
      </c>
      <c r="AP1773" s="23" t="e">
        <v>#DIV/0!</v>
      </c>
      <c r="AQ1773" s="23" t="e">
        <v>#DIV/0!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3587</v>
      </c>
      <c r="B1774" t="s">
        <v>3588</v>
      </c>
      <c r="C1774" t="s">
        <v>3528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0</v>
      </c>
      <c r="AK1774">
        <v>0</v>
      </c>
      <c r="AL1774">
        <v>0</v>
      </c>
      <c r="AM1774">
        <v>0</v>
      </c>
      <c r="AN1774" s="23" t="e">
        <v>#DIV/0!</v>
      </c>
      <c r="AO1774" s="23" t="e">
        <v>#DIV/0!</v>
      </c>
      <c r="AP1774" s="23" t="e">
        <v>#DIV/0!</v>
      </c>
      <c r="AQ1774" s="23" t="e">
        <v>#DIV/0!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3589</v>
      </c>
      <c r="B1775" t="s">
        <v>3590</v>
      </c>
      <c r="C1775" t="s">
        <v>3528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0</v>
      </c>
      <c r="AK1775">
        <v>0</v>
      </c>
      <c r="AL1775">
        <v>0</v>
      </c>
      <c r="AM1775">
        <v>0</v>
      </c>
      <c r="AN1775" s="23" t="e">
        <v>#DIV/0!</v>
      </c>
      <c r="AO1775" s="23" t="e">
        <v>#DIV/0!</v>
      </c>
      <c r="AP1775" s="23" t="e">
        <v>#DIV/0!</v>
      </c>
      <c r="AQ1775" s="23" t="e">
        <v>#DIV/0!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3591</v>
      </c>
      <c r="B1776" t="s">
        <v>3592</v>
      </c>
      <c r="C1776" t="s">
        <v>3528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0</v>
      </c>
      <c r="AK1776">
        <v>0</v>
      </c>
      <c r="AL1776">
        <v>0</v>
      </c>
      <c r="AM1776">
        <v>0</v>
      </c>
      <c r="AN1776" s="23" t="e">
        <v>#DIV/0!</v>
      </c>
      <c r="AO1776" s="23" t="e">
        <v>#DIV/0!</v>
      </c>
      <c r="AP1776" s="23" t="e">
        <v>#DIV/0!</v>
      </c>
      <c r="AQ1776" s="23" t="e">
        <v>#DIV/0!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3593</v>
      </c>
      <c r="B1777" t="s">
        <v>3594</v>
      </c>
      <c r="C1777" t="s">
        <v>3528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0</v>
      </c>
      <c r="AK1777">
        <v>0</v>
      </c>
      <c r="AL1777">
        <v>0</v>
      </c>
      <c r="AM1777">
        <v>0</v>
      </c>
      <c r="AN1777" s="23" t="e">
        <v>#DIV/0!</v>
      </c>
      <c r="AO1777" s="23" t="e">
        <v>#DIV/0!</v>
      </c>
      <c r="AP1777" s="23" t="e">
        <v>#DIV/0!</v>
      </c>
      <c r="AQ1777" s="23" t="e">
        <v>#DIV/0!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3595</v>
      </c>
      <c r="B1778" t="s">
        <v>3596</v>
      </c>
      <c r="C1778" t="s">
        <v>3528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0</v>
      </c>
      <c r="AL1778">
        <v>0</v>
      </c>
      <c r="AM1778">
        <v>0</v>
      </c>
      <c r="AN1778" s="23" t="e">
        <v>#DIV/0!</v>
      </c>
      <c r="AO1778" s="23" t="e">
        <v>#DIV/0!</v>
      </c>
      <c r="AP1778" s="23" t="e">
        <v>#DIV/0!</v>
      </c>
      <c r="AQ1778" s="23" t="e">
        <v>#DIV/0!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3597</v>
      </c>
      <c r="B1779" t="s">
        <v>3598</v>
      </c>
      <c r="C1779" t="s">
        <v>3528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0</v>
      </c>
      <c r="AK1779">
        <v>0</v>
      </c>
      <c r="AL1779">
        <v>0</v>
      </c>
      <c r="AM1779">
        <v>0</v>
      </c>
      <c r="AN1779" s="23" t="e">
        <v>#DIV/0!</v>
      </c>
      <c r="AO1779" s="23" t="e">
        <v>#DIV/0!</v>
      </c>
      <c r="AP1779" s="23" t="e">
        <v>#DIV/0!</v>
      </c>
      <c r="AQ1779" s="23" t="e">
        <v>#DIV/0!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3599</v>
      </c>
      <c r="B1780" t="s">
        <v>3600</v>
      </c>
      <c r="C1780" t="s">
        <v>3601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0</v>
      </c>
      <c r="AK1780">
        <v>0</v>
      </c>
      <c r="AL1780">
        <v>0</v>
      </c>
      <c r="AM1780">
        <v>0</v>
      </c>
      <c r="AN1780" s="23" t="e">
        <v>#DIV/0!</v>
      </c>
      <c r="AO1780" s="23" t="e">
        <v>#DIV/0!</v>
      </c>
      <c r="AP1780" s="23" t="e">
        <v>#DIV/0!</v>
      </c>
      <c r="AQ1780" s="23" t="e">
        <v>#DIV/0!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3602</v>
      </c>
      <c r="B1781" t="s">
        <v>3603</v>
      </c>
      <c r="C1781" t="s">
        <v>3601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0</v>
      </c>
      <c r="J1781" s="33">
        <v>0</v>
      </c>
      <c r="K1781" s="33">
        <v>0</v>
      </c>
      <c r="L1781" s="33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0</v>
      </c>
      <c r="AK1781">
        <v>0</v>
      </c>
      <c r="AL1781">
        <v>0</v>
      </c>
      <c r="AM1781">
        <v>0</v>
      </c>
      <c r="AN1781" s="23" t="e">
        <v>#DIV/0!</v>
      </c>
      <c r="AO1781" s="23" t="e">
        <v>#DIV/0!</v>
      </c>
      <c r="AP1781" s="23" t="e">
        <v>#DIV/0!</v>
      </c>
      <c r="AQ1781" s="23" t="e">
        <v>#DIV/0!</v>
      </c>
      <c r="AR1781" s="35">
        <v>0</v>
      </c>
      <c r="AS1781" s="35">
        <v>0</v>
      </c>
      <c r="AT1781" s="35">
        <v>0</v>
      </c>
      <c r="AU1781" s="31" t="str">
        <f t="shared" si="3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3604</v>
      </c>
      <c r="B1782" t="s">
        <v>3605</v>
      </c>
      <c r="C1782" t="s">
        <v>3601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0</v>
      </c>
      <c r="J1782" s="33">
        <v>0</v>
      </c>
      <c r="K1782" s="33">
        <v>0</v>
      </c>
      <c r="L1782" s="33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0</v>
      </c>
      <c r="AK1782">
        <v>0</v>
      </c>
      <c r="AL1782">
        <v>0</v>
      </c>
      <c r="AM1782">
        <v>0</v>
      </c>
      <c r="AN1782" s="23" t="e">
        <v>#DIV/0!</v>
      </c>
      <c r="AO1782" s="23" t="e">
        <v>#DIV/0!</v>
      </c>
      <c r="AP1782" s="23" t="e">
        <v>#DIV/0!</v>
      </c>
      <c r="AQ1782" s="23" t="e">
        <v>#DIV/0!</v>
      </c>
      <c r="AR1782" s="35">
        <v>0</v>
      </c>
      <c r="AS1782" s="35">
        <v>0</v>
      </c>
      <c r="AT1782" s="35">
        <v>0</v>
      </c>
      <c r="AU1782" s="31" t="str">
        <f t="shared" si="3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3606</v>
      </c>
      <c r="B1783" t="s">
        <v>3607</v>
      </c>
      <c r="C1783" t="s">
        <v>3601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0</v>
      </c>
      <c r="J1783" s="33">
        <v>0</v>
      </c>
      <c r="K1783" s="33">
        <v>0</v>
      </c>
      <c r="L1783" s="33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0</v>
      </c>
      <c r="AL1783">
        <v>0</v>
      </c>
      <c r="AM1783">
        <v>0</v>
      </c>
      <c r="AN1783" s="23" t="e">
        <v>#DIV/0!</v>
      </c>
      <c r="AO1783" s="23" t="e">
        <v>#DIV/0!</v>
      </c>
      <c r="AP1783" s="23" t="e">
        <v>#DIV/0!</v>
      </c>
      <c r="AQ1783" s="23" t="e">
        <v>#DIV/0!</v>
      </c>
      <c r="AR1783" s="35">
        <v>0</v>
      </c>
      <c r="AS1783" s="35">
        <v>0</v>
      </c>
      <c r="AT1783" s="35">
        <v>0</v>
      </c>
      <c r="AU1783" s="31" t="str">
        <f t="shared" si="3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3608</v>
      </c>
      <c r="B1784" t="s">
        <v>3609</v>
      </c>
      <c r="C1784" t="s">
        <v>3601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0</v>
      </c>
      <c r="J1784" s="33">
        <v>0</v>
      </c>
      <c r="K1784" s="33">
        <v>0</v>
      </c>
      <c r="L1784" s="33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0</v>
      </c>
      <c r="AK1784">
        <v>0</v>
      </c>
      <c r="AL1784">
        <v>0</v>
      </c>
      <c r="AM1784">
        <v>0</v>
      </c>
      <c r="AN1784" s="23" t="e">
        <v>#DIV/0!</v>
      </c>
      <c r="AO1784" s="23" t="e">
        <v>#DIV/0!</v>
      </c>
      <c r="AP1784" s="23" t="e">
        <v>#DIV/0!</v>
      </c>
      <c r="AQ1784" s="23" t="e">
        <v>#DIV/0!</v>
      </c>
      <c r="AR1784" s="35">
        <v>0</v>
      </c>
      <c r="AS1784" s="35">
        <v>0</v>
      </c>
      <c r="AT1784" s="35">
        <v>0</v>
      </c>
      <c r="AU1784" s="31" t="str">
        <f t="shared" si="3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3610</v>
      </c>
      <c r="B1785" t="s">
        <v>3611</v>
      </c>
      <c r="C1785" t="s">
        <v>3601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0</v>
      </c>
      <c r="AK1785">
        <v>0</v>
      </c>
      <c r="AL1785">
        <v>0</v>
      </c>
      <c r="AM1785">
        <v>0</v>
      </c>
      <c r="AN1785" s="23" t="e">
        <v>#DIV/0!</v>
      </c>
      <c r="AO1785" s="23" t="e">
        <v>#DIV/0!</v>
      </c>
      <c r="AP1785" s="23" t="e">
        <v>#DIV/0!</v>
      </c>
      <c r="AQ1785" s="23" t="e">
        <v>#DIV/0!</v>
      </c>
      <c r="AR1785" s="35">
        <v>0</v>
      </c>
      <c r="AS1785" s="35">
        <v>0</v>
      </c>
      <c r="AT1785" s="35">
        <v>0</v>
      </c>
      <c r="AU1785" s="31" t="str">
        <f t="shared" si="3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3612</v>
      </c>
      <c r="B1786" t="s">
        <v>3613</v>
      </c>
      <c r="C1786" t="s">
        <v>3601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0</v>
      </c>
      <c r="J1786" s="33">
        <v>0</v>
      </c>
      <c r="K1786" s="33">
        <v>0</v>
      </c>
      <c r="L1786" s="33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0</v>
      </c>
      <c r="AK1786">
        <v>0</v>
      </c>
      <c r="AL1786">
        <v>0</v>
      </c>
      <c r="AM1786">
        <v>0</v>
      </c>
      <c r="AN1786" s="23" t="e">
        <v>#DIV/0!</v>
      </c>
      <c r="AO1786" s="23" t="e">
        <v>#DIV/0!</v>
      </c>
      <c r="AP1786" s="23" t="e">
        <v>#DIV/0!</v>
      </c>
      <c r="AQ1786" s="23" t="e">
        <v>#DIV/0!</v>
      </c>
      <c r="AR1786" s="35">
        <v>0</v>
      </c>
      <c r="AS1786" s="35">
        <v>0</v>
      </c>
      <c r="AT1786" s="35">
        <v>0</v>
      </c>
      <c r="AU1786" s="31" t="str">
        <f t="shared" si="3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3614</v>
      </c>
      <c r="B1787" t="s">
        <v>3615</v>
      </c>
      <c r="C1787" t="s">
        <v>3616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0</v>
      </c>
      <c r="J1787" s="33">
        <v>0</v>
      </c>
      <c r="K1787" s="33">
        <v>0</v>
      </c>
      <c r="L1787" s="33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0</v>
      </c>
      <c r="AK1787">
        <v>0</v>
      </c>
      <c r="AL1787">
        <v>0</v>
      </c>
      <c r="AM1787">
        <v>0</v>
      </c>
      <c r="AN1787" s="23" t="e">
        <v>#DIV/0!</v>
      </c>
      <c r="AO1787" s="23" t="e">
        <v>#DIV/0!</v>
      </c>
      <c r="AP1787" s="23" t="e">
        <v>#DIV/0!</v>
      </c>
      <c r="AQ1787" s="23" t="e">
        <v>#DIV/0!</v>
      </c>
      <c r="AR1787" s="35">
        <v>0</v>
      </c>
      <c r="AS1787" s="35">
        <v>0</v>
      </c>
      <c r="AT1787" s="35">
        <v>0</v>
      </c>
      <c r="AU1787" s="31" t="str">
        <f t="shared" si="3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3617</v>
      </c>
      <c r="B1788" t="s">
        <v>3618</v>
      </c>
      <c r="C1788" t="s">
        <v>3616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0</v>
      </c>
      <c r="J1788" s="33">
        <v>0</v>
      </c>
      <c r="K1788" s="33">
        <v>0</v>
      </c>
      <c r="L1788" s="33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0</v>
      </c>
      <c r="AK1788">
        <v>0</v>
      </c>
      <c r="AL1788">
        <v>0</v>
      </c>
      <c r="AM1788">
        <v>0</v>
      </c>
      <c r="AN1788" s="23" t="e">
        <v>#DIV/0!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0</v>
      </c>
      <c r="AU1788" s="31" t="str">
        <f t="shared" si="3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3619</v>
      </c>
      <c r="B1789" t="s">
        <v>3620</v>
      </c>
      <c r="C1789" t="s">
        <v>3616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0</v>
      </c>
      <c r="J1789" s="33">
        <v>0</v>
      </c>
      <c r="K1789" s="33">
        <v>0</v>
      </c>
      <c r="L1789" s="33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0</v>
      </c>
      <c r="AK1789">
        <v>0</v>
      </c>
      <c r="AL1789">
        <v>0</v>
      </c>
      <c r="AM1789">
        <v>0</v>
      </c>
      <c r="AN1789" s="23" t="e">
        <v>#DIV/0!</v>
      </c>
      <c r="AO1789" s="23" t="e">
        <v>#DIV/0!</v>
      </c>
      <c r="AP1789" s="23" t="e">
        <v>#DIV/0!</v>
      </c>
      <c r="AQ1789" s="23" t="e">
        <v>#DIV/0!</v>
      </c>
      <c r="AR1789" s="35">
        <v>0</v>
      </c>
      <c r="AS1789" s="35">
        <v>0</v>
      </c>
      <c r="AT1789" s="35">
        <v>0</v>
      </c>
      <c r="AU1789" s="31" t="str">
        <f t="shared" si="3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3621</v>
      </c>
      <c r="B1790" t="s">
        <v>3622</v>
      </c>
      <c r="C1790" t="s">
        <v>3616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0</v>
      </c>
      <c r="J1790" s="33">
        <v>0</v>
      </c>
      <c r="K1790" s="33">
        <v>0</v>
      </c>
      <c r="L1790" s="33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0</v>
      </c>
      <c r="AK1790">
        <v>0</v>
      </c>
      <c r="AL1790">
        <v>0</v>
      </c>
      <c r="AM1790">
        <v>0</v>
      </c>
      <c r="AN1790" s="23" t="e">
        <v>#DIV/0!</v>
      </c>
      <c r="AO1790" s="23" t="e">
        <v>#DIV/0!</v>
      </c>
      <c r="AP1790" s="23" t="e">
        <v>#DIV/0!</v>
      </c>
      <c r="AQ1790" s="23" t="e">
        <v>#DIV/0!</v>
      </c>
      <c r="AR1790" s="35">
        <v>0</v>
      </c>
      <c r="AS1790" s="35">
        <v>0</v>
      </c>
      <c r="AT1790" s="35">
        <v>0</v>
      </c>
      <c r="AU1790" s="31" t="str">
        <f t="shared" si="3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3623</v>
      </c>
      <c r="B1791" t="s">
        <v>3624</v>
      </c>
      <c r="C1791" t="s">
        <v>3616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0</v>
      </c>
      <c r="J1791" s="33">
        <v>0</v>
      </c>
      <c r="K1791" s="33">
        <v>0</v>
      </c>
      <c r="L1791" s="33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0</v>
      </c>
      <c r="AK1791">
        <v>0</v>
      </c>
      <c r="AL1791">
        <v>0</v>
      </c>
      <c r="AM1791">
        <v>0</v>
      </c>
      <c r="AN1791" s="23" t="e">
        <v>#DIV/0!</v>
      </c>
      <c r="AO1791" s="23" t="e">
        <v>#DIV/0!</v>
      </c>
      <c r="AP1791" s="23" t="e">
        <v>#DIV/0!</v>
      </c>
      <c r="AQ1791" s="23" t="e">
        <v>#DIV/0!</v>
      </c>
      <c r="AR1791" s="35">
        <v>0</v>
      </c>
      <c r="AS1791" s="35">
        <v>0</v>
      </c>
      <c r="AT1791" s="35">
        <v>0</v>
      </c>
      <c r="AU1791" s="31" t="str">
        <f t="shared" si="3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3625</v>
      </c>
      <c r="B1792" t="s">
        <v>3626</v>
      </c>
      <c r="C1792" t="s">
        <v>3616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0</v>
      </c>
      <c r="J1792" s="33">
        <v>0</v>
      </c>
      <c r="K1792" s="33">
        <v>0</v>
      </c>
      <c r="L1792" s="33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0</v>
      </c>
      <c r="AK1792">
        <v>0</v>
      </c>
      <c r="AL1792">
        <v>0</v>
      </c>
      <c r="AM1792">
        <v>0</v>
      </c>
      <c r="AN1792" s="23" t="e">
        <v>#DIV/0!</v>
      </c>
      <c r="AO1792" s="23" t="e">
        <v>#DIV/0!</v>
      </c>
      <c r="AP1792" s="23" t="e">
        <v>#DIV/0!</v>
      </c>
      <c r="AQ1792" s="23" t="e">
        <v>#DIV/0!</v>
      </c>
      <c r="AR1792" s="35">
        <v>0</v>
      </c>
      <c r="AS1792" s="35">
        <v>0</v>
      </c>
      <c r="AT1792" s="35">
        <v>0</v>
      </c>
      <c r="AU1792" s="31" t="str">
        <f t="shared" si="3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3627</v>
      </c>
      <c r="B1793" t="s">
        <v>3628</v>
      </c>
      <c r="C1793" t="s">
        <v>3616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0</v>
      </c>
      <c r="AK1793">
        <v>0</v>
      </c>
      <c r="AL1793">
        <v>0</v>
      </c>
      <c r="AM1793">
        <v>0</v>
      </c>
      <c r="AN1793" s="23" t="e">
        <v>#DIV/0!</v>
      </c>
      <c r="AO1793" s="23" t="e">
        <v>#DIV/0!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0</v>
      </c>
      <c r="AU1793" s="31" t="str">
        <f t="shared" si="3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3629</v>
      </c>
      <c r="B1794" t="s">
        <v>3630</v>
      </c>
      <c r="C1794" t="s">
        <v>3616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0</v>
      </c>
      <c r="J1794" s="33">
        <v>0</v>
      </c>
      <c r="K1794" s="33">
        <v>0</v>
      </c>
      <c r="L1794" s="33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0</v>
      </c>
      <c r="AK1794">
        <v>0</v>
      </c>
      <c r="AL1794">
        <v>0</v>
      </c>
      <c r="AM1794">
        <v>0</v>
      </c>
      <c r="AN1794" s="23" t="e">
        <v>#DIV/0!</v>
      </c>
      <c r="AO1794" s="23" t="e">
        <v>#DIV/0!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0</v>
      </c>
      <c r="AU1794" s="31" t="str">
        <f t="shared" si="3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3631</v>
      </c>
      <c r="B1795" t="s">
        <v>3632</v>
      </c>
      <c r="C1795" t="s">
        <v>3616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0</v>
      </c>
      <c r="AL1795">
        <v>0</v>
      </c>
      <c r="AM1795">
        <v>0</v>
      </c>
      <c r="AN1795" s="23" t="e">
        <v>#DIV/0!</v>
      </c>
      <c r="AO1795" s="23" t="e">
        <v>#DIV/0!</v>
      </c>
      <c r="AP1795" s="23" t="e">
        <v>#DIV/0!</v>
      </c>
      <c r="AQ1795" s="23" t="e">
        <v>#DIV/0!</v>
      </c>
      <c r="AR1795" s="35">
        <v>0</v>
      </c>
      <c r="AS1795" s="35">
        <v>0</v>
      </c>
      <c r="AT1795" s="35">
        <v>0</v>
      </c>
      <c r="AU1795" s="31" t="str">
        <f t="shared" si="3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3633</v>
      </c>
      <c r="B1796" t="s">
        <v>3634</v>
      </c>
      <c r="C1796" t="s">
        <v>3635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0</v>
      </c>
      <c r="J1796" s="33">
        <v>0</v>
      </c>
      <c r="K1796" s="33">
        <v>0</v>
      </c>
      <c r="L1796" s="33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0</v>
      </c>
      <c r="AK1796">
        <v>0</v>
      </c>
      <c r="AL1796">
        <v>0</v>
      </c>
      <c r="AM1796">
        <v>0</v>
      </c>
      <c r="AN1796" s="23" t="e">
        <v>#DIV/0!</v>
      </c>
      <c r="AO1796" s="23" t="e">
        <v>#DIV/0!</v>
      </c>
      <c r="AP1796" s="23" t="e">
        <v>#DIV/0!</v>
      </c>
      <c r="AQ1796" s="23" t="e">
        <v>#DIV/0!</v>
      </c>
      <c r="AR1796" s="35">
        <v>0</v>
      </c>
      <c r="AS1796" s="35">
        <v>0</v>
      </c>
      <c r="AT1796" s="35">
        <v>0</v>
      </c>
      <c r="AU1796" s="31" t="str">
        <f t="shared" si="3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3636</v>
      </c>
      <c r="B1797" t="s">
        <v>3637</v>
      </c>
      <c r="C1797" t="s">
        <v>3635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0</v>
      </c>
      <c r="J1797" s="33">
        <v>0</v>
      </c>
      <c r="K1797" s="33">
        <v>0</v>
      </c>
      <c r="L1797" s="33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3" t="s">
        <v>54</v>
      </c>
      <c r="Y1797" s="23" t="s">
        <v>54</v>
      </c>
      <c r="Z1797" s="23" t="s">
        <v>54</v>
      </c>
      <c r="AA1797" s="23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0</v>
      </c>
      <c r="AK1797">
        <v>0</v>
      </c>
      <c r="AL1797">
        <v>0</v>
      </c>
      <c r="AM1797">
        <v>0</v>
      </c>
      <c r="AN1797" s="23" t="e">
        <v>#DIV/0!</v>
      </c>
      <c r="AO1797" s="23" t="e">
        <v>#DIV/0!</v>
      </c>
      <c r="AP1797" s="23" t="e">
        <v>#DIV/0!</v>
      </c>
      <c r="AQ1797" s="23" t="e">
        <v>#DIV/0!</v>
      </c>
      <c r="AR1797" s="35">
        <v>0</v>
      </c>
      <c r="AS1797" s="35">
        <v>0</v>
      </c>
      <c r="AT1797" s="35">
        <v>0</v>
      </c>
      <c r="AU1797" s="31" t="str">
        <f t="shared" ref="AU1797:AU1860" si="31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3638</v>
      </c>
      <c r="B1798" t="s">
        <v>3639</v>
      </c>
      <c r="C1798" t="s">
        <v>3635</v>
      </c>
      <c r="D1798" s="31">
        <v>0</v>
      </c>
      <c r="E1798" s="31">
        <v>0</v>
      </c>
      <c r="F1798" s="31">
        <v>0</v>
      </c>
      <c r="G1798" s="31">
        <v>0</v>
      </c>
      <c r="H1798" s="32">
        <v>0</v>
      </c>
      <c r="I1798">
        <v>0</v>
      </c>
      <c r="J1798" s="33">
        <v>0</v>
      </c>
      <c r="K1798" s="33">
        <v>0</v>
      </c>
      <c r="L1798" s="33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0</v>
      </c>
      <c r="AL1798">
        <v>0</v>
      </c>
      <c r="AM1798">
        <v>0</v>
      </c>
      <c r="AN1798" s="23" t="e">
        <v>#DIV/0!</v>
      </c>
      <c r="AO1798" s="23" t="e">
        <v>#DIV/0!</v>
      </c>
      <c r="AP1798" s="23" t="e">
        <v>#DIV/0!</v>
      </c>
      <c r="AQ1798" s="23" t="e">
        <v>#DIV/0!</v>
      </c>
      <c r="AR1798" s="35">
        <v>0</v>
      </c>
      <c r="AS1798" s="35">
        <v>0</v>
      </c>
      <c r="AT1798" s="35">
        <v>0</v>
      </c>
      <c r="AU1798" s="31" t="str">
        <f t="shared" si="31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3640</v>
      </c>
      <c r="B1799" t="s">
        <v>3641</v>
      </c>
      <c r="C1799" t="s">
        <v>3635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0</v>
      </c>
      <c r="AK1799">
        <v>0</v>
      </c>
      <c r="AL1799">
        <v>0</v>
      </c>
      <c r="AM1799">
        <v>0</v>
      </c>
      <c r="AN1799" s="23" t="e">
        <v>#DIV/0!</v>
      </c>
      <c r="AO1799" s="23" t="e">
        <v>#DIV/0!</v>
      </c>
      <c r="AP1799" s="23" t="e">
        <v>#DIV/0!</v>
      </c>
      <c r="AQ1799" s="23" t="e">
        <v>#DIV/0!</v>
      </c>
      <c r="AR1799" s="35">
        <v>0</v>
      </c>
      <c r="AS1799" s="35">
        <v>0</v>
      </c>
      <c r="AT1799" s="35">
        <v>0</v>
      </c>
      <c r="AU1799" s="31" t="str">
        <f t="shared" si="31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3642</v>
      </c>
      <c r="B1800" t="s">
        <v>3643</v>
      </c>
      <c r="C1800" t="s">
        <v>3635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0</v>
      </c>
      <c r="J1800" s="33">
        <v>0</v>
      </c>
      <c r="K1800" s="33">
        <v>0</v>
      </c>
      <c r="L1800" s="33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0</v>
      </c>
      <c r="AK1800">
        <v>0</v>
      </c>
      <c r="AL1800">
        <v>0</v>
      </c>
      <c r="AM1800">
        <v>0</v>
      </c>
      <c r="AN1800" s="23" t="e">
        <v>#DIV/0!</v>
      </c>
      <c r="AO1800" s="23" t="e">
        <v>#DIV/0!</v>
      </c>
      <c r="AP1800" s="23" t="e">
        <v>#DIV/0!</v>
      </c>
      <c r="AQ1800" s="23" t="e">
        <v>#DIV/0!</v>
      </c>
      <c r="AR1800" s="35">
        <v>0</v>
      </c>
      <c r="AS1800" s="35">
        <v>0</v>
      </c>
      <c r="AT1800" s="35">
        <v>0</v>
      </c>
      <c r="AU1800" s="31" t="str">
        <f t="shared" si="31"/>
        <v>库存为0</v>
      </c>
      <c r="AV1800" s="36" t="str">
        <f>IFERROR(时间!$B$4+AU1800,"上周无销量")</f>
        <v>上周无销量</v>
      </c>
      <c r="AW1800" s="36"/>
    </row>
    <row r="1801" spans="1:49">
      <c r="A1801" s="21" t="s">
        <v>3644</v>
      </c>
      <c r="B1801" t="s">
        <v>3645</v>
      </c>
      <c r="C1801" t="s">
        <v>3635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0</v>
      </c>
      <c r="J1801" s="33">
        <v>0</v>
      </c>
      <c r="K1801" s="33">
        <v>0</v>
      </c>
      <c r="L1801" s="33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3" t="s">
        <v>54</v>
      </c>
      <c r="Y1801" s="23" t="s">
        <v>54</v>
      </c>
      <c r="Z1801" s="23" t="s">
        <v>54</v>
      </c>
      <c r="AA1801" s="23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0</v>
      </c>
      <c r="AK1801">
        <v>0</v>
      </c>
      <c r="AL1801">
        <v>0</v>
      </c>
      <c r="AM1801">
        <v>0</v>
      </c>
      <c r="AN1801" s="23" t="e">
        <v>#DIV/0!</v>
      </c>
      <c r="AO1801" s="23" t="e">
        <v>#DIV/0!</v>
      </c>
      <c r="AP1801" s="23" t="e">
        <v>#DIV/0!</v>
      </c>
      <c r="AQ1801" s="23" t="e">
        <v>#DIV/0!</v>
      </c>
      <c r="AR1801" s="35">
        <v>0</v>
      </c>
      <c r="AS1801" s="35">
        <v>0</v>
      </c>
      <c r="AT1801" s="35">
        <v>0</v>
      </c>
      <c r="AU1801" s="31" t="str">
        <f t="shared" si="31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3646</v>
      </c>
      <c r="B1802" t="s">
        <v>3647</v>
      </c>
      <c r="C1802" t="s">
        <v>3635</v>
      </c>
      <c r="D1802" s="31">
        <v>0</v>
      </c>
      <c r="E1802" s="31">
        <v>0</v>
      </c>
      <c r="F1802" s="31">
        <v>0</v>
      </c>
      <c r="G1802" s="31">
        <v>0</v>
      </c>
      <c r="H1802" s="32">
        <v>0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0</v>
      </c>
      <c r="AK1802">
        <v>0</v>
      </c>
      <c r="AL1802">
        <v>0</v>
      </c>
      <c r="AM1802">
        <v>0</v>
      </c>
      <c r="AN1802" s="23" t="e">
        <v>#DIV/0!</v>
      </c>
      <c r="AO1802" s="23" t="e">
        <v>#DIV/0!</v>
      </c>
      <c r="AP1802" s="23" t="e">
        <v>#DIV/0!</v>
      </c>
      <c r="AQ1802" s="23" t="e">
        <v>#DIV/0!</v>
      </c>
      <c r="AR1802" s="35">
        <v>0</v>
      </c>
      <c r="AS1802" s="35">
        <v>0</v>
      </c>
      <c r="AT1802" s="35">
        <v>0</v>
      </c>
      <c r="AU1802" s="31" t="str">
        <f t="shared" si="31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3648</v>
      </c>
      <c r="B1803" t="s">
        <v>3649</v>
      </c>
      <c r="C1803" t="s">
        <v>3635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0</v>
      </c>
      <c r="J1803" s="33">
        <v>0</v>
      </c>
      <c r="K1803" s="33">
        <v>0</v>
      </c>
      <c r="L1803" s="33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0</v>
      </c>
      <c r="AK1803">
        <v>0</v>
      </c>
      <c r="AL1803">
        <v>0</v>
      </c>
      <c r="AM1803">
        <v>0</v>
      </c>
      <c r="AN1803" s="23" t="e">
        <v>#DIV/0!</v>
      </c>
      <c r="AO1803" s="23" t="e">
        <v>#DIV/0!</v>
      </c>
      <c r="AP1803" s="23" t="e">
        <v>#DIV/0!</v>
      </c>
      <c r="AQ1803" s="23" t="e">
        <v>#DIV/0!</v>
      </c>
      <c r="AR1803" s="35">
        <v>0</v>
      </c>
      <c r="AS1803" s="35">
        <v>0</v>
      </c>
      <c r="AT1803" s="35">
        <v>0</v>
      </c>
      <c r="AU1803" s="31" t="str">
        <f t="shared" si="31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3650</v>
      </c>
      <c r="B1804" t="s">
        <v>3651</v>
      </c>
      <c r="C1804" t="s">
        <v>3635</v>
      </c>
      <c r="D1804" s="31">
        <v>0</v>
      </c>
      <c r="E1804" s="31">
        <v>0</v>
      </c>
      <c r="F1804" s="31">
        <v>0</v>
      </c>
      <c r="G1804" s="31">
        <v>0</v>
      </c>
      <c r="H1804" s="32">
        <v>0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0</v>
      </c>
      <c r="AK1804">
        <v>0</v>
      </c>
      <c r="AL1804">
        <v>0</v>
      </c>
      <c r="AM1804">
        <v>0</v>
      </c>
      <c r="AN1804" s="23" t="e">
        <v>#DIV/0!</v>
      </c>
      <c r="AO1804" s="23" t="e">
        <v>#DIV/0!</v>
      </c>
      <c r="AP1804" s="23" t="e">
        <v>#DIV/0!</v>
      </c>
      <c r="AQ1804" s="23" t="e">
        <v>#DIV/0!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3652</v>
      </c>
      <c r="B1805" t="s">
        <v>3653</v>
      </c>
      <c r="C1805" t="s">
        <v>3635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0</v>
      </c>
      <c r="AK1805">
        <v>0</v>
      </c>
      <c r="AL1805">
        <v>0</v>
      </c>
      <c r="AM1805">
        <v>0</v>
      </c>
      <c r="AN1805" s="23" t="e">
        <v>#DIV/0!</v>
      </c>
      <c r="AO1805" s="23" t="e">
        <v>#DIV/0!</v>
      </c>
      <c r="AP1805" s="23" t="e">
        <v>#DIV/0!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3654</v>
      </c>
      <c r="B1806" t="s">
        <v>3655</v>
      </c>
      <c r="C1806" t="s">
        <v>3635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0</v>
      </c>
      <c r="J1806" s="33">
        <v>0</v>
      </c>
      <c r="K1806" s="33">
        <v>0</v>
      </c>
      <c r="L1806" s="33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3" t="s">
        <v>54</v>
      </c>
      <c r="Y1806" s="23" t="s">
        <v>54</v>
      </c>
      <c r="Z1806" s="23" t="s">
        <v>54</v>
      </c>
      <c r="AA1806" s="23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3" t="s">
        <v>54</v>
      </c>
      <c r="AG1806" s="23" t="s">
        <v>54</v>
      </c>
      <c r="AH1806" s="23" t="s">
        <v>54</v>
      </c>
      <c r="AI1806" s="23" t="s">
        <v>54</v>
      </c>
      <c r="AJ1806">
        <v>0</v>
      </c>
      <c r="AK1806">
        <v>0</v>
      </c>
      <c r="AL1806">
        <v>0</v>
      </c>
      <c r="AM1806">
        <v>0</v>
      </c>
      <c r="AN1806" s="23" t="e">
        <v>#DIV/0!</v>
      </c>
      <c r="AO1806" s="23" t="e">
        <v>#DIV/0!</v>
      </c>
      <c r="AP1806" s="23" t="e">
        <v>#DIV/0!</v>
      </c>
      <c r="AQ1806" s="23" t="e">
        <v>#DIV/0!</v>
      </c>
      <c r="AR1806" s="35">
        <v>0</v>
      </c>
      <c r="AS1806" s="35">
        <v>0</v>
      </c>
      <c r="AT1806" s="35">
        <v>0</v>
      </c>
      <c r="AU1806" s="31" t="str">
        <f t="shared" si="31"/>
        <v>库存为0</v>
      </c>
      <c r="AV1806" s="36" t="str">
        <f>IFERROR(时间!$B$4+AU1806,"上周无销量")</f>
        <v>上周无销量</v>
      </c>
      <c r="AW1806" s="36"/>
    </row>
    <row r="1807" spans="1:49">
      <c r="A1807" s="21" t="s">
        <v>3656</v>
      </c>
      <c r="B1807" t="s">
        <v>3657</v>
      </c>
      <c r="C1807" t="s">
        <v>3635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0</v>
      </c>
      <c r="AK1807">
        <v>0</v>
      </c>
      <c r="AL1807">
        <v>0</v>
      </c>
      <c r="AM1807">
        <v>0</v>
      </c>
      <c r="AN1807" s="23" t="e">
        <v>#DIV/0!</v>
      </c>
      <c r="AO1807" s="23" t="e">
        <v>#DIV/0!</v>
      </c>
      <c r="AP1807" s="23" t="e">
        <v>#DIV/0!</v>
      </c>
      <c r="AQ1807" s="23" t="e">
        <v>#DIV/0!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3658</v>
      </c>
      <c r="B1808" t="s">
        <v>3659</v>
      </c>
      <c r="C1808" t="s">
        <v>3660</v>
      </c>
      <c r="D1808" s="31">
        <v>0</v>
      </c>
      <c r="E1808" s="31">
        <v>0</v>
      </c>
      <c r="F1808" s="31">
        <v>0</v>
      </c>
      <c r="G1808" s="31">
        <v>0</v>
      </c>
      <c r="H1808" s="32">
        <v>0</v>
      </c>
      <c r="I1808">
        <v>0</v>
      </c>
      <c r="J1808" s="33">
        <v>0</v>
      </c>
      <c r="K1808" s="33">
        <v>0</v>
      </c>
      <c r="L1808" s="33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0</v>
      </c>
      <c r="AK1808">
        <v>0</v>
      </c>
      <c r="AL1808">
        <v>0</v>
      </c>
      <c r="AM1808">
        <v>0</v>
      </c>
      <c r="AN1808" s="23" t="e">
        <v>#DIV/0!</v>
      </c>
      <c r="AO1808" s="23" t="e">
        <v>#DIV/0!</v>
      </c>
      <c r="AP1808" s="23" t="e">
        <v>#DIV/0!</v>
      </c>
      <c r="AQ1808" s="23" t="e">
        <v>#DIV/0!</v>
      </c>
      <c r="AR1808" s="35">
        <v>0</v>
      </c>
      <c r="AS1808" s="35">
        <v>0</v>
      </c>
      <c r="AT1808" s="35">
        <v>0</v>
      </c>
      <c r="AU1808" s="31" t="str">
        <f t="shared" si="31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3661</v>
      </c>
      <c r="B1809" t="s">
        <v>3662</v>
      </c>
      <c r="C1809" t="s">
        <v>3660</v>
      </c>
      <c r="D1809" s="31">
        <v>0</v>
      </c>
      <c r="E1809" s="31">
        <v>0</v>
      </c>
      <c r="F1809" s="31">
        <v>0</v>
      </c>
      <c r="G1809" s="31">
        <v>0</v>
      </c>
      <c r="H1809" s="32">
        <v>0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0</v>
      </c>
      <c r="AK1809">
        <v>0</v>
      </c>
      <c r="AL1809">
        <v>0</v>
      </c>
      <c r="AM1809">
        <v>0</v>
      </c>
      <c r="AN1809" s="23" t="e">
        <v>#DIV/0!</v>
      </c>
      <c r="AO1809" s="23" t="e">
        <v>#DIV/0!</v>
      </c>
      <c r="AP1809" s="23" t="e">
        <v>#DIV/0!</v>
      </c>
      <c r="AQ1809" s="23" t="e">
        <v>#DIV/0!</v>
      </c>
      <c r="AR1809" s="35">
        <v>0</v>
      </c>
      <c r="AS1809" s="35">
        <v>0</v>
      </c>
      <c r="AT1809" s="35">
        <v>0</v>
      </c>
      <c r="AU1809" s="31" t="str">
        <f t="shared" si="31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3663</v>
      </c>
      <c r="B1810" t="s">
        <v>3664</v>
      </c>
      <c r="C1810" t="s">
        <v>3660</v>
      </c>
      <c r="D1810" s="31">
        <v>0</v>
      </c>
      <c r="E1810" s="31">
        <v>0</v>
      </c>
      <c r="F1810" s="31">
        <v>0</v>
      </c>
      <c r="G1810" s="31">
        <v>0</v>
      </c>
      <c r="H1810" s="32">
        <v>0</v>
      </c>
      <c r="I1810">
        <v>0</v>
      </c>
      <c r="J1810" s="33">
        <v>0</v>
      </c>
      <c r="K1810" s="33">
        <v>0</v>
      </c>
      <c r="L1810" s="33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0</v>
      </c>
      <c r="AK1810">
        <v>0</v>
      </c>
      <c r="AL1810">
        <v>0</v>
      </c>
      <c r="AM1810">
        <v>0</v>
      </c>
      <c r="AN1810" s="23" t="e">
        <v>#DIV/0!</v>
      </c>
      <c r="AO1810" s="23" t="e">
        <v>#DIV/0!</v>
      </c>
      <c r="AP1810" s="23" t="e">
        <v>#DIV/0!</v>
      </c>
      <c r="AQ1810" s="23" t="e">
        <v>#DIV/0!</v>
      </c>
      <c r="AR1810" s="35">
        <v>0</v>
      </c>
      <c r="AS1810" s="35">
        <v>0</v>
      </c>
      <c r="AT1810" s="35">
        <v>0</v>
      </c>
      <c r="AU1810" s="31" t="str">
        <f t="shared" si="31"/>
        <v>库存为0</v>
      </c>
      <c r="AV1810" s="36" t="str">
        <f>IFERROR(时间!$B$4+AU1810,"上周无销量")</f>
        <v>上周无销量</v>
      </c>
      <c r="AW1810" s="36"/>
    </row>
    <row r="1811" spans="1:49">
      <c r="A1811" s="21" t="s">
        <v>3665</v>
      </c>
      <c r="B1811" t="s">
        <v>3666</v>
      </c>
      <c r="C1811" t="s">
        <v>3660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0</v>
      </c>
      <c r="J1811" s="33">
        <v>0</v>
      </c>
      <c r="K1811" s="33">
        <v>0</v>
      </c>
      <c r="L1811" s="33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0</v>
      </c>
      <c r="AL1811">
        <v>0</v>
      </c>
      <c r="AM1811">
        <v>0</v>
      </c>
      <c r="AN1811" s="23" t="e">
        <v>#DIV/0!</v>
      </c>
      <c r="AO1811" s="23" t="e">
        <v>#DIV/0!</v>
      </c>
      <c r="AP1811" s="23" t="e">
        <v>#DIV/0!</v>
      </c>
      <c r="AQ1811" s="23" t="e">
        <v>#DIV/0!</v>
      </c>
      <c r="AR1811" s="35">
        <v>0</v>
      </c>
      <c r="AS1811" s="35">
        <v>0</v>
      </c>
      <c r="AT1811" s="35">
        <v>0</v>
      </c>
      <c r="AU1811" s="31" t="str">
        <f t="shared" si="31"/>
        <v>库存为0</v>
      </c>
      <c r="AV1811" s="36" t="str">
        <f>IFERROR(时间!$B$4+AU1811,"上周无销量")</f>
        <v>上周无销量</v>
      </c>
      <c r="AW1811" s="36"/>
    </row>
    <row r="1812" spans="1:49">
      <c r="A1812" s="21" t="s">
        <v>3667</v>
      </c>
      <c r="B1812" t="s">
        <v>3668</v>
      </c>
      <c r="C1812" t="s">
        <v>3660</v>
      </c>
      <c r="D1812" s="31">
        <v>0</v>
      </c>
      <c r="E1812" s="31">
        <v>0</v>
      </c>
      <c r="F1812" s="31">
        <v>0</v>
      </c>
      <c r="G1812" s="31">
        <v>0</v>
      </c>
      <c r="H1812" s="32">
        <v>0</v>
      </c>
      <c r="I1812">
        <v>0</v>
      </c>
      <c r="J1812" s="33">
        <v>0</v>
      </c>
      <c r="K1812" s="33">
        <v>0</v>
      </c>
      <c r="L1812" s="33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0</v>
      </c>
      <c r="AK1812">
        <v>0</v>
      </c>
      <c r="AL1812">
        <v>0</v>
      </c>
      <c r="AM1812">
        <v>0</v>
      </c>
      <c r="AN1812" s="23" t="e">
        <v>#DIV/0!</v>
      </c>
      <c r="AO1812" s="23" t="e">
        <v>#DIV/0!</v>
      </c>
      <c r="AP1812" s="23" t="e">
        <v>#DIV/0!</v>
      </c>
      <c r="AQ1812" s="23" t="e">
        <v>#DIV/0!</v>
      </c>
      <c r="AR1812" s="35">
        <v>0</v>
      </c>
      <c r="AS1812" s="35">
        <v>0</v>
      </c>
      <c r="AT1812" s="35">
        <v>0</v>
      </c>
      <c r="AU1812" s="31" t="str">
        <f t="shared" si="31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3669</v>
      </c>
      <c r="B1813" t="s">
        <v>3670</v>
      </c>
      <c r="C1813" t="s">
        <v>3660</v>
      </c>
      <c r="D1813" s="31">
        <v>0</v>
      </c>
      <c r="E1813" s="31">
        <v>0</v>
      </c>
      <c r="F1813" s="31">
        <v>0</v>
      </c>
      <c r="G1813" s="31">
        <v>0</v>
      </c>
      <c r="H1813" s="32">
        <v>0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3" t="s">
        <v>54</v>
      </c>
      <c r="Y1813" s="23" t="s">
        <v>54</v>
      </c>
      <c r="Z1813" s="23" t="s">
        <v>54</v>
      </c>
      <c r="AA1813" s="23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3" t="s">
        <v>54</v>
      </c>
      <c r="AG1813" s="23" t="s">
        <v>54</v>
      </c>
      <c r="AH1813" s="23" t="s">
        <v>54</v>
      </c>
      <c r="AI1813" s="23" t="s">
        <v>54</v>
      </c>
      <c r="AJ1813">
        <v>0</v>
      </c>
      <c r="AK1813">
        <v>0</v>
      </c>
      <c r="AL1813">
        <v>0</v>
      </c>
      <c r="AM1813">
        <v>0</v>
      </c>
      <c r="AN1813" s="23" t="e">
        <v>#DIV/0!</v>
      </c>
      <c r="AO1813" s="23" t="e">
        <v>#DIV/0!</v>
      </c>
      <c r="AP1813" s="23" t="e">
        <v>#DIV/0!</v>
      </c>
      <c r="AQ1813" s="23" t="e">
        <v>#DIV/0!</v>
      </c>
      <c r="AR1813" s="35">
        <v>0</v>
      </c>
      <c r="AS1813" s="35">
        <v>0</v>
      </c>
      <c r="AT1813" s="35">
        <v>0</v>
      </c>
      <c r="AU1813" s="31" t="str">
        <f t="shared" si="31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3671</v>
      </c>
      <c r="B1814" t="s">
        <v>3672</v>
      </c>
      <c r="C1814" t="s">
        <v>3660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0</v>
      </c>
      <c r="J1814" s="33">
        <v>0</v>
      </c>
      <c r="K1814" s="33">
        <v>0</v>
      </c>
      <c r="L1814" s="33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0</v>
      </c>
      <c r="AK1814">
        <v>0</v>
      </c>
      <c r="AL1814">
        <v>0</v>
      </c>
      <c r="AM1814">
        <v>0</v>
      </c>
      <c r="AN1814" s="23" t="e">
        <v>#DIV/0!</v>
      </c>
      <c r="AO1814" s="23" t="e">
        <v>#DIV/0!</v>
      </c>
      <c r="AP1814" s="23" t="e">
        <v>#DIV/0!</v>
      </c>
      <c r="AQ1814" s="23" t="e">
        <v>#DIV/0!</v>
      </c>
      <c r="AR1814" s="35">
        <v>0</v>
      </c>
      <c r="AS1814" s="35">
        <v>0</v>
      </c>
      <c r="AT1814" s="35">
        <v>0</v>
      </c>
      <c r="AU1814" s="31" t="str">
        <f t="shared" si="31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3673</v>
      </c>
      <c r="B1815" t="s">
        <v>3674</v>
      </c>
      <c r="C1815" t="s">
        <v>3660</v>
      </c>
      <c r="D1815" s="31">
        <v>0</v>
      </c>
      <c r="E1815" s="31">
        <v>0</v>
      </c>
      <c r="F1815" s="31">
        <v>0</v>
      </c>
      <c r="G1815" s="31">
        <v>0</v>
      </c>
      <c r="H1815" s="32">
        <v>0</v>
      </c>
      <c r="I1815">
        <v>0</v>
      </c>
      <c r="J1815" s="33">
        <v>0</v>
      </c>
      <c r="K1815" s="33">
        <v>0</v>
      </c>
      <c r="L1815" s="33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0</v>
      </c>
      <c r="AK1815">
        <v>0</v>
      </c>
      <c r="AL1815">
        <v>0</v>
      </c>
      <c r="AM1815">
        <v>0</v>
      </c>
      <c r="AN1815" s="23" t="e">
        <v>#DIV/0!</v>
      </c>
      <c r="AO1815" s="23" t="e">
        <v>#DIV/0!</v>
      </c>
      <c r="AP1815" s="23" t="e">
        <v>#DIV/0!</v>
      </c>
      <c r="AQ1815" s="23" t="e">
        <v>#DIV/0!</v>
      </c>
      <c r="AR1815" s="35">
        <v>0</v>
      </c>
      <c r="AS1815" s="35">
        <v>0</v>
      </c>
      <c r="AT1815" s="35">
        <v>0</v>
      </c>
      <c r="AU1815" s="31" t="str">
        <f t="shared" si="31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3675</v>
      </c>
      <c r="B1816" t="s">
        <v>3676</v>
      </c>
      <c r="C1816" t="s">
        <v>3660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0</v>
      </c>
      <c r="J1816" s="33">
        <v>0</v>
      </c>
      <c r="K1816" s="33">
        <v>0</v>
      </c>
      <c r="L1816" s="33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0</v>
      </c>
      <c r="AK1816">
        <v>0</v>
      </c>
      <c r="AL1816">
        <v>0</v>
      </c>
      <c r="AM1816">
        <v>0</v>
      </c>
      <c r="AN1816" s="23" t="e">
        <v>#DIV/0!</v>
      </c>
      <c r="AO1816" s="23" t="e">
        <v>#DIV/0!</v>
      </c>
      <c r="AP1816" s="23" t="e">
        <v>#DIV/0!</v>
      </c>
      <c r="AQ1816" s="23" t="e">
        <v>#DIV/0!</v>
      </c>
      <c r="AR1816" s="35">
        <v>0</v>
      </c>
      <c r="AS1816" s="35">
        <v>0</v>
      </c>
      <c r="AT1816" s="35">
        <v>0</v>
      </c>
      <c r="AU1816" s="31" t="str">
        <f t="shared" si="31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3677</v>
      </c>
      <c r="B1817" t="s">
        <v>3678</v>
      </c>
      <c r="C1817" t="s">
        <v>3660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0</v>
      </c>
      <c r="J1817" s="33">
        <v>0</v>
      </c>
      <c r="K1817" s="33">
        <v>0</v>
      </c>
      <c r="L1817" s="33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0</v>
      </c>
      <c r="AK1817">
        <v>0</v>
      </c>
      <c r="AL1817">
        <v>0</v>
      </c>
      <c r="AM1817">
        <v>0</v>
      </c>
      <c r="AN1817" s="23" t="e">
        <v>#DIV/0!</v>
      </c>
      <c r="AO1817" s="23" t="e">
        <v>#DIV/0!</v>
      </c>
      <c r="AP1817" s="23" t="e">
        <v>#DIV/0!</v>
      </c>
      <c r="AQ1817" s="23" t="e">
        <v>#DIV/0!</v>
      </c>
      <c r="AR1817" s="35">
        <v>0</v>
      </c>
      <c r="AS1817" s="35">
        <v>0</v>
      </c>
      <c r="AT1817" s="35">
        <v>0</v>
      </c>
      <c r="AU1817" s="31" t="str">
        <f t="shared" si="31"/>
        <v>库存为0</v>
      </c>
      <c r="AV1817" s="36" t="str">
        <f>IFERROR(时间!$B$4+AU1817,"上周无销量")</f>
        <v>上周无销量</v>
      </c>
      <c r="AW1817" s="36"/>
    </row>
    <row r="1818" spans="1:49">
      <c r="A1818" s="21" t="s">
        <v>3679</v>
      </c>
      <c r="B1818" t="s">
        <v>3680</v>
      </c>
      <c r="C1818" t="s">
        <v>3660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0</v>
      </c>
      <c r="J1818" s="33">
        <v>0</v>
      </c>
      <c r="K1818" s="33">
        <v>0</v>
      </c>
      <c r="L1818" s="33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0</v>
      </c>
      <c r="AK1818">
        <v>0</v>
      </c>
      <c r="AL1818">
        <v>0</v>
      </c>
      <c r="AM1818">
        <v>0</v>
      </c>
      <c r="AN1818" s="23" t="e">
        <v>#DIV/0!</v>
      </c>
      <c r="AO1818" s="23" t="e">
        <v>#DIV/0!</v>
      </c>
      <c r="AP1818" s="23" t="e">
        <v>#DIV/0!</v>
      </c>
      <c r="AQ1818" s="23" t="e">
        <v>#DIV/0!</v>
      </c>
      <c r="AR1818" s="35">
        <v>0</v>
      </c>
      <c r="AS1818" s="35">
        <v>0</v>
      </c>
      <c r="AT1818" s="35">
        <v>0</v>
      </c>
      <c r="AU1818" s="31" t="str">
        <f t="shared" si="31"/>
        <v>库存为0</v>
      </c>
      <c r="AV1818" s="36" t="str">
        <f>IFERROR(时间!$B$4+AU1818,"上周无销量")</f>
        <v>上周无销量</v>
      </c>
      <c r="AW1818" s="36"/>
    </row>
    <row r="1819" spans="1:49">
      <c r="A1819" s="21" t="s">
        <v>3681</v>
      </c>
      <c r="B1819" t="s">
        <v>3682</v>
      </c>
      <c r="C1819" t="s">
        <v>3660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0</v>
      </c>
      <c r="J1819" s="33">
        <v>0</v>
      </c>
      <c r="K1819" s="33">
        <v>0</v>
      </c>
      <c r="L1819" s="33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0</v>
      </c>
      <c r="AK1819">
        <v>0</v>
      </c>
      <c r="AL1819">
        <v>0</v>
      </c>
      <c r="AM1819">
        <v>0</v>
      </c>
      <c r="AN1819" s="23" t="e">
        <v>#DIV/0!</v>
      </c>
      <c r="AO1819" s="23" t="e">
        <v>#DIV/0!</v>
      </c>
      <c r="AP1819" s="23" t="e">
        <v>#DIV/0!</v>
      </c>
      <c r="AQ1819" s="23" t="e">
        <v>#DIV/0!</v>
      </c>
      <c r="AR1819" s="35">
        <v>0</v>
      </c>
      <c r="AS1819" s="35">
        <v>0</v>
      </c>
      <c r="AT1819" s="35">
        <v>0</v>
      </c>
      <c r="AU1819" s="31" t="str">
        <f t="shared" si="31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3683</v>
      </c>
      <c r="B1820" t="s">
        <v>3684</v>
      </c>
      <c r="C1820" t="s">
        <v>3660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0</v>
      </c>
      <c r="AK1820">
        <v>0</v>
      </c>
      <c r="AL1820">
        <v>0</v>
      </c>
      <c r="AM1820">
        <v>0</v>
      </c>
      <c r="AN1820" s="23" t="e">
        <v>#DIV/0!</v>
      </c>
      <c r="AO1820" s="23" t="e">
        <v>#DIV/0!</v>
      </c>
      <c r="AP1820" s="23" t="e">
        <v>#DIV/0!</v>
      </c>
      <c r="AQ1820" s="23" t="e">
        <v>#DIV/0!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3685</v>
      </c>
      <c r="B1821" t="s">
        <v>3686</v>
      </c>
      <c r="C1821" t="s">
        <v>3660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0</v>
      </c>
      <c r="J1821" s="33">
        <v>0</v>
      </c>
      <c r="K1821" s="33">
        <v>0</v>
      </c>
      <c r="L1821" s="33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0</v>
      </c>
      <c r="AK1821">
        <v>0</v>
      </c>
      <c r="AL1821">
        <v>0</v>
      </c>
      <c r="AM1821">
        <v>0</v>
      </c>
      <c r="AN1821" s="23" t="e">
        <v>#DIV/0!</v>
      </c>
      <c r="AO1821" s="23" t="e">
        <v>#DIV/0!</v>
      </c>
      <c r="AP1821" s="23" t="e">
        <v>#DIV/0!</v>
      </c>
      <c r="AQ1821" s="23" t="e">
        <v>#DIV/0!</v>
      </c>
      <c r="AR1821" s="35">
        <v>0</v>
      </c>
      <c r="AS1821" s="35">
        <v>0</v>
      </c>
      <c r="AT1821" s="35">
        <v>0</v>
      </c>
      <c r="AU1821" s="31" t="str">
        <f t="shared" si="31"/>
        <v>库存为0</v>
      </c>
      <c r="AV1821" s="36" t="str">
        <f>IFERROR(时间!$B$4+AU1821,"上周无销量")</f>
        <v>上周无销量</v>
      </c>
      <c r="AW1821" s="36"/>
    </row>
    <row r="1822" spans="1:49">
      <c r="A1822" s="21" t="s">
        <v>3687</v>
      </c>
      <c r="B1822" t="s">
        <v>3688</v>
      </c>
      <c r="C1822" t="s">
        <v>3660</v>
      </c>
      <c r="D1822" s="31">
        <v>0</v>
      </c>
      <c r="E1822" s="31">
        <v>0</v>
      </c>
      <c r="F1822" s="31">
        <v>0</v>
      </c>
      <c r="G1822" s="31">
        <v>0</v>
      </c>
      <c r="H1822" s="32">
        <v>0</v>
      </c>
      <c r="I1822">
        <v>0</v>
      </c>
      <c r="J1822" s="33">
        <v>0</v>
      </c>
      <c r="K1822" s="33">
        <v>0</v>
      </c>
      <c r="L1822" s="33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0</v>
      </c>
      <c r="AK1822">
        <v>0</v>
      </c>
      <c r="AL1822">
        <v>0</v>
      </c>
      <c r="AM1822">
        <v>0</v>
      </c>
      <c r="AN1822" s="23" t="e">
        <v>#DIV/0!</v>
      </c>
      <c r="AO1822" s="23" t="e">
        <v>#DIV/0!</v>
      </c>
      <c r="AP1822" s="23" t="e">
        <v>#DIV/0!</v>
      </c>
      <c r="AQ1822" s="23" t="e">
        <v>#DIV/0!</v>
      </c>
      <c r="AR1822" s="35">
        <v>0</v>
      </c>
      <c r="AS1822" s="35">
        <v>0</v>
      </c>
      <c r="AT1822" s="35">
        <v>0</v>
      </c>
      <c r="AU1822" s="31" t="str">
        <f t="shared" si="31"/>
        <v>库存为0</v>
      </c>
      <c r="AV1822" s="36" t="str">
        <f>IFERROR(时间!$B$4+AU1822,"上周无销量")</f>
        <v>上周无销量</v>
      </c>
      <c r="AW1822" s="36"/>
    </row>
    <row r="1823" spans="1:49">
      <c r="A1823" s="21" t="s">
        <v>3689</v>
      </c>
      <c r="B1823" t="s">
        <v>3690</v>
      </c>
      <c r="C1823" t="s">
        <v>3660</v>
      </c>
      <c r="D1823" s="31">
        <v>0</v>
      </c>
      <c r="E1823" s="31">
        <v>0</v>
      </c>
      <c r="F1823" s="31">
        <v>0</v>
      </c>
      <c r="G1823" s="31">
        <v>0</v>
      </c>
      <c r="H1823" s="32">
        <v>0</v>
      </c>
      <c r="I1823">
        <v>0</v>
      </c>
      <c r="J1823" s="33">
        <v>0</v>
      </c>
      <c r="K1823" s="33">
        <v>0</v>
      </c>
      <c r="L1823" s="33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0</v>
      </c>
      <c r="AK1823">
        <v>0</v>
      </c>
      <c r="AL1823">
        <v>0</v>
      </c>
      <c r="AM1823">
        <v>0</v>
      </c>
      <c r="AN1823" s="23" t="e">
        <v>#DIV/0!</v>
      </c>
      <c r="AO1823" s="23" t="e">
        <v>#DIV/0!</v>
      </c>
      <c r="AP1823" s="23" t="e">
        <v>#DIV/0!</v>
      </c>
      <c r="AQ1823" s="23" t="e">
        <v>#DIV/0!</v>
      </c>
      <c r="AR1823" s="35">
        <v>0</v>
      </c>
      <c r="AS1823" s="35">
        <v>0</v>
      </c>
      <c r="AT1823" s="35">
        <v>0</v>
      </c>
      <c r="AU1823" s="31" t="str">
        <f t="shared" si="31"/>
        <v>库存为0</v>
      </c>
      <c r="AV1823" s="36" t="str">
        <f>IFERROR(时间!$B$4+AU1823,"上周无销量")</f>
        <v>上周无销量</v>
      </c>
      <c r="AW1823" s="36"/>
    </row>
    <row r="1824" spans="1:49">
      <c r="A1824" s="21" t="s">
        <v>3691</v>
      </c>
      <c r="B1824" t="s">
        <v>3692</v>
      </c>
      <c r="C1824" t="s">
        <v>3660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0</v>
      </c>
      <c r="AK1824">
        <v>0</v>
      </c>
      <c r="AL1824">
        <v>0</v>
      </c>
      <c r="AM1824">
        <v>0</v>
      </c>
      <c r="AN1824" s="23" t="e">
        <v>#DIV/0!</v>
      </c>
      <c r="AO1824" s="23" t="e">
        <v>#DIV/0!</v>
      </c>
      <c r="AP1824" s="23" t="e">
        <v>#DIV/0!</v>
      </c>
      <c r="AQ1824" s="23" t="e">
        <v>#DIV/0!</v>
      </c>
      <c r="AR1824" s="35">
        <v>0</v>
      </c>
      <c r="AS1824" s="35">
        <v>0</v>
      </c>
      <c r="AT1824" s="35">
        <v>0</v>
      </c>
      <c r="AU1824" s="31" t="str">
        <f t="shared" si="31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3693</v>
      </c>
      <c r="B1825" t="s">
        <v>3694</v>
      </c>
      <c r="C1825" t="s">
        <v>3660</v>
      </c>
      <c r="D1825" s="31">
        <v>0</v>
      </c>
      <c r="E1825" s="31">
        <v>0</v>
      </c>
      <c r="F1825" s="31">
        <v>0</v>
      </c>
      <c r="G1825" s="31">
        <v>0</v>
      </c>
      <c r="H1825" s="32">
        <v>0</v>
      </c>
      <c r="I1825">
        <v>0</v>
      </c>
      <c r="J1825" s="33">
        <v>0</v>
      </c>
      <c r="K1825" s="33">
        <v>0</v>
      </c>
      <c r="L1825" s="33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3" t="s">
        <v>54</v>
      </c>
      <c r="Y1825" s="23" t="s">
        <v>54</v>
      </c>
      <c r="Z1825" s="23" t="s">
        <v>54</v>
      </c>
      <c r="AA1825" s="23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3" t="s">
        <v>54</v>
      </c>
      <c r="AG1825" s="23" t="s">
        <v>54</v>
      </c>
      <c r="AH1825" s="23" t="s">
        <v>54</v>
      </c>
      <c r="AI1825" s="23" t="s">
        <v>54</v>
      </c>
      <c r="AJ1825">
        <v>0</v>
      </c>
      <c r="AK1825">
        <v>0</v>
      </c>
      <c r="AL1825">
        <v>0</v>
      </c>
      <c r="AM1825">
        <v>0</v>
      </c>
      <c r="AN1825" s="23" t="e">
        <v>#DIV/0!</v>
      </c>
      <c r="AO1825" s="23" t="e">
        <v>#DIV/0!</v>
      </c>
      <c r="AP1825" s="23" t="e">
        <v>#DIV/0!</v>
      </c>
      <c r="AQ1825" s="23" t="e">
        <v>#DIV/0!</v>
      </c>
      <c r="AR1825" s="35">
        <v>0</v>
      </c>
      <c r="AS1825" s="35">
        <v>0</v>
      </c>
      <c r="AT1825" s="35">
        <v>0</v>
      </c>
      <c r="AU1825" s="31" t="str">
        <f t="shared" si="31"/>
        <v>库存为0</v>
      </c>
      <c r="AV1825" s="36" t="str">
        <f>IFERROR(时间!$B$4+AU1825,"上周无销量")</f>
        <v>上周无销量</v>
      </c>
      <c r="AW1825" s="36"/>
    </row>
    <row r="1826" spans="1:49">
      <c r="A1826" s="21" t="s">
        <v>3695</v>
      </c>
      <c r="B1826" t="s">
        <v>3696</v>
      </c>
      <c r="C1826" t="s">
        <v>3697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0</v>
      </c>
      <c r="J1826" s="33">
        <v>0</v>
      </c>
      <c r="K1826" s="33">
        <v>0</v>
      </c>
      <c r="L1826" s="33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0</v>
      </c>
      <c r="AK1826">
        <v>0</v>
      </c>
      <c r="AL1826">
        <v>0</v>
      </c>
      <c r="AM1826">
        <v>0</v>
      </c>
      <c r="AN1826" s="23" t="e">
        <v>#DIV/0!</v>
      </c>
      <c r="AO1826" s="23" t="e">
        <v>#DIV/0!</v>
      </c>
      <c r="AP1826" s="23" t="e">
        <v>#DIV/0!</v>
      </c>
      <c r="AQ1826" s="23" t="e">
        <v>#DIV/0!</v>
      </c>
      <c r="AR1826" s="35">
        <v>0</v>
      </c>
      <c r="AS1826" s="35">
        <v>0</v>
      </c>
      <c r="AT1826" s="35">
        <v>0</v>
      </c>
      <c r="AU1826" s="31" t="str">
        <f t="shared" si="31"/>
        <v>库存为0</v>
      </c>
      <c r="AV1826" s="36" t="str">
        <f>IFERROR(时间!$B$4+AU1826,"上周无销量")</f>
        <v>上周无销量</v>
      </c>
      <c r="AW1826" s="36"/>
    </row>
    <row r="1827" spans="1:49">
      <c r="A1827" s="21" t="s">
        <v>3698</v>
      </c>
      <c r="B1827" t="s">
        <v>3699</v>
      </c>
      <c r="C1827" t="s">
        <v>3697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0</v>
      </c>
      <c r="AK1827">
        <v>0</v>
      </c>
      <c r="AL1827">
        <v>0</v>
      </c>
      <c r="AM1827">
        <v>0</v>
      </c>
      <c r="AN1827" s="23" t="e">
        <v>#DIV/0!</v>
      </c>
      <c r="AO1827" s="23" t="e">
        <v>#DIV/0!</v>
      </c>
      <c r="AP1827" s="23" t="e">
        <v>#DIV/0!</v>
      </c>
      <c r="AQ1827" s="23" t="e">
        <v>#DIV/0!</v>
      </c>
      <c r="AR1827" s="35">
        <v>0</v>
      </c>
      <c r="AS1827" s="35">
        <v>0</v>
      </c>
      <c r="AT1827" s="35">
        <v>0</v>
      </c>
      <c r="AU1827" s="31" t="str">
        <f t="shared" si="31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3700</v>
      </c>
      <c r="B1828" t="s">
        <v>3701</v>
      </c>
      <c r="C1828" t="s">
        <v>3697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0</v>
      </c>
      <c r="J1828" s="33">
        <v>0</v>
      </c>
      <c r="K1828" s="33">
        <v>0</v>
      </c>
      <c r="L1828" s="33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0</v>
      </c>
      <c r="AK1828">
        <v>0</v>
      </c>
      <c r="AL1828">
        <v>0</v>
      </c>
      <c r="AM1828">
        <v>0</v>
      </c>
      <c r="AN1828" s="23" t="e">
        <v>#DIV/0!</v>
      </c>
      <c r="AO1828" s="23" t="e">
        <v>#DIV/0!</v>
      </c>
      <c r="AP1828" s="23" t="e">
        <v>#DIV/0!</v>
      </c>
      <c r="AQ1828" s="23" t="e">
        <v>#DIV/0!</v>
      </c>
      <c r="AR1828" s="35">
        <v>0</v>
      </c>
      <c r="AS1828" s="35">
        <v>0</v>
      </c>
      <c r="AT1828" s="35">
        <v>0</v>
      </c>
      <c r="AU1828" s="31" t="str">
        <f t="shared" si="31"/>
        <v>库存为0</v>
      </c>
      <c r="AV1828" s="36" t="str">
        <f>IFERROR(时间!$B$4+AU1828,"上周无销量")</f>
        <v>上周无销量</v>
      </c>
      <c r="AW1828" s="36"/>
    </row>
    <row r="1829" spans="1:49">
      <c r="A1829" s="21" t="s">
        <v>3702</v>
      </c>
      <c r="B1829" t="s">
        <v>3703</v>
      </c>
      <c r="C1829" t="s">
        <v>3697</v>
      </c>
      <c r="D1829" s="31">
        <v>0</v>
      </c>
      <c r="E1829" s="31">
        <v>0</v>
      </c>
      <c r="F1829" s="31">
        <v>0</v>
      </c>
      <c r="G1829" s="31">
        <v>0</v>
      </c>
      <c r="H1829" s="32">
        <v>0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0</v>
      </c>
      <c r="AK1829">
        <v>0</v>
      </c>
      <c r="AL1829">
        <v>0</v>
      </c>
      <c r="AM1829">
        <v>0</v>
      </c>
      <c r="AN1829" s="23" t="e">
        <v>#DIV/0!</v>
      </c>
      <c r="AO1829" s="23" t="e">
        <v>#DIV/0!</v>
      </c>
      <c r="AP1829" s="23" t="e">
        <v>#DIV/0!</v>
      </c>
      <c r="AQ1829" s="23" t="e">
        <v>#DIV/0!</v>
      </c>
      <c r="AR1829" s="35">
        <v>0</v>
      </c>
      <c r="AS1829" s="35">
        <v>0</v>
      </c>
      <c r="AT1829" s="35">
        <v>0</v>
      </c>
      <c r="AU1829" s="31" t="str">
        <f t="shared" si="31"/>
        <v>库存为0</v>
      </c>
      <c r="AV1829" s="36" t="str">
        <f>IFERROR(时间!$B$4+AU1829,"上周无销量")</f>
        <v>上周无销量</v>
      </c>
      <c r="AW1829" s="36"/>
    </row>
    <row r="1830" spans="1:49">
      <c r="A1830" s="21" t="s">
        <v>3704</v>
      </c>
      <c r="B1830" t="s">
        <v>3705</v>
      </c>
      <c r="C1830" t="s">
        <v>3697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0</v>
      </c>
      <c r="J1830" s="33">
        <v>0</v>
      </c>
      <c r="K1830" s="33">
        <v>0</v>
      </c>
      <c r="L1830" s="33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0</v>
      </c>
      <c r="AK1830">
        <v>0</v>
      </c>
      <c r="AL1830">
        <v>0</v>
      </c>
      <c r="AM1830">
        <v>0</v>
      </c>
      <c r="AN1830" s="23" t="e">
        <v>#DIV/0!</v>
      </c>
      <c r="AO1830" s="23" t="e">
        <v>#DIV/0!</v>
      </c>
      <c r="AP1830" s="23" t="e">
        <v>#DIV/0!</v>
      </c>
      <c r="AQ1830" s="23" t="e">
        <v>#DIV/0!</v>
      </c>
      <c r="AR1830" s="35">
        <v>0</v>
      </c>
      <c r="AS1830" s="35">
        <v>0</v>
      </c>
      <c r="AT1830" s="35">
        <v>0</v>
      </c>
      <c r="AU1830" s="31" t="str">
        <f t="shared" si="31"/>
        <v>库存为0</v>
      </c>
      <c r="AV1830" s="36" t="str">
        <f>IFERROR(时间!$B$4+AU1830,"上周无销量")</f>
        <v>上周无销量</v>
      </c>
      <c r="AW1830" s="36"/>
    </row>
    <row r="1831" spans="1:49">
      <c r="A1831" s="21" t="s">
        <v>3706</v>
      </c>
      <c r="B1831" t="s">
        <v>3707</v>
      </c>
      <c r="C1831" t="s">
        <v>3697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0</v>
      </c>
      <c r="J1831" s="33">
        <v>0</v>
      </c>
      <c r="K1831" s="33">
        <v>0</v>
      </c>
      <c r="L1831" s="33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0</v>
      </c>
      <c r="AK1831">
        <v>0</v>
      </c>
      <c r="AL1831">
        <v>0</v>
      </c>
      <c r="AM1831">
        <v>0</v>
      </c>
      <c r="AN1831" s="23" t="e">
        <v>#DIV/0!</v>
      </c>
      <c r="AO1831" s="23" t="e">
        <v>#DIV/0!</v>
      </c>
      <c r="AP1831" s="23" t="e">
        <v>#DIV/0!</v>
      </c>
      <c r="AQ1831" s="23" t="e">
        <v>#DIV/0!</v>
      </c>
      <c r="AR1831" s="35">
        <v>0</v>
      </c>
      <c r="AS1831" s="35">
        <v>0</v>
      </c>
      <c r="AT1831" s="35">
        <v>0</v>
      </c>
      <c r="AU1831" s="31" t="str">
        <f t="shared" si="31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3708</v>
      </c>
      <c r="B1832" t="s">
        <v>3709</v>
      </c>
      <c r="C1832" t="s">
        <v>3697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0</v>
      </c>
      <c r="J1832" s="33">
        <v>0</v>
      </c>
      <c r="K1832" s="33">
        <v>0</v>
      </c>
      <c r="L1832" s="33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0</v>
      </c>
      <c r="AK1832">
        <v>0</v>
      </c>
      <c r="AL1832">
        <v>0</v>
      </c>
      <c r="AM1832">
        <v>0</v>
      </c>
      <c r="AN1832" s="23" t="e">
        <v>#DIV/0!</v>
      </c>
      <c r="AO1832" s="23" t="e">
        <v>#DIV/0!</v>
      </c>
      <c r="AP1832" s="23" t="e">
        <v>#DIV/0!</v>
      </c>
      <c r="AQ1832" s="23" t="e">
        <v>#DIV/0!</v>
      </c>
      <c r="AR1832" s="35">
        <v>0</v>
      </c>
      <c r="AS1832" s="35">
        <v>0</v>
      </c>
      <c r="AT1832" s="35">
        <v>0</v>
      </c>
      <c r="AU1832" s="31" t="str">
        <f t="shared" si="31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3710</v>
      </c>
      <c r="B1833" t="s">
        <v>3711</v>
      </c>
      <c r="C1833" t="s">
        <v>3697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3712</v>
      </c>
      <c r="B1834" t="s">
        <v>3713</v>
      </c>
      <c r="C1834" t="s">
        <v>3697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0</v>
      </c>
      <c r="J1834" s="33">
        <v>0</v>
      </c>
      <c r="K1834" s="33">
        <v>0</v>
      </c>
      <c r="L1834" s="33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0</v>
      </c>
      <c r="AK1834">
        <v>0</v>
      </c>
      <c r="AL1834">
        <v>0</v>
      </c>
      <c r="AM1834">
        <v>0</v>
      </c>
      <c r="AN1834" s="23" t="e">
        <v>#DIV/0!</v>
      </c>
      <c r="AO1834" s="23" t="e">
        <v>#DIV/0!</v>
      </c>
      <c r="AP1834" s="23" t="e">
        <v>#DIV/0!</v>
      </c>
      <c r="AQ1834" s="23" t="e">
        <v>#DIV/0!</v>
      </c>
      <c r="AR1834" s="35">
        <v>0</v>
      </c>
      <c r="AS1834" s="35">
        <v>0</v>
      </c>
      <c r="AT1834" s="35">
        <v>0</v>
      </c>
      <c r="AU1834" s="31" t="str">
        <f t="shared" si="31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3714</v>
      </c>
      <c r="B1835" t="s">
        <v>3715</v>
      </c>
      <c r="C1835" t="s">
        <v>3697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0</v>
      </c>
      <c r="AL1835">
        <v>0</v>
      </c>
      <c r="AM1835">
        <v>0</v>
      </c>
      <c r="AN1835" s="23" t="e">
        <v>#DIV/0!</v>
      </c>
      <c r="AO1835" s="23" t="e">
        <v>#DIV/0!</v>
      </c>
      <c r="AP1835" s="23" t="e">
        <v>#DIV/0!</v>
      </c>
      <c r="AQ1835" s="23" t="e">
        <v>#DIV/0!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3716</v>
      </c>
      <c r="B1836" t="s">
        <v>3717</v>
      </c>
      <c r="C1836" t="s">
        <v>3697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0</v>
      </c>
      <c r="J1836" s="33">
        <v>0</v>
      </c>
      <c r="K1836" s="33">
        <v>0</v>
      </c>
      <c r="L1836" s="33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0</v>
      </c>
      <c r="AK1836">
        <v>0</v>
      </c>
      <c r="AL1836">
        <v>0</v>
      </c>
      <c r="AM1836">
        <v>0</v>
      </c>
      <c r="AN1836" s="23" t="e">
        <v>#DIV/0!</v>
      </c>
      <c r="AO1836" s="23" t="e">
        <v>#DIV/0!</v>
      </c>
      <c r="AP1836" s="23" t="e">
        <v>#DIV/0!</v>
      </c>
      <c r="AQ1836" s="23" t="e">
        <v>#DIV/0!</v>
      </c>
      <c r="AR1836" s="35">
        <v>0</v>
      </c>
      <c r="AS1836" s="35">
        <v>0</v>
      </c>
      <c r="AT1836" s="35">
        <v>0</v>
      </c>
      <c r="AU1836" s="31" t="str">
        <f t="shared" si="31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3718</v>
      </c>
      <c r="B1837" t="s">
        <v>3719</v>
      </c>
      <c r="C1837" t="s">
        <v>3697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0</v>
      </c>
      <c r="AK1837">
        <v>0</v>
      </c>
      <c r="AL1837">
        <v>0</v>
      </c>
      <c r="AM1837">
        <v>0</v>
      </c>
      <c r="AN1837" s="23" t="e">
        <v>#DIV/0!</v>
      </c>
      <c r="AO1837" s="23" t="e">
        <v>#DIV/0!</v>
      </c>
      <c r="AP1837" s="23" t="e">
        <v>#DIV/0!</v>
      </c>
      <c r="AQ1837" s="23" t="e">
        <v>#DIV/0!</v>
      </c>
      <c r="AR1837" s="35">
        <v>0</v>
      </c>
      <c r="AS1837" s="35">
        <v>0</v>
      </c>
      <c r="AT1837" s="35">
        <v>0</v>
      </c>
      <c r="AU1837" s="31" t="str">
        <f t="shared" si="31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3720</v>
      </c>
      <c r="B1838" t="s">
        <v>3721</v>
      </c>
      <c r="C1838" t="s">
        <v>3697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0</v>
      </c>
      <c r="J1838" s="33">
        <v>0</v>
      </c>
      <c r="K1838" s="33">
        <v>0</v>
      </c>
      <c r="L1838" s="33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0</v>
      </c>
      <c r="AK1838">
        <v>0</v>
      </c>
      <c r="AL1838">
        <v>0</v>
      </c>
      <c r="AM1838">
        <v>0</v>
      </c>
      <c r="AN1838" s="23" t="e">
        <v>#DIV/0!</v>
      </c>
      <c r="AO1838" s="23" t="e">
        <v>#DIV/0!</v>
      </c>
      <c r="AP1838" s="23" t="e">
        <v>#DIV/0!</v>
      </c>
      <c r="AQ1838" s="23" t="e">
        <v>#DIV/0!</v>
      </c>
      <c r="AR1838" s="35">
        <v>0</v>
      </c>
      <c r="AS1838" s="35">
        <v>0</v>
      </c>
      <c r="AT1838" s="35">
        <v>0</v>
      </c>
      <c r="AU1838" s="31" t="str">
        <f t="shared" si="31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3722</v>
      </c>
      <c r="B1839" t="s">
        <v>3723</v>
      </c>
      <c r="C1839" t="s">
        <v>3697</v>
      </c>
      <c r="D1839" s="31">
        <v>0</v>
      </c>
      <c r="E1839" s="31">
        <v>0</v>
      </c>
      <c r="F1839" s="31">
        <v>0</v>
      </c>
      <c r="G1839" s="31">
        <v>0</v>
      </c>
      <c r="H1839" s="32">
        <v>0</v>
      </c>
      <c r="I1839">
        <v>0</v>
      </c>
      <c r="J1839" s="33">
        <v>0</v>
      </c>
      <c r="K1839" s="33">
        <v>0</v>
      </c>
      <c r="L1839" s="33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0</v>
      </c>
      <c r="AK1839">
        <v>0</v>
      </c>
      <c r="AL1839">
        <v>0</v>
      </c>
      <c r="AM1839">
        <v>0</v>
      </c>
      <c r="AN1839" s="23" t="e">
        <v>#DIV/0!</v>
      </c>
      <c r="AO1839" s="23" t="e">
        <v>#DIV/0!</v>
      </c>
      <c r="AP1839" s="23" t="e">
        <v>#DIV/0!</v>
      </c>
      <c r="AQ1839" s="23" t="e">
        <v>#DIV/0!</v>
      </c>
      <c r="AR1839" s="35">
        <v>0</v>
      </c>
      <c r="AS1839" s="35">
        <v>0</v>
      </c>
      <c r="AT1839" s="35">
        <v>0</v>
      </c>
      <c r="AU1839" s="31" t="str">
        <f t="shared" si="31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3724</v>
      </c>
      <c r="B1840" t="s">
        <v>3725</v>
      </c>
      <c r="C1840" t="s">
        <v>3697</v>
      </c>
      <c r="D1840" s="31">
        <v>0</v>
      </c>
      <c r="E1840" s="31">
        <v>0</v>
      </c>
      <c r="F1840" s="31">
        <v>0</v>
      </c>
      <c r="G1840" s="31">
        <v>0</v>
      </c>
      <c r="H1840" s="32">
        <v>0</v>
      </c>
      <c r="I1840">
        <v>0</v>
      </c>
      <c r="J1840" s="33">
        <v>0</v>
      </c>
      <c r="K1840" s="33">
        <v>0</v>
      </c>
      <c r="L1840" s="33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0</v>
      </c>
      <c r="AL1840">
        <v>0</v>
      </c>
      <c r="AM1840">
        <v>0</v>
      </c>
      <c r="AN1840" s="23" t="e">
        <v>#DIV/0!</v>
      </c>
      <c r="AO1840" s="23" t="e">
        <v>#DIV/0!</v>
      </c>
      <c r="AP1840" s="23" t="e">
        <v>#DIV/0!</v>
      </c>
      <c r="AQ1840" s="23" t="e">
        <v>#DIV/0!</v>
      </c>
      <c r="AR1840" s="35">
        <v>0</v>
      </c>
      <c r="AS1840" s="35">
        <v>0</v>
      </c>
      <c r="AT1840" s="35">
        <v>0</v>
      </c>
      <c r="AU1840" s="31" t="str">
        <f t="shared" si="31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3726</v>
      </c>
      <c r="B1841" t="s">
        <v>3727</v>
      </c>
      <c r="C1841" t="s">
        <v>3697</v>
      </c>
      <c r="D1841" s="31">
        <v>0</v>
      </c>
      <c r="E1841" s="31">
        <v>0</v>
      </c>
      <c r="F1841" s="31">
        <v>0</v>
      </c>
      <c r="G1841" s="31">
        <v>0</v>
      </c>
      <c r="H1841" s="32">
        <v>0</v>
      </c>
      <c r="I1841">
        <v>0</v>
      </c>
      <c r="J1841" s="33">
        <v>0</v>
      </c>
      <c r="K1841" s="33">
        <v>0</v>
      </c>
      <c r="L1841" s="33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0</v>
      </c>
      <c r="AM1841">
        <v>0</v>
      </c>
      <c r="AN1841" s="23" t="e">
        <v>#DIV/0!</v>
      </c>
      <c r="AO1841" s="23" t="e">
        <v>#DIV/0!</v>
      </c>
      <c r="AP1841" s="23" t="e">
        <v>#DIV/0!</v>
      </c>
      <c r="AQ1841" s="23" t="e">
        <v>#DIV/0!</v>
      </c>
      <c r="AR1841" s="35">
        <v>0</v>
      </c>
      <c r="AS1841" s="35">
        <v>0</v>
      </c>
      <c r="AT1841" s="35">
        <v>0</v>
      </c>
      <c r="AU1841" s="31" t="str">
        <f t="shared" si="31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3728</v>
      </c>
      <c r="B1842" t="s">
        <v>3729</v>
      </c>
      <c r="C1842" t="s">
        <v>3697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0</v>
      </c>
      <c r="J1842" s="33">
        <v>0</v>
      </c>
      <c r="K1842" s="33">
        <v>0</v>
      </c>
      <c r="L1842" s="33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3" t="s">
        <v>54</v>
      </c>
      <c r="Y1842" s="23" t="s">
        <v>54</v>
      </c>
      <c r="Z1842" s="23" t="s">
        <v>54</v>
      </c>
      <c r="AA1842" s="23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3" t="s">
        <v>54</v>
      </c>
      <c r="AG1842" s="23" t="s">
        <v>54</v>
      </c>
      <c r="AH1842" s="23" t="s">
        <v>54</v>
      </c>
      <c r="AI1842" s="23" t="s">
        <v>54</v>
      </c>
      <c r="AJ1842">
        <v>0</v>
      </c>
      <c r="AK1842">
        <v>0</v>
      </c>
      <c r="AL1842">
        <v>0</v>
      </c>
      <c r="AM1842">
        <v>0</v>
      </c>
      <c r="AN1842" s="23" t="e">
        <v>#DIV/0!</v>
      </c>
      <c r="AO1842" s="23" t="e">
        <v>#DIV/0!</v>
      </c>
      <c r="AP1842" s="23" t="e">
        <v>#DIV/0!</v>
      </c>
      <c r="AQ1842" s="23" t="e">
        <v>#DIV/0!</v>
      </c>
      <c r="AR1842" s="35">
        <v>0</v>
      </c>
      <c r="AS1842" s="35">
        <v>0</v>
      </c>
      <c r="AT1842" s="35">
        <v>0</v>
      </c>
      <c r="AU1842" s="31" t="str">
        <f t="shared" si="31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3730</v>
      </c>
      <c r="B1843" t="s">
        <v>3731</v>
      </c>
      <c r="C1843" t="s">
        <v>3697</v>
      </c>
      <c r="D1843" s="31">
        <v>0</v>
      </c>
      <c r="E1843" s="31">
        <v>0</v>
      </c>
      <c r="F1843" s="31">
        <v>0</v>
      </c>
      <c r="G1843" s="31">
        <v>0</v>
      </c>
      <c r="H1843" s="32">
        <v>0</v>
      </c>
      <c r="I1843">
        <v>0</v>
      </c>
      <c r="J1843" s="33">
        <v>0</v>
      </c>
      <c r="K1843" s="33">
        <v>0</v>
      </c>
      <c r="L1843" s="33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3" t="s">
        <v>54</v>
      </c>
      <c r="Y1843" s="23" t="s">
        <v>54</v>
      </c>
      <c r="Z1843" s="23" t="s">
        <v>54</v>
      </c>
      <c r="AA1843" s="23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0</v>
      </c>
      <c r="AK1843">
        <v>0</v>
      </c>
      <c r="AL1843">
        <v>0</v>
      </c>
      <c r="AM1843">
        <v>0</v>
      </c>
      <c r="AN1843" s="23" t="e">
        <v>#DIV/0!</v>
      </c>
      <c r="AO1843" s="23" t="e">
        <v>#DIV/0!</v>
      </c>
      <c r="AP1843" s="23" t="e">
        <v>#DIV/0!</v>
      </c>
      <c r="AQ1843" s="23" t="e">
        <v>#DIV/0!</v>
      </c>
      <c r="AR1843" s="35">
        <v>0</v>
      </c>
      <c r="AS1843" s="35">
        <v>0</v>
      </c>
      <c r="AT1843" s="35">
        <v>0</v>
      </c>
      <c r="AU1843" s="31" t="str">
        <f t="shared" si="31"/>
        <v>库存为0</v>
      </c>
      <c r="AV1843" s="36" t="str">
        <f>IFERROR(时间!$B$4+AU1843,"上周无销量")</f>
        <v>上周无销量</v>
      </c>
      <c r="AW1843" s="36"/>
    </row>
    <row r="1844" spans="1:49">
      <c r="A1844" s="21" t="s">
        <v>3732</v>
      </c>
      <c r="B1844" t="s">
        <v>3733</v>
      </c>
      <c r="C1844" t="s">
        <v>3734</v>
      </c>
      <c r="D1844" s="31">
        <v>0</v>
      </c>
      <c r="E1844" s="31">
        <v>0</v>
      </c>
      <c r="F1844" s="31">
        <v>0</v>
      </c>
      <c r="G1844" s="31">
        <v>0</v>
      </c>
      <c r="H1844" s="32">
        <v>0</v>
      </c>
      <c r="I1844">
        <v>0</v>
      </c>
      <c r="J1844" s="33">
        <v>0</v>
      </c>
      <c r="K1844" s="33">
        <v>0</v>
      </c>
      <c r="L1844" s="33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3" t="s">
        <v>54</v>
      </c>
      <c r="Y1844" s="23" t="s">
        <v>54</v>
      </c>
      <c r="Z1844" s="23" t="s">
        <v>54</v>
      </c>
      <c r="AA1844" s="23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0</v>
      </c>
      <c r="AK1844">
        <v>0</v>
      </c>
      <c r="AL1844">
        <v>0</v>
      </c>
      <c r="AM1844">
        <v>0</v>
      </c>
      <c r="AN1844" s="23" t="e">
        <v>#DIV/0!</v>
      </c>
      <c r="AO1844" s="23" t="e">
        <v>#DIV/0!</v>
      </c>
      <c r="AP1844" s="23" t="e">
        <v>#DIV/0!</v>
      </c>
      <c r="AQ1844" s="23" t="e">
        <v>#DIV/0!</v>
      </c>
      <c r="AR1844" s="35">
        <v>0</v>
      </c>
      <c r="AS1844" s="35">
        <v>0</v>
      </c>
      <c r="AT1844" s="35">
        <v>0</v>
      </c>
      <c r="AU1844" s="31" t="str">
        <f t="shared" si="31"/>
        <v>库存为0</v>
      </c>
      <c r="AV1844" s="36" t="str">
        <f>IFERROR(时间!$B$4+AU1844,"上周无销量")</f>
        <v>上周无销量</v>
      </c>
      <c r="AW1844" s="36"/>
    </row>
    <row r="1845" spans="1:49">
      <c r="A1845" s="21" t="s">
        <v>3735</v>
      </c>
      <c r="B1845" t="s">
        <v>3736</v>
      </c>
      <c r="C1845" t="s">
        <v>3734</v>
      </c>
      <c r="D1845" s="31">
        <v>0</v>
      </c>
      <c r="E1845" s="31">
        <v>0</v>
      </c>
      <c r="F1845" s="31">
        <v>0</v>
      </c>
      <c r="G1845" s="31">
        <v>0</v>
      </c>
      <c r="H1845" s="32">
        <v>0</v>
      </c>
      <c r="I1845">
        <v>0</v>
      </c>
      <c r="J1845" s="33">
        <v>0</v>
      </c>
      <c r="K1845" s="33">
        <v>0</v>
      </c>
      <c r="L1845" s="33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3" t="s">
        <v>54</v>
      </c>
      <c r="Y1845" s="23" t="s">
        <v>54</v>
      </c>
      <c r="Z1845" s="23" t="s">
        <v>54</v>
      </c>
      <c r="AA1845" s="23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0</v>
      </c>
      <c r="AK1845">
        <v>0</v>
      </c>
      <c r="AL1845">
        <v>0</v>
      </c>
      <c r="AM1845">
        <v>0</v>
      </c>
      <c r="AN1845" s="23" t="e">
        <v>#DIV/0!</v>
      </c>
      <c r="AO1845" s="23" t="e">
        <v>#DIV/0!</v>
      </c>
      <c r="AP1845" s="23" t="e">
        <v>#DIV/0!</v>
      </c>
      <c r="AQ1845" s="23" t="e">
        <v>#DIV/0!</v>
      </c>
      <c r="AR1845" s="35">
        <v>0</v>
      </c>
      <c r="AS1845" s="35">
        <v>0</v>
      </c>
      <c r="AT1845" s="35">
        <v>0</v>
      </c>
      <c r="AU1845" s="31" t="str">
        <f t="shared" si="31"/>
        <v>库存为0</v>
      </c>
      <c r="AV1845" s="36" t="str">
        <f>IFERROR(时间!$B$4+AU1845,"上周无销量")</f>
        <v>上周无销量</v>
      </c>
      <c r="AW1845" s="36"/>
    </row>
    <row r="1846" spans="1:49">
      <c r="A1846" s="21" t="s">
        <v>3737</v>
      </c>
      <c r="B1846" t="s">
        <v>3738</v>
      </c>
      <c r="C1846" t="s">
        <v>3734</v>
      </c>
      <c r="D1846" s="31">
        <v>0</v>
      </c>
      <c r="E1846" s="31">
        <v>0</v>
      </c>
      <c r="F1846" s="31">
        <v>0</v>
      </c>
      <c r="G1846" s="31">
        <v>0</v>
      </c>
      <c r="H1846" s="32">
        <v>0</v>
      </c>
      <c r="I1846">
        <v>0</v>
      </c>
      <c r="J1846" s="33">
        <v>0</v>
      </c>
      <c r="K1846" s="33">
        <v>0</v>
      </c>
      <c r="L1846" s="33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3" t="s">
        <v>54</v>
      </c>
      <c r="Y1846" s="23" t="s">
        <v>54</v>
      </c>
      <c r="Z1846" s="23" t="s">
        <v>54</v>
      </c>
      <c r="AA1846" s="23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0</v>
      </c>
      <c r="AK1846">
        <v>0</v>
      </c>
      <c r="AL1846">
        <v>0</v>
      </c>
      <c r="AM1846">
        <v>0</v>
      </c>
      <c r="AN1846" s="23" t="e">
        <v>#DIV/0!</v>
      </c>
      <c r="AO1846" s="23" t="e">
        <v>#DIV/0!</v>
      </c>
      <c r="AP1846" s="23" t="e">
        <v>#DIV/0!</v>
      </c>
      <c r="AQ1846" s="23" t="e">
        <v>#DIV/0!</v>
      </c>
      <c r="AR1846" s="35">
        <v>0</v>
      </c>
      <c r="AS1846" s="35">
        <v>0</v>
      </c>
      <c r="AT1846" s="35">
        <v>0</v>
      </c>
      <c r="AU1846" s="31" t="str">
        <f t="shared" si="31"/>
        <v>库存为0</v>
      </c>
      <c r="AV1846" s="36" t="str">
        <f>IFERROR(时间!$B$4+AU1846,"上周无销量")</f>
        <v>上周无销量</v>
      </c>
      <c r="AW1846" s="36"/>
    </row>
    <row r="1847" spans="1:49">
      <c r="A1847" s="21" t="s">
        <v>3739</v>
      </c>
      <c r="B1847" t="s">
        <v>3740</v>
      </c>
      <c r="C1847" t="s">
        <v>3734</v>
      </c>
      <c r="D1847" s="31">
        <v>0</v>
      </c>
      <c r="E1847" s="31">
        <v>0</v>
      </c>
      <c r="F1847" s="31">
        <v>0</v>
      </c>
      <c r="G1847" s="31">
        <v>0</v>
      </c>
      <c r="H1847" s="32">
        <v>0</v>
      </c>
      <c r="I1847">
        <v>0</v>
      </c>
      <c r="J1847" s="33">
        <v>0</v>
      </c>
      <c r="K1847" s="33">
        <v>0</v>
      </c>
      <c r="L1847" s="33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3" t="s">
        <v>54</v>
      </c>
      <c r="Y1847" s="23" t="s">
        <v>54</v>
      </c>
      <c r="Z1847" s="23" t="s">
        <v>54</v>
      </c>
      <c r="AA1847" s="23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0</v>
      </c>
      <c r="AK1847">
        <v>0</v>
      </c>
      <c r="AL1847">
        <v>0</v>
      </c>
      <c r="AM1847">
        <v>0</v>
      </c>
      <c r="AN1847" s="23" t="e">
        <v>#DIV/0!</v>
      </c>
      <c r="AO1847" s="23" t="e">
        <v>#DIV/0!</v>
      </c>
      <c r="AP1847" s="23" t="e">
        <v>#DIV/0!</v>
      </c>
      <c r="AQ1847" s="23" t="e">
        <v>#DIV/0!</v>
      </c>
      <c r="AR1847" s="35">
        <v>0</v>
      </c>
      <c r="AS1847" s="35">
        <v>0</v>
      </c>
      <c r="AT1847" s="35">
        <v>0</v>
      </c>
      <c r="AU1847" s="31" t="str">
        <f t="shared" si="31"/>
        <v>库存为0</v>
      </c>
      <c r="AV1847" s="36" t="str">
        <f>IFERROR(时间!$B$4+AU1847,"上周无销量")</f>
        <v>上周无销量</v>
      </c>
      <c r="AW1847" s="36"/>
    </row>
    <row r="1848" spans="1:49">
      <c r="A1848" s="21" t="s">
        <v>3741</v>
      </c>
      <c r="B1848" t="s">
        <v>3742</v>
      </c>
      <c r="C1848" t="s">
        <v>3734</v>
      </c>
      <c r="D1848" s="31">
        <v>0</v>
      </c>
      <c r="E1848" s="31">
        <v>0</v>
      </c>
      <c r="F1848" s="31">
        <v>0</v>
      </c>
      <c r="G1848" s="31">
        <v>0</v>
      </c>
      <c r="H1848" s="32">
        <v>0</v>
      </c>
      <c r="I1848">
        <v>0</v>
      </c>
      <c r="J1848" s="33">
        <v>0</v>
      </c>
      <c r="K1848" s="33">
        <v>0</v>
      </c>
      <c r="L1848" s="33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3" t="s">
        <v>54</v>
      </c>
      <c r="Y1848" s="23" t="s">
        <v>54</v>
      </c>
      <c r="Z1848" s="23" t="s">
        <v>54</v>
      </c>
      <c r="AA1848" s="23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3" t="s">
        <v>54</v>
      </c>
      <c r="AG1848" s="23" t="s">
        <v>54</v>
      </c>
      <c r="AH1848" s="23" t="s">
        <v>54</v>
      </c>
      <c r="AI1848" s="23" t="s">
        <v>54</v>
      </c>
      <c r="AJ1848">
        <v>0</v>
      </c>
      <c r="AK1848">
        <v>0</v>
      </c>
      <c r="AL1848">
        <v>0</v>
      </c>
      <c r="AM1848">
        <v>0</v>
      </c>
      <c r="AN1848" s="23" t="e">
        <v>#DIV/0!</v>
      </c>
      <c r="AO1848" s="23" t="e">
        <v>#DIV/0!</v>
      </c>
      <c r="AP1848" s="23" t="e">
        <v>#DIV/0!</v>
      </c>
      <c r="AQ1848" s="23" t="e">
        <v>#DIV/0!</v>
      </c>
      <c r="AR1848" s="35">
        <v>0</v>
      </c>
      <c r="AS1848" s="35">
        <v>0</v>
      </c>
      <c r="AT1848" s="35">
        <v>0</v>
      </c>
      <c r="AU1848" s="31" t="str">
        <f t="shared" si="31"/>
        <v>库存为0</v>
      </c>
      <c r="AV1848" s="36" t="str">
        <f>IFERROR(时间!$B$4+AU1848,"上周无销量")</f>
        <v>上周无销量</v>
      </c>
      <c r="AW1848" s="36"/>
    </row>
    <row r="1849" spans="1:49">
      <c r="A1849" s="21" t="s">
        <v>3743</v>
      </c>
      <c r="B1849" t="s">
        <v>3744</v>
      </c>
      <c r="C1849" t="s">
        <v>3734</v>
      </c>
      <c r="D1849" s="31">
        <v>0</v>
      </c>
      <c r="E1849" s="31">
        <v>0</v>
      </c>
      <c r="F1849" s="31">
        <v>0</v>
      </c>
      <c r="G1849" s="31">
        <v>0</v>
      </c>
      <c r="H1849" s="32">
        <v>0</v>
      </c>
      <c r="I1849">
        <v>0</v>
      </c>
      <c r="J1849" s="33">
        <v>0</v>
      </c>
      <c r="K1849" s="33">
        <v>0</v>
      </c>
      <c r="L1849" s="33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3" t="s">
        <v>54</v>
      </c>
      <c r="Y1849" s="23" t="s">
        <v>54</v>
      </c>
      <c r="Z1849" s="23" t="s">
        <v>54</v>
      </c>
      <c r="AA1849" s="23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0</v>
      </c>
      <c r="AK1849">
        <v>0</v>
      </c>
      <c r="AL1849">
        <v>0</v>
      </c>
      <c r="AM1849">
        <v>0</v>
      </c>
      <c r="AN1849" s="23" t="e">
        <v>#DIV/0!</v>
      </c>
      <c r="AO1849" s="23" t="e">
        <v>#DIV/0!</v>
      </c>
      <c r="AP1849" s="23" t="e">
        <v>#DIV/0!</v>
      </c>
      <c r="AQ1849" s="23" t="e">
        <v>#DIV/0!</v>
      </c>
      <c r="AR1849" s="35">
        <v>0</v>
      </c>
      <c r="AS1849" s="35">
        <v>0</v>
      </c>
      <c r="AT1849" s="35">
        <v>0</v>
      </c>
      <c r="AU1849" s="31" t="str">
        <f t="shared" si="31"/>
        <v>库存为0</v>
      </c>
      <c r="AV1849" s="36" t="str">
        <f>IFERROR(时间!$B$4+AU1849,"上周无销量")</f>
        <v>上周无销量</v>
      </c>
      <c r="AW1849" s="36"/>
    </row>
    <row r="1850" spans="1:49">
      <c r="A1850" s="21" t="s">
        <v>3745</v>
      </c>
      <c r="B1850" t="s">
        <v>3746</v>
      </c>
      <c r="C1850" t="s">
        <v>3734</v>
      </c>
      <c r="D1850" s="31">
        <v>0</v>
      </c>
      <c r="E1850" s="31">
        <v>0</v>
      </c>
      <c r="F1850" s="31">
        <v>0</v>
      </c>
      <c r="G1850" s="31">
        <v>0</v>
      </c>
      <c r="H1850" s="32">
        <v>0</v>
      </c>
      <c r="I1850">
        <v>0</v>
      </c>
      <c r="J1850" s="33">
        <v>0</v>
      </c>
      <c r="K1850" s="33">
        <v>0</v>
      </c>
      <c r="L1850" s="33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0</v>
      </c>
      <c r="AK1850">
        <v>0</v>
      </c>
      <c r="AL1850">
        <v>0</v>
      </c>
      <c r="AM1850">
        <v>0</v>
      </c>
      <c r="AN1850" s="23" t="e">
        <v>#DIV/0!</v>
      </c>
      <c r="AO1850" s="23" t="e">
        <v>#DIV/0!</v>
      </c>
      <c r="AP1850" s="23" t="e">
        <v>#DIV/0!</v>
      </c>
      <c r="AQ1850" s="23" t="e">
        <v>#DIV/0!</v>
      </c>
      <c r="AR1850" s="35">
        <v>0</v>
      </c>
      <c r="AS1850" s="35">
        <v>0</v>
      </c>
      <c r="AT1850" s="35">
        <v>0</v>
      </c>
      <c r="AU1850" s="31" t="str">
        <f t="shared" si="31"/>
        <v>库存为0</v>
      </c>
      <c r="AV1850" s="36" t="str">
        <f>IFERROR(时间!$B$4+AU1850,"上周无销量")</f>
        <v>上周无销量</v>
      </c>
      <c r="AW1850" s="36"/>
    </row>
    <row r="1851" spans="1:49">
      <c r="A1851" s="21" t="s">
        <v>3747</v>
      </c>
      <c r="B1851" t="s">
        <v>3748</v>
      </c>
      <c r="C1851" t="s">
        <v>3734</v>
      </c>
      <c r="D1851" s="31">
        <v>0</v>
      </c>
      <c r="E1851" s="31">
        <v>0</v>
      </c>
      <c r="F1851" s="31">
        <v>0</v>
      </c>
      <c r="G1851" s="31">
        <v>0</v>
      </c>
      <c r="H1851" s="32">
        <v>0</v>
      </c>
      <c r="I1851">
        <v>0</v>
      </c>
      <c r="J1851" s="33">
        <v>0</v>
      </c>
      <c r="K1851" s="33">
        <v>0</v>
      </c>
      <c r="L1851" s="33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3" t="s">
        <v>54</v>
      </c>
      <c r="Y1851" s="23" t="s">
        <v>54</v>
      </c>
      <c r="Z1851" s="23" t="s">
        <v>54</v>
      </c>
      <c r="AA1851" s="23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0</v>
      </c>
      <c r="AK1851">
        <v>0</v>
      </c>
      <c r="AL1851">
        <v>0</v>
      </c>
      <c r="AM1851">
        <v>0</v>
      </c>
      <c r="AN1851" s="23" t="e">
        <v>#DIV/0!</v>
      </c>
      <c r="AO1851" s="23" t="e">
        <v>#DIV/0!</v>
      </c>
      <c r="AP1851" s="23" t="e">
        <v>#DIV/0!</v>
      </c>
      <c r="AQ1851" s="23" t="e">
        <v>#DIV/0!</v>
      </c>
      <c r="AR1851" s="35">
        <v>0</v>
      </c>
      <c r="AS1851" s="35">
        <v>0</v>
      </c>
      <c r="AT1851" s="35">
        <v>0</v>
      </c>
      <c r="AU1851" s="31" t="str">
        <f t="shared" si="31"/>
        <v>库存为0</v>
      </c>
      <c r="AV1851" s="36" t="str">
        <f>IFERROR(时间!$B$4+AU1851,"上周无销量")</f>
        <v>上周无销量</v>
      </c>
      <c r="AW1851" s="36"/>
    </row>
    <row r="1852" spans="1:49">
      <c r="A1852" s="21" t="s">
        <v>3749</v>
      </c>
      <c r="B1852" t="s">
        <v>3750</v>
      </c>
      <c r="C1852" t="s">
        <v>3734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0</v>
      </c>
      <c r="J1852" s="33">
        <v>0</v>
      </c>
      <c r="K1852" s="33">
        <v>0</v>
      </c>
      <c r="L1852" s="33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3" t="s">
        <v>54</v>
      </c>
      <c r="Y1852" s="23" t="s">
        <v>54</v>
      </c>
      <c r="Z1852" s="23" t="s">
        <v>54</v>
      </c>
      <c r="AA1852" s="23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0</v>
      </c>
      <c r="AK1852">
        <v>0</v>
      </c>
      <c r="AL1852">
        <v>0</v>
      </c>
      <c r="AM1852">
        <v>0</v>
      </c>
      <c r="AN1852" s="23" t="e">
        <v>#DIV/0!</v>
      </c>
      <c r="AO1852" s="23" t="e">
        <v>#DIV/0!</v>
      </c>
      <c r="AP1852" s="23" t="e">
        <v>#DIV/0!</v>
      </c>
      <c r="AQ1852" s="23" t="e">
        <v>#DIV/0!</v>
      </c>
      <c r="AR1852" s="35">
        <v>0</v>
      </c>
      <c r="AS1852" s="35">
        <v>0</v>
      </c>
      <c r="AT1852" s="35">
        <v>0</v>
      </c>
      <c r="AU1852" s="31" t="str">
        <f t="shared" si="31"/>
        <v>库存为0</v>
      </c>
      <c r="AV1852" s="36" t="str">
        <f>IFERROR(时间!$B$4+AU1852,"上周无销量")</f>
        <v>上周无销量</v>
      </c>
      <c r="AW1852" s="36"/>
    </row>
    <row r="1853" spans="1:49">
      <c r="A1853" s="21" t="s">
        <v>3751</v>
      </c>
      <c r="B1853" t="s">
        <v>3752</v>
      </c>
      <c r="C1853" t="s">
        <v>3734</v>
      </c>
      <c r="D1853" s="31">
        <v>0</v>
      </c>
      <c r="E1853" s="31">
        <v>0</v>
      </c>
      <c r="F1853" s="31">
        <v>0</v>
      </c>
      <c r="G1853" s="31">
        <v>0</v>
      </c>
      <c r="H1853" s="32">
        <v>0</v>
      </c>
      <c r="I1853">
        <v>0</v>
      </c>
      <c r="J1853" s="33">
        <v>0</v>
      </c>
      <c r="K1853" s="33">
        <v>0</v>
      </c>
      <c r="L1853" s="33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3" t="s">
        <v>54</v>
      </c>
      <c r="Y1853" s="23" t="s">
        <v>54</v>
      </c>
      <c r="Z1853" s="23" t="s">
        <v>54</v>
      </c>
      <c r="AA1853" s="23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0</v>
      </c>
      <c r="AK1853">
        <v>0</v>
      </c>
      <c r="AL1853">
        <v>0</v>
      </c>
      <c r="AM1853">
        <v>0</v>
      </c>
      <c r="AN1853" s="23" t="e">
        <v>#DIV/0!</v>
      </c>
      <c r="AO1853" s="23" t="e">
        <v>#DIV/0!</v>
      </c>
      <c r="AP1853" s="23" t="e">
        <v>#DIV/0!</v>
      </c>
      <c r="AQ1853" s="23" t="e">
        <v>#DIV/0!</v>
      </c>
      <c r="AR1853" s="35">
        <v>0</v>
      </c>
      <c r="AS1853" s="35">
        <v>0</v>
      </c>
      <c r="AT1853" s="35">
        <v>0</v>
      </c>
      <c r="AU1853" s="31" t="str">
        <f t="shared" si="31"/>
        <v>库存为0</v>
      </c>
      <c r="AV1853" s="36" t="str">
        <f>IFERROR(时间!$B$4+AU1853,"上周无销量")</f>
        <v>上周无销量</v>
      </c>
      <c r="AW1853" s="36"/>
    </row>
    <row r="1854" spans="1:49">
      <c r="A1854" s="21" t="s">
        <v>3753</v>
      </c>
      <c r="B1854" t="s">
        <v>3754</v>
      </c>
      <c r="C1854" t="s">
        <v>3734</v>
      </c>
      <c r="D1854" s="31">
        <v>0</v>
      </c>
      <c r="E1854" s="31">
        <v>0</v>
      </c>
      <c r="F1854" s="31">
        <v>0</v>
      </c>
      <c r="G1854" s="31">
        <v>0</v>
      </c>
      <c r="H1854" s="32">
        <v>0</v>
      </c>
      <c r="I1854">
        <v>0</v>
      </c>
      <c r="J1854" s="33">
        <v>0</v>
      </c>
      <c r="K1854" s="33">
        <v>0</v>
      </c>
      <c r="L1854" s="33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0</v>
      </c>
      <c r="AK1854">
        <v>0</v>
      </c>
      <c r="AL1854">
        <v>0</v>
      </c>
      <c r="AM1854">
        <v>0</v>
      </c>
      <c r="AN1854" s="23" t="e">
        <v>#DIV/0!</v>
      </c>
      <c r="AO1854" s="23" t="e">
        <v>#DIV/0!</v>
      </c>
      <c r="AP1854" s="23" t="e">
        <v>#DIV/0!</v>
      </c>
      <c r="AQ1854" s="23" t="e">
        <v>#DIV/0!</v>
      </c>
      <c r="AR1854" s="35">
        <v>0</v>
      </c>
      <c r="AS1854" s="35">
        <v>0</v>
      </c>
      <c r="AT1854" s="35">
        <v>0</v>
      </c>
      <c r="AU1854" s="31" t="str">
        <f t="shared" si="31"/>
        <v>库存为0</v>
      </c>
      <c r="AV1854" s="36" t="str">
        <f>IFERROR(时间!$B$4+AU1854,"上周无销量")</f>
        <v>上周无销量</v>
      </c>
      <c r="AW1854" s="36"/>
    </row>
    <row r="1855" spans="1:49">
      <c r="A1855" s="21" t="s">
        <v>3755</v>
      </c>
      <c r="B1855" t="s">
        <v>3756</v>
      </c>
      <c r="C1855" t="s">
        <v>3734</v>
      </c>
      <c r="D1855" s="31">
        <v>0</v>
      </c>
      <c r="E1855" s="31">
        <v>0</v>
      </c>
      <c r="F1855" s="31">
        <v>0</v>
      </c>
      <c r="G1855" s="31">
        <v>0</v>
      </c>
      <c r="H1855" s="32">
        <v>0</v>
      </c>
      <c r="I1855">
        <v>0</v>
      </c>
      <c r="J1855" s="33">
        <v>0</v>
      </c>
      <c r="K1855" s="33">
        <v>0</v>
      </c>
      <c r="L1855" s="33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0</v>
      </c>
      <c r="AK1855">
        <v>0</v>
      </c>
      <c r="AL1855">
        <v>0</v>
      </c>
      <c r="AM1855">
        <v>0</v>
      </c>
      <c r="AN1855" s="23" t="e">
        <v>#DIV/0!</v>
      </c>
      <c r="AO1855" s="23" t="e">
        <v>#DIV/0!</v>
      </c>
      <c r="AP1855" s="23" t="e">
        <v>#DIV/0!</v>
      </c>
      <c r="AQ1855" s="23" t="e">
        <v>#DIV/0!</v>
      </c>
      <c r="AR1855" s="35">
        <v>0</v>
      </c>
      <c r="AS1855" s="35">
        <v>0</v>
      </c>
      <c r="AT1855" s="35">
        <v>0</v>
      </c>
      <c r="AU1855" s="31" t="str">
        <f t="shared" si="31"/>
        <v>库存为0</v>
      </c>
      <c r="AV1855" s="36" t="str">
        <f>IFERROR(时间!$B$4+AU1855,"上周无销量")</f>
        <v>上周无销量</v>
      </c>
      <c r="AW1855" s="36"/>
    </row>
    <row r="1856" spans="1:49">
      <c r="A1856" s="21" t="s">
        <v>3757</v>
      </c>
      <c r="B1856" t="s">
        <v>3758</v>
      </c>
      <c r="C1856" t="s">
        <v>3734</v>
      </c>
      <c r="D1856" s="31">
        <v>0</v>
      </c>
      <c r="E1856" s="31">
        <v>0</v>
      </c>
      <c r="F1856" s="31">
        <v>0</v>
      </c>
      <c r="G1856" s="31">
        <v>0</v>
      </c>
      <c r="H1856" s="32">
        <v>0</v>
      </c>
      <c r="I1856">
        <v>0</v>
      </c>
      <c r="J1856" s="33">
        <v>0</v>
      </c>
      <c r="K1856" s="33">
        <v>0</v>
      </c>
      <c r="L1856" s="33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0</v>
      </c>
      <c r="AK1856">
        <v>0</v>
      </c>
      <c r="AL1856">
        <v>0</v>
      </c>
      <c r="AM1856">
        <v>0</v>
      </c>
      <c r="AN1856" s="23" t="e">
        <v>#DIV/0!</v>
      </c>
      <c r="AO1856" s="23" t="e">
        <v>#DIV/0!</v>
      </c>
      <c r="AP1856" s="23" t="e">
        <v>#DIV/0!</v>
      </c>
      <c r="AQ1856" s="23" t="e">
        <v>#DIV/0!</v>
      </c>
      <c r="AR1856" s="35">
        <v>0</v>
      </c>
      <c r="AS1856" s="35">
        <v>0</v>
      </c>
      <c r="AT1856" s="35">
        <v>0</v>
      </c>
      <c r="AU1856" s="31" t="str">
        <f t="shared" si="31"/>
        <v>库存为0</v>
      </c>
      <c r="AV1856" s="36" t="str">
        <f>IFERROR(时间!$B$4+AU1856,"上周无销量")</f>
        <v>上周无销量</v>
      </c>
      <c r="AW1856" s="36"/>
    </row>
    <row r="1857" spans="1:49">
      <c r="A1857" s="21" t="s">
        <v>3759</v>
      </c>
      <c r="B1857" t="s">
        <v>3760</v>
      </c>
      <c r="C1857" t="s">
        <v>3734</v>
      </c>
      <c r="D1857" s="31">
        <v>0</v>
      </c>
      <c r="E1857" s="31">
        <v>0</v>
      </c>
      <c r="F1857" s="31">
        <v>0</v>
      </c>
      <c r="G1857" s="31">
        <v>0</v>
      </c>
      <c r="H1857" s="32">
        <v>0</v>
      </c>
      <c r="I1857">
        <v>0</v>
      </c>
      <c r="J1857" s="33">
        <v>0</v>
      </c>
      <c r="K1857" s="33">
        <v>0</v>
      </c>
      <c r="L1857" s="33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3" t="s">
        <v>54</v>
      </c>
      <c r="Y1857" s="23" t="s">
        <v>54</v>
      </c>
      <c r="Z1857" s="23" t="s">
        <v>54</v>
      </c>
      <c r="AA1857" s="23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0</v>
      </c>
      <c r="AK1857">
        <v>0</v>
      </c>
      <c r="AL1857">
        <v>0</v>
      </c>
      <c r="AM1857">
        <v>0</v>
      </c>
      <c r="AN1857" s="23" t="e">
        <v>#DIV/0!</v>
      </c>
      <c r="AO1857" s="23" t="e">
        <v>#DIV/0!</v>
      </c>
      <c r="AP1857" s="23" t="e">
        <v>#DIV/0!</v>
      </c>
      <c r="AQ1857" s="23" t="e">
        <v>#DIV/0!</v>
      </c>
      <c r="AR1857" s="35">
        <v>0</v>
      </c>
      <c r="AS1857" s="35">
        <v>0</v>
      </c>
      <c r="AT1857" s="35">
        <v>0</v>
      </c>
      <c r="AU1857" s="31" t="str">
        <f t="shared" si="31"/>
        <v>库存为0</v>
      </c>
      <c r="AV1857" s="36" t="str">
        <f>IFERROR(时间!$B$4+AU1857,"上周无销量")</f>
        <v>上周无销量</v>
      </c>
      <c r="AW1857" s="36"/>
    </row>
    <row r="1858" spans="1:49">
      <c r="A1858" s="21" t="s">
        <v>3761</v>
      </c>
      <c r="B1858" t="s">
        <v>3762</v>
      </c>
      <c r="C1858" t="s">
        <v>3734</v>
      </c>
      <c r="D1858" s="31">
        <v>0</v>
      </c>
      <c r="E1858" s="31">
        <v>0</v>
      </c>
      <c r="F1858" s="31">
        <v>0</v>
      </c>
      <c r="G1858" s="31">
        <v>0</v>
      </c>
      <c r="H1858" s="32">
        <v>0</v>
      </c>
      <c r="I1858">
        <v>0</v>
      </c>
      <c r="J1858" s="33">
        <v>0</v>
      </c>
      <c r="K1858" s="33">
        <v>0</v>
      </c>
      <c r="L1858" s="33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3" t="s">
        <v>54</v>
      </c>
      <c r="Y1858" s="23" t="s">
        <v>54</v>
      </c>
      <c r="Z1858" s="23" t="s">
        <v>54</v>
      </c>
      <c r="AA1858" s="23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0</v>
      </c>
      <c r="AK1858">
        <v>0</v>
      </c>
      <c r="AL1858">
        <v>0</v>
      </c>
      <c r="AM1858">
        <v>0</v>
      </c>
      <c r="AN1858" s="23" t="e">
        <v>#DIV/0!</v>
      </c>
      <c r="AO1858" s="23" t="e">
        <v>#DIV/0!</v>
      </c>
      <c r="AP1858" s="23" t="e">
        <v>#DIV/0!</v>
      </c>
      <c r="AQ1858" s="23" t="e">
        <v>#DIV/0!</v>
      </c>
      <c r="AR1858" s="35">
        <v>0</v>
      </c>
      <c r="AS1858" s="35">
        <v>0</v>
      </c>
      <c r="AT1858" s="35">
        <v>0</v>
      </c>
      <c r="AU1858" s="31" t="str">
        <f t="shared" si="31"/>
        <v>库存为0</v>
      </c>
      <c r="AV1858" s="36" t="str">
        <f>IFERROR(时间!$B$4+AU1858,"上周无销量")</f>
        <v>上周无销量</v>
      </c>
      <c r="AW1858" s="36"/>
    </row>
    <row r="1859" spans="1:49">
      <c r="A1859" s="21" t="s">
        <v>3763</v>
      </c>
      <c r="B1859" t="s">
        <v>3764</v>
      </c>
      <c r="C1859" t="s">
        <v>3763</v>
      </c>
      <c r="D1859" s="31">
        <v>0</v>
      </c>
      <c r="E1859" s="31">
        <v>0</v>
      </c>
      <c r="F1859" s="31">
        <v>0</v>
      </c>
      <c r="G1859" s="31">
        <v>0</v>
      </c>
      <c r="H1859" s="32">
        <v>0</v>
      </c>
      <c r="I1859">
        <v>0</v>
      </c>
      <c r="J1859" s="33">
        <v>0</v>
      </c>
      <c r="K1859" s="33">
        <v>0</v>
      </c>
      <c r="L1859" s="33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3" t="s">
        <v>54</v>
      </c>
      <c r="Y1859" s="23" t="s">
        <v>54</v>
      </c>
      <c r="Z1859" s="23" t="s">
        <v>54</v>
      </c>
      <c r="AA1859" s="23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0</v>
      </c>
      <c r="AK1859">
        <v>0</v>
      </c>
      <c r="AL1859">
        <v>0</v>
      </c>
      <c r="AM1859">
        <v>0</v>
      </c>
      <c r="AN1859" s="23" t="e">
        <v>#DIV/0!</v>
      </c>
      <c r="AO1859" s="23" t="e">
        <v>#DIV/0!</v>
      </c>
      <c r="AP1859" s="23" t="e">
        <v>#DIV/0!</v>
      </c>
      <c r="AQ1859" s="23" t="e">
        <v>#DIV/0!</v>
      </c>
      <c r="AR1859" s="35">
        <v>0</v>
      </c>
      <c r="AS1859" s="35">
        <v>0</v>
      </c>
      <c r="AT1859" s="35">
        <v>0</v>
      </c>
      <c r="AU1859" s="31" t="str">
        <f t="shared" si="31"/>
        <v>库存为0</v>
      </c>
      <c r="AV1859" s="36" t="str">
        <f>IFERROR(时间!$B$4+AU1859,"上周无销量")</f>
        <v>上周无销量</v>
      </c>
      <c r="AW1859" s="36"/>
    </row>
    <row r="1860" spans="1:49">
      <c r="A1860" s="21" t="s">
        <v>3765</v>
      </c>
      <c r="B1860" t="s">
        <v>3766</v>
      </c>
      <c r="C1860" t="s">
        <v>3767</v>
      </c>
      <c r="D1860" s="31">
        <v>0</v>
      </c>
      <c r="E1860" s="31">
        <v>0</v>
      </c>
      <c r="F1860" s="31">
        <v>0</v>
      </c>
      <c r="G1860" s="31">
        <v>0</v>
      </c>
      <c r="H1860" s="32">
        <v>0</v>
      </c>
      <c r="I1860">
        <v>0</v>
      </c>
      <c r="J1860" s="33">
        <v>0</v>
      </c>
      <c r="K1860" s="33">
        <v>0</v>
      </c>
      <c r="L1860" s="33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0</v>
      </c>
      <c r="AK1860">
        <v>0</v>
      </c>
      <c r="AL1860">
        <v>0</v>
      </c>
      <c r="AM1860">
        <v>0</v>
      </c>
      <c r="AN1860" s="23" t="e">
        <v>#DIV/0!</v>
      </c>
      <c r="AO1860" s="23" t="e">
        <v>#DIV/0!</v>
      </c>
      <c r="AP1860" s="23" t="e">
        <v>#DIV/0!</v>
      </c>
      <c r="AQ1860" s="23" t="e">
        <v>#DIV/0!</v>
      </c>
      <c r="AR1860" s="35">
        <v>0</v>
      </c>
      <c r="AS1860" s="35">
        <v>0</v>
      </c>
      <c r="AT1860" s="35">
        <v>0</v>
      </c>
      <c r="AU1860" s="31" t="str">
        <f t="shared" si="31"/>
        <v>库存为0</v>
      </c>
      <c r="AV1860" s="36" t="str">
        <f>IFERROR(时间!$B$4+AU1860,"上周无销量")</f>
        <v>上周无销量</v>
      </c>
      <c r="AW1860" s="36"/>
    </row>
    <row r="1861" spans="1:49">
      <c r="A1861" s="21" t="s">
        <v>3768</v>
      </c>
      <c r="B1861" t="s">
        <v>3769</v>
      </c>
      <c r="C1861" t="s">
        <v>3767</v>
      </c>
      <c r="D1861" s="31">
        <v>0</v>
      </c>
      <c r="E1861" s="31">
        <v>0</v>
      </c>
      <c r="F1861" s="31">
        <v>0</v>
      </c>
      <c r="G1861" s="31">
        <v>0</v>
      </c>
      <c r="H1861" s="32">
        <v>0</v>
      </c>
      <c r="I1861">
        <v>0</v>
      </c>
      <c r="J1861" s="33">
        <v>0</v>
      </c>
      <c r="K1861" s="33">
        <v>0</v>
      </c>
      <c r="L1861" s="33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0</v>
      </c>
      <c r="AK1861">
        <v>0</v>
      </c>
      <c r="AL1861">
        <v>0</v>
      </c>
      <c r="AM1861">
        <v>0</v>
      </c>
      <c r="AN1861" s="23" t="e">
        <v>#DIV/0!</v>
      </c>
      <c r="AO1861" s="23" t="e">
        <v>#DIV/0!</v>
      </c>
      <c r="AP1861" s="23" t="e">
        <v>#DIV/0!</v>
      </c>
      <c r="AQ1861" s="23" t="e">
        <v>#DIV/0!</v>
      </c>
      <c r="AR1861" s="35">
        <v>0</v>
      </c>
      <c r="AS1861" s="35">
        <v>0</v>
      </c>
      <c r="AT1861" s="35">
        <v>0</v>
      </c>
      <c r="AU1861" s="31" t="str">
        <f t="shared" ref="AU1861:AU1924" si="32">IF(AR1861="","库存为"&amp;M1861,IF(AS1861=0,"库存为"&amp;M1861,INT(M1861/AR1861)))</f>
        <v>库存为0</v>
      </c>
      <c r="AV1861" s="36" t="str">
        <f>IFERROR(时间!$B$4+AU1861,"上周无销量")</f>
        <v>上周无销量</v>
      </c>
      <c r="AW1861" s="36"/>
    </row>
    <row r="1862" spans="1:49">
      <c r="A1862" s="21" t="s">
        <v>3770</v>
      </c>
      <c r="B1862" t="s">
        <v>3771</v>
      </c>
      <c r="C1862" t="s">
        <v>3767</v>
      </c>
      <c r="D1862" s="31">
        <v>0</v>
      </c>
      <c r="E1862" s="31">
        <v>0</v>
      </c>
      <c r="F1862" s="31">
        <v>0</v>
      </c>
      <c r="G1862" s="31">
        <v>0</v>
      </c>
      <c r="H1862" s="32">
        <v>0</v>
      </c>
      <c r="I1862">
        <v>0</v>
      </c>
      <c r="J1862" s="33">
        <v>0</v>
      </c>
      <c r="K1862" s="33">
        <v>0</v>
      </c>
      <c r="L1862" s="33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3" t="s">
        <v>54</v>
      </c>
      <c r="Y1862" s="23" t="s">
        <v>54</v>
      </c>
      <c r="Z1862" s="23" t="s">
        <v>54</v>
      </c>
      <c r="AA1862" s="23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3" t="s">
        <v>54</v>
      </c>
      <c r="AG1862" s="23" t="s">
        <v>54</v>
      </c>
      <c r="AH1862" s="23" t="s">
        <v>54</v>
      </c>
      <c r="AI1862" s="23" t="s">
        <v>54</v>
      </c>
      <c r="AJ1862">
        <v>0</v>
      </c>
      <c r="AK1862">
        <v>0</v>
      </c>
      <c r="AL1862">
        <v>0</v>
      </c>
      <c r="AM1862">
        <v>0</v>
      </c>
      <c r="AN1862" s="23" t="e">
        <v>#DIV/0!</v>
      </c>
      <c r="AO1862" s="23" t="e">
        <v>#DIV/0!</v>
      </c>
      <c r="AP1862" s="23" t="e">
        <v>#DIV/0!</v>
      </c>
      <c r="AQ1862" s="23" t="e">
        <v>#DIV/0!</v>
      </c>
      <c r="AR1862" s="35">
        <v>0</v>
      </c>
      <c r="AS1862" s="35">
        <v>0</v>
      </c>
      <c r="AT1862" s="35">
        <v>0</v>
      </c>
      <c r="AU1862" s="31" t="str">
        <f t="shared" si="32"/>
        <v>库存为0</v>
      </c>
      <c r="AV1862" s="36" t="str">
        <f>IFERROR(时间!$B$4+AU1862,"上周无销量")</f>
        <v>上周无销量</v>
      </c>
      <c r="AW1862" s="36"/>
    </row>
    <row r="1863" spans="1:49">
      <c r="A1863" s="21" t="s">
        <v>3772</v>
      </c>
      <c r="B1863" t="s">
        <v>3773</v>
      </c>
      <c r="C1863" t="s">
        <v>3767</v>
      </c>
      <c r="D1863" s="31">
        <v>0</v>
      </c>
      <c r="E1863" s="31">
        <v>0</v>
      </c>
      <c r="F1863" s="31">
        <v>0</v>
      </c>
      <c r="G1863" s="31">
        <v>0</v>
      </c>
      <c r="H1863" s="32">
        <v>0</v>
      </c>
      <c r="I1863">
        <v>0</v>
      </c>
      <c r="J1863" s="33">
        <v>0</v>
      </c>
      <c r="K1863" s="33">
        <v>0</v>
      </c>
      <c r="L1863" s="33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3" t="s">
        <v>54</v>
      </c>
      <c r="Y1863" s="23" t="s">
        <v>54</v>
      </c>
      <c r="Z1863" s="23" t="s">
        <v>54</v>
      </c>
      <c r="AA1863" s="23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0</v>
      </c>
      <c r="AK1863">
        <v>0</v>
      </c>
      <c r="AL1863">
        <v>0</v>
      </c>
      <c r="AM1863">
        <v>0</v>
      </c>
      <c r="AN1863" s="23" t="e">
        <v>#DIV/0!</v>
      </c>
      <c r="AO1863" s="23" t="e">
        <v>#DIV/0!</v>
      </c>
      <c r="AP1863" s="23" t="e">
        <v>#DIV/0!</v>
      </c>
      <c r="AQ1863" s="23" t="e">
        <v>#DIV/0!</v>
      </c>
      <c r="AR1863" s="35">
        <v>0</v>
      </c>
      <c r="AS1863" s="35">
        <v>0</v>
      </c>
      <c r="AT1863" s="35">
        <v>0</v>
      </c>
      <c r="AU1863" s="31" t="str">
        <f t="shared" si="32"/>
        <v>库存为0</v>
      </c>
      <c r="AV1863" s="36" t="str">
        <f>IFERROR(时间!$B$4+AU1863,"上周无销量")</f>
        <v>上周无销量</v>
      </c>
      <c r="AW1863" s="36"/>
    </row>
    <row r="1864" spans="1:49">
      <c r="A1864" s="21" t="s">
        <v>3774</v>
      </c>
      <c r="B1864" t="s">
        <v>3775</v>
      </c>
      <c r="C1864" t="s">
        <v>3767</v>
      </c>
      <c r="D1864" s="31">
        <v>0</v>
      </c>
      <c r="E1864" s="31">
        <v>0</v>
      </c>
      <c r="F1864" s="31">
        <v>0</v>
      </c>
      <c r="G1864" s="31">
        <v>0</v>
      </c>
      <c r="H1864" s="32">
        <v>0</v>
      </c>
      <c r="I1864">
        <v>0</v>
      </c>
      <c r="J1864" s="33">
        <v>0</v>
      </c>
      <c r="K1864" s="33">
        <v>0</v>
      </c>
      <c r="L1864" s="33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3" t="s">
        <v>54</v>
      </c>
      <c r="Y1864" s="23" t="s">
        <v>54</v>
      </c>
      <c r="Z1864" s="23" t="s">
        <v>54</v>
      </c>
      <c r="AA1864" s="23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0</v>
      </c>
      <c r="AK1864">
        <v>0</v>
      </c>
      <c r="AL1864">
        <v>0</v>
      </c>
      <c r="AM1864">
        <v>0</v>
      </c>
      <c r="AN1864" s="23" t="e">
        <v>#DIV/0!</v>
      </c>
      <c r="AO1864" s="23" t="e">
        <v>#DIV/0!</v>
      </c>
      <c r="AP1864" s="23" t="e">
        <v>#DIV/0!</v>
      </c>
      <c r="AQ1864" s="23" t="e">
        <v>#DIV/0!</v>
      </c>
      <c r="AR1864" s="35">
        <v>0</v>
      </c>
      <c r="AS1864" s="35">
        <v>0</v>
      </c>
      <c r="AT1864" s="35">
        <v>0</v>
      </c>
      <c r="AU1864" s="31" t="str">
        <f t="shared" si="32"/>
        <v>库存为0</v>
      </c>
      <c r="AV1864" s="36" t="str">
        <f>IFERROR(时间!$B$4+AU1864,"上周无销量")</f>
        <v>上周无销量</v>
      </c>
      <c r="AW1864" s="36"/>
    </row>
    <row r="1865" spans="1:49">
      <c r="A1865" s="21" t="s">
        <v>3776</v>
      </c>
      <c r="B1865" t="s">
        <v>3777</v>
      </c>
      <c r="C1865" t="s">
        <v>3767</v>
      </c>
      <c r="D1865" s="31">
        <v>0</v>
      </c>
      <c r="E1865" s="31">
        <v>0</v>
      </c>
      <c r="F1865" s="31">
        <v>0</v>
      </c>
      <c r="G1865" s="31">
        <v>0</v>
      </c>
      <c r="H1865" s="32">
        <v>0</v>
      </c>
      <c r="I1865">
        <v>0</v>
      </c>
      <c r="J1865" s="33">
        <v>0</v>
      </c>
      <c r="K1865" s="33">
        <v>0</v>
      </c>
      <c r="L1865" s="33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0</v>
      </c>
      <c r="AK1865">
        <v>0</v>
      </c>
      <c r="AL1865">
        <v>0</v>
      </c>
      <c r="AM1865">
        <v>0</v>
      </c>
      <c r="AN1865" s="23" t="e">
        <v>#DIV/0!</v>
      </c>
      <c r="AO1865" s="23" t="e">
        <v>#DIV/0!</v>
      </c>
      <c r="AP1865" s="23" t="e">
        <v>#DIV/0!</v>
      </c>
      <c r="AQ1865" s="23" t="e">
        <v>#DIV/0!</v>
      </c>
      <c r="AR1865" s="35">
        <v>0</v>
      </c>
      <c r="AS1865" s="35">
        <v>0</v>
      </c>
      <c r="AT1865" s="35">
        <v>0</v>
      </c>
      <c r="AU1865" s="31" t="str">
        <f t="shared" si="32"/>
        <v>库存为0</v>
      </c>
      <c r="AV1865" s="36" t="str">
        <f>IFERROR(时间!$B$4+AU1865,"上周无销量")</f>
        <v>上周无销量</v>
      </c>
      <c r="AW1865" s="36"/>
    </row>
    <row r="1866" spans="1:49">
      <c r="A1866" s="21" t="s">
        <v>3778</v>
      </c>
      <c r="B1866" t="s">
        <v>3779</v>
      </c>
      <c r="C1866" t="s">
        <v>3767</v>
      </c>
      <c r="D1866" s="31">
        <v>0</v>
      </c>
      <c r="E1866" s="31">
        <v>0</v>
      </c>
      <c r="F1866" s="31">
        <v>0</v>
      </c>
      <c r="G1866" s="31">
        <v>0</v>
      </c>
      <c r="H1866" s="32">
        <v>0</v>
      </c>
      <c r="I1866">
        <v>0</v>
      </c>
      <c r="J1866" s="33">
        <v>0</v>
      </c>
      <c r="K1866" s="33">
        <v>0</v>
      </c>
      <c r="L1866" s="33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0</v>
      </c>
      <c r="AK1866">
        <v>0</v>
      </c>
      <c r="AL1866">
        <v>0</v>
      </c>
      <c r="AM1866">
        <v>0</v>
      </c>
      <c r="AN1866" s="23" t="e">
        <v>#DIV/0!</v>
      </c>
      <c r="AO1866" s="23" t="e">
        <v>#DIV/0!</v>
      </c>
      <c r="AP1866" s="23" t="e">
        <v>#DIV/0!</v>
      </c>
      <c r="AQ1866" s="23" t="e">
        <v>#DIV/0!</v>
      </c>
      <c r="AR1866" s="35">
        <v>0</v>
      </c>
      <c r="AS1866" s="35">
        <v>0</v>
      </c>
      <c r="AT1866" s="35">
        <v>0</v>
      </c>
      <c r="AU1866" s="31" t="str">
        <f t="shared" si="32"/>
        <v>库存为0</v>
      </c>
      <c r="AV1866" s="36" t="str">
        <f>IFERROR(时间!$B$4+AU1866,"上周无销量")</f>
        <v>上周无销量</v>
      </c>
      <c r="AW1866" s="36"/>
    </row>
    <row r="1867" spans="1:49">
      <c r="A1867" s="21" t="s">
        <v>3780</v>
      </c>
      <c r="B1867" t="s">
        <v>3781</v>
      </c>
      <c r="C1867" t="s">
        <v>3767</v>
      </c>
      <c r="D1867" s="31">
        <v>0</v>
      </c>
      <c r="E1867" s="31">
        <v>0</v>
      </c>
      <c r="F1867" s="31">
        <v>0</v>
      </c>
      <c r="G1867" s="31">
        <v>0</v>
      </c>
      <c r="H1867" s="32">
        <v>0</v>
      </c>
      <c r="I1867">
        <v>0</v>
      </c>
      <c r="J1867" s="33">
        <v>0</v>
      </c>
      <c r="K1867" s="33">
        <v>0</v>
      </c>
      <c r="L1867" s="33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3" t="s">
        <v>54</v>
      </c>
      <c r="Y1867" s="23" t="s">
        <v>54</v>
      </c>
      <c r="Z1867" s="23" t="s">
        <v>54</v>
      </c>
      <c r="AA1867" s="23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3" t="s">
        <v>54</v>
      </c>
      <c r="AG1867" s="23" t="s">
        <v>54</v>
      </c>
      <c r="AH1867" s="23" t="s">
        <v>54</v>
      </c>
      <c r="AI1867" s="23" t="s">
        <v>54</v>
      </c>
      <c r="AJ1867">
        <v>0</v>
      </c>
      <c r="AK1867">
        <v>0</v>
      </c>
      <c r="AL1867">
        <v>0</v>
      </c>
      <c r="AM1867">
        <v>0</v>
      </c>
      <c r="AN1867" s="23" t="e">
        <v>#DIV/0!</v>
      </c>
      <c r="AO1867" s="23" t="e">
        <v>#DIV/0!</v>
      </c>
      <c r="AP1867" s="23" t="e">
        <v>#DIV/0!</v>
      </c>
      <c r="AQ1867" s="23" t="e">
        <v>#DIV/0!</v>
      </c>
      <c r="AR1867" s="35">
        <v>0</v>
      </c>
      <c r="AS1867" s="35">
        <v>0</v>
      </c>
      <c r="AT1867" s="35">
        <v>0</v>
      </c>
      <c r="AU1867" s="31" t="str">
        <f t="shared" si="32"/>
        <v>库存为0</v>
      </c>
      <c r="AV1867" s="36" t="str">
        <f>IFERROR(时间!$B$4+AU1867,"上周无销量")</f>
        <v>上周无销量</v>
      </c>
      <c r="AW1867" s="36"/>
    </row>
    <row r="1868" spans="1:49">
      <c r="A1868" s="21" t="s">
        <v>3782</v>
      </c>
      <c r="B1868" t="s">
        <v>3783</v>
      </c>
      <c r="C1868" t="s">
        <v>3767</v>
      </c>
      <c r="D1868" s="31">
        <v>0</v>
      </c>
      <c r="E1868" s="31">
        <v>0</v>
      </c>
      <c r="F1868" s="31">
        <v>0</v>
      </c>
      <c r="G1868" s="31">
        <v>0</v>
      </c>
      <c r="H1868" s="32">
        <v>0</v>
      </c>
      <c r="I1868">
        <v>0</v>
      </c>
      <c r="J1868" s="33">
        <v>0</v>
      </c>
      <c r="K1868" s="33">
        <v>0</v>
      </c>
      <c r="L1868" s="33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23" t="s">
        <v>54</v>
      </c>
      <c r="Y1868" s="23" t="s">
        <v>54</v>
      </c>
      <c r="Z1868" s="23" t="s">
        <v>54</v>
      </c>
      <c r="AA1868" s="23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23" t="s">
        <v>54</v>
      </c>
      <c r="AG1868" s="23" t="s">
        <v>54</v>
      </c>
      <c r="AH1868" s="23" t="s">
        <v>54</v>
      </c>
      <c r="AI1868" s="23" t="s">
        <v>54</v>
      </c>
      <c r="AJ1868">
        <v>0</v>
      </c>
      <c r="AK1868">
        <v>0</v>
      </c>
      <c r="AL1868">
        <v>0</v>
      </c>
      <c r="AM1868">
        <v>0</v>
      </c>
      <c r="AN1868" s="23" t="e">
        <v>#DIV/0!</v>
      </c>
      <c r="AO1868" s="23" t="e">
        <v>#DIV/0!</v>
      </c>
      <c r="AP1868" s="23" t="e">
        <v>#DIV/0!</v>
      </c>
      <c r="AQ1868" s="23" t="e">
        <v>#DIV/0!</v>
      </c>
      <c r="AR1868" s="35">
        <v>0</v>
      </c>
      <c r="AS1868" s="35">
        <v>0</v>
      </c>
      <c r="AT1868" s="35">
        <v>0</v>
      </c>
      <c r="AU1868" s="31" t="str">
        <f t="shared" si="32"/>
        <v>库存为0</v>
      </c>
      <c r="AV1868" s="36" t="str">
        <f>IFERROR(时间!$B$4+AU1868,"上周无销量")</f>
        <v>上周无销量</v>
      </c>
      <c r="AW1868" s="36"/>
    </row>
    <row r="1869" spans="1:49">
      <c r="A1869" s="21" t="s">
        <v>3784</v>
      </c>
      <c r="B1869" t="s">
        <v>3785</v>
      </c>
      <c r="C1869" t="s">
        <v>3767</v>
      </c>
      <c r="D1869" s="31">
        <v>0</v>
      </c>
      <c r="E1869" s="31">
        <v>0</v>
      </c>
      <c r="F1869" s="31">
        <v>0</v>
      </c>
      <c r="G1869" s="31">
        <v>0</v>
      </c>
      <c r="H1869" s="32">
        <v>0</v>
      </c>
      <c r="I1869">
        <v>0</v>
      </c>
      <c r="J1869" s="33">
        <v>0</v>
      </c>
      <c r="K1869" s="33">
        <v>0</v>
      </c>
      <c r="L1869" s="33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3" t="s">
        <v>54</v>
      </c>
      <c r="Y1869" s="23" t="s">
        <v>54</v>
      </c>
      <c r="Z1869" s="23" t="s">
        <v>54</v>
      </c>
      <c r="AA1869" s="23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3" t="s">
        <v>54</v>
      </c>
      <c r="AG1869" s="23" t="s">
        <v>54</v>
      </c>
      <c r="AH1869" s="23" t="s">
        <v>54</v>
      </c>
      <c r="AI1869" s="23" t="s">
        <v>54</v>
      </c>
      <c r="AJ1869">
        <v>0</v>
      </c>
      <c r="AK1869">
        <v>0</v>
      </c>
      <c r="AL1869">
        <v>0</v>
      </c>
      <c r="AM1869">
        <v>0</v>
      </c>
      <c r="AN1869" s="23" t="e">
        <v>#DIV/0!</v>
      </c>
      <c r="AO1869" s="23" t="e">
        <v>#DIV/0!</v>
      </c>
      <c r="AP1869" s="23" t="e">
        <v>#DIV/0!</v>
      </c>
      <c r="AQ1869" s="23" t="e">
        <v>#DIV/0!</v>
      </c>
      <c r="AR1869" s="35">
        <v>0</v>
      </c>
      <c r="AS1869" s="35">
        <v>0</v>
      </c>
      <c r="AT1869" s="35">
        <v>0</v>
      </c>
      <c r="AU1869" s="31" t="str">
        <f t="shared" si="32"/>
        <v>库存为0</v>
      </c>
      <c r="AV1869" s="36" t="str">
        <f>IFERROR(时间!$B$4+AU1869,"上周无销量")</f>
        <v>上周无销量</v>
      </c>
      <c r="AW1869" s="36"/>
    </row>
    <row r="1870" spans="1:49">
      <c r="A1870" s="21" t="s">
        <v>3786</v>
      </c>
      <c r="B1870" t="s">
        <v>3787</v>
      </c>
      <c r="C1870" t="s">
        <v>3767</v>
      </c>
      <c r="D1870" s="31">
        <v>0</v>
      </c>
      <c r="E1870" s="31">
        <v>0</v>
      </c>
      <c r="F1870" s="31">
        <v>0</v>
      </c>
      <c r="G1870" s="31">
        <v>0</v>
      </c>
      <c r="H1870" s="32">
        <v>0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3" t="s">
        <v>54</v>
      </c>
      <c r="Y1870" s="23" t="s">
        <v>54</v>
      </c>
      <c r="Z1870" s="23" t="s">
        <v>54</v>
      </c>
      <c r="AA1870" s="23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3" t="s">
        <v>54</v>
      </c>
      <c r="AG1870" s="23" t="s">
        <v>54</v>
      </c>
      <c r="AH1870" s="23" t="s">
        <v>54</v>
      </c>
      <c r="AI1870" s="23" t="s">
        <v>54</v>
      </c>
      <c r="AJ1870">
        <v>0</v>
      </c>
      <c r="AK1870">
        <v>0</v>
      </c>
      <c r="AL1870">
        <v>0</v>
      </c>
      <c r="AM1870">
        <v>0</v>
      </c>
      <c r="AN1870" s="23" t="e">
        <v>#DIV/0!</v>
      </c>
      <c r="AO1870" s="23" t="e">
        <v>#DIV/0!</v>
      </c>
      <c r="AP1870" s="23" t="e">
        <v>#DIV/0!</v>
      </c>
      <c r="AQ1870" s="23" t="e">
        <v>#DIV/0!</v>
      </c>
      <c r="AR1870" s="35">
        <v>0</v>
      </c>
      <c r="AS1870" s="35">
        <v>0</v>
      </c>
      <c r="AT1870" s="35">
        <v>0</v>
      </c>
      <c r="AU1870" s="31" t="str">
        <f t="shared" si="32"/>
        <v>库存为0</v>
      </c>
      <c r="AV1870" s="36" t="str">
        <f>IFERROR(时间!$B$4+AU1870,"上周无销量")</f>
        <v>上周无销量</v>
      </c>
      <c r="AW1870" s="36"/>
    </row>
    <row r="1871" spans="1:49">
      <c r="A1871" s="21" t="s">
        <v>3788</v>
      </c>
      <c r="B1871" t="s">
        <v>3789</v>
      </c>
      <c r="C1871" t="s">
        <v>3767</v>
      </c>
      <c r="D1871" s="31">
        <v>0</v>
      </c>
      <c r="E1871" s="31">
        <v>0</v>
      </c>
      <c r="F1871" s="31">
        <v>0</v>
      </c>
      <c r="G1871" s="31">
        <v>0</v>
      </c>
      <c r="H1871" s="32">
        <v>0</v>
      </c>
      <c r="I1871">
        <v>0</v>
      </c>
      <c r="J1871" s="33">
        <v>0</v>
      </c>
      <c r="K1871" s="33">
        <v>0</v>
      </c>
      <c r="L1871" s="33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3" t="s">
        <v>54</v>
      </c>
      <c r="Y1871" s="23" t="s">
        <v>54</v>
      </c>
      <c r="Z1871" s="23" t="s">
        <v>54</v>
      </c>
      <c r="AA1871" s="23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3" t="s">
        <v>54</v>
      </c>
      <c r="AG1871" s="23" t="s">
        <v>54</v>
      </c>
      <c r="AH1871" s="23" t="s">
        <v>54</v>
      </c>
      <c r="AI1871" s="23" t="s">
        <v>54</v>
      </c>
      <c r="AJ1871">
        <v>0</v>
      </c>
      <c r="AK1871">
        <v>0</v>
      </c>
      <c r="AL1871">
        <v>0</v>
      </c>
      <c r="AM1871">
        <v>0</v>
      </c>
      <c r="AN1871" s="23" t="e">
        <v>#DIV/0!</v>
      </c>
      <c r="AO1871" s="23" t="e">
        <v>#DIV/0!</v>
      </c>
      <c r="AP1871" s="23" t="e">
        <v>#DIV/0!</v>
      </c>
      <c r="AQ1871" s="23" t="e">
        <v>#DIV/0!</v>
      </c>
      <c r="AR1871" s="35">
        <v>0</v>
      </c>
      <c r="AS1871" s="35">
        <v>0</v>
      </c>
      <c r="AT1871" s="35">
        <v>0</v>
      </c>
      <c r="AU1871" s="31" t="str">
        <f t="shared" si="32"/>
        <v>库存为0</v>
      </c>
      <c r="AV1871" s="36" t="str">
        <f>IFERROR(时间!$B$4+AU1871,"上周无销量")</f>
        <v>上周无销量</v>
      </c>
      <c r="AW1871" s="36"/>
    </row>
    <row r="1872" spans="1:49">
      <c r="A1872" s="21" t="s">
        <v>3790</v>
      </c>
      <c r="B1872" t="s">
        <v>3791</v>
      </c>
      <c r="C1872" t="s">
        <v>3767</v>
      </c>
      <c r="D1872" s="31">
        <v>0</v>
      </c>
      <c r="E1872" s="31">
        <v>0</v>
      </c>
      <c r="F1872" s="31">
        <v>0</v>
      </c>
      <c r="G1872" s="31">
        <v>0</v>
      </c>
      <c r="H1872" s="32">
        <v>0</v>
      </c>
      <c r="I1872">
        <v>0</v>
      </c>
      <c r="J1872" s="33">
        <v>0</v>
      </c>
      <c r="K1872" s="33">
        <v>0</v>
      </c>
      <c r="L1872" s="33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3" t="s">
        <v>54</v>
      </c>
      <c r="Y1872" s="23" t="s">
        <v>54</v>
      </c>
      <c r="Z1872" s="23" t="s">
        <v>54</v>
      </c>
      <c r="AA1872" s="23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3" t="s">
        <v>54</v>
      </c>
      <c r="AG1872" s="23" t="s">
        <v>54</v>
      </c>
      <c r="AH1872" s="23" t="s">
        <v>54</v>
      </c>
      <c r="AI1872" s="23" t="s">
        <v>54</v>
      </c>
      <c r="AJ1872">
        <v>0</v>
      </c>
      <c r="AK1872">
        <v>0</v>
      </c>
      <c r="AL1872">
        <v>0</v>
      </c>
      <c r="AM1872">
        <v>0</v>
      </c>
      <c r="AN1872" s="23" t="e">
        <v>#DIV/0!</v>
      </c>
      <c r="AO1872" s="23" t="e">
        <v>#DIV/0!</v>
      </c>
      <c r="AP1872" s="23" t="e">
        <v>#DIV/0!</v>
      </c>
      <c r="AQ1872" s="23" t="e">
        <v>#DIV/0!</v>
      </c>
      <c r="AR1872" s="35">
        <v>0</v>
      </c>
      <c r="AS1872" s="35">
        <v>0</v>
      </c>
      <c r="AT1872" s="35">
        <v>0</v>
      </c>
      <c r="AU1872" s="31" t="str">
        <f t="shared" si="32"/>
        <v>库存为0</v>
      </c>
      <c r="AV1872" s="36" t="str">
        <f>IFERROR(时间!$B$4+AU1872,"上周无销量")</f>
        <v>上周无销量</v>
      </c>
      <c r="AW1872" s="36"/>
    </row>
    <row r="1873" spans="1:49">
      <c r="A1873" s="21" t="s">
        <v>3792</v>
      </c>
      <c r="B1873" t="s">
        <v>3793</v>
      </c>
      <c r="C1873" t="s">
        <v>3767</v>
      </c>
      <c r="D1873" s="31">
        <v>0</v>
      </c>
      <c r="E1873" s="31">
        <v>0</v>
      </c>
      <c r="F1873" s="31">
        <v>0</v>
      </c>
      <c r="G1873" s="31">
        <v>0</v>
      </c>
      <c r="H1873" s="32">
        <v>0</v>
      </c>
      <c r="I1873">
        <v>0</v>
      </c>
      <c r="J1873" s="33">
        <v>0</v>
      </c>
      <c r="K1873" s="33">
        <v>0</v>
      </c>
      <c r="L1873" s="33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3" t="s">
        <v>54</v>
      </c>
      <c r="Y1873" s="23" t="s">
        <v>54</v>
      </c>
      <c r="Z1873" s="23" t="s">
        <v>54</v>
      </c>
      <c r="AA1873" s="23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3" t="s">
        <v>54</v>
      </c>
      <c r="AG1873" s="23" t="s">
        <v>54</v>
      </c>
      <c r="AH1873" s="23" t="s">
        <v>54</v>
      </c>
      <c r="AI1873" s="23" t="s">
        <v>54</v>
      </c>
      <c r="AJ1873">
        <v>0</v>
      </c>
      <c r="AK1873">
        <v>0</v>
      </c>
      <c r="AL1873">
        <v>0</v>
      </c>
      <c r="AM1873">
        <v>0</v>
      </c>
      <c r="AN1873" s="23" t="e">
        <v>#DIV/0!</v>
      </c>
      <c r="AO1873" s="23" t="e">
        <v>#DIV/0!</v>
      </c>
      <c r="AP1873" s="23" t="e">
        <v>#DIV/0!</v>
      </c>
      <c r="AQ1873" s="23" t="e">
        <v>#DIV/0!</v>
      </c>
      <c r="AR1873" s="35">
        <v>0</v>
      </c>
      <c r="AS1873" s="35">
        <v>0</v>
      </c>
      <c r="AT1873" s="35">
        <v>0</v>
      </c>
      <c r="AU1873" s="31" t="str">
        <f t="shared" si="32"/>
        <v>库存为0</v>
      </c>
      <c r="AV1873" s="36" t="str">
        <f>IFERROR(时间!$B$4+AU1873,"上周无销量")</f>
        <v>上周无销量</v>
      </c>
      <c r="AW1873" s="36"/>
    </row>
    <row r="1874" spans="1:49">
      <c r="A1874" s="21" t="s">
        <v>3794</v>
      </c>
      <c r="B1874" t="s">
        <v>3795</v>
      </c>
      <c r="C1874" t="s">
        <v>3767</v>
      </c>
      <c r="D1874" s="31">
        <v>0</v>
      </c>
      <c r="E1874" s="31">
        <v>0</v>
      </c>
      <c r="F1874" s="31">
        <v>0</v>
      </c>
      <c r="G1874" s="31">
        <v>0</v>
      </c>
      <c r="H1874" s="32">
        <v>0</v>
      </c>
      <c r="I1874">
        <v>0</v>
      </c>
      <c r="J1874" s="33">
        <v>0</v>
      </c>
      <c r="K1874" s="33">
        <v>0</v>
      </c>
      <c r="L1874" s="33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23" t="s">
        <v>54</v>
      </c>
      <c r="Y1874" s="23" t="s">
        <v>54</v>
      </c>
      <c r="Z1874" s="23" t="s">
        <v>54</v>
      </c>
      <c r="AA1874" s="23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23" t="s">
        <v>54</v>
      </c>
      <c r="AG1874" s="23" t="s">
        <v>54</v>
      </c>
      <c r="AH1874" s="23" t="s">
        <v>54</v>
      </c>
      <c r="AI1874" s="23" t="s">
        <v>54</v>
      </c>
      <c r="AJ1874">
        <v>0</v>
      </c>
      <c r="AK1874">
        <v>0</v>
      </c>
      <c r="AL1874">
        <v>0</v>
      </c>
      <c r="AM1874">
        <v>0</v>
      </c>
      <c r="AN1874" s="23" t="e">
        <v>#DIV/0!</v>
      </c>
      <c r="AO1874" s="23" t="e">
        <v>#DIV/0!</v>
      </c>
      <c r="AP1874" s="23" t="e">
        <v>#DIV/0!</v>
      </c>
      <c r="AQ1874" s="23" t="e">
        <v>#DIV/0!</v>
      </c>
      <c r="AR1874" s="35">
        <v>0</v>
      </c>
      <c r="AS1874" s="35">
        <v>0</v>
      </c>
      <c r="AT1874" s="35">
        <v>0</v>
      </c>
      <c r="AU1874" s="31" t="str">
        <f t="shared" si="32"/>
        <v>库存为0</v>
      </c>
      <c r="AV1874" s="36" t="str">
        <f>IFERROR(时间!$B$4+AU1874,"上周无销量")</f>
        <v>上周无销量</v>
      </c>
      <c r="AW1874" s="36"/>
    </row>
    <row r="1875" spans="1:49">
      <c r="A1875" s="21" t="s">
        <v>3796</v>
      </c>
      <c r="B1875" t="s">
        <v>3797</v>
      </c>
      <c r="C1875" t="s">
        <v>3767</v>
      </c>
      <c r="D1875" s="31">
        <v>0</v>
      </c>
      <c r="E1875" s="31">
        <v>0</v>
      </c>
      <c r="F1875" s="31">
        <v>0</v>
      </c>
      <c r="G1875" s="31">
        <v>0</v>
      </c>
      <c r="H1875" s="32">
        <v>0</v>
      </c>
      <c r="I1875">
        <v>0</v>
      </c>
      <c r="J1875" s="33">
        <v>0</v>
      </c>
      <c r="K1875" s="33">
        <v>0</v>
      </c>
      <c r="L1875" s="33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3" t="s">
        <v>54</v>
      </c>
      <c r="Y1875" s="23" t="s">
        <v>54</v>
      </c>
      <c r="Z1875" s="23" t="s">
        <v>54</v>
      </c>
      <c r="AA1875" s="23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3" t="s">
        <v>54</v>
      </c>
      <c r="AG1875" s="23" t="s">
        <v>54</v>
      </c>
      <c r="AH1875" s="23" t="s">
        <v>54</v>
      </c>
      <c r="AI1875" s="23" t="s">
        <v>54</v>
      </c>
      <c r="AJ1875">
        <v>0</v>
      </c>
      <c r="AK1875">
        <v>0</v>
      </c>
      <c r="AL1875">
        <v>0</v>
      </c>
      <c r="AM1875">
        <v>0</v>
      </c>
      <c r="AN1875" s="23" t="e">
        <v>#DIV/0!</v>
      </c>
      <c r="AO1875" s="23" t="e">
        <v>#DIV/0!</v>
      </c>
      <c r="AP1875" s="23" t="e">
        <v>#DIV/0!</v>
      </c>
      <c r="AQ1875" s="23" t="e">
        <v>#DIV/0!</v>
      </c>
      <c r="AR1875" s="35">
        <v>0</v>
      </c>
      <c r="AS1875" s="35">
        <v>0</v>
      </c>
      <c r="AT1875" s="35">
        <v>0</v>
      </c>
      <c r="AU1875" s="31" t="str">
        <f t="shared" si="32"/>
        <v>库存为0</v>
      </c>
      <c r="AV1875" s="36" t="str">
        <f>IFERROR(时间!$B$4+AU1875,"上周无销量")</f>
        <v>上周无销量</v>
      </c>
      <c r="AW1875" s="36"/>
    </row>
    <row r="1876" spans="1:49">
      <c r="A1876" s="21" t="s">
        <v>3798</v>
      </c>
      <c r="B1876" t="s">
        <v>3799</v>
      </c>
      <c r="C1876" t="s">
        <v>3800</v>
      </c>
      <c r="D1876" s="31">
        <v>0</v>
      </c>
      <c r="E1876" s="31">
        <v>0</v>
      </c>
      <c r="F1876" s="31">
        <v>0</v>
      </c>
      <c r="G1876" s="31">
        <v>0</v>
      </c>
      <c r="H1876" s="32">
        <v>0</v>
      </c>
      <c r="I1876">
        <v>0</v>
      </c>
      <c r="J1876" s="33">
        <v>0</v>
      </c>
      <c r="K1876" s="33">
        <v>0</v>
      </c>
      <c r="L1876" s="33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3" t="s">
        <v>54</v>
      </c>
      <c r="Y1876" s="23" t="s">
        <v>54</v>
      </c>
      <c r="Z1876" s="23" t="s">
        <v>54</v>
      </c>
      <c r="AA1876" s="23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3" t="s">
        <v>54</v>
      </c>
      <c r="AG1876" s="23" t="s">
        <v>54</v>
      </c>
      <c r="AH1876" s="23" t="s">
        <v>54</v>
      </c>
      <c r="AI1876" s="23" t="s">
        <v>54</v>
      </c>
      <c r="AJ1876">
        <v>0</v>
      </c>
      <c r="AK1876">
        <v>0</v>
      </c>
      <c r="AL1876">
        <v>0</v>
      </c>
      <c r="AM1876">
        <v>0</v>
      </c>
      <c r="AN1876" s="23" t="e">
        <v>#DIV/0!</v>
      </c>
      <c r="AO1876" s="23" t="e">
        <v>#DIV/0!</v>
      </c>
      <c r="AP1876" s="23" t="e">
        <v>#DIV/0!</v>
      </c>
      <c r="AQ1876" s="23" t="e">
        <v>#DIV/0!</v>
      </c>
      <c r="AR1876" s="35">
        <v>0</v>
      </c>
      <c r="AS1876" s="35">
        <v>0</v>
      </c>
      <c r="AT1876" s="35">
        <v>0</v>
      </c>
      <c r="AU1876" s="31" t="str">
        <f t="shared" si="32"/>
        <v>库存为0</v>
      </c>
      <c r="AV1876" s="36" t="str">
        <f>IFERROR(时间!$B$4+AU1876,"上周无销量")</f>
        <v>上周无销量</v>
      </c>
      <c r="AW1876" s="36"/>
    </row>
    <row r="1877" spans="1:49">
      <c r="A1877" s="21" t="s">
        <v>3801</v>
      </c>
      <c r="B1877" t="s">
        <v>3802</v>
      </c>
      <c r="C1877" t="s">
        <v>3800</v>
      </c>
      <c r="D1877" s="31">
        <v>0</v>
      </c>
      <c r="E1877" s="31">
        <v>0</v>
      </c>
      <c r="F1877" s="31">
        <v>0</v>
      </c>
      <c r="G1877" s="31">
        <v>0</v>
      </c>
      <c r="H1877" s="32">
        <v>0</v>
      </c>
      <c r="I1877">
        <v>0</v>
      </c>
      <c r="J1877" s="33">
        <v>0</v>
      </c>
      <c r="K1877" s="33">
        <v>0</v>
      </c>
      <c r="L1877" s="33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3" t="s">
        <v>54</v>
      </c>
      <c r="Y1877" s="23" t="s">
        <v>54</v>
      </c>
      <c r="Z1877" s="23" t="s">
        <v>54</v>
      </c>
      <c r="AA1877" s="23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3" t="s">
        <v>54</v>
      </c>
      <c r="AG1877" s="23" t="s">
        <v>54</v>
      </c>
      <c r="AH1877" s="23" t="s">
        <v>54</v>
      </c>
      <c r="AI1877" s="23" t="s">
        <v>54</v>
      </c>
      <c r="AJ1877">
        <v>0</v>
      </c>
      <c r="AK1877">
        <v>0</v>
      </c>
      <c r="AL1877">
        <v>0</v>
      </c>
      <c r="AM1877">
        <v>0</v>
      </c>
      <c r="AN1877" s="23" t="e">
        <v>#DIV/0!</v>
      </c>
      <c r="AO1877" s="23" t="e">
        <v>#DIV/0!</v>
      </c>
      <c r="AP1877" s="23" t="e">
        <v>#DIV/0!</v>
      </c>
      <c r="AQ1877" s="23" t="e">
        <v>#DIV/0!</v>
      </c>
      <c r="AR1877" s="35">
        <v>0</v>
      </c>
      <c r="AS1877" s="35">
        <v>0</v>
      </c>
      <c r="AT1877" s="35">
        <v>0</v>
      </c>
      <c r="AU1877" s="31" t="str">
        <f t="shared" si="32"/>
        <v>库存为0</v>
      </c>
      <c r="AV1877" s="36" t="str">
        <f>IFERROR(时间!$B$4+AU1877,"上周无销量")</f>
        <v>上周无销量</v>
      </c>
      <c r="AW1877" s="36"/>
    </row>
    <row r="1878" spans="1:49">
      <c r="A1878" s="21" t="s">
        <v>3803</v>
      </c>
      <c r="B1878" t="s">
        <v>3804</v>
      </c>
      <c r="C1878" t="s">
        <v>3800</v>
      </c>
      <c r="D1878" s="31">
        <v>0</v>
      </c>
      <c r="E1878" s="31">
        <v>0</v>
      </c>
      <c r="F1878" s="31">
        <v>0</v>
      </c>
      <c r="G1878" s="31">
        <v>0</v>
      </c>
      <c r="H1878" s="32">
        <v>0</v>
      </c>
      <c r="I1878">
        <v>0</v>
      </c>
      <c r="J1878" s="33">
        <v>0</v>
      </c>
      <c r="K1878" s="33">
        <v>0</v>
      </c>
      <c r="L1878" s="33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23" t="s">
        <v>54</v>
      </c>
      <c r="Y1878" s="23" t="s">
        <v>54</v>
      </c>
      <c r="Z1878" s="23" t="s">
        <v>54</v>
      </c>
      <c r="AA1878" s="23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23" t="s">
        <v>54</v>
      </c>
      <c r="AG1878" s="23" t="s">
        <v>54</v>
      </c>
      <c r="AH1878" s="23" t="s">
        <v>54</v>
      </c>
      <c r="AI1878" s="23" t="s">
        <v>54</v>
      </c>
      <c r="AJ1878">
        <v>0</v>
      </c>
      <c r="AK1878">
        <v>0</v>
      </c>
      <c r="AL1878">
        <v>0</v>
      </c>
      <c r="AM1878">
        <v>0</v>
      </c>
      <c r="AN1878" s="23" t="e">
        <v>#DIV/0!</v>
      </c>
      <c r="AO1878" s="23" t="e">
        <v>#DIV/0!</v>
      </c>
      <c r="AP1878" s="23" t="e">
        <v>#DIV/0!</v>
      </c>
      <c r="AQ1878" s="23" t="e">
        <v>#DIV/0!</v>
      </c>
      <c r="AR1878" s="35">
        <v>0</v>
      </c>
      <c r="AS1878" s="35">
        <v>0</v>
      </c>
      <c r="AT1878" s="35">
        <v>0</v>
      </c>
      <c r="AU1878" s="31" t="str">
        <f t="shared" si="32"/>
        <v>库存为0</v>
      </c>
      <c r="AV1878" s="36" t="str">
        <f>IFERROR(时间!$B$4+AU1878,"上周无销量")</f>
        <v>上周无销量</v>
      </c>
      <c r="AW1878" s="36"/>
    </row>
    <row r="1879" spans="1:49">
      <c r="A1879" s="21" t="s">
        <v>3805</v>
      </c>
      <c r="B1879" t="s">
        <v>3806</v>
      </c>
      <c r="C1879" t="s">
        <v>3800</v>
      </c>
      <c r="D1879" s="31">
        <v>0</v>
      </c>
      <c r="E1879" s="31">
        <v>0</v>
      </c>
      <c r="F1879" s="31">
        <v>0</v>
      </c>
      <c r="G1879" s="31">
        <v>0</v>
      </c>
      <c r="H1879" s="32">
        <v>0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3" t="s">
        <v>54</v>
      </c>
      <c r="Y1879" s="23" t="s">
        <v>54</v>
      </c>
      <c r="Z1879" s="23" t="s">
        <v>54</v>
      </c>
      <c r="AA1879" s="23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3" t="s">
        <v>54</v>
      </c>
      <c r="AG1879" s="23" t="s">
        <v>54</v>
      </c>
      <c r="AH1879" s="23" t="s">
        <v>54</v>
      </c>
      <c r="AI1879" s="23" t="s">
        <v>54</v>
      </c>
      <c r="AJ1879">
        <v>0</v>
      </c>
      <c r="AK1879">
        <v>0</v>
      </c>
      <c r="AL1879">
        <v>0</v>
      </c>
      <c r="AM1879">
        <v>0</v>
      </c>
      <c r="AN1879" s="23" t="e">
        <v>#DIV/0!</v>
      </c>
      <c r="AO1879" s="23" t="e">
        <v>#DIV/0!</v>
      </c>
      <c r="AP1879" s="23" t="e">
        <v>#DIV/0!</v>
      </c>
      <c r="AQ1879" s="23" t="e">
        <v>#DIV/0!</v>
      </c>
      <c r="AR1879" s="35">
        <v>0</v>
      </c>
      <c r="AS1879" s="35">
        <v>0</v>
      </c>
      <c r="AT1879" s="35">
        <v>0</v>
      </c>
      <c r="AU1879" s="31" t="str">
        <f t="shared" si="32"/>
        <v>库存为0</v>
      </c>
      <c r="AV1879" s="36" t="str">
        <f>IFERROR(时间!$B$4+AU1879,"上周无销量")</f>
        <v>上周无销量</v>
      </c>
      <c r="AW1879" s="36"/>
    </row>
    <row r="1880" spans="1:49">
      <c r="A1880" s="21" t="s">
        <v>3807</v>
      </c>
      <c r="B1880" t="s">
        <v>3808</v>
      </c>
      <c r="C1880" t="s">
        <v>3800</v>
      </c>
      <c r="D1880" s="31">
        <v>0</v>
      </c>
      <c r="E1880" s="31">
        <v>0</v>
      </c>
      <c r="F1880" s="31">
        <v>0</v>
      </c>
      <c r="G1880" s="31">
        <v>0</v>
      </c>
      <c r="H1880" s="32">
        <v>0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3" t="s">
        <v>54</v>
      </c>
      <c r="Y1880" s="23" t="s">
        <v>54</v>
      </c>
      <c r="Z1880" s="23" t="s">
        <v>54</v>
      </c>
      <c r="AA1880" s="23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3" t="s">
        <v>54</v>
      </c>
      <c r="AG1880" s="23" t="s">
        <v>54</v>
      </c>
      <c r="AH1880" s="23" t="s">
        <v>54</v>
      </c>
      <c r="AI1880" s="23" t="s">
        <v>54</v>
      </c>
      <c r="AJ1880">
        <v>0</v>
      </c>
      <c r="AK1880">
        <v>0</v>
      </c>
      <c r="AL1880">
        <v>0</v>
      </c>
      <c r="AM1880">
        <v>0</v>
      </c>
      <c r="AN1880" s="23" t="e">
        <v>#DIV/0!</v>
      </c>
      <c r="AO1880" s="23" t="e">
        <v>#DIV/0!</v>
      </c>
      <c r="AP1880" s="23" t="e">
        <v>#DIV/0!</v>
      </c>
      <c r="AQ1880" s="23" t="e">
        <v>#DIV/0!</v>
      </c>
      <c r="AR1880" s="35">
        <v>0</v>
      </c>
      <c r="AS1880" s="35">
        <v>0</v>
      </c>
      <c r="AT1880" s="35">
        <v>0</v>
      </c>
      <c r="AU1880" s="31" t="str">
        <f t="shared" si="32"/>
        <v>库存为0</v>
      </c>
      <c r="AV1880" s="36" t="str">
        <f>IFERROR(时间!$B$4+AU1880,"上周无销量")</f>
        <v>上周无销量</v>
      </c>
      <c r="AW1880" s="36"/>
    </row>
    <row r="1881" spans="1:49">
      <c r="A1881" s="21" t="s">
        <v>3809</v>
      </c>
      <c r="B1881" t="s">
        <v>3810</v>
      </c>
      <c r="C1881" t="s">
        <v>3800</v>
      </c>
      <c r="D1881" s="31">
        <v>0</v>
      </c>
      <c r="E1881" s="31">
        <v>0</v>
      </c>
      <c r="F1881" s="31">
        <v>0</v>
      </c>
      <c r="G1881" s="31">
        <v>0</v>
      </c>
      <c r="H1881" s="32">
        <v>0</v>
      </c>
      <c r="I1881">
        <v>0</v>
      </c>
      <c r="J1881" s="33">
        <v>0</v>
      </c>
      <c r="K1881" s="33">
        <v>0</v>
      </c>
      <c r="L1881" s="33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3" t="s">
        <v>54</v>
      </c>
      <c r="Y1881" s="23" t="s">
        <v>54</v>
      </c>
      <c r="Z1881" s="23" t="s">
        <v>54</v>
      </c>
      <c r="AA1881" s="23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3" t="s">
        <v>54</v>
      </c>
      <c r="AG1881" s="23" t="s">
        <v>54</v>
      </c>
      <c r="AH1881" s="23" t="s">
        <v>54</v>
      </c>
      <c r="AI1881" s="23" t="s">
        <v>54</v>
      </c>
      <c r="AJ1881">
        <v>0</v>
      </c>
      <c r="AK1881">
        <v>0</v>
      </c>
      <c r="AL1881">
        <v>0</v>
      </c>
      <c r="AM1881">
        <v>0</v>
      </c>
      <c r="AN1881" s="23" t="e">
        <v>#DIV/0!</v>
      </c>
      <c r="AO1881" s="23" t="e">
        <v>#DIV/0!</v>
      </c>
      <c r="AP1881" s="23" t="e">
        <v>#DIV/0!</v>
      </c>
      <c r="AQ1881" s="23" t="e">
        <v>#DIV/0!</v>
      </c>
      <c r="AR1881" s="35">
        <v>0</v>
      </c>
      <c r="AS1881" s="35">
        <v>0</v>
      </c>
      <c r="AT1881" s="35">
        <v>0</v>
      </c>
      <c r="AU1881" s="31" t="str">
        <f t="shared" si="32"/>
        <v>库存为0</v>
      </c>
      <c r="AV1881" s="36" t="str">
        <f>IFERROR(时间!$B$4+AU1881,"上周无销量")</f>
        <v>上周无销量</v>
      </c>
      <c r="AW1881" s="36"/>
    </row>
    <row r="1882" spans="1:49">
      <c r="A1882" s="21" t="s">
        <v>3811</v>
      </c>
      <c r="B1882" t="s">
        <v>3812</v>
      </c>
      <c r="C1882" t="s">
        <v>3800</v>
      </c>
      <c r="D1882" s="31">
        <v>0</v>
      </c>
      <c r="E1882" s="31">
        <v>0</v>
      </c>
      <c r="F1882" s="31">
        <v>0</v>
      </c>
      <c r="G1882" s="31">
        <v>0</v>
      </c>
      <c r="H1882" s="32">
        <v>0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3" t="s">
        <v>54</v>
      </c>
      <c r="Y1882" s="23" t="s">
        <v>54</v>
      </c>
      <c r="Z1882" s="23" t="s">
        <v>54</v>
      </c>
      <c r="AA1882" s="23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3" t="s">
        <v>54</v>
      </c>
      <c r="AG1882" s="23" t="s">
        <v>54</v>
      </c>
      <c r="AH1882" s="23" t="s">
        <v>54</v>
      </c>
      <c r="AI1882" s="23" t="s">
        <v>54</v>
      </c>
      <c r="AJ1882">
        <v>0</v>
      </c>
      <c r="AK1882">
        <v>0</v>
      </c>
      <c r="AL1882">
        <v>0</v>
      </c>
      <c r="AM1882">
        <v>0</v>
      </c>
      <c r="AN1882" s="23" t="e">
        <v>#DIV/0!</v>
      </c>
      <c r="AO1882" s="23" t="e">
        <v>#DIV/0!</v>
      </c>
      <c r="AP1882" s="23" t="e">
        <v>#DIV/0!</v>
      </c>
      <c r="AQ1882" s="23" t="e">
        <v>#DIV/0!</v>
      </c>
      <c r="AR1882" s="35">
        <v>0</v>
      </c>
      <c r="AS1882" s="35">
        <v>0</v>
      </c>
      <c r="AT1882" s="35">
        <v>0</v>
      </c>
      <c r="AU1882" s="31" t="str">
        <f t="shared" si="32"/>
        <v>库存为0</v>
      </c>
      <c r="AV1882" s="36" t="str">
        <f>IFERROR(时间!$B$4+AU1882,"上周无销量")</f>
        <v>上周无销量</v>
      </c>
      <c r="AW1882" s="36"/>
    </row>
    <row r="1883" spans="1:49">
      <c r="A1883" s="21" t="s">
        <v>3813</v>
      </c>
      <c r="B1883" t="s">
        <v>3814</v>
      </c>
      <c r="C1883" t="s">
        <v>3800</v>
      </c>
      <c r="D1883" s="31">
        <v>0</v>
      </c>
      <c r="E1883" s="31">
        <v>0</v>
      </c>
      <c r="F1883" s="31">
        <v>0</v>
      </c>
      <c r="G1883" s="31">
        <v>0</v>
      </c>
      <c r="H1883" s="32">
        <v>0</v>
      </c>
      <c r="I1883">
        <v>0</v>
      </c>
      <c r="J1883" s="33">
        <v>0</v>
      </c>
      <c r="K1883" s="33">
        <v>0</v>
      </c>
      <c r="L1883" s="33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3" t="s">
        <v>54</v>
      </c>
      <c r="Y1883" s="23" t="s">
        <v>54</v>
      </c>
      <c r="Z1883" s="23" t="s">
        <v>54</v>
      </c>
      <c r="AA1883" s="23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3" t="s">
        <v>54</v>
      </c>
      <c r="AG1883" s="23" t="s">
        <v>54</v>
      </c>
      <c r="AH1883" s="23" t="s">
        <v>54</v>
      </c>
      <c r="AI1883" s="23" t="s">
        <v>54</v>
      </c>
      <c r="AJ1883">
        <v>0</v>
      </c>
      <c r="AK1883">
        <v>0</v>
      </c>
      <c r="AL1883">
        <v>0</v>
      </c>
      <c r="AM1883">
        <v>0</v>
      </c>
      <c r="AN1883" s="23" t="e">
        <v>#DIV/0!</v>
      </c>
      <c r="AO1883" s="23" t="e">
        <v>#DIV/0!</v>
      </c>
      <c r="AP1883" s="23" t="e">
        <v>#DIV/0!</v>
      </c>
      <c r="AQ1883" s="23" t="e">
        <v>#DIV/0!</v>
      </c>
      <c r="AR1883" s="35">
        <v>0</v>
      </c>
      <c r="AS1883" s="35">
        <v>0</v>
      </c>
      <c r="AT1883" s="35">
        <v>0</v>
      </c>
      <c r="AU1883" s="31" t="str">
        <f t="shared" si="32"/>
        <v>库存为0</v>
      </c>
      <c r="AV1883" s="36" t="str">
        <f>IFERROR(时间!$B$4+AU1883,"上周无销量")</f>
        <v>上周无销量</v>
      </c>
      <c r="AW1883" s="36"/>
    </row>
    <row r="1884" spans="1:49">
      <c r="A1884" s="21" t="s">
        <v>3815</v>
      </c>
      <c r="B1884" t="s">
        <v>3816</v>
      </c>
      <c r="C1884" t="s">
        <v>3800</v>
      </c>
      <c r="D1884" s="31">
        <v>0</v>
      </c>
      <c r="E1884" s="31">
        <v>0</v>
      </c>
      <c r="F1884" s="31">
        <v>0</v>
      </c>
      <c r="G1884" s="31">
        <v>0</v>
      </c>
      <c r="H1884" s="32">
        <v>0</v>
      </c>
      <c r="I1884">
        <v>0</v>
      </c>
      <c r="J1884" s="33">
        <v>0</v>
      </c>
      <c r="K1884" s="33">
        <v>0</v>
      </c>
      <c r="L1884" s="33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3" t="s">
        <v>54</v>
      </c>
      <c r="Y1884" s="23" t="s">
        <v>54</v>
      </c>
      <c r="Z1884" s="23" t="s">
        <v>54</v>
      </c>
      <c r="AA1884" s="23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3" t="s">
        <v>54</v>
      </c>
      <c r="AG1884" s="23" t="s">
        <v>54</v>
      </c>
      <c r="AH1884" s="23" t="s">
        <v>54</v>
      </c>
      <c r="AI1884" s="23" t="s">
        <v>54</v>
      </c>
      <c r="AJ1884">
        <v>0</v>
      </c>
      <c r="AK1884">
        <v>0</v>
      </c>
      <c r="AL1884">
        <v>0</v>
      </c>
      <c r="AM1884">
        <v>0</v>
      </c>
      <c r="AN1884" s="23" t="e">
        <v>#DIV/0!</v>
      </c>
      <c r="AO1884" s="23" t="e">
        <v>#DIV/0!</v>
      </c>
      <c r="AP1884" s="23" t="e">
        <v>#DIV/0!</v>
      </c>
      <c r="AQ1884" s="23" t="e">
        <v>#DIV/0!</v>
      </c>
      <c r="AR1884" s="35">
        <v>0</v>
      </c>
      <c r="AS1884" s="35">
        <v>0</v>
      </c>
      <c r="AT1884" s="35">
        <v>0</v>
      </c>
      <c r="AU1884" s="31" t="str">
        <f t="shared" si="32"/>
        <v>库存为0</v>
      </c>
      <c r="AV1884" s="36" t="str">
        <f>IFERROR(时间!$B$4+AU1884,"上周无销量")</f>
        <v>上周无销量</v>
      </c>
      <c r="AW1884" s="36"/>
    </row>
    <row r="1885" spans="1:49">
      <c r="A1885" s="21" t="s">
        <v>3817</v>
      </c>
      <c r="B1885" t="s">
        <v>3818</v>
      </c>
      <c r="C1885" t="s">
        <v>3800</v>
      </c>
      <c r="D1885" s="31">
        <v>0</v>
      </c>
      <c r="E1885" s="31">
        <v>0</v>
      </c>
      <c r="F1885" s="31">
        <v>0</v>
      </c>
      <c r="G1885" s="31">
        <v>0</v>
      </c>
      <c r="H1885" s="32">
        <v>0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3" t="s">
        <v>54</v>
      </c>
      <c r="Y1885" s="23" t="s">
        <v>54</v>
      </c>
      <c r="Z1885" s="23" t="s">
        <v>54</v>
      </c>
      <c r="AA1885" s="23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3" t="s">
        <v>54</v>
      </c>
      <c r="AG1885" s="23" t="s">
        <v>54</v>
      </c>
      <c r="AH1885" s="23" t="s">
        <v>54</v>
      </c>
      <c r="AI1885" s="23" t="s">
        <v>54</v>
      </c>
      <c r="AJ1885">
        <v>0</v>
      </c>
      <c r="AK1885">
        <v>0</v>
      </c>
      <c r="AL1885">
        <v>0</v>
      </c>
      <c r="AM1885">
        <v>0</v>
      </c>
      <c r="AN1885" s="23" t="e">
        <v>#DIV/0!</v>
      </c>
      <c r="AO1885" s="23" t="e">
        <v>#DIV/0!</v>
      </c>
      <c r="AP1885" s="23" t="e">
        <v>#DIV/0!</v>
      </c>
      <c r="AQ1885" s="23" t="e">
        <v>#DIV/0!</v>
      </c>
      <c r="AR1885" s="35">
        <v>0</v>
      </c>
      <c r="AS1885" s="35">
        <v>0</v>
      </c>
      <c r="AT1885" s="35">
        <v>0</v>
      </c>
      <c r="AU1885" s="31" t="str">
        <f t="shared" si="32"/>
        <v>库存为0</v>
      </c>
      <c r="AV1885" s="36" t="str">
        <f>IFERROR(时间!$B$4+AU1885,"上周无销量")</f>
        <v>上周无销量</v>
      </c>
      <c r="AW1885" s="36"/>
    </row>
    <row r="1886" spans="1:49">
      <c r="A1886" s="21" t="s">
        <v>3819</v>
      </c>
      <c r="B1886" t="s">
        <v>3820</v>
      </c>
      <c r="C1886" t="s">
        <v>3800</v>
      </c>
      <c r="D1886" s="31">
        <v>0</v>
      </c>
      <c r="E1886" s="31">
        <v>0</v>
      </c>
      <c r="F1886" s="31">
        <v>0</v>
      </c>
      <c r="G1886" s="31">
        <v>0</v>
      </c>
      <c r="H1886" s="32">
        <v>0</v>
      </c>
      <c r="I1886">
        <v>0</v>
      </c>
      <c r="J1886" s="33">
        <v>0</v>
      </c>
      <c r="K1886" s="33">
        <v>0</v>
      </c>
      <c r="L1886" s="33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23" t="s">
        <v>54</v>
      </c>
      <c r="Y1886" s="23" t="s">
        <v>54</v>
      </c>
      <c r="Z1886" s="23" t="s">
        <v>54</v>
      </c>
      <c r="AA1886" s="23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23" t="s">
        <v>54</v>
      </c>
      <c r="AG1886" s="23" t="s">
        <v>54</v>
      </c>
      <c r="AH1886" s="23" t="s">
        <v>54</v>
      </c>
      <c r="AI1886" s="23" t="s">
        <v>54</v>
      </c>
      <c r="AJ1886">
        <v>0</v>
      </c>
      <c r="AK1886">
        <v>0</v>
      </c>
      <c r="AL1886">
        <v>0</v>
      </c>
      <c r="AM1886">
        <v>0</v>
      </c>
      <c r="AN1886" s="23" t="e">
        <v>#DIV/0!</v>
      </c>
      <c r="AO1886" s="23" t="e">
        <v>#DIV/0!</v>
      </c>
      <c r="AP1886" s="23" t="e">
        <v>#DIV/0!</v>
      </c>
      <c r="AQ1886" s="23" t="e">
        <v>#DIV/0!</v>
      </c>
      <c r="AR1886" s="35">
        <v>0</v>
      </c>
      <c r="AS1886" s="35">
        <v>0</v>
      </c>
      <c r="AT1886" s="35">
        <v>0</v>
      </c>
      <c r="AU1886" s="31" t="str">
        <f t="shared" si="32"/>
        <v>库存为0</v>
      </c>
      <c r="AV1886" s="36" t="str">
        <f>IFERROR(时间!$B$4+AU1886,"上周无销量")</f>
        <v>上周无销量</v>
      </c>
      <c r="AW1886" s="36"/>
    </row>
    <row r="1887" spans="1:49">
      <c r="A1887" s="21" t="s">
        <v>3821</v>
      </c>
      <c r="B1887" t="s">
        <v>3822</v>
      </c>
      <c r="C1887" t="s">
        <v>3800</v>
      </c>
      <c r="D1887" s="31">
        <v>0</v>
      </c>
      <c r="E1887" s="31">
        <v>0</v>
      </c>
      <c r="F1887" s="31">
        <v>0</v>
      </c>
      <c r="G1887" s="31">
        <v>0</v>
      </c>
      <c r="H1887" s="32">
        <v>0</v>
      </c>
      <c r="I1887">
        <v>0</v>
      </c>
      <c r="J1887" s="33">
        <v>0</v>
      </c>
      <c r="K1887" s="33">
        <v>0</v>
      </c>
      <c r="L1887" s="33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23" t="s">
        <v>54</v>
      </c>
      <c r="Y1887" s="23" t="s">
        <v>54</v>
      </c>
      <c r="Z1887" s="23" t="s">
        <v>54</v>
      </c>
      <c r="AA1887" s="23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23" t="s">
        <v>54</v>
      </c>
      <c r="AG1887" s="23" t="s">
        <v>54</v>
      </c>
      <c r="AH1887" s="23" t="s">
        <v>54</v>
      </c>
      <c r="AI1887" s="23" t="s">
        <v>54</v>
      </c>
      <c r="AJ1887">
        <v>0</v>
      </c>
      <c r="AK1887">
        <v>0</v>
      </c>
      <c r="AL1887">
        <v>0</v>
      </c>
      <c r="AM1887">
        <v>0</v>
      </c>
      <c r="AN1887" s="23" t="e">
        <v>#DIV/0!</v>
      </c>
      <c r="AO1887" s="23" t="e">
        <v>#DIV/0!</v>
      </c>
      <c r="AP1887" s="23" t="e">
        <v>#DIV/0!</v>
      </c>
      <c r="AQ1887" s="23" t="e">
        <v>#DIV/0!</v>
      </c>
      <c r="AR1887" s="35">
        <v>0</v>
      </c>
      <c r="AS1887" s="35">
        <v>0</v>
      </c>
      <c r="AT1887" s="35">
        <v>0</v>
      </c>
      <c r="AU1887" s="31" t="str">
        <f t="shared" si="32"/>
        <v>库存为0</v>
      </c>
      <c r="AV1887" s="36" t="str">
        <f>IFERROR(时间!$B$4+AU1887,"上周无销量")</f>
        <v>上周无销量</v>
      </c>
      <c r="AW1887" s="36"/>
    </row>
    <row r="1888" spans="1:49">
      <c r="A1888" s="21" t="s">
        <v>3823</v>
      </c>
      <c r="B1888" t="s">
        <v>3824</v>
      </c>
      <c r="C1888" t="s">
        <v>3800</v>
      </c>
      <c r="D1888" s="31">
        <v>0</v>
      </c>
      <c r="E1888" s="31">
        <v>0</v>
      </c>
      <c r="F1888" s="31">
        <v>0</v>
      </c>
      <c r="G1888" s="31">
        <v>0</v>
      </c>
      <c r="H1888" s="32">
        <v>0</v>
      </c>
      <c r="I1888">
        <v>0</v>
      </c>
      <c r="J1888" s="33">
        <v>0</v>
      </c>
      <c r="K1888" s="33">
        <v>0</v>
      </c>
      <c r="L1888" s="33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23" t="s">
        <v>54</v>
      </c>
      <c r="Y1888" s="23" t="s">
        <v>54</v>
      </c>
      <c r="Z1888" s="23" t="s">
        <v>54</v>
      </c>
      <c r="AA1888" s="23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23" t="s">
        <v>54</v>
      </c>
      <c r="AG1888" s="23" t="s">
        <v>54</v>
      </c>
      <c r="AH1888" s="23" t="s">
        <v>54</v>
      </c>
      <c r="AI1888" s="23" t="s">
        <v>54</v>
      </c>
      <c r="AJ1888">
        <v>0</v>
      </c>
      <c r="AK1888">
        <v>0</v>
      </c>
      <c r="AL1888">
        <v>0</v>
      </c>
      <c r="AM1888">
        <v>0</v>
      </c>
      <c r="AN1888" s="23" t="e">
        <v>#DIV/0!</v>
      </c>
      <c r="AO1888" s="23" t="e">
        <v>#DIV/0!</v>
      </c>
      <c r="AP1888" s="23" t="e">
        <v>#DIV/0!</v>
      </c>
      <c r="AQ1888" s="23" t="e">
        <v>#DIV/0!</v>
      </c>
      <c r="AR1888" s="35">
        <v>0</v>
      </c>
      <c r="AS1888" s="35">
        <v>0</v>
      </c>
      <c r="AT1888" s="35">
        <v>0</v>
      </c>
      <c r="AU1888" s="31" t="str">
        <f t="shared" si="32"/>
        <v>库存为0</v>
      </c>
      <c r="AV1888" s="36" t="str">
        <f>IFERROR(时间!$B$4+AU1888,"上周无销量")</f>
        <v>上周无销量</v>
      </c>
      <c r="AW1888" s="36"/>
    </row>
    <row r="1889" spans="1:49">
      <c r="A1889" s="21" t="s">
        <v>3825</v>
      </c>
      <c r="B1889" t="s">
        <v>3826</v>
      </c>
      <c r="C1889" t="s">
        <v>3800</v>
      </c>
      <c r="D1889" s="31">
        <v>0</v>
      </c>
      <c r="E1889" s="31">
        <v>0</v>
      </c>
      <c r="F1889" s="31">
        <v>0</v>
      </c>
      <c r="G1889" s="31">
        <v>0</v>
      </c>
      <c r="H1889" s="32">
        <v>0</v>
      </c>
      <c r="I1889">
        <v>0</v>
      </c>
      <c r="J1889" s="33">
        <v>0</v>
      </c>
      <c r="K1889" s="33">
        <v>0</v>
      </c>
      <c r="L1889" s="33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23" t="s">
        <v>54</v>
      </c>
      <c r="Y1889" s="23" t="s">
        <v>54</v>
      </c>
      <c r="Z1889" s="23" t="s">
        <v>54</v>
      </c>
      <c r="AA1889" s="23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23" t="s">
        <v>54</v>
      </c>
      <c r="AG1889" s="23" t="s">
        <v>54</v>
      </c>
      <c r="AH1889" s="23" t="s">
        <v>54</v>
      </c>
      <c r="AI1889" s="23" t="s">
        <v>54</v>
      </c>
      <c r="AJ1889">
        <v>0</v>
      </c>
      <c r="AK1889">
        <v>0</v>
      </c>
      <c r="AL1889">
        <v>0</v>
      </c>
      <c r="AM1889">
        <v>0</v>
      </c>
      <c r="AN1889" s="23" t="e">
        <v>#DIV/0!</v>
      </c>
      <c r="AO1889" s="23" t="e">
        <v>#DIV/0!</v>
      </c>
      <c r="AP1889" s="23" t="e">
        <v>#DIV/0!</v>
      </c>
      <c r="AQ1889" s="23" t="e">
        <v>#DIV/0!</v>
      </c>
      <c r="AR1889" s="35">
        <v>0</v>
      </c>
      <c r="AS1889" s="35">
        <v>0</v>
      </c>
      <c r="AT1889" s="35">
        <v>0</v>
      </c>
      <c r="AU1889" s="31" t="str">
        <f t="shared" si="32"/>
        <v>库存为0</v>
      </c>
      <c r="AV1889" s="36" t="str">
        <f>IFERROR(时间!$B$4+AU1889,"上周无销量")</f>
        <v>上周无销量</v>
      </c>
      <c r="AW1889" s="36"/>
    </row>
    <row r="1890" spans="1:49">
      <c r="A1890" s="21" t="s">
        <v>3827</v>
      </c>
      <c r="B1890" t="s">
        <v>3828</v>
      </c>
      <c r="C1890" t="s">
        <v>3800</v>
      </c>
      <c r="D1890" s="31">
        <v>0</v>
      </c>
      <c r="E1890" s="31">
        <v>0</v>
      </c>
      <c r="F1890" s="31">
        <v>0</v>
      </c>
      <c r="G1890" s="31">
        <v>0</v>
      </c>
      <c r="H1890" s="32">
        <v>0</v>
      </c>
      <c r="I1890">
        <v>0</v>
      </c>
      <c r="J1890" s="33">
        <v>0</v>
      </c>
      <c r="K1890" s="33">
        <v>0</v>
      </c>
      <c r="L1890" s="33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23" t="s">
        <v>54</v>
      </c>
      <c r="Y1890" s="23" t="s">
        <v>54</v>
      </c>
      <c r="Z1890" s="23" t="s">
        <v>54</v>
      </c>
      <c r="AA1890" s="23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23" t="s">
        <v>54</v>
      </c>
      <c r="AG1890" s="23" t="s">
        <v>54</v>
      </c>
      <c r="AH1890" s="23" t="s">
        <v>54</v>
      </c>
      <c r="AI1890" s="23" t="s">
        <v>54</v>
      </c>
      <c r="AJ1890">
        <v>0</v>
      </c>
      <c r="AK1890">
        <v>0</v>
      </c>
      <c r="AL1890">
        <v>0</v>
      </c>
      <c r="AM1890">
        <v>0</v>
      </c>
      <c r="AN1890" s="23" t="e">
        <v>#DIV/0!</v>
      </c>
      <c r="AO1890" s="23" t="e">
        <v>#DIV/0!</v>
      </c>
      <c r="AP1890" s="23" t="e">
        <v>#DIV/0!</v>
      </c>
      <c r="AQ1890" s="23" t="e">
        <v>#DIV/0!</v>
      </c>
      <c r="AR1890" s="35">
        <v>0</v>
      </c>
      <c r="AS1890" s="35">
        <v>0</v>
      </c>
      <c r="AT1890" s="35">
        <v>0</v>
      </c>
      <c r="AU1890" s="31" t="str">
        <f t="shared" si="32"/>
        <v>库存为0</v>
      </c>
      <c r="AV1890" s="36" t="str">
        <f>IFERROR(时间!$B$4+AU1890,"上周无销量")</f>
        <v>上周无销量</v>
      </c>
      <c r="AW1890" s="36"/>
    </row>
    <row r="1891" spans="1:49">
      <c r="A1891" s="21" t="s">
        <v>3829</v>
      </c>
      <c r="B1891" t="s">
        <v>3830</v>
      </c>
      <c r="C1891" t="s">
        <v>3800</v>
      </c>
      <c r="D1891" s="31">
        <v>0</v>
      </c>
      <c r="E1891" s="31">
        <v>0</v>
      </c>
      <c r="F1891" s="31">
        <v>0</v>
      </c>
      <c r="G1891" s="31">
        <v>0</v>
      </c>
      <c r="H1891" s="32">
        <v>0</v>
      </c>
      <c r="I1891">
        <v>0</v>
      </c>
      <c r="J1891" s="33">
        <v>0</v>
      </c>
      <c r="K1891" s="33">
        <v>0</v>
      </c>
      <c r="L1891" s="33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23" t="s">
        <v>54</v>
      </c>
      <c r="Y1891" s="23" t="s">
        <v>54</v>
      </c>
      <c r="Z1891" s="23" t="s">
        <v>54</v>
      </c>
      <c r="AA1891" s="23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23" t="s">
        <v>54</v>
      </c>
      <c r="AG1891" s="23" t="s">
        <v>54</v>
      </c>
      <c r="AH1891" s="23" t="s">
        <v>54</v>
      </c>
      <c r="AI1891" s="23" t="s">
        <v>54</v>
      </c>
      <c r="AJ1891">
        <v>0</v>
      </c>
      <c r="AK1891">
        <v>0</v>
      </c>
      <c r="AL1891">
        <v>0</v>
      </c>
      <c r="AM1891">
        <v>0</v>
      </c>
      <c r="AN1891" s="23" t="e">
        <v>#DIV/0!</v>
      </c>
      <c r="AO1891" s="23" t="e">
        <v>#DIV/0!</v>
      </c>
      <c r="AP1891" s="23" t="e">
        <v>#DIV/0!</v>
      </c>
      <c r="AQ1891" s="23" t="e">
        <v>#DIV/0!</v>
      </c>
      <c r="AR1891" s="35">
        <v>0</v>
      </c>
      <c r="AS1891" s="35">
        <v>0</v>
      </c>
      <c r="AT1891" s="35">
        <v>0</v>
      </c>
      <c r="AU1891" s="31" t="str">
        <f t="shared" si="32"/>
        <v>库存为0</v>
      </c>
      <c r="AV1891" s="36" t="str">
        <f>IFERROR(时间!$B$4+AU1891,"上周无销量")</f>
        <v>上周无销量</v>
      </c>
      <c r="AW1891" s="36"/>
    </row>
    <row r="1892" spans="1:49">
      <c r="A1892" s="21" t="s">
        <v>3831</v>
      </c>
      <c r="B1892" t="s">
        <v>3832</v>
      </c>
      <c r="C1892" t="s">
        <v>3800</v>
      </c>
      <c r="D1892" s="31">
        <v>0</v>
      </c>
      <c r="E1892" s="31">
        <v>0</v>
      </c>
      <c r="F1892" s="31">
        <v>0</v>
      </c>
      <c r="G1892" s="31">
        <v>0</v>
      </c>
      <c r="H1892" s="32">
        <v>0</v>
      </c>
      <c r="I1892">
        <v>0</v>
      </c>
      <c r="J1892" s="33">
        <v>0</v>
      </c>
      <c r="K1892" s="33">
        <v>0</v>
      </c>
      <c r="L1892" s="33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3" t="s">
        <v>54</v>
      </c>
      <c r="Y1892" s="23" t="s">
        <v>54</v>
      </c>
      <c r="Z1892" s="23" t="s">
        <v>54</v>
      </c>
      <c r="AA1892" s="23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0</v>
      </c>
      <c r="AK1892">
        <v>0</v>
      </c>
      <c r="AL1892">
        <v>0</v>
      </c>
      <c r="AM1892">
        <v>0</v>
      </c>
      <c r="AN1892" s="23" t="e">
        <v>#DIV/0!</v>
      </c>
      <c r="AO1892" s="23" t="e">
        <v>#DIV/0!</v>
      </c>
      <c r="AP1892" s="23" t="e">
        <v>#DIV/0!</v>
      </c>
      <c r="AQ1892" s="23" t="e">
        <v>#DIV/0!</v>
      </c>
      <c r="AR1892" s="35">
        <v>0</v>
      </c>
      <c r="AS1892" s="35">
        <v>0</v>
      </c>
      <c r="AT1892" s="35">
        <v>0</v>
      </c>
      <c r="AU1892" s="31" t="str">
        <f t="shared" si="32"/>
        <v>库存为0</v>
      </c>
      <c r="AV1892" s="36" t="str">
        <f>IFERROR(时间!$B$4+AU1892,"上周无销量")</f>
        <v>上周无销量</v>
      </c>
      <c r="AW1892" s="36"/>
    </row>
    <row r="1893" spans="1:49">
      <c r="A1893" s="21" t="s">
        <v>3833</v>
      </c>
      <c r="B1893" t="s">
        <v>3834</v>
      </c>
      <c r="C1893" t="s">
        <v>3835</v>
      </c>
      <c r="D1893" s="31">
        <v>0</v>
      </c>
      <c r="E1893" s="31">
        <v>0</v>
      </c>
      <c r="F1893" s="31">
        <v>0</v>
      </c>
      <c r="G1893" s="31">
        <v>0</v>
      </c>
      <c r="H1893" s="32">
        <v>0</v>
      </c>
      <c r="I1893">
        <v>0</v>
      </c>
      <c r="J1893" s="33">
        <v>0</v>
      </c>
      <c r="K1893" s="33">
        <v>0</v>
      </c>
      <c r="L1893" s="33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0</v>
      </c>
      <c r="AK1893">
        <v>0</v>
      </c>
      <c r="AL1893">
        <v>0</v>
      </c>
      <c r="AM1893">
        <v>0</v>
      </c>
      <c r="AN1893" s="23" t="e">
        <v>#DIV/0!</v>
      </c>
      <c r="AO1893" s="23" t="e">
        <v>#DIV/0!</v>
      </c>
      <c r="AP1893" s="23" t="e">
        <v>#DIV/0!</v>
      </c>
      <c r="AQ1893" s="23" t="e">
        <v>#DIV/0!</v>
      </c>
      <c r="AR1893" s="35">
        <v>0</v>
      </c>
      <c r="AS1893" s="35">
        <v>0</v>
      </c>
      <c r="AT1893" s="35">
        <v>0</v>
      </c>
      <c r="AU1893" s="31" t="str">
        <f t="shared" si="32"/>
        <v>库存为0</v>
      </c>
      <c r="AV1893" s="36" t="str">
        <f>IFERROR(时间!$B$4+AU1893,"上周无销量")</f>
        <v>上周无销量</v>
      </c>
      <c r="AW1893" s="36"/>
    </row>
    <row r="1894" spans="1:49">
      <c r="A1894" s="21" t="s">
        <v>3836</v>
      </c>
      <c r="B1894" t="s">
        <v>3837</v>
      </c>
      <c r="C1894" t="s">
        <v>3835</v>
      </c>
      <c r="D1894" s="31">
        <v>0</v>
      </c>
      <c r="E1894" s="31">
        <v>0</v>
      </c>
      <c r="F1894" s="31">
        <v>0</v>
      </c>
      <c r="G1894" s="31">
        <v>0</v>
      </c>
      <c r="H1894" s="32">
        <v>0</v>
      </c>
      <c r="I1894">
        <v>0</v>
      </c>
      <c r="J1894" s="33">
        <v>0</v>
      </c>
      <c r="K1894" s="33">
        <v>0</v>
      </c>
      <c r="L1894" s="33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0</v>
      </c>
      <c r="AK1894">
        <v>0</v>
      </c>
      <c r="AL1894">
        <v>0</v>
      </c>
      <c r="AM1894">
        <v>0</v>
      </c>
      <c r="AN1894" s="23" t="e">
        <v>#DIV/0!</v>
      </c>
      <c r="AO1894" s="23" t="e">
        <v>#DIV/0!</v>
      </c>
      <c r="AP1894" s="23" t="e">
        <v>#DIV/0!</v>
      </c>
      <c r="AQ1894" s="23" t="e">
        <v>#DIV/0!</v>
      </c>
      <c r="AR1894" s="35">
        <v>0</v>
      </c>
      <c r="AS1894" s="35">
        <v>0</v>
      </c>
      <c r="AT1894" s="35">
        <v>0</v>
      </c>
      <c r="AU1894" s="31" t="str">
        <f t="shared" si="32"/>
        <v>库存为0</v>
      </c>
      <c r="AV1894" s="36" t="str">
        <f>IFERROR(时间!$B$4+AU1894,"上周无销量")</f>
        <v>上周无销量</v>
      </c>
      <c r="AW1894" s="36"/>
    </row>
    <row r="1895" spans="1:49">
      <c r="A1895" s="21" t="s">
        <v>3838</v>
      </c>
      <c r="B1895" t="s">
        <v>3839</v>
      </c>
      <c r="C1895" t="s">
        <v>3835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0</v>
      </c>
      <c r="J1895" s="33">
        <v>0</v>
      </c>
      <c r="K1895" s="33">
        <v>0</v>
      </c>
      <c r="L1895" s="33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0</v>
      </c>
      <c r="AK1895">
        <v>0</v>
      </c>
      <c r="AL1895">
        <v>0</v>
      </c>
      <c r="AM1895">
        <v>0</v>
      </c>
      <c r="AN1895" s="23" t="e">
        <v>#DIV/0!</v>
      </c>
      <c r="AO1895" s="23" t="e">
        <v>#DIV/0!</v>
      </c>
      <c r="AP1895" s="23" t="e">
        <v>#DIV/0!</v>
      </c>
      <c r="AQ1895" s="23" t="e">
        <v>#DIV/0!</v>
      </c>
      <c r="AR1895" s="35">
        <v>0</v>
      </c>
      <c r="AS1895" s="35">
        <v>0</v>
      </c>
      <c r="AT1895" s="35">
        <v>0</v>
      </c>
      <c r="AU1895" s="31" t="str">
        <f t="shared" si="32"/>
        <v>库存为0</v>
      </c>
      <c r="AV1895" s="36" t="str">
        <f>IFERROR(时间!$B$4+AU1895,"上周无销量")</f>
        <v>上周无销量</v>
      </c>
      <c r="AW1895" s="36"/>
    </row>
    <row r="1896" spans="1:49">
      <c r="A1896" s="21" t="s">
        <v>3840</v>
      </c>
      <c r="B1896" t="s">
        <v>3841</v>
      </c>
      <c r="C1896" t="s">
        <v>3835</v>
      </c>
      <c r="D1896" s="31">
        <v>0</v>
      </c>
      <c r="E1896" s="31">
        <v>0</v>
      </c>
      <c r="F1896" s="31">
        <v>0</v>
      </c>
      <c r="G1896" s="31">
        <v>0</v>
      </c>
      <c r="H1896" s="32">
        <v>0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3" t="s">
        <v>54</v>
      </c>
      <c r="Y1896" s="23" t="s">
        <v>54</v>
      </c>
      <c r="Z1896" s="23" t="s">
        <v>54</v>
      </c>
      <c r="AA1896" s="23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3" t="s">
        <v>54</v>
      </c>
      <c r="AG1896" s="23" t="s">
        <v>54</v>
      </c>
      <c r="AH1896" s="23" t="s">
        <v>54</v>
      </c>
      <c r="AI1896" s="23" t="s">
        <v>54</v>
      </c>
      <c r="AJ1896">
        <v>0</v>
      </c>
      <c r="AK1896">
        <v>0</v>
      </c>
      <c r="AL1896">
        <v>0</v>
      </c>
      <c r="AM1896">
        <v>0</v>
      </c>
      <c r="AN1896" s="23" t="e">
        <v>#DIV/0!</v>
      </c>
      <c r="AO1896" s="23" t="e">
        <v>#DIV/0!</v>
      </c>
      <c r="AP1896" s="23" t="e">
        <v>#DIV/0!</v>
      </c>
      <c r="AQ1896" s="23" t="e">
        <v>#DIV/0!</v>
      </c>
      <c r="AR1896" s="35">
        <v>0</v>
      </c>
      <c r="AS1896" s="35">
        <v>0</v>
      </c>
      <c r="AT1896" s="35">
        <v>0</v>
      </c>
      <c r="AU1896" s="31" t="str">
        <f t="shared" si="32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3842</v>
      </c>
      <c r="B1897" t="s">
        <v>3843</v>
      </c>
      <c r="C1897" t="s">
        <v>3835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0</v>
      </c>
      <c r="AL1897">
        <v>0</v>
      </c>
      <c r="AM1897">
        <v>0</v>
      </c>
      <c r="AN1897" s="23" t="e">
        <v>#DIV/0!</v>
      </c>
      <c r="AO1897" s="23" t="e">
        <v>#DIV/0!</v>
      </c>
      <c r="AP1897" s="23" t="e">
        <v>#DIV/0!</v>
      </c>
      <c r="AQ1897" s="23" t="e">
        <v>#DIV/0!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3844</v>
      </c>
      <c r="B1898" t="s">
        <v>3845</v>
      </c>
      <c r="C1898" t="s">
        <v>3835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0</v>
      </c>
      <c r="J1898" s="33">
        <v>0</v>
      </c>
      <c r="K1898" s="33">
        <v>0</v>
      </c>
      <c r="L1898" s="33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0</v>
      </c>
      <c r="AL1898">
        <v>0</v>
      </c>
      <c r="AM1898">
        <v>0</v>
      </c>
      <c r="AN1898" s="23" t="e">
        <v>#DIV/0!</v>
      </c>
      <c r="AO1898" s="23" t="e">
        <v>#DIV/0!</v>
      </c>
      <c r="AP1898" s="23" t="e">
        <v>#DIV/0!</v>
      </c>
      <c r="AQ1898" s="23" t="e">
        <v>#DIV/0!</v>
      </c>
      <c r="AR1898" s="35">
        <v>0</v>
      </c>
      <c r="AS1898" s="35">
        <v>0</v>
      </c>
      <c r="AT1898" s="35">
        <v>0</v>
      </c>
      <c r="AU1898" s="31" t="str">
        <f t="shared" si="32"/>
        <v>库存为0</v>
      </c>
      <c r="AV1898" s="36" t="str">
        <f>IFERROR(时间!$B$4+AU1898,"上周无销量")</f>
        <v>上周无销量</v>
      </c>
      <c r="AW1898" s="36"/>
    </row>
    <row r="1899" spans="1:49">
      <c r="A1899" s="21" t="s">
        <v>3846</v>
      </c>
      <c r="B1899" t="s">
        <v>3847</v>
      </c>
      <c r="C1899" t="s">
        <v>3848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0</v>
      </c>
      <c r="J1899" s="33">
        <v>0</v>
      </c>
      <c r="K1899" s="33">
        <v>0</v>
      </c>
      <c r="L1899" s="33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0</v>
      </c>
      <c r="AL1899">
        <v>0</v>
      </c>
      <c r="AM1899">
        <v>0</v>
      </c>
      <c r="AN1899" s="23" t="e">
        <v>#DIV/0!</v>
      </c>
      <c r="AO1899" s="23" t="e">
        <v>#DIV/0!</v>
      </c>
      <c r="AP1899" s="23" t="e">
        <v>#DIV/0!</v>
      </c>
      <c r="AQ1899" s="23" t="e">
        <v>#DIV/0!</v>
      </c>
      <c r="AR1899" s="35">
        <v>0</v>
      </c>
      <c r="AS1899" s="35">
        <v>0</v>
      </c>
      <c r="AT1899" s="35">
        <v>0</v>
      </c>
      <c r="AU1899" s="31" t="str">
        <f t="shared" si="32"/>
        <v>库存为0</v>
      </c>
      <c r="AV1899" s="36" t="str">
        <f>IFERROR(时间!$B$4+AU1899,"上周无销量")</f>
        <v>上周无销量</v>
      </c>
      <c r="AW1899" s="36"/>
    </row>
    <row r="1900" spans="1:49">
      <c r="A1900" s="21" t="s">
        <v>3849</v>
      </c>
      <c r="B1900" t="s">
        <v>3850</v>
      </c>
      <c r="C1900" t="s">
        <v>3848</v>
      </c>
      <c r="D1900" s="31">
        <v>0</v>
      </c>
      <c r="E1900" s="31">
        <v>0</v>
      </c>
      <c r="F1900" s="31">
        <v>0</v>
      </c>
      <c r="G1900" s="31">
        <v>0</v>
      </c>
      <c r="H1900" s="32">
        <v>0</v>
      </c>
      <c r="I1900">
        <v>0</v>
      </c>
      <c r="J1900" s="33">
        <v>0</v>
      </c>
      <c r="K1900" s="33">
        <v>0</v>
      </c>
      <c r="L1900" s="33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0</v>
      </c>
      <c r="AK1900">
        <v>0</v>
      </c>
      <c r="AL1900">
        <v>0</v>
      </c>
      <c r="AM1900">
        <v>0</v>
      </c>
      <c r="AN1900" s="23" t="e">
        <v>#DIV/0!</v>
      </c>
      <c r="AO1900" s="23" t="e">
        <v>#DIV/0!</v>
      </c>
      <c r="AP1900" s="23" t="e">
        <v>#DIV/0!</v>
      </c>
      <c r="AQ1900" s="23" t="e">
        <v>#DIV/0!</v>
      </c>
      <c r="AR1900" s="35">
        <v>0</v>
      </c>
      <c r="AS1900" s="35">
        <v>0</v>
      </c>
      <c r="AT1900" s="35">
        <v>0</v>
      </c>
      <c r="AU1900" s="31" t="str">
        <f t="shared" si="32"/>
        <v>库存为0</v>
      </c>
      <c r="AV1900" s="36" t="str">
        <f>IFERROR(时间!$B$4+AU1900,"上周无销量")</f>
        <v>上周无销量</v>
      </c>
      <c r="AW1900" s="36"/>
    </row>
    <row r="1901" spans="1:49">
      <c r="A1901" s="21" t="s">
        <v>3851</v>
      </c>
      <c r="B1901" t="s">
        <v>3852</v>
      </c>
      <c r="C1901" t="s">
        <v>3848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0</v>
      </c>
      <c r="J1901" s="33">
        <v>0</v>
      </c>
      <c r="K1901" s="33">
        <v>0</v>
      </c>
      <c r="L1901" s="33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0</v>
      </c>
      <c r="AK1901">
        <v>0</v>
      </c>
      <c r="AL1901">
        <v>0</v>
      </c>
      <c r="AM1901">
        <v>0</v>
      </c>
      <c r="AN1901" s="23" t="e">
        <v>#DIV/0!</v>
      </c>
      <c r="AO1901" s="23" t="e">
        <v>#DIV/0!</v>
      </c>
      <c r="AP1901" s="23" t="e">
        <v>#DIV/0!</v>
      </c>
      <c r="AQ1901" s="23" t="e">
        <v>#DIV/0!</v>
      </c>
      <c r="AR1901" s="35">
        <v>0</v>
      </c>
      <c r="AS1901" s="35">
        <v>0</v>
      </c>
      <c r="AT1901" s="35">
        <v>0</v>
      </c>
      <c r="AU1901" s="31" t="str">
        <f t="shared" si="32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3853</v>
      </c>
      <c r="B1902" t="s">
        <v>3854</v>
      </c>
      <c r="C1902" t="s">
        <v>3848</v>
      </c>
      <c r="D1902" s="31">
        <v>0</v>
      </c>
      <c r="E1902" s="31">
        <v>0</v>
      </c>
      <c r="F1902" s="31">
        <v>0</v>
      </c>
      <c r="G1902" s="31">
        <v>0</v>
      </c>
      <c r="H1902" s="32">
        <v>0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0</v>
      </c>
      <c r="AL1902">
        <v>0</v>
      </c>
      <c r="AM1902">
        <v>0</v>
      </c>
      <c r="AN1902" s="23" t="e">
        <v>#DIV/0!</v>
      </c>
      <c r="AO1902" s="23" t="e">
        <v>#DIV/0!</v>
      </c>
      <c r="AP1902" s="23" t="e">
        <v>#DIV/0!</v>
      </c>
      <c r="AQ1902" s="23" t="e">
        <v>#DIV/0!</v>
      </c>
      <c r="AR1902" s="35">
        <v>0</v>
      </c>
      <c r="AS1902" s="35">
        <v>0</v>
      </c>
      <c r="AT1902" s="35">
        <v>0</v>
      </c>
      <c r="AU1902" s="31" t="str">
        <f t="shared" si="32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3855</v>
      </c>
      <c r="B1903" t="s">
        <v>3856</v>
      </c>
      <c r="C1903" t="s">
        <v>3848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3" t="s">
        <v>54</v>
      </c>
      <c r="Y1903" s="23" t="s">
        <v>54</v>
      </c>
      <c r="Z1903" s="23" t="s">
        <v>54</v>
      </c>
      <c r="AA1903" s="23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0</v>
      </c>
      <c r="AK1903">
        <v>0</v>
      </c>
      <c r="AL1903">
        <v>0</v>
      </c>
      <c r="AM1903">
        <v>0</v>
      </c>
      <c r="AN1903" s="23" t="e">
        <v>#DIV/0!</v>
      </c>
      <c r="AO1903" s="23" t="e">
        <v>#DIV/0!</v>
      </c>
      <c r="AP1903" s="23" t="e">
        <v>#DIV/0!</v>
      </c>
      <c r="AQ1903" s="23" t="e">
        <v>#DIV/0!</v>
      </c>
      <c r="AR1903" s="35">
        <v>0</v>
      </c>
      <c r="AS1903" s="35">
        <v>0</v>
      </c>
      <c r="AT1903" s="35">
        <v>0</v>
      </c>
      <c r="AU1903" s="31" t="str">
        <f t="shared" si="32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3857</v>
      </c>
      <c r="B1904" t="s">
        <v>3858</v>
      </c>
      <c r="C1904" t="s">
        <v>3848</v>
      </c>
      <c r="D1904" s="31">
        <v>0</v>
      </c>
      <c r="E1904" s="31">
        <v>0</v>
      </c>
      <c r="F1904" s="31">
        <v>0</v>
      </c>
      <c r="G1904" s="31">
        <v>0</v>
      </c>
      <c r="H1904" s="32">
        <v>0</v>
      </c>
      <c r="I1904">
        <v>0</v>
      </c>
      <c r="J1904" s="33">
        <v>0</v>
      </c>
      <c r="K1904" s="33">
        <v>0</v>
      </c>
      <c r="L1904" s="33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0</v>
      </c>
      <c r="AK1904">
        <v>0</v>
      </c>
      <c r="AL1904">
        <v>0</v>
      </c>
      <c r="AM1904">
        <v>0</v>
      </c>
      <c r="AN1904" s="23" t="e">
        <v>#DIV/0!</v>
      </c>
      <c r="AO1904" s="23" t="e">
        <v>#DIV/0!</v>
      </c>
      <c r="AP1904" s="23" t="e">
        <v>#DIV/0!</v>
      </c>
      <c r="AQ1904" s="23" t="e">
        <v>#DIV/0!</v>
      </c>
      <c r="AR1904" s="35">
        <v>0</v>
      </c>
      <c r="AS1904" s="35">
        <v>0</v>
      </c>
      <c r="AT1904" s="35">
        <v>0</v>
      </c>
      <c r="AU1904" s="31" t="str">
        <f t="shared" si="32"/>
        <v>库存为0</v>
      </c>
      <c r="AV1904" s="36" t="str">
        <f>IFERROR(时间!$B$4+AU1904,"上周无销量")</f>
        <v>上周无销量</v>
      </c>
      <c r="AW1904" s="36"/>
    </row>
    <row r="1905" spans="1:49">
      <c r="A1905" s="21" t="s">
        <v>3859</v>
      </c>
      <c r="B1905" t="s">
        <v>3860</v>
      </c>
      <c r="C1905" t="s">
        <v>3848</v>
      </c>
      <c r="D1905" s="31">
        <v>0</v>
      </c>
      <c r="E1905" s="31">
        <v>0</v>
      </c>
      <c r="F1905" s="31">
        <v>0</v>
      </c>
      <c r="G1905" s="31">
        <v>0</v>
      </c>
      <c r="H1905" s="32">
        <v>0</v>
      </c>
      <c r="I1905">
        <v>0</v>
      </c>
      <c r="J1905" s="33">
        <v>0</v>
      </c>
      <c r="K1905" s="33">
        <v>0</v>
      </c>
      <c r="L1905" s="33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0</v>
      </c>
      <c r="AK1905">
        <v>0</v>
      </c>
      <c r="AL1905">
        <v>0</v>
      </c>
      <c r="AM1905">
        <v>0</v>
      </c>
      <c r="AN1905" s="23" t="e">
        <v>#DIV/0!</v>
      </c>
      <c r="AO1905" s="23" t="e">
        <v>#DIV/0!</v>
      </c>
      <c r="AP1905" s="23" t="e">
        <v>#DIV/0!</v>
      </c>
      <c r="AQ1905" s="23" t="e">
        <v>#DIV/0!</v>
      </c>
      <c r="AR1905" s="35">
        <v>0</v>
      </c>
      <c r="AS1905" s="35">
        <v>0</v>
      </c>
      <c r="AT1905" s="35">
        <v>0</v>
      </c>
      <c r="AU1905" s="31" t="str">
        <f t="shared" si="32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3861</v>
      </c>
      <c r="B1906" t="s">
        <v>3862</v>
      </c>
      <c r="C1906" t="s">
        <v>3848</v>
      </c>
      <c r="D1906" s="31">
        <v>0</v>
      </c>
      <c r="E1906" s="31">
        <v>0</v>
      </c>
      <c r="F1906" s="31">
        <v>0</v>
      </c>
      <c r="G1906" s="31">
        <v>0</v>
      </c>
      <c r="H1906" s="32">
        <v>0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0</v>
      </c>
      <c r="AL1906">
        <v>0</v>
      </c>
      <c r="AM1906">
        <v>0</v>
      </c>
      <c r="AN1906" s="23" t="e">
        <v>#DIV/0!</v>
      </c>
      <c r="AO1906" s="23" t="e">
        <v>#DIV/0!</v>
      </c>
      <c r="AP1906" s="23" t="e">
        <v>#DIV/0!</v>
      </c>
      <c r="AQ1906" s="23" t="e">
        <v>#DIV/0!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3863</v>
      </c>
      <c r="B1907" t="s">
        <v>3864</v>
      </c>
      <c r="C1907" t="s">
        <v>3848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0</v>
      </c>
      <c r="J1907" s="33">
        <v>0</v>
      </c>
      <c r="K1907" s="33">
        <v>0</v>
      </c>
      <c r="L1907" s="33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0</v>
      </c>
      <c r="AK1907">
        <v>0</v>
      </c>
      <c r="AL1907">
        <v>0</v>
      </c>
      <c r="AM1907">
        <v>0</v>
      </c>
      <c r="AN1907" s="23" t="e">
        <v>#DIV/0!</v>
      </c>
      <c r="AO1907" s="23" t="e">
        <v>#DIV/0!</v>
      </c>
      <c r="AP1907" s="23" t="e">
        <v>#DIV/0!</v>
      </c>
      <c r="AQ1907" s="23" t="e">
        <v>#DIV/0!</v>
      </c>
      <c r="AR1907" s="35">
        <v>0</v>
      </c>
      <c r="AS1907" s="35">
        <v>0</v>
      </c>
      <c r="AT1907" s="35">
        <v>0</v>
      </c>
      <c r="AU1907" s="31" t="str">
        <f t="shared" si="32"/>
        <v>库存为0</v>
      </c>
      <c r="AV1907" s="36" t="str">
        <f>IFERROR(时间!$B$4+AU1907,"上周无销量")</f>
        <v>上周无销量</v>
      </c>
      <c r="AW1907" s="36"/>
    </row>
    <row r="1908" spans="1:49">
      <c r="A1908" s="21" t="s">
        <v>3865</v>
      </c>
      <c r="B1908" t="s">
        <v>3866</v>
      </c>
      <c r="C1908" t="s">
        <v>3848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0</v>
      </c>
      <c r="J1908" s="33">
        <v>0</v>
      </c>
      <c r="K1908" s="33">
        <v>0</v>
      </c>
      <c r="L1908" s="33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0</v>
      </c>
      <c r="AK1908">
        <v>0</v>
      </c>
      <c r="AL1908">
        <v>0</v>
      </c>
      <c r="AM1908">
        <v>0</v>
      </c>
      <c r="AN1908" s="23" t="e">
        <v>#DIV/0!</v>
      </c>
      <c r="AO1908" s="23" t="e">
        <v>#DIV/0!</v>
      </c>
      <c r="AP1908" s="23" t="e">
        <v>#DIV/0!</v>
      </c>
      <c r="AQ1908" s="23" t="e">
        <v>#DIV/0!</v>
      </c>
      <c r="AR1908" s="35">
        <v>0</v>
      </c>
      <c r="AS1908" s="35">
        <v>0</v>
      </c>
      <c r="AT1908" s="35">
        <v>0</v>
      </c>
      <c r="AU1908" s="31" t="str">
        <f t="shared" si="32"/>
        <v>库存为0</v>
      </c>
      <c r="AV1908" s="36" t="str">
        <f>IFERROR(时间!$B$4+AU1908,"上周无销量")</f>
        <v>上周无销量</v>
      </c>
      <c r="AW1908" s="36"/>
    </row>
    <row r="1909" spans="1:49">
      <c r="A1909" s="21" t="s">
        <v>3867</v>
      </c>
      <c r="B1909" t="s">
        <v>3868</v>
      </c>
      <c r="C1909" t="s">
        <v>3848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0</v>
      </c>
      <c r="J1909" s="33">
        <v>0</v>
      </c>
      <c r="K1909" s="33">
        <v>0</v>
      </c>
      <c r="L1909" s="33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0</v>
      </c>
      <c r="AK1909">
        <v>0</v>
      </c>
      <c r="AL1909">
        <v>0</v>
      </c>
      <c r="AM1909">
        <v>0</v>
      </c>
      <c r="AN1909" s="23" t="e">
        <v>#DIV/0!</v>
      </c>
      <c r="AO1909" s="23" t="e">
        <v>#DIV/0!</v>
      </c>
      <c r="AP1909" s="23" t="e">
        <v>#DIV/0!</v>
      </c>
      <c r="AQ1909" s="23" t="e">
        <v>#DIV/0!</v>
      </c>
      <c r="AR1909" s="35">
        <v>0</v>
      </c>
      <c r="AS1909" s="35">
        <v>0</v>
      </c>
      <c r="AT1909" s="35">
        <v>0</v>
      </c>
      <c r="AU1909" s="31" t="str">
        <f t="shared" si="32"/>
        <v>库存为0</v>
      </c>
      <c r="AV1909" s="36" t="str">
        <f>IFERROR(时间!$B$4+AU1909,"上周无销量")</f>
        <v>上周无销量</v>
      </c>
      <c r="AW1909" s="36"/>
    </row>
    <row r="1910" spans="1:49">
      <c r="A1910" s="21" t="s">
        <v>3869</v>
      </c>
      <c r="B1910" t="s">
        <v>3870</v>
      </c>
      <c r="C1910" t="s">
        <v>3871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0</v>
      </c>
      <c r="J1910" s="33">
        <v>0</v>
      </c>
      <c r="K1910" s="33">
        <v>0</v>
      </c>
      <c r="L1910" s="33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0</v>
      </c>
      <c r="AK1910">
        <v>0</v>
      </c>
      <c r="AL1910">
        <v>0</v>
      </c>
      <c r="AM1910">
        <v>0</v>
      </c>
      <c r="AN1910" s="23" t="e">
        <v>#DIV/0!</v>
      </c>
      <c r="AO1910" s="23" t="e">
        <v>#DIV/0!</v>
      </c>
      <c r="AP1910" s="23" t="e">
        <v>#DIV/0!</v>
      </c>
      <c r="AQ1910" s="23" t="e">
        <v>#DIV/0!</v>
      </c>
      <c r="AR1910" s="35">
        <v>0</v>
      </c>
      <c r="AS1910" s="35">
        <v>0</v>
      </c>
      <c r="AT1910" s="35">
        <v>0</v>
      </c>
      <c r="AU1910" s="31" t="str">
        <f t="shared" si="32"/>
        <v>库存为0</v>
      </c>
      <c r="AV1910" s="36" t="str">
        <f>IFERROR(时间!$B$4+AU1910,"上周无销量")</f>
        <v>上周无销量</v>
      </c>
      <c r="AW1910" s="36"/>
    </row>
    <row r="1911" spans="1:49">
      <c r="A1911" s="21" t="s">
        <v>3872</v>
      </c>
      <c r="B1911" t="s">
        <v>3873</v>
      </c>
      <c r="C1911" t="s">
        <v>3871</v>
      </c>
      <c r="D1911" s="31">
        <v>0</v>
      </c>
      <c r="E1911" s="31">
        <v>0</v>
      </c>
      <c r="F1911" s="31">
        <v>0</v>
      </c>
      <c r="G1911" s="31">
        <v>0</v>
      </c>
      <c r="H1911" s="32">
        <v>0</v>
      </c>
      <c r="I1911">
        <v>0</v>
      </c>
      <c r="J1911" s="33">
        <v>0</v>
      </c>
      <c r="K1911" s="33">
        <v>0</v>
      </c>
      <c r="L1911" s="33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0</v>
      </c>
      <c r="AK1911">
        <v>0</v>
      </c>
      <c r="AL1911">
        <v>0</v>
      </c>
      <c r="AM1911">
        <v>0</v>
      </c>
      <c r="AN1911" s="23" t="e">
        <v>#DIV/0!</v>
      </c>
      <c r="AO1911" s="23" t="e">
        <v>#DIV/0!</v>
      </c>
      <c r="AP1911" s="23" t="e">
        <v>#DIV/0!</v>
      </c>
      <c r="AQ1911" s="23" t="e">
        <v>#DIV/0!</v>
      </c>
      <c r="AR1911" s="35">
        <v>0</v>
      </c>
      <c r="AS1911" s="35">
        <v>0</v>
      </c>
      <c r="AT1911" s="35">
        <v>0</v>
      </c>
      <c r="AU1911" s="31" t="str">
        <f t="shared" si="32"/>
        <v>库存为0</v>
      </c>
      <c r="AV1911" s="36" t="str">
        <f>IFERROR(时间!$B$4+AU1911,"上周无销量")</f>
        <v>上周无销量</v>
      </c>
      <c r="AW1911" s="36"/>
    </row>
    <row r="1912" spans="1:49">
      <c r="A1912" s="21" t="s">
        <v>3874</v>
      </c>
      <c r="B1912" t="s">
        <v>3875</v>
      </c>
      <c r="C1912" t="s">
        <v>3876</v>
      </c>
      <c r="D1912" s="31">
        <v>0</v>
      </c>
      <c r="E1912" s="31">
        <v>0</v>
      </c>
      <c r="F1912" s="31">
        <v>0</v>
      </c>
      <c r="G1912" s="31">
        <v>0</v>
      </c>
      <c r="H1912" s="32">
        <v>0</v>
      </c>
      <c r="I1912">
        <v>0</v>
      </c>
      <c r="J1912" s="33">
        <v>0</v>
      </c>
      <c r="K1912" s="33">
        <v>0</v>
      </c>
      <c r="L1912" s="33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0</v>
      </c>
      <c r="AK1912">
        <v>0</v>
      </c>
      <c r="AL1912">
        <v>0</v>
      </c>
      <c r="AM1912">
        <v>0</v>
      </c>
      <c r="AN1912" s="23" t="e">
        <v>#DIV/0!</v>
      </c>
      <c r="AO1912" s="23" t="e">
        <v>#DIV/0!</v>
      </c>
      <c r="AP1912" s="23" t="e">
        <v>#DIV/0!</v>
      </c>
      <c r="AQ1912" s="23" t="e">
        <v>#DIV/0!</v>
      </c>
      <c r="AR1912" s="35">
        <v>0</v>
      </c>
      <c r="AS1912" s="35">
        <v>0</v>
      </c>
      <c r="AT1912" s="35">
        <v>0</v>
      </c>
      <c r="AU1912" s="31" t="str">
        <f t="shared" si="32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3877</v>
      </c>
      <c r="B1913" t="s">
        <v>3878</v>
      </c>
      <c r="C1913" t="s">
        <v>3876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0</v>
      </c>
      <c r="AL1913">
        <v>0</v>
      </c>
      <c r="AM1913">
        <v>0</v>
      </c>
      <c r="AN1913" s="23" t="e">
        <v>#DIV/0!</v>
      </c>
      <c r="AO1913" s="23" t="e">
        <v>#DIV/0!</v>
      </c>
      <c r="AP1913" s="23" t="e">
        <v>#DIV/0!</v>
      </c>
      <c r="AQ1913" s="23" t="e">
        <v>#DIV/0!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3879</v>
      </c>
      <c r="B1914" t="s">
        <v>3880</v>
      </c>
      <c r="C1914" t="s">
        <v>3876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0</v>
      </c>
      <c r="J1914" s="33">
        <v>0</v>
      </c>
      <c r="K1914" s="33">
        <v>0</v>
      </c>
      <c r="L1914" s="33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0</v>
      </c>
      <c r="AN1914" s="23" t="e">
        <v>#DIV/0!</v>
      </c>
      <c r="AO1914" s="23" t="e">
        <v>#DIV/0!</v>
      </c>
      <c r="AP1914" s="23" t="e">
        <v>#DIV/0!</v>
      </c>
      <c r="AQ1914" s="23" t="e">
        <v>#DIV/0!</v>
      </c>
      <c r="AR1914" s="35">
        <v>0</v>
      </c>
      <c r="AS1914" s="35">
        <v>0</v>
      </c>
      <c r="AT1914" s="35">
        <v>0</v>
      </c>
      <c r="AU1914" s="31" t="str">
        <f t="shared" si="32"/>
        <v>库存为0</v>
      </c>
      <c r="AV1914" s="36" t="str">
        <f>IFERROR(时间!$B$4+AU1914,"上周无销量")</f>
        <v>上周无销量</v>
      </c>
      <c r="AW1914" s="36"/>
    </row>
    <row r="1915" spans="1:49">
      <c r="A1915" s="21" t="s">
        <v>3881</v>
      </c>
      <c r="B1915" t="s">
        <v>3882</v>
      </c>
      <c r="C1915" t="s">
        <v>3876</v>
      </c>
      <c r="D1915" s="31">
        <v>0</v>
      </c>
      <c r="E1915" s="31">
        <v>0</v>
      </c>
      <c r="F1915" s="31">
        <v>0</v>
      </c>
      <c r="G1915" s="31">
        <v>0</v>
      </c>
      <c r="H1915" s="32">
        <v>0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3" t="s">
        <v>54</v>
      </c>
      <c r="Y1915" s="23" t="s">
        <v>54</v>
      </c>
      <c r="Z1915" s="23" t="s">
        <v>54</v>
      </c>
      <c r="AA1915" s="23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3" t="s">
        <v>54</v>
      </c>
      <c r="AG1915" s="23" t="s">
        <v>54</v>
      </c>
      <c r="AH1915" s="23" t="s">
        <v>54</v>
      </c>
      <c r="AI1915" s="23" t="s">
        <v>54</v>
      </c>
      <c r="AJ1915">
        <v>0</v>
      </c>
      <c r="AK1915">
        <v>0</v>
      </c>
      <c r="AL1915">
        <v>0</v>
      </c>
      <c r="AM1915">
        <v>0</v>
      </c>
      <c r="AN1915" s="23" t="e">
        <v>#DIV/0!</v>
      </c>
      <c r="AO1915" s="23" t="e">
        <v>#DIV/0!</v>
      </c>
      <c r="AP1915" s="23" t="e">
        <v>#DIV/0!</v>
      </c>
      <c r="AQ1915" s="23" t="e">
        <v>#DIV/0!</v>
      </c>
      <c r="AR1915" s="35">
        <v>0</v>
      </c>
      <c r="AS1915" s="35">
        <v>0</v>
      </c>
      <c r="AT1915" s="35">
        <v>0</v>
      </c>
      <c r="AU1915" s="31" t="str">
        <f t="shared" si="32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3883</v>
      </c>
      <c r="B1916" t="s">
        <v>3884</v>
      </c>
      <c r="C1916" t="s">
        <v>3876</v>
      </c>
      <c r="D1916" s="31">
        <v>0</v>
      </c>
      <c r="E1916" s="31">
        <v>0</v>
      </c>
      <c r="F1916" s="31">
        <v>0</v>
      </c>
      <c r="G1916" s="31">
        <v>0</v>
      </c>
      <c r="H1916" s="32">
        <v>0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0</v>
      </c>
      <c r="AK1916">
        <v>0</v>
      </c>
      <c r="AL1916">
        <v>0</v>
      </c>
      <c r="AM1916">
        <v>0</v>
      </c>
      <c r="AN1916" s="23" t="e">
        <v>#DIV/0!</v>
      </c>
      <c r="AO1916" s="23" t="e">
        <v>#DIV/0!</v>
      </c>
      <c r="AP1916" s="23" t="e">
        <v>#DIV/0!</v>
      </c>
      <c r="AQ1916" s="23" t="e">
        <v>#DIV/0!</v>
      </c>
      <c r="AR1916" s="35">
        <v>0</v>
      </c>
      <c r="AS1916" s="35">
        <v>0</v>
      </c>
      <c r="AT1916" s="35">
        <v>0</v>
      </c>
      <c r="AU1916" s="31" t="str">
        <f t="shared" si="32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3885</v>
      </c>
      <c r="B1917" t="s">
        <v>3886</v>
      </c>
      <c r="C1917" t="s">
        <v>3876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0</v>
      </c>
      <c r="AK1917">
        <v>0</v>
      </c>
      <c r="AL1917">
        <v>0</v>
      </c>
      <c r="AM1917">
        <v>0</v>
      </c>
      <c r="AN1917" s="23" t="e">
        <v>#DIV/0!</v>
      </c>
      <c r="AO1917" s="23" t="e">
        <v>#DIV/0!</v>
      </c>
      <c r="AP1917" s="23" t="e">
        <v>#DIV/0!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3887</v>
      </c>
      <c r="B1918" t="s">
        <v>3888</v>
      </c>
      <c r="C1918" t="s">
        <v>3889</v>
      </c>
      <c r="D1918" s="31">
        <v>0</v>
      </c>
      <c r="E1918" s="31">
        <v>0</v>
      </c>
      <c r="F1918" s="31">
        <v>0</v>
      </c>
      <c r="G1918" s="31">
        <v>0</v>
      </c>
      <c r="H1918" s="32">
        <v>0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0</v>
      </c>
      <c r="AL1918">
        <v>0</v>
      </c>
      <c r="AM1918">
        <v>0</v>
      </c>
      <c r="AN1918" s="23" t="e">
        <v>#DIV/0!</v>
      </c>
      <c r="AO1918" s="23" t="e">
        <v>#DIV/0!</v>
      </c>
      <c r="AP1918" s="23" t="e">
        <v>#DIV/0!</v>
      </c>
      <c r="AQ1918" s="23" t="e">
        <v>#DIV/0!</v>
      </c>
      <c r="AR1918" s="35">
        <v>0</v>
      </c>
      <c r="AS1918" s="35">
        <v>0</v>
      </c>
      <c r="AT1918" s="35">
        <v>0</v>
      </c>
      <c r="AU1918" s="31" t="str">
        <f t="shared" si="32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3890</v>
      </c>
      <c r="B1919" t="s">
        <v>3891</v>
      </c>
      <c r="C1919" t="s">
        <v>3889</v>
      </c>
      <c r="D1919" s="31">
        <v>0</v>
      </c>
      <c r="E1919" s="31">
        <v>0</v>
      </c>
      <c r="F1919" s="31">
        <v>0</v>
      </c>
      <c r="G1919" s="31">
        <v>0</v>
      </c>
      <c r="H1919" s="32">
        <v>0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0</v>
      </c>
      <c r="AL1919">
        <v>0</v>
      </c>
      <c r="AM1919">
        <v>0</v>
      </c>
      <c r="AN1919" s="23" t="e">
        <v>#DIV/0!</v>
      </c>
      <c r="AO1919" s="23" t="e">
        <v>#DIV/0!</v>
      </c>
      <c r="AP1919" s="23" t="e">
        <v>#DIV/0!</v>
      </c>
      <c r="AQ1919" s="23" t="e">
        <v>#DIV/0!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3892</v>
      </c>
      <c r="B1920" t="s">
        <v>3893</v>
      </c>
      <c r="C1920" t="s">
        <v>3889</v>
      </c>
      <c r="D1920" s="31">
        <v>0</v>
      </c>
      <c r="E1920" s="31">
        <v>0</v>
      </c>
      <c r="F1920" s="31">
        <v>0</v>
      </c>
      <c r="G1920" s="31">
        <v>0</v>
      </c>
      <c r="H1920" s="32">
        <v>0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0</v>
      </c>
      <c r="AK1920">
        <v>0</v>
      </c>
      <c r="AL1920">
        <v>0</v>
      </c>
      <c r="AM1920">
        <v>0</v>
      </c>
      <c r="AN1920" s="23" t="e">
        <v>#DIV/0!</v>
      </c>
      <c r="AO1920" s="23" t="e">
        <v>#DIV/0!</v>
      </c>
      <c r="AP1920" s="23" t="e">
        <v>#DIV/0!</v>
      </c>
      <c r="AQ1920" s="23" t="e">
        <v>#DIV/0!</v>
      </c>
      <c r="AR1920" s="35">
        <v>0</v>
      </c>
      <c r="AS1920" s="35">
        <v>0</v>
      </c>
      <c r="AT1920" s="35">
        <v>0</v>
      </c>
      <c r="AU1920" s="31" t="str">
        <f t="shared" si="32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3894</v>
      </c>
      <c r="B1921" t="s">
        <v>3895</v>
      </c>
      <c r="C1921" t="s">
        <v>3889</v>
      </c>
      <c r="D1921" s="31">
        <v>0</v>
      </c>
      <c r="E1921" s="31">
        <v>0</v>
      </c>
      <c r="F1921" s="31">
        <v>0</v>
      </c>
      <c r="G1921" s="31">
        <v>0</v>
      </c>
      <c r="H1921" s="32">
        <v>0</v>
      </c>
      <c r="I1921">
        <v>0</v>
      </c>
      <c r="J1921" s="33">
        <v>0</v>
      </c>
      <c r="K1921" s="33">
        <v>0</v>
      </c>
      <c r="L1921" s="33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0</v>
      </c>
      <c r="AL1921">
        <v>0</v>
      </c>
      <c r="AM1921">
        <v>0</v>
      </c>
      <c r="AN1921" s="23" t="e">
        <v>#DIV/0!</v>
      </c>
      <c r="AO1921" s="23" t="e">
        <v>#DIV/0!</v>
      </c>
      <c r="AP1921" s="23" t="e">
        <v>#DIV/0!</v>
      </c>
      <c r="AQ1921" s="23" t="e">
        <v>#DIV/0!</v>
      </c>
      <c r="AR1921" s="35">
        <v>0</v>
      </c>
      <c r="AS1921" s="35">
        <v>0</v>
      </c>
      <c r="AT1921" s="35">
        <v>0</v>
      </c>
      <c r="AU1921" s="31" t="str">
        <f t="shared" si="32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3896</v>
      </c>
      <c r="B1922" t="s">
        <v>3897</v>
      </c>
      <c r="C1922" t="s">
        <v>3889</v>
      </c>
      <c r="D1922" s="31">
        <v>0</v>
      </c>
      <c r="E1922" s="31">
        <v>0</v>
      </c>
      <c r="F1922" s="31">
        <v>0</v>
      </c>
      <c r="G1922" s="31">
        <v>0</v>
      </c>
      <c r="H1922" s="32">
        <v>0</v>
      </c>
      <c r="I1922">
        <v>0</v>
      </c>
      <c r="J1922" s="33">
        <v>0</v>
      </c>
      <c r="K1922" s="33">
        <v>0</v>
      </c>
      <c r="L1922" s="33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0</v>
      </c>
      <c r="AK1922">
        <v>0</v>
      </c>
      <c r="AL1922">
        <v>0</v>
      </c>
      <c r="AM1922">
        <v>0</v>
      </c>
      <c r="AN1922" s="23" t="e">
        <v>#DIV/0!</v>
      </c>
      <c r="AO1922" s="23" t="e">
        <v>#DIV/0!</v>
      </c>
      <c r="AP1922" s="23" t="e">
        <v>#DIV/0!</v>
      </c>
      <c r="AQ1922" s="23" t="e">
        <v>#DIV/0!</v>
      </c>
      <c r="AR1922" s="35">
        <v>0</v>
      </c>
      <c r="AS1922" s="35">
        <v>0</v>
      </c>
      <c r="AT1922" s="35">
        <v>0</v>
      </c>
      <c r="AU1922" s="31" t="str">
        <f t="shared" si="32"/>
        <v>库存为0</v>
      </c>
      <c r="AV1922" s="36" t="str">
        <f>IFERROR(时间!$B$4+AU1922,"上周无销量")</f>
        <v>上周无销量</v>
      </c>
      <c r="AW1922" s="36"/>
    </row>
    <row r="1923" spans="1:49">
      <c r="A1923" s="21" t="s">
        <v>3898</v>
      </c>
      <c r="B1923" t="s">
        <v>3899</v>
      </c>
      <c r="C1923" t="s">
        <v>3889</v>
      </c>
      <c r="D1923" s="31">
        <v>0</v>
      </c>
      <c r="E1923" s="31">
        <v>0</v>
      </c>
      <c r="F1923" s="31">
        <v>0</v>
      </c>
      <c r="G1923" s="31">
        <v>0</v>
      </c>
      <c r="H1923" s="32">
        <v>0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0</v>
      </c>
      <c r="AL1923">
        <v>0</v>
      </c>
      <c r="AM1923">
        <v>0</v>
      </c>
      <c r="AN1923" s="23" t="e">
        <v>#DIV/0!</v>
      </c>
      <c r="AO1923" s="23" t="e">
        <v>#DIV/0!</v>
      </c>
      <c r="AP1923" s="23" t="e">
        <v>#DIV/0!</v>
      </c>
      <c r="AQ1923" s="23" t="e">
        <v>#DIV/0!</v>
      </c>
      <c r="AR1923" s="35">
        <v>0</v>
      </c>
      <c r="AS1923" s="35">
        <v>0</v>
      </c>
      <c r="AT1923" s="35">
        <v>0</v>
      </c>
      <c r="AU1923" s="31" t="str">
        <f t="shared" si="32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3900</v>
      </c>
      <c r="B1924" t="s">
        <v>3901</v>
      </c>
      <c r="C1924" t="s">
        <v>3889</v>
      </c>
      <c r="D1924" s="31">
        <v>0</v>
      </c>
      <c r="E1924" s="31">
        <v>0</v>
      </c>
      <c r="F1924" s="31">
        <v>0</v>
      </c>
      <c r="G1924" s="31">
        <v>0</v>
      </c>
      <c r="H1924" s="32">
        <v>0</v>
      </c>
      <c r="I1924">
        <v>0</v>
      </c>
      <c r="J1924" s="33">
        <v>0</v>
      </c>
      <c r="K1924" s="33">
        <v>0</v>
      </c>
      <c r="L1924" s="33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0</v>
      </c>
      <c r="AK1924">
        <v>0</v>
      </c>
      <c r="AL1924">
        <v>0</v>
      </c>
      <c r="AM1924">
        <v>0</v>
      </c>
      <c r="AN1924" s="23" t="e">
        <v>#DIV/0!</v>
      </c>
      <c r="AO1924" s="23" t="e">
        <v>#DIV/0!</v>
      </c>
      <c r="AP1924" s="23" t="e">
        <v>#DIV/0!</v>
      </c>
      <c r="AQ1924" s="23" t="e">
        <v>#DIV/0!</v>
      </c>
      <c r="AR1924" s="35">
        <v>0</v>
      </c>
      <c r="AS1924" s="35">
        <v>0</v>
      </c>
      <c r="AT1924" s="35">
        <v>0</v>
      </c>
      <c r="AU1924" s="31" t="str">
        <f t="shared" si="32"/>
        <v>库存为0</v>
      </c>
      <c r="AV1924" s="36" t="str">
        <f>IFERROR(时间!$B$4+AU1924,"上周无销量")</f>
        <v>上周无销量</v>
      </c>
      <c r="AW1924" s="36"/>
    </row>
    <row r="1925" spans="1:49">
      <c r="A1925" s="21" t="s">
        <v>3902</v>
      </c>
      <c r="B1925" t="s">
        <v>3903</v>
      </c>
      <c r="C1925" t="s">
        <v>3889</v>
      </c>
      <c r="D1925" s="31">
        <v>0</v>
      </c>
      <c r="E1925" s="31">
        <v>0</v>
      </c>
      <c r="F1925" s="31">
        <v>0</v>
      </c>
      <c r="G1925" s="31">
        <v>0</v>
      </c>
      <c r="H1925" s="32">
        <v>0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0</v>
      </c>
      <c r="AK1925">
        <v>0</v>
      </c>
      <c r="AL1925">
        <v>0</v>
      </c>
      <c r="AM1925">
        <v>0</v>
      </c>
      <c r="AN1925" s="23" t="e">
        <v>#DIV/0!</v>
      </c>
      <c r="AO1925" s="23" t="e">
        <v>#DIV/0!</v>
      </c>
      <c r="AP1925" s="23" t="e">
        <v>#DIV/0!</v>
      </c>
      <c r="AQ1925" s="23" t="e">
        <v>#DIV/0!</v>
      </c>
      <c r="AR1925" s="35">
        <v>0</v>
      </c>
      <c r="AS1925" s="35">
        <v>0</v>
      </c>
      <c r="AT1925" s="35">
        <v>0</v>
      </c>
      <c r="AU1925" s="31" t="str">
        <f t="shared" ref="AU1925:AU1988" si="33">IF(AR1925="","库存为"&amp;M1925,IF(AS1925=0,"库存为"&amp;M1925,INT(M1925/AR1925)))</f>
        <v>库存为0</v>
      </c>
      <c r="AV1925" s="36" t="str">
        <f>IFERROR(时间!$B$4+AU1925,"上周无销量")</f>
        <v>上周无销量</v>
      </c>
      <c r="AW1925" s="36"/>
    </row>
    <row r="1926" spans="1:49">
      <c r="A1926" s="21" t="s">
        <v>3904</v>
      </c>
      <c r="B1926" t="s">
        <v>3905</v>
      </c>
      <c r="C1926" t="s">
        <v>3889</v>
      </c>
      <c r="D1926" s="31">
        <v>0</v>
      </c>
      <c r="E1926" s="31">
        <v>0</v>
      </c>
      <c r="F1926" s="31">
        <v>0</v>
      </c>
      <c r="G1926" s="31">
        <v>0</v>
      </c>
      <c r="H1926" s="32">
        <v>0</v>
      </c>
      <c r="I1926">
        <v>0</v>
      </c>
      <c r="J1926" s="33">
        <v>0</v>
      </c>
      <c r="K1926" s="33">
        <v>0</v>
      </c>
      <c r="L1926" s="33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0</v>
      </c>
      <c r="AK1926">
        <v>0</v>
      </c>
      <c r="AL1926">
        <v>0</v>
      </c>
      <c r="AM1926">
        <v>0</v>
      </c>
      <c r="AN1926" s="23" t="e">
        <v>#DIV/0!</v>
      </c>
      <c r="AO1926" s="23" t="e">
        <v>#DIV/0!</v>
      </c>
      <c r="AP1926" s="23" t="e">
        <v>#DIV/0!</v>
      </c>
      <c r="AQ1926" s="23" t="e">
        <v>#DIV/0!</v>
      </c>
      <c r="AR1926" s="35">
        <v>0</v>
      </c>
      <c r="AS1926" s="35">
        <v>0</v>
      </c>
      <c r="AT1926" s="35">
        <v>0</v>
      </c>
      <c r="AU1926" s="31" t="str">
        <f t="shared" si="33"/>
        <v>库存为0</v>
      </c>
      <c r="AV1926" s="36" t="str">
        <f>IFERROR(时间!$B$4+AU1926,"上周无销量")</f>
        <v>上周无销量</v>
      </c>
      <c r="AW1926" s="36"/>
    </row>
    <row r="1927" spans="1:49">
      <c r="A1927" s="21" t="s">
        <v>3906</v>
      </c>
      <c r="B1927" t="s">
        <v>3907</v>
      </c>
      <c r="C1927" t="s">
        <v>3889</v>
      </c>
      <c r="D1927" s="31">
        <v>0</v>
      </c>
      <c r="E1927" s="31">
        <v>0</v>
      </c>
      <c r="F1927" s="31">
        <v>0</v>
      </c>
      <c r="G1927" s="31">
        <v>0</v>
      </c>
      <c r="H1927" s="32">
        <v>0</v>
      </c>
      <c r="I1927">
        <v>0</v>
      </c>
      <c r="J1927" s="33">
        <v>0</v>
      </c>
      <c r="K1927" s="33">
        <v>0</v>
      </c>
      <c r="L1927" s="33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0</v>
      </c>
      <c r="AK1927">
        <v>0</v>
      </c>
      <c r="AL1927">
        <v>0</v>
      </c>
      <c r="AM1927">
        <v>0</v>
      </c>
      <c r="AN1927" s="23" t="e">
        <v>#DIV/0!</v>
      </c>
      <c r="AO1927" s="23" t="e">
        <v>#DIV/0!</v>
      </c>
      <c r="AP1927" s="23" t="e">
        <v>#DIV/0!</v>
      </c>
      <c r="AQ1927" s="23" t="e">
        <v>#DIV/0!</v>
      </c>
      <c r="AR1927" s="35">
        <v>0</v>
      </c>
      <c r="AS1927" s="35">
        <v>0</v>
      </c>
      <c r="AT1927" s="35">
        <v>0</v>
      </c>
      <c r="AU1927" s="31" t="str">
        <f t="shared" si="33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3908</v>
      </c>
      <c r="B1928" t="s">
        <v>3909</v>
      </c>
      <c r="C1928" t="s">
        <v>3889</v>
      </c>
      <c r="D1928" s="31">
        <v>0</v>
      </c>
      <c r="E1928" s="31">
        <v>0</v>
      </c>
      <c r="F1928" s="31">
        <v>0</v>
      </c>
      <c r="G1928" s="31">
        <v>0</v>
      </c>
      <c r="H1928" s="32">
        <v>0</v>
      </c>
      <c r="I1928">
        <v>0</v>
      </c>
      <c r="J1928" s="33">
        <v>0</v>
      </c>
      <c r="K1928" s="33">
        <v>0</v>
      </c>
      <c r="L1928" s="33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0</v>
      </c>
      <c r="AL1928">
        <v>0</v>
      </c>
      <c r="AM1928">
        <v>0</v>
      </c>
      <c r="AN1928" s="23" t="e">
        <v>#DIV/0!</v>
      </c>
      <c r="AO1928" s="23" t="e">
        <v>#DIV/0!</v>
      </c>
      <c r="AP1928" s="23" t="e">
        <v>#DIV/0!</v>
      </c>
      <c r="AQ1928" s="23" t="e">
        <v>#DIV/0!</v>
      </c>
      <c r="AR1928" s="35">
        <v>0</v>
      </c>
      <c r="AS1928" s="35">
        <v>0</v>
      </c>
      <c r="AT1928" s="35">
        <v>0</v>
      </c>
      <c r="AU1928" s="31" t="str">
        <f t="shared" si="33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3910</v>
      </c>
      <c r="B1929" t="s">
        <v>3911</v>
      </c>
      <c r="C1929" t="s">
        <v>3889</v>
      </c>
      <c r="D1929" s="31">
        <v>0</v>
      </c>
      <c r="E1929" s="31">
        <v>0</v>
      </c>
      <c r="F1929" s="31">
        <v>0</v>
      </c>
      <c r="G1929" s="31">
        <v>0</v>
      </c>
      <c r="H1929" s="32">
        <v>0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0</v>
      </c>
      <c r="AK1929">
        <v>0</v>
      </c>
      <c r="AL1929">
        <v>0</v>
      </c>
      <c r="AM1929">
        <v>0</v>
      </c>
      <c r="AN1929" s="23" t="e">
        <v>#DIV/0!</v>
      </c>
      <c r="AO1929" s="23" t="e">
        <v>#DIV/0!</v>
      </c>
      <c r="AP1929" s="23" t="e">
        <v>#DIV/0!</v>
      </c>
      <c r="AQ1929" s="23" t="e">
        <v>#DIV/0!</v>
      </c>
      <c r="AR1929" s="35">
        <v>0</v>
      </c>
      <c r="AS1929" s="35">
        <v>0</v>
      </c>
      <c r="AT1929" s="35">
        <v>0</v>
      </c>
      <c r="AU1929" s="31" t="str">
        <f t="shared" si="33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3912</v>
      </c>
      <c r="B1930" t="s">
        <v>3913</v>
      </c>
      <c r="C1930" t="s">
        <v>3914</v>
      </c>
      <c r="D1930" s="31">
        <v>0</v>
      </c>
      <c r="E1930" s="31">
        <v>0</v>
      </c>
      <c r="F1930" s="31">
        <v>0</v>
      </c>
      <c r="G1930" s="31">
        <v>0</v>
      </c>
      <c r="H1930" s="32">
        <v>0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0</v>
      </c>
      <c r="AK1930">
        <v>0</v>
      </c>
      <c r="AL1930">
        <v>0</v>
      </c>
      <c r="AM1930">
        <v>0</v>
      </c>
      <c r="AN1930" s="23" t="e">
        <v>#DIV/0!</v>
      </c>
      <c r="AO1930" s="23" t="e">
        <v>#DIV/0!</v>
      </c>
      <c r="AP1930" s="23" t="e">
        <v>#DIV/0!</v>
      </c>
      <c r="AQ1930" s="23" t="e">
        <v>#DIV/0!</v>
      </c>
      <c r="AR1930" s="35">
        <v>0</v>
      </c>
      <c r="AS1930" s="35">
        <v>0</v>
      </c>
      <c r="AT1930" s="35">
        <v>0</v>
      </c>
      <c r="AU1930" s="31" t="str">
        <f t="shared" si="33"/>
        <v>库存为0</v>
      </c>
      <c r="AV1930" s="36" t="str">
        <f>IFERROR(时间!$B$4+AU1930,"上周无销量")</f>
        <v>上周无销量</v>
      </c>
      <c r="AW1930" s="36"/>
    </row>
    <row r="1931" spans="1:49">
      <c r="A1931" s="21" t="s">
        <v>3915</v>
      </c>
      <c r="B1931" t="s">
        <v>3916</v>
      </c>
      <c r="C1931" t="s">
        <v>3914</v>
      </c>
      <c r="D1931" s="31">
        <v>0</v>
      </c>
      <c r="E1931" s="31">
        <v>0</v>
      </c>
      <c r="F1931" s="31">
        <v>0</v>
      </c>
      <c r="G1931" s="31">
        <v>0</v>
      </c>
      <c r="H1931" s="32">
        <v>0</v>
      </c>
      <c r="I1931">
        <v>0</v>
      </c>
      <c r="J1931" s="33">
        <v>0</v>
      </c>
      <c r="K1931" s="33">
        <v>0</v>
      </c>
      <c r="L1931" s="33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0</v>
      </c>
      <c r="AK1931">
        <v>0</v>
      </c>
      <c r="AL1931">
        <v>0</v>
      </c>
      <c r="AM1931">
        <v>0</v>
      </c>
      <c r="AN1931" s="23" t="e">
        <v>#DIV/0!</v>
      </c>
      <c r="AO1931" s="23" t="e">
        <v>#DIV/0!</v>
      </c>
      <c r="AP1931" s="23" t="e">
        <v>#DIV/0!</v>
      </c>
      <c r="AQ1931" s="23" t="e">
        <v>#DIV/0!</v>
      </c>
      <c r="AR1931" s="35">
        <v>0</v>
      </c>
      <c r="AS1931" s="35">
        <v>0</v>
      </c>
      <c r="AT1931" s="35">
        <v>0</v>
      </c>
      <c r="AU1931" s="31" t="str">
        <f t="shared" si="33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3917</v>
      </c>
      <c r="B1932" t="s">
        <v>3918</v>
      </c>
      <c r="C1932" t="s">
        <v>3914</v>
      </c>
      <c r="D1932" s="31">
        <v>0</v>
      </c>
      <c r="E1932" s="31">
        <v>0</v>
      </c>
      <c r="F1932" s="31">
        <v>0</v>
      </c>
      <c r="G1932" s="31">
        <v>0</v>
      </c>
      <c r="H1932" s="32">
        <v>0</v>
      </c>
      <c r="I1932">
        <v>0</v>
      </c>
      <c r="J1932" s="33">
        <v>0</v>
      </c>
      <c r="K1932" s="33">
        <v>0</v>
      </c>
      <c r="L1932" s="33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0</v>
      </c>
      <c r="AK1932">
        <v>0</v>
      </c>
      <c r="AL1932">
        <v>0</v>
      </c>
      <c r="AM1932">
        <v>0</v>
      </c>
      <c r="AN1932" s="23" t="e">
        <v>#DIV/0!</v>
      </c>
      <c r="AO1932" s="23" t="e">
        <v>#DIV/0!</v>
      </c>
      <c r="AP1932" s="23" t="e">
        <v>#DIV/0!</v>
      </c>
      <c r="AQ1932" s="23" t="e">
        <v>#DIV/0!</v>
      </c>
      <c r="AR1932" s="35">
        <v>0</v>
      </c>
      <c r="AS1932" s="35">
        <v>0</v>
      </c>
      <c r="AT1932" s="35">
        <v>0</v>
      </c>
      <c r="AU1932" s="31" t="str">
        <f t="shared" si="33"/>
        <v>库存为0</v>
      </c>
      <c r="AV1932" s="36" t="str">
        <f>IFERROR(时间!$B$4+AU1932,"上周无销量")</f>
        <v>上周无销量</v>
      </c>
      <c r="AW1932" s="36"/>
    </row>
    <row r="1933" spans="1:49">
      <c r="A1933" s="21" t="s">
        <v>3919</v>
      </c>
      <c r="B1933" t="s">
        <v>3920</v>
      </c>
      <c r="C1933" t="s">
        <v>3921</v>
      </c>
      <c r="D1933" s="31">
        <v>0</v>
      </c>
      <c r="E1933" s="31">
        <v>0</v>
      </c>
      <c r="F1933" s="31">
        <v>0</v>
      </c>
      <c r="G1933" s="31">
        <v>0</v>
      </c>
      <c r="H1933" s="32">
        <v>0</v>
      </c>
      <c r="I1933">
        <v>0</v>
      </c>
      <c r="J1933" s="33">
        <v>0</v>
      </c>
      <c r="K1933" s="33">
        <v>0</v>
      </c>
      <c r="L1933" s="33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0</v>
      </c>
      <c r="AK1933">
        <v>0</v>
      </c>
      <c r="AL1933">
        <v>0</v>
      </c>
      <c r="AM1933">
        <v>0</v>
      </c>
      <c r="AN1933" s="23" t="e">
        <v>#DIV/0!</v>
      </c>
      <c r="AO1933" s="23" t="e">
        <v>#DIV/0!</v>
      </c>
      <c r="AP1933" s="23" t="e">
        <v>#DIV/0!</v>
      </c>
      <c r="AQ1933" s="23" t="e">
        <v>#DIV/0!</v>
      </c>
      <c r="AR1933" s="35">
        <v>0</v>
      </c>
      <c r="AS1933" s="35">
        <v>0</v>
      </c>
      <c r="AT1933" s="35">
        <v>0</v>
      </c>
      <c r="AU1933" s="31" t="str">
        <f t="shared" si="33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3922</v>
      </c>
      <c r="B1934" t="s">
        <v>3923</v>
      </c>
      <c r="C1934" t="s">
        <v>3921</v>
      </c>
      <c r="D1934" s="31">
        <v>0</v>
      </c>
      <c r="E1934" s="31">
        <v>0</v>
      </c>
      <c r="F1934" s="31">
        <v>0</v>
      </c>
      <c r="G1934" s="31">
        <v>0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0</v>
      </c>
      <c r="AK1934">
        <v>0</v>
      </c>
      <c r="AL1934">
        <v>0</v>
      </c>
      <c r="AM1934">
        <v>0</v>
      </c>
      <c r="AN1934" s="23" t="e">
        <v>#DIV/0!</v>
      </c>
      <c r="AO1934" s="23" t="e">
        <v>#DIV/0!</v>
      </c>
      <c r="AP1934" s="23" t="e">
        <v>#DIV/0!</v>
      </c>
      <c r="AQ1934" s="23" t="e">
        <v>#DIV/0!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3924</v>
      </c>
      <c r="B1935" t="s">
        <v>3925</v>
      </c>
      <c r="C1935" t="s">
        <v>3921</v>
      </c>
      <c r="D1935" s="31">
        <v>0</v>
      </c>
      <c r="E1935" s="31">
        <v>0</v>
      </c>
      <c r="F1935" s="31">
        <v>0</v>
      </c>
      <c r="G1935" s="31">
        <v>0</v>
      </c>
      <c r="H1935" s="32">
        <v>0</v>
      </c>
      <c r="I1935">
        <v>0</v>
      </c>
      <c r="J1935" s="33">
        <v>0</v>
      </c>
      <c r="K1935" s="33">
        <v>0</v>
      </c>
      <c r="L1935" s="33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0</v>
      </c>
      <c r="AK1935">
        <v>0</v>
      </c>
      <c r="AL1935">
        <v>0</v>
      </c>
      <c r="AM1935">
        <v>0</v>
      </c>
      <c r="AN1935" s="23" t="e">
        <v>#DIV/0!</v>
      </c>
      <c r="AO1935" s="23" t="e">
        <v>#DIV/0!</v>
      </c>
      <c r="AP1935" s="23" t="e">
        <v>#DIV/0!</v>
      </c>
      <c r="AQ1935" s="23" t="e">
        <v>#DIV/0!</v>
      </c>
      <c r="AR1935" s="35">
        <v>0</v>
      </c>
      <c r="AS1935" s="35">
        <v>0</v>
      </c>
      <c r="AT1935" s="35">
        <v>0</v>
      </c>
      <c r="AU1935" s="31" t="str">
        <f t="shared" si="33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3926</v>
      </c>
      <c r="B1936" t="s">
        <v>3927</v>
      </c>
      <c r="C1936" t="s">
        <v>3921</v>
      </c>
      <c r="D1936" s="31">
        <v>0</v>
      </c>
      <c r="E1936" s="31">
        <v>0</v>
      </c>
      <c r="F1936" s="31">
        <v>0</v>
      </c>
      <c r="G1936" s="31">
        <v>0</v>
      </c>
      <c r="H1936" s="32">
        <v>0</v>
      </c>
      <c r="I1936">
        <v>0</v>
      </c>
      <c r="J1936" s="33">
        <v>0</v>
      </c>
      <c r="K1936" s="33">
        <v>0</v>
      </c>
      <c r="L1936" s="33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0</v>
      </c>
      <c r="AK1936">
        <v>0</v>
      </c>
      <c r="AL1936">
        <v>0</v>
      </c>
      <c r="AM1936">
        <v>0</v>
      </c>
      <c r="AN1936" s="23" t="e">
        <v>#DIV/0!</v>
      </c>
      <c r="AO1936" s="23" t="e">
        <v>#DIV/0!</v>
      </c>
      <c r="AP1936" s="23" t="e">
        <v>#DIV/0!</v>
      </c>
      <c r="AQ1936" s="23" t="e">
        <v>#DIV/0!</v>
      </c>
      <c r="AR1936" s="35">
        <v>0</v>
      </c>
      <c r="AS1936" s="35">
        <v>0</v>
      </c>
      <c r="AT1936" s="35">
        <v>0</v>
      </c>
      <c r="AU1936" s="31" t="str">
        <f t="shared" si="33"/>
        <v>库存为0</v>
      </c>
      <c r="AV1936" s="36" t="str">
        <f>IFERROR(时间!$B$4+AU1936,"上周无销量")</f>
        <v>上周无销量</v>
      </c>
      <c r="AW1936" s="36"/>
    </row>
    <row r="1937" spans="1:49">
      <c r="A1937" s="21" t="s">
        <v>3928</v>
      </c>
      <c r="B1937" t="s">
        <v>3929</v>
      </c>
      <c r="C1937" t="s">
        <v>3921</v>
      </c>
      <c r="D1937" s="31">
        <v>0</v>
      </c>
      <c r="E1937" s="31">
        <v>0</v>
      </c>
      <c r="F1937" s="31">
        <v>0</v>
      </c>
      <c r="G1937" s="31">
        <v>0</v>
      </c>
      <c r="H1937" s="32">
        <v>0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0</v>
      </c>
      <c r="AK1937">
        <v>0</v>
      </c>
      <c r="AL1937">
        <v>0</v>
      </c>
      <c r="AM1937">
        <v>0</v>
      </c>
      <c r="AN1937" s="23" t="e">
        <v>#DIV/0!</v>
      </c>
      <c r="AO1937" s="23" t="e">
        <v>#DIV/0!</v>
      </c>
      <c r="AP1937" s="23" t="e">
        <v>#DIV/0!</v>
      </c>
      <c r="AQ1937" s="23" t="e">
        <v>#DIV/0!</v>
      </c>
      <c r="AR1937" s="35">
        <v>0</v>
      </c>
      <c r="AS1937" s="35">
        <v>0</v>
      </c>
      <c r="AT1937" s="35">
        <v>0</v>
      </c>
      <c r="AU1937" s="31" t="str">
        <f t="shared" si="33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3930</v>
      </c>
      <c r="B1938" t="s">
        <v>3931</v>
      </c>
      <c r="C1938" t="s">
        <v>3921</v>
      </c>
      <c r="D1938" s="31">
        <v>0</v>
      </c>
      <c r="E1938" s="31">
        <v>0</v>
      </c>
      <c r="F1938" s="31">
        <v>0</v>
      </c>
      <c r="G1938" s="31">
        <v>0</v>
      </c>
      <c r="H1938" s="32">
        <v>0</v>
      </c>
      <c r="I1938">
        <v>0</v>
      </c>
      <c r="J1938" s="33">
        <v>0</v>
      </c>
      <c r="K1938" s="33">
        <v>0</v>
      </c>
      <c r="L1938" s="33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0</v>
      </c>
      <c r="AL1938">
        <v>0</v>
      </c>
      <c r="AM1938">
        <v>0</v>
      </c>
      <c r="AN1938" s="23" t="e">
        <v>#DIV/0!</v>
      </c>
      <c r="AO1938" s="23" t="e">
        <v>#DIV/0!</v>
      </c>
      <c r="AP1938" s="23" t="e">
        <v>#DIV/0!</v>
      </c>
      <c r="AQ1938" s="23" t="e">
        <v>#DIV/0!</v>
      </c>
      <c r="AR1938" s="35">
        <v>0</v>
      </c>
      <c r="AS1938" s="35">
        <v>0</v>
      </c>
      <c r="AT1938" s="35">
        <v>0</v>
      </c>
      <c r="AU1938" s="31" t="str">
        <f t="shared" si="33"/>
        <v>库存为0</v>
      </c>
      <c r="AV1938" s="36" t="str">
        <f>IFERROR(时间!$B$4+AU1938,"上周无销量")</f>
        <v>上周无销量</v>
      </c>
      <c r="AW1938" s="36"/>
    </row>
    <row r="1939" spans="1:49">
      <c r="A1939" s="21" t="s">
        <v>3932</v>
      </c>
      <c r="B1939" t="s">
        <v>3933</v>
      </c>
      <c r="C1939" t="s">
        <v>3921</v>
      </c>
      <c r="D1939" s="31">
        <v>0</v>
      </c>
      <c r="E1939" s="31">
        <v>0</v>
      </c>
      <c r="F1939" s="31">
        <v>0</v>
      </c>
      <c r="G1939" s="31">
        <v>0</v>
      </c>
      <c r="H1939" s="32">
        <v>0</v>
      </c>
      <c r="I1939">
        <v>0</v>
      </c>
      <c r="J1939" s="33">
        <v>0</v>
      </c>
      <c r="K1939" s="33">
        <v>0</v>
      </c>
      <c r="L1939" s="33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0</v>
      </c>
      <c r="AK1939">
        <v>0</v>
      </c>
      <c r="AL1939">
        <v>0</v>
      </c>
      <c r="AM1939">
        <v>0</v>
      </c>
      <c r="AN1939" s="23" t="e">
        <v>#DIV/0!</v>
      </c>
      <c r="AO1939" s="23" t="e">
        <v>#DIV/0!</v>
      </c>
      <c r="AP1939" s="23" t="e">
        <v>#DIV/0!</v>
      </c>
      <c r="AQ1939" s="23" t="e">
        <v>#DIV/0!</v>
      </c>
      <c r="AR1939" s="35">
        <v>0</v>
      </c>
      <c r="AS1939" s="35">
        <v>0</v>
      </c>
      <c r="AT1939" s="35">
        <v>0</v>
      </c>
      <c r="AU1939" s="31" t="str">
        <f t="shared" si="33"/>
        <v>库存为0</v>
      </c>
      <c r="AV1939" s="36" t="str">
        <f>IFERROR(时间!$B$4+AU1939,"上周无销量")</f>
        <v>上周无销量</v>
      </c>
      <c r="AW1939" s="36"/>
    </row>
    <row r="1940" spans="1:49">
      <c r="A1940" s="21" t="s">
        <v>3934</v>
      </c>
      <c r="B1940" t="s">
        <v>3935</v>
      </c>
      <c r="C1940" t="s">
        <v>3936</v>
      </c>
      <c r="D1940" s="31">
        <v>0</v>
      </c>
      <c r="E1940" s="31">
        <v>0</v>
      </c>
      <c r="F1940" s="31">
        <v>0</v>
      </c>
      <c r="G1940" s="31">
        <v>0</v>
      </c>
      <c r="H1940" s="32">
        <v>0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0</v>
      </c>
      <c r="AK1940">
        <v>0</v>
      </c>
      <c r="AL1940">
        <v>0</v>
      </c>
      <c r="AM1940">
        <v>0</v>
      </c>
      <c r="AN1940" s="23" t="e">
        <v>#DIV/0!</v>
      </c>
      <c r="AO1940" s="23" t="e">
        <v>#DIV/0!</v>
      </c>
      <c r="AP1940" s="23" t="e">
        <v>#DIV/0!</v>
      </c>
      <c r="AQ1940" s="23" t="e">
        <v>#DIV/0!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3937</v>
      </c>
      <c r="B1941" t="s">
        <v>3938</v>
      </c>
      <c r="C1941" t="s">
        <v>3936</v>
      </c>
      <c r="D1941" s="31">
        <v>0</v>
      </c>
      <c r="E1941" s="31">
        <v>0</v>
      </c>
      <c r="F1941" s="31">
        <v>0</v>
      </c>
      <c r="G1941" s="31">
        <v>0</v>
      </c>
      <c r="H1941" s="32">
        <v>0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0</v>
      </c>
      <c r="AK1941">
        <v>0</v>
      </c>
      <c r="AL1941">
        <v>0</v>
      </c>
      <c r="AM1941">
        <v>0</v>
      </c>
      <c r="AN1941" s="23" t="e">
        <v>#DIV/0!</v>
      </c>
      <c r="AO1941" s="23" t="e">
        <v>#DIV/0!</v>
      </c>
      <c r="AP1941" s="23" t="e">
        <v>#DIV/0!</v>
      </c>
      <c r="AQ1941" s="23" t="e">
        <v>#DIV/0!</v>
      </c>
      <c r="AR1941" s="35">
        <v>0</v>
      </c>
      <c r="AS1941" s="35">
        <v>0</v>
      </c>
      <c r="AT1941" s="35">
        <v>0</v>
      </c>
      <c r="AU1941" s="31" t="str">
        <f t="shared" si="33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3939</v>
      </c>
      <c r="B1942" t="s">
        <v>3940</v>
      </c>
      <c r="C1942" t="s">
        <v>3936</v>
      </c>
      <c r="D1942" s="31">
        <v>0</v>
      </c>
      <c r="E1942" s="31">
        <v>0</v>
      </c>
      <c r="F1942" s="31">
        <v>0</v>
      </c>
      <c r="G1942" s="31">
        <v>0</v>
      </c>
      <c r="H1942" s="32">
        <v>0</v>
      </c>
      <c r="I1942">
        <v>0</v>
      </c>
      <c r="J1942" s="33">
        <v>0</v>
      </c>
      <c r="K1942" s="33">
        <v>0</v>
      </c>
      <c r="L1942" s="33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0</v>
      </c>
      <c r="AK1942">
        <v>0</v>
      </c>
      <c r="AL1942">
        <v>0</v>
      </c>
      <c r="AM1942">
        <v>0</v>
      </c>
      <c r="AN1942" s="23" t="e">
        <v>#DIV/0!</v>
      </c>
      <c r="AO1942" s="23" t="e">
        <v>#DIV/0!</v>
      </c>
      <c r="AP1942" s="23" t="e">
        <v>#DIV/0!</v>
      </c>
      <c r="AQ1942" s="23" t="e">
        <v>#DIV/0!</v>
      </c>
      <c r="AR1942" s="35">
        <v>0</v>
      </c>
      <c r="AS1942" s="35">
        <v>0</v>
      </c>
      <c r="AT1942" s="35">
        <v>0</v>
      </c>
      <c r="AU1942" s="31" t="str">
        <f t="shared" si="33"/>
        <v>库存为0</v>
      </c>
      <c r="AV1942" s="36" t="str">
        <f>IFERROR(时间!$B$4+AU1942,"上周无销量")</f>
        <v>上周无销量</v>
      </c>
      <c r="AW1942" s="36"/>
    </row>
    <row r="1943" spans="1:49">
      <c r="A1943" s="21" t="s">
        <v>3941</v>
      </c>
      <c r="B1943" t="s">
        <v>3942</v>
      </c>
      <c r="C1943" t="s">
        <v>3936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0</v>
      </c>
      <c r="J1943" s="33">
        <v>0</v>
      </c>
      <c r="K1943" s="33">
        <v>0</v>
      </c>
      <c r="L1943" s="33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0</v>
      </c>
      <c r="AK1943">
        <v>0</v>
      </c>
      <c r="AL1943">
        <v>0</v>
      </c>
      <c r="AM1943">
        <v>0</v>
      </c>
      <c r="AN1943" s="23" t="e">
        <v>#DIV/0!</v>
      </c>
      <c r="AO1943" s="23" t="e">
        <v>#DIV/0!</v>
      </c>
      <c r="AP1943" s="23" t="e">
        <v>#DIV/0!</v>
      </c>
      <c r="AQ1943" s="23" t="e">
        <v>#DIV/0!</v>
      </c>
      <c r="AR1943" s="35">
        <v>0</v>
      </c>
      <c r="AS1943" s="35">
        <v>0</v>
      </c>
      <c r="AT1943" s="35">
        <v>0</v>
      </c>
      <c r="AU1943" s="31" t="str">
        <f t="shared" si="33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3943</v>
      </c>
      <c r="B1944" t="s">
        <v>3944</v>
      </c>
      <c r="C1944" t="s">
        <v>3936</v>
      </c>
      <c r="D1944" s="31">
        <v>0</v>
      </c>
      <c r="E1944" s="31">
        <v>0</v>
      </c>
      <c r="F1944" s="31">
        <v>0</v>
      </c>
      <c r="G1944" s="31">
        <v>0</v>
      </c>
      <c r="H1944" s="32">
        <v>0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0</v>
      </c>
      <c r="AK1944">
        <v>0</v>
      </c>
      <c r="AL1944">
        <v>0</v>
      </c>
      <c r="AM1944">
        <v>0</v>
      </c>
      <c r="AN1944" s="23" t="e">
        <v>#DIV/0!</v>
      </c>
      <c r="AO1944" s="23" t="e">
        <v>#DIV/0!</v>
      </c>
      <c r="AP1944" s="23" t="e">
        <v>#DIV/0!</v>
      </c>
      <c r="AQ1944" s="23" t="e">
        <v>#DIV/0!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3945</v>
      </c>
      <c r="B1945" t="s">
        <v>3946</v>
      </c>
      <c r="C1945" t="s">
        <v>3936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0</v>
      </c>
      <c r="AK1945">
        <v>0</v>
      </c>
      <c r="AL1945">
        <v>0</v>
      </c>
      <c r="AM1945">
        <v>0</v>
      </c>
      <c r="AN1945" s="23" t="e">
        <v>#DIV/0!</v>
      </c>
      <c r="AO1945" s="23" t="e">
        <v>#DIV/0!</v>
      </c>
      <c r="AP1945" s="23" t="e">
        <v>#DIV/0!</v>
      </c>
      <c r="AQ1945" s="23" t="e">
        <v>#DIV/0!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3947</v>
      </c>
      <c r="B1946" t="s">
        <v>3948</v>
      </c>
      <c r="C1946" t="s">
        <v>3936</v>
      </c>
      <c r="D1946" s="31">
        <v>0</v>
      </c>
      <c r="E1946" s="31">
        <v>0</v>
      </c>
      <c r="F1946" s="31">
        <v>0</v>
      </c>
      <c r="G1946" s="31">
        <v>0</v>
      </c>
      <c r="H1946" s="32">
        <v>0</v>
      </c>
      <c r="I1946">
        <v>0</v>
      </c>
      <c r="J1946" s="33">
        <v>0</v>
      </c>
      <c r="K1946" s="33">
        <v>0</v>
      </c>
      <c r="L1946" s="33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0</v>
      </c>
      <c r="AK1946">
        <v>0</v>
      </c>
      <c r="AL1946">
        <v>0</v>
      </c>
      <c r="AM1946">
        <v>0</v>
      </c>
      <c r="AN1946" s="23" t="e">
        <v>#DIV/0!</v>
      </c>
      <c r="AO1946" s="23" t="e">
        <v>#DIV/0!</v>
      </c>
      <c r="AP1946" s="23" t="e">
        <v>#DIV/0!</v>
      </c>
      <c r="AQ1946" s="23" t="e">
        <v>#DIV/0!</v>
      </c>
      <c r="AR1946" s="35">
        <v>0</v>
      </c>
      <c r="AS1946" s="35">
        <v>0</v>
      </c>
      <c r="AT1946" s="35">
        <v>0</v>
      </c>
      <c r="AU1946" s="31" t="str">
        <f t="shared" si="33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3949</v>
      </c>
      <c r="B1947" t="s">
        <v>3950</v>
      </c>
      <c r="C1947" t="s">
        <v>3951</v>
      </c>
      <c r="D1947" s="31">
        <v>0</v>
      </c>
      <c r="E1947" s="31">
        <v>0</v>
      </c>
      <c r="F1947" s="31">
        <v>0</v>
      </c>
      <c r="G1947" s="31">
        <v>0</v>
      </c>
      <c r="H1947" s="32">
        <v>0</v>
      </c>
      <c r="I1947">
        <v>0</v>
      </c>
      <c r="J1947" s="33">
        <v>0</v>
      </c>
      <c r="K1947" s="33">
        <v>0</v>
      </c>
      <c r="L1947" s="33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0</v>
      </c>
      <c r="AK1947">
        <v>0</v>
      </c>
      <c r="AL1947">
        <v>0</v>
      </c>
      <c r="AM1947">
        <v>0</v>
      </c>
      <c r="AN1947" s="23" t="e">
        <v>#DIV/0!</v>
      </c>
      <c r="AO1947" s="23" t="e">
        <v>#DIV/0!</v>
      </c>
      <c r="AP1947" s="23" t="e">
        <v>#DIV/0!</v>
      </c>
      <c r="AQ1947" s="23" t="e">
        <v>#DIV/0!</v>
      </c>
      <c r="AR1947" s="35">
        <v>0</v>
      </c>
      <c r="AS1947" s="35">
        <v>0</v>
      </c>
      <c r="AT1947" s="35">
        <v>0</v>
      </c>
      <c r="AU1947" s="31" t="str">
        <f t="shared" si="33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3952</v>
      </c>
      <c r="B1948" t="s">
        <v>3953</v>
      </c>
      <c r="C1948" t="s">
        <v>3951</v>
      </c>
      <c r="D1948" s="31">
        <v>0</v>
      </c>
      <c r="E1948" s="31">
        <v>0</v>
      </c>
      <c r="F1948" s="31">
        <v>0</v>
      </c>
      <c r="G1948" s="31">
        <v>0</v>
      </c>
      <c r="H1948" s="32">
        <v>0</v>
      </c>
      <c r="I1948">
        <v>0</v>
      </c>
      <c r="J1948" s="33">
        <v>0</v>
      </c>
      <c r="K1948" s="33">
        <v>0</v>
      </c>
      <c r="L1948" s="33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3" t="s">
        <v>54</v>
      </c>
      <c r="Y1948" s="23" t="s">
        <v>54</v>
      </c>
      <c r="Z1948" s="23" t="s">
        <v>54</v>
      </c>
      <c r="AA1948" s="23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0</v>
      </c>
      <c r="AK1948">
        <v>0</v>
      </c>
      <c r="AL1948">
        <v>0</v>
      </c>
      <c r="AM1948">
        <v>0</v>
      </c>
      <c r="AN1948" s="23" t="e">
        <v>#DIV/0!</v>
      </c>
      <c r="AO1948" s="23" t="e">
        <v>#DIV/0!</v>
      </c>
      <c r="AP1948" s="23" t="e">
        <v>#DIV/0!</v>
      </c>
      <c r="AQ1948" s="23" t="e">
        <v>#DIV/0!</v>
      </c>
      <c r="AR1948" s="35">
        <v>0</v>
      </c>
      <c r="AS1948" s="35">
        <v>0</v>
      </c>
      <c r="AT1948" s="35">
        <v>0</v>
      </c>
      <c r="AU1948" s="31" t="str">
        <f t="shared" si="33"/>
        <v>库存为0</v>
      </c>
      <c r="AV1948" s="36" t="str">
        <f>IFERROR(时间!$B$4+AU1948,"上周无销量")</f>
        <v>上周无销量</v>
      </c>
      <c r="AW1948" s="36"/>
    </row>
    <row r="1949" spans="1:49">
      <c r="A1949" s="21" t="s">
        <v>3954</v>
      </c>
      <c r="B1949" t="s">
        <v>3955</v>
      </c>
      <c r="C1949" t="s">
        <v>3951</v>
      </c>
      <c r="D1949" s="31">
        <v>0</v>
      </c>
      <c r="E1949" s="31">
        <v>0</v>
      </c>
      <c r="F1949" s="31">
        <v>0</v>
      </c>
      <c r="G1949" s="31">
        <v>0</v>
      </c>
      <c r="H1949" s="32">
        <v>0</v>
      </c>
      <c r="I1949">
        <v>0</v>
      </c>
      <c r="J1949" s="33">
        <v>0</v>
      </c>
      <c r="K1949" s="33">
        <v>0</v>
      </c>
      <c r="L1949" s="33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3" t="s">
        <v>54</v>
      </c>
      <c r="Y1949" s="23" t="s">
        <v>54</v>
      </c>
      <c r="Z1949" s="23" t="s">
        <v>54</v>
      </c>
      <c r="AA1949" s="23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3" t="s">
        <v>54</v>
      </c>
      <c r="AG1949" s="23" t="s">
        <v>54</v>
      </c>
      <c r="AH1949" s="23" t="s">
        <v>54</v>
      </c>
      <c r="AI1949" s="23" t="s">
        <v>54</v>
      </c>
      <c r="AJ1949">
        <v>0</v>
      </c>
      <c r="AK1949">
        <v>0</v>
      </c>
      <c r="AL1949">
        <v>0</v>
      </c>
      <c r="AM1949">
        <v>0</v>
      </c>
      <c r="AN1949" s="23" t="e">
        <v>#DIV/0!</v>
      </c>
      <c r="AO1949" s="23" t="e">
        <v>#DIV/0!</v>
      </c>
      <c r="AP1949" s="23" t="e">
        <v>#DIV/0!</v>
      </c>
      <c r="AQ1949" s="23" t="e">
        <v>#DIV/0!</v>
      </c>
      <c r="AR1949" s="35">
        <v>0</v>
      </c>
      <c r="AS1949" s="35">
        <v>0</v>
      </c>
      <c r="AT1949" s="35">
        <v>0</v>
      </c>
      <c r="AU1949" s="31" t="str">
        <f t="shared" si="33"/>
        <v>库存为0</v>
      </c>
      <c r="AV1949" s="36" t="str">
        <f>IFERROR(时间!$B$4+AU1949,"上周无销量")</f>
        <v>上周无销量</v>
      </c>
      <c r="AW1949" s="36"/>
    </row>
    <row r="1950" spans="1:49">
      <c r="A1950" s="21" t="s">
        <v>3956</v>
      </c>
      <c r="B1950" t="s">
        <v>3957</v>
      </c>
      <c r="C1950" t="s">
        <v>3951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0</v>
      </c>
      <c r="J1950" s="33">
        <v>0</v>
      </c>
      <c r="K1950" s="33">
        <v>0</v>
      </c>
      <c r="L1950" s="33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23" t="s">
        <v>54</v>
      </c>
      <c r="Y1950" s="23" t="s">
        <v>54</v>
      </c>
      <c r="Z1950" s="23" t="s">
        <v>54</v>
      </c>
      <c r="AA1950" s="23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23" t="s">
        <v>54</v>
      </c>
      <c r="AG1950" s="23" t="s">
        <v>54</v>
      </c>
      <c r="AH1950" s="23" t="s">
        <v>54</v>
      </c>
      <c r="AI1950" s="23" t="s">
        <v>54</v>
      </c>
      <c r="AJ1950">
        <v>0</v>
      </c>
      <c r="AK1950">
        <v>0</v>
      </c>
      <c r="AL1950">
        <v>0</v>
      </c>
      <c r="AM1950">
        <v>0</v>
      </c>
      <c r="AN1950" s="23" t="e">
        <v>#DIV/0!</v>
      </c>
      <c r="AO1950" s="23" t="e">
        <v>#DIV/0!</v>
      </c>
      <c r="AP1950" s="23" t="e">
        <v>#DIV/0!</v>
      </c>
      <c r="AQ1950" s="23" t="e">
        <v>#DIV/0!</v>
      </c>
      <c r="AR1950" s="35">
        <v>0</v>
      </c>
      <c r="AS1950" s="35">
        <v>0</v>
      </c>
      <c r="AT1950" s="35">
        <v>0</v>
      </c>
      <c r="AU1950" s="31" t="str">
        <f t="shared" si="33"/>
        <v>库存为0</v>
      </c>
      <c r="AV1950" s="36" t="str">
        <f>IFERROR(时间!$B$4+AU1950,"上周无销量")</f>
        <v>上周无销量</v>
      </c>
      <c r="AW1950" s="36"/>
    </row>
    <row r="1951" spans="1:49">
      <c r="A1951" s="21" t="s">
        <v>3958</v>
      </c>
      <c r="B1951" t="s">
        <v>3959</v>
      </c>
      <c r="C1951" t="s">
        <v>3951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0</v>
      </c>
      <c r="J1951" s="33">
        <v>0</v>
      </c>
      <c r="K1951" s="33">
        <v>0</v>
      </c>
      <c r="L1951" s="33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3" t="s">
        <v>54</v>
      </c>
      <c r="Y1951" s="23" t="s">
        <v>54</v>
      </c>
      <c r="Z1951" s="23" t="s">
        <v>54</v>
      </c>
      <c r="AA1951" s="23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3" t="s">
        <v>54</v>
      </c>
      <c r="AG1951" s="23" t="s">
        <v>54</v>
      </c>
      <c r="AH1951" s="23" t="s">
        <v>54</v>
      </c>
      <c r="AI1951" s="23" t="s">
        <v>54</v>
      </c>
      <c r="AJ1951">
        <v>0</v>
      </c>
      <c r="AK1951">
        <v>0</v>
      </c>
      <c r="AL1951">
        <v>0</v>
      </c>
      <c r="AM1951">
        <v>0</v>
      </c>
      <c r="AN1951" s="23" t="e">
        <v>#DIV/0!</v>
      </c>
      <c r="AO1951" s="23" t="e">
        <v>#DIV/0!</v>
      </c>
      <c r="AP1951" s="23" t="e">
        <v>#DIV/0!</v>
      </c>
      <c r="AQ1951" s="23" t="e">
        <v>#DIV/0!</v>
      </c>
      <c r="AR1951" s="35">
        <v>0</v>
      </c>
      <c r="AS1951" s="35">
        <v>0</v>
      </c>
      <c r="AT1951" s="35">
        <v>0</v>
      </c>
      <c r="AU1951" s="31" t="str">
        <f t="shared" si="33"/>
        <v>库存为0</v>
      </c>
      <c r="AV1951" s="36" t="str">
        <f>IFERROR(时间!$B$4+AU1951,"上周无销量")</f>
        <v>上周无销量</v>
      </c>
      <c r="AW1951" s="36"/>
    </row>
    <row r="1952" spans="1:49">
      <c r="A1952" s="21" t="s">
        <v>3960</v>
      </c>
      <c r="B1952" t="s">
        <v>3961</v>
      </c>
      <c r="C1952" t="s">
        <v>3951</v>
      </c>
      <c r="D1952" s="31">
        <v>0</v>
      </c>
      <c r="E1952" s="31">
        <v>0</v>
      </c>
      <c r="F1952" s="31">
        <v>0</v>
      </c>
      <c r="G1952" s="31">
        <v>0</v>
      </c>
      <c r="H1952" s="32">
        <v>0</v>
      </c>
      <c r="I1952">
        <v>0</v>
      </c>
      <c r="J1952" s="33">
        <v>0</v>
      </c>
      <c r="K1952" s="33">
        <v>0</v>
      </c>
      <c r="L1952" s="33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3" t="s">
        <v>54</v>
      </c>
      <c r="Y1952" s="23" t="s">
        <v>54</v>
      </c>
      <c r="Z1952" s="23" t="s">
        <v>54</v>
      </c>
      <c r="AA1952" s="23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3" t="s">
        <v>54</v>
      </c>
      <c r="AG1952" s="23" t="s">
        <v>54</v>
      </c>
      <c r="AH1952" s="23" t="s">
        <v>54</v>
      </c>
      <c r="AI1952" s="23" t="s">
        <v>54</v>
      </c>
      <c r="AJ1952">
        <v>0</v>
      </c>
      <c r="AK1952">
        <v>0</v>
      </c>
      <c r="AL1952">
        <v>0</v>
      </c>
      <c r="AM1952">
        <v>0</v>
      </c>
      <c r="AN1952" s="23" t="e">
        <v>#DIV/0!</v>
      </c>
      <c r="AO1952" s="23" t="e">
        <v>#DIV/0!</v>
      </c>
      <c r="AP1952" s="23" t="e">
        <v>#DIV/0!</v>
      </c>
      <c r="AQ1952" s="23" t="e">
        <v>#DIV/0!</v>
      </c>
      <c r="AR1952" s="35">
        <v>0</v>
      </c>
      <c r="AS1952" s="35">
        <v>0</v>
      </c>
      <c r="AT1952" s="35">
        <v>0</v>
      </c>
      <c r="AU1952" s="31" t="str">
        <f t="shared" si="33"/>
        <v>库存为0</v>
      </c>
      <c r="AV1952" s="36" t="str">
        <f>IFERROR(时间!$B$4+AU1952,"上周无销量")</f>
        <v>上周无销量</v>
      </c>
      <c r="AW1952" s="36"/>
    </row>
    <row r="1953" spans="1:49">
      <c r="A1953" s="21" t="s">
        <v>3962</v>
      </c>
      <c r="B1953" t="s">
        <v>3963</v>
      </c>
      <c r="C1953" t="s">
        <v>3951</v>
      </c>
      <c r="D1953" s="31">
        <v>0</v>
      </c>
      <c r="E1953" s="31">
        <v>0</v>
      </c>
      <c r="F1953" s="31">
        <v>0</v>
      </c>
      <c r="G1953" s="31">
        <v>0</v>
      </c>
      <c r="H1953" s="32">
        <v>0</v>
      </c>
      <c r="I1953">
        <v>0</v>
      </c>
      <c r="J1953" s="33">
        <v>0</v>
      </c>
      <c r="K1953" s="33">
        <v>0</v>
      </c>
      <c r="L1953" s="33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3" t="s">
        <v>54</v>
      </c>
      <c r="Y1953" s="23" t="s">
        <v>54</v>
      </c>
      <c r="Z1953" s="23" t="s">
        <v>54</v>
      </c>
      <c r="AA1953" s="23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3" t="s">
        <v>54</v>
      </c>
      <c r="AG1953" s="23" t="s">
        <v>54</v>
      </c>
      <c r="AH1953" s="23" t="s">
        <v>54</v>
      </c>
      <c r="AI1953" s="23" t="s">
        <v>54</v>
      </c>
      <c r="AJ1953">
        <v>0</v>
      </c>
      <c r="AK1953">
        <v>0</v>
      </c>
      <c r="AL1953">
        <v>0</v>
      </c>
      <c r="AM1953">
        <v>0</v>
      </c>
      <c r="AN1953" s="23" t="e">
        <v>#DIV/0!</v>
      </c>
      <c r="AO1953" s="23" t="e">
        <v>#DIV/0!</v>
      </c>
      <c r="AP1953" s="23" t="e">
        <v>#DIV/0!</v>
      </c>
      <c r="AQ1953" s="23" t="e">
        <v>#DIV/0!</v>
      </c>
      <c r="AR1953" s="35">
        <v>0</v>
      </c>
      <c r="AS1953" s="35">
        <v>0</v>
      </c>
      <c r="AT1953" s="35">
        <v>0</v>
      </c>
      <c r="AU1953" s="31" t="str">
        <f t="shared" si="33"/>
        <v>库存为0</v>
      </c>
      <c r="AV1953" s="36" t="str">
        <f>IFERROR(时间!$B$4+AU1953,"上周无销量")</f>
        <v>上周无销量</v>
      </c>
      <c r="AW1953" s="36"/>
    </row>
    <row r="1954" spans="1:49">
      <c r="A1954" s="21" t="s">
        <v>3964</v>
      </c>
      <c r="B1954" t="s">
        <v>3965</v>
      </c>
      <c r="C1954" t="s">
        <v>3951</v>
      </c>
      <c r="D1954" s="31">
        <v>0</v>
      </c>
      <c r="E1954" s="31">
        <v>0</v>
      </c>
      <c r="F1954" s="31">
        <v>0</v>
      </c>
      <c r="G1954" s="31">
        <v>0</v>
      </c>
      <c r="H1954" s="32">
        <v>0</v>
      </c>
      <c r="I1954">
        <v>0</v>
      </c>
      <c r="J1954" s="33">
        <v>0</v>
      </c>
      <c r="K1954" s="33">
        <v>0</v>
      </c>
      <c r="L1954" s="33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3" t="s">
        <v>54</v>
      </c>
      <c r="Y1954" s="23" t="s">
        <v>54</v>
      </c>
      <c r="Z1954" s="23" t="s">
        <v>54</v>
      </c>
      <c r="AA1954" s="23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3" t="s">
        <v>54</v>
      </c>
      <c r="AG1954" s="23" t="s">
        <v>54</v>
      </c>
      <c r="AH1954" s="23" t="s">
        <v>54</v>
      </c>
      <c r="AI1954" s="23" t="s">
        <v>54</v>
      </c>
      <c r="AJ1954">
        <v>0</v>
      </c>
      <c r="AK1954">
        <v>0</v>
      </c>
      <c r="AL1954">
        <v>0</v>
      </c>
      <c r="AM1954">
        <v>0</v>
      </c>
      <c r="AN1954" s="23" t="e">
        <v>#DIV/0!</v>
      </c>
      <c r="AO1954" s="23" t="e">
        <v>#DIV/0!</v>
      </c>
      <c r="AP1954" s="23" t="e">
        <v>#DIV/0!</v>
      </c>
      <c r="AQ1954" s="23" t="e">
        <v>#DIV/0!</v>
      </c>
      <c r="AR1954" s="35">
        <v>0</v>
      </c>
      <c r="AS1954" s="35">
        <v>0</v>
      </c>
      <c r="AT1954" s="35">
        <v>0</v>
      </c>
      <c r="AU1954" s="31" t="str">
        <f t="shared" si="33"/>
        <v>库存为0</v>
      </c>
      <c r="AV1954" s="36" t="str">
        <f>IFERROR(时间!$B$4+AU1954,"上周无销量")</f>
        <v>上周无销量</v>
      </c>
      <c r="AW1954" s="36"/>
    </row>
    <row r="1955" spans="1:49">
      <c r="A1955" s="21" t="s">
        <v>3966</v>
      </c>
      <c r="B1955" t="s">
        <v>3967</v>
      </c>
      <c r="C1955" t="s">
        <v>3951</v>
      </c>
      <c r="D1955" s="31">
        <v>0</v>
      </c>
      <c r="E1955" s="31">
        <v>0</v>
      </c>
      <c r="F1955" s="31">
        <v>0</v>
      </c>
      <c r="G1955" s="31">
        <v>0</v>
      </c>
      <c r="H1955" s="32">
        <v>0</v>
      </c>
      <c r="I1955">
        <v>0</v>
      </c>
      <c r="J1955" s="33">
        <v>0</v>
      </c>
      <c r="K1955" s="33">
        <v>0</v>
      </c>
      <c r="L1955" s="33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3" t="s">
        <v>54</v>
      </c>
      <c r="Y1955" s="23" t="s">
        <v>54</v>
      </c>
      <c r="Z1955" s="23" t="s">
        <v>54</v>
      </c>
      <c r="AA1955" s="23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3" t="s">
        <v>54</v>
      </c>
      <c r="AG1955" s="23" t="s">
        <v>54</v>
      </c>
      <c r="AH1955" s="23" t="s">
        <v>54</v>
      </c>
      <c r="AI1955" s="23" t="s">
        <v>54</v>
      </c>
      <c r="AJ1955">
        <v>0</v>
      </c>
      <c r="AK1955">
        <v>0</v>
      </c>
      <c r="AL1955">
        <v>0</v>
      </c>
      <c r="AM1955">
        <v>0</v>
      </c>
      <c r="AN1955" s="23" t="e">
        <v>#DIV/0!</v>
      </c>
      <c r="AO1955" s="23" t="e">
        <v>#DIV/0!</v>
      </c>
      <c r="AP1955" s="23" t="e">
        <v>#DIV/0!</v>
      </c>
      <c r="AQ1955" s="23" t="e">
        <v>#DIV/0!</v>
      </c>
      <c r="AR1955" s="35">
        <v>0</v>
      </c>
      <c r="AS1955" s="35">
        <v>0</v>
      </c>
      <c r="AT1955" s="35">
        <v>0</v>
      </c>
      <c r="AU1955" s="31" t="str">
        <f t="shared" si="33"/>
        <v>库存为0</v>
      </c>
      <c r="AV1955" s="36" t="str">
        <f>IFERROR(时间!$B$4+AU1955,"上周无销量")</f>
        <v>上周无销量</v>
      </c>
      <c r="AW1955" s="36"/>
    </row>
    <row r="1956" spans="1:49">
      <c r="A1956" s="21" t="s">
        <v>3968</v>
      </c>
      <c r="B1956" t="s">
        <v>3969</v>
      </c>
      <c r="C1956" t="s">
        <v>3951</v>
      </c>
      <c r="D1956" s="31">
        <v>0</v>
      </c>
      <c r="E1956" s="31">
        <v>0</v>
      </c>
      <c r="F1956" s="31">
        <v>0</v>
      </c>
      <c r="G1956" s="31">
        <v>0</v>
      </c>
      <c r="H1956" s="32">
        <v>0</v>
      </c>
      <c r="I1956">
        <v>0</v>
      </c>
      <c r="J1956" s="33">
        <v>0</v>
      </c>
      <c r="K1956" s="33">
        <v>0</v>
      </c>
      <c r="L1956" s="33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3" t="s">
        <v>54</v>
      </c>
      <c r="Y1956" s="23" t="s">
        <v>54</v>
      </c>
      <c r="Z1956" s="23" t="s">
        <v>54</v>
      </c>
      <c r="AA1956" s="23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3" t="s">
        <v>54</v>
      </c>
      <c r="AG1956" s="23" t="s">
        <v>54</v>
      </c>
      <c r="AH1956" s="23" t="s">
        <v>54</v>
      </c>
      <c r="AI1956" s="23" t="s">
        <v>54</v>
      </c>
      <c r="AJ1956">
        <v>0</v>
      </c>
      <c r="AK1956">
        <v>0</v>
      </c>
      <c r="AL1956">
        <v>0</v>
      </c>
      <c r="AM1956">
        <v>0</v>
      </c>
      <c r="AN1956" s="23" t="e">
        <v>#DIV/0!</v>
      </c>
      <c r="AO1956" s="23" t="e">
        <v>#DIV/0!</v>
      </c>
      <c r="AP1956" s="23" t="e">
        <v>#DIV/0!</v>
      </c>
      <c r="AQ1956" s="23" t="e">
        <v>#DIV/0!</v>
      </c>
      <c r="AR1956" s="35">
        <v>0</v>
      </c>
      <c r="AS1956" s="35">
        <v>0</v>
      </c>
      <c r="AT1956" s="35">
        <v>0</v>
      </c>
      <c r="AU1956" s="31" t="str">
        <f t="shared" si="33"/>
        <v>库存为0</v>
      </c>
      <c r="AV1956" s="36" t="str">
        <f>IFERROR(时间!$B$4+AU1956,"上周无销量")</f>
        <v>上周无销量</v>
      </c>
      <c r="AW1956" s="36"/>
    </row>
    <row r="1957" spans="1:49">
      <c r="A1957" s="21" t="s">
        <v>3970</v>
      </c>
      <c r="B1957" t="s">
        <v>3971</v>
      </c>
      <c r="C1957" t="s">
        <v>3951</v>
      </c>
      <c r="D1957" s="31">
        <v>0</v>
      </c>
      <c r="E1957" s="31">
        <v>0</v>
      </c>
      <c r="F1957" s="31">
        <v>0</v>
      </c>
      <c r="G1957" s="31">
        <v>0</v>
      </c>
      <c r="H1957" s="32">
        <v>0</v>
      </c>
      <c r="I1957">
        <v>0</v>
      </c>
      <c r="J1957" s="33">
        <v>0</v>
      </c>
      <c r="K1957" s="33">
        <v>0</v>
      </c>
      <c r="L1957" s="33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3" t="s">
        <v>54</v>
      </c>
      <c r="Y1957" s="23" t="s">
        <v>54</v>
      </c>
      <c r="Z1957" s="23" t="s">
        <v>54</v>
      </c>
      <c r="AA1957" s="23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3" t="s">
        <v>54</v>
      </c>
      <c r="AG1957" s="23" t="s">
        <v>54</v>
      </c>
      <c r="AH1957" s="23" t="s">
        <v>54</v>
      </c>
      <c r="AI1957" s="23" t="s">
        <v>54</v>
      </c>
      <c r="AJ1957">
        <v>0</v>
      </c>
      <c r="AK1957">
        <v>0</v>
      </c>
      <c r="AL1957">
        <v>0</v>
      </c>
      <c r="AM1957">
        <v>0</v>
      </c>
      <c r="AN1957" s="23" t="e">
        <v>#DIV/0!</v>
      </c>
      <c r="AO1957" s="23" t="e">
        <v>#DIV/0!</v>
      </c>
      <c r="AP1957" s="23" t="e">
        <v>#DIV/0!</v>
      </c>
      <c r="AQ1957" s="23" t="e">
        <v>#DIV/0!</v>
      </c>
      <c r="AR1957" s="35">
        <v>0</v>
      </c>
      <c r="AS1957" s="35">
        <v>0</v>
      </c>
      <c r="AT1957" s="35">
        <v>0</v>
      </c>
      <c r="AU1957" s="31" t="str">
        <f t="shared" si="33"/>
        <v>库存为0</v>
      </c>
      <c r="AV1957" s="36" t="str">
        <f>IFERROR(时间!$B$4+AU1957,"上周无销量")</f>
        <v>上周无销量</v>
      </c>
      <c r="AW1957" s="36"/>
    </row>
    <row r="1958" spans="1:49">
      <c r="A1958" s="21" t="s">
        <v>3972</v>
      </c>
      <c r="B1958" t="s">
        <v>3973</v>
      </c>
      <c r="C1958" t="s">
        <v>3951</v>
      </c>
      <c r="D1958" s="31">
        <v>0</v>
      </c>
      <c r="E1958" s="31">
        <v>0</v>
      </c>
      <c r="F1958" s="31">
        <v>0</v>
      </c>
      <c r="G1958" s="31">
        <v>0</v>
      </c>
      <c r="H1958" s="32">
        <v>0</v>
      </c>
      <c r="I1958">
        <v>0</v>
      </c>
      <c r="J1958" s="33">
        <v>0</v>
      </c>
      <c r="K1958" s="33">
        <v>0</v>
      </c>
      <c r="L1958" s="33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3" t="s">
        <v>54</v>
      </c>
      <c r="Y1958" s="23" t="s">
        <v>54</v>
      </c>
      <c r="Z1958" s="23" t="s">
        <v>54</v>
      </c>
      <c r="AA1958" s="23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3" t="s">
        <v>54</v>
      </c>
      <c r="AG1958" s="23" t="s">
        <v>54</v>
      </c>
      <c r="AH1958" s="23" t="s">
        <v>54</v>
      </c>
      <c r="AI1958" s="23" t="s">
        <v>54</v>
      </c>
      <c r="AJ1958">
        <v>0</v>
      </c>
      <c r="AK1958">
        <v>0</v>
      </c>
      <c r="AL1958">
        <v>0</v>
      </c>
      <c r="AM1958">
        <v>0</v>
      </c>
      <c r="AN1958" s="23" t="e">
        <v>#DIV/0!</v>
      </c>
      <c r="AO1958" s="23" t="e">
        <v>#DIV/0!</v>
      </c>
      <c r="AP1958" s="23" t="e">
        <v>#DIV/0!</v>
      </c>
      <c r="AQ1958" s="23" t="e">
        <v>#DIV/0!</v>
      </c>
      <c r="AR1958" s="35">
        <v>0</v>
      </c>
      <c r="AS1958" s="35">
        <v>0</v>
      </c>
      <c r="AT1958" s="35">
        <v>0</v>
      </c>
      <c r="AU1958" s="31" t="str">
        <f t="shared" si="33"/>
        <v>库存为0</v>
      </c>
      <c r="AV1958" s="36" t="str">
        <f>IFERROR(时间!$B$4+AU1958,"上周无销量")</f>
        <v>上周无销量</v>
      </c>
      <c r="AW1958" s="36"/>
    </row>
    <row r="1959" spans="1:49">
      <c r="A1959" s="21" t="s">
        <v>3974</v>
      </c>
      <c r="B1959" t="s">
        <v>3975</v>
      </c>
      <c r="C1959" t="s">
        <v>3976</v>
      </c>
      <c r="D1959" s="31">
        <v>0</v>
      </c>
      <c r="E1959" s="31">
        <v>0</v>
      </c>
      <c r="F1959" s="31">
        <v>0</v>
      </c>
      <c r="G1959" s="31">
        <v>0</v>
      </c>
      <c r="H1959" s="32">
        <v>0</v>
      </c>
      <c r="I1959">
        <v>0</v>
      </c>
      <c r="J1959" s="33">
        <v>0</v>
      </c>
      <c r="K1959" s="33">
        <v>0</v>
      </c>
      <c r="L1959" s="33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3" t="s">
        <v>54</v>
      </c>
      <c r="Y1959" s="23" t="s">
        <v>54</v>
      </c>
      <c r="Z1959" s="23" t="s">
        <v>54</v>
      </c>
      <c r="AA1959" s="23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3" t="s">
        <v>54</v>
      </c>
      <c r="AG1959" s="23" t="s">
        <v>54</v>
      </c>
      <c r="AH1959" s="23" t="s">
        <v>54</v>
      </c>
      <c r="AI1959" s="23" t="s">
        <v>54</v>
      </c>
      <c r="AJ1959">
        <v>0</v>
      </c>
      <c r="AK1959">
        <v>0</v>
      </c>
      <c r="AL1959">
        <v>0</v>
      </c>
      <c r="AM1959">
        <v>0</v>
      </c>
      <c r="AN1959" s="23" t="e">
        <v>#DIV/0!</v>
      </c>
      <c r="AO1959" s="23" t="e">
        <v>#DIV/0!</v>
      </c>
      <c r="AP1959" s="23" t="e">
        <v>#DIV/0!</v>
      </c>
      <c r="AQ1959" s="23" t="e">
        <v>#DIV/0!</v>
      </c>
      <c r="AR1959" s="35">
        <v>0</v>
      </c>
      <c r="AS1959" s="35">
        <v>0</v>
      </c>
      <c r="AT1959" s="35">
        <v>0</v>
      </c>
      <c r="AU1959" s="31" t="str">
        <f t="shared" si="33"/>
        <v>库存为0</v>
      </c>
      <c r="AV1959" s="36" t="str">
        <f>IFERROR(时间!$B$4+AU1959,"上周无销量")</f>
        <v>上周无销量</v>
      </c>
      <c r="AW1959" s="36"/>
    </row>
    <row r="1960" spans="1:49">
      <c r="A1960" s="21" t="s">
        <v>3977</v>
      </c>
      <c r="B1960" t="s">
        <v>3978</v>
      </c>
      <c r="C1960" t="s">
        <v>3976</v>
      </c>
      <c r="D1960" s="31">
        <v>0</v>
      </c>
      <c r="E1960" s="31">
        <v>0</v>
      </c>
      <c r="F1960" s="31">
        <v>0</v>
      </c>
      <c r="G1960" s="31">
        <v>0</v>
      </c>
      <c r="H1960" s="32">
        <v>0</v>
      </c>
      <c r="I1960">
        <v>0</v>
      </c>
      <c r="J1960" s="33">
        <v>0</v>
      </c>
      <c r="K1960" s="33">
        <v>0</v>
      </c>
      <c r="L1960" s="33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3" t="s">
        <v>54</v>
      </c>
      <c r="Y1960" s="23" t="s">
        <v>54</v>
      </c>
      <c r="Z1960" s="23" t="s">
        <v>54</v>
      </c>
      <c r="AA1960" s="23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3" t="s">
        <v>54</v>
      </c>
      <c r="AG1960" s="23" t="s">
        <v>54</v>
      </c>
      <c r="AH1960" s="23" t="s">
        <v>54</v>
      </c>
      <c r="AI1960" s="23" t="s">
        <v>54</v>
      </c>
      <c r="AJ1960">
        <v>0</v>
      </c>
      <c r="AK1960">
        <v>0</v>
      </c>
      <c r="AL1960">
        <v>0</v>
      </c>
      <c r="AM1960">
        <v>0</v>
      </c>
      <c r="AN1960" s="23" t="e">
        <v>#DIV/0!</v>
      </c>
      <c r="AO1960" s="23" t="e">
        <v>#DIV/0!</v>
      </c>
      <c r="AP1960" s="23" t="e">
        <v>#DIV/0!</v>
      </c>
      <c r="AQ1960" s="23" t="e">
        <v>#DIV/0!</v>
      </c>
      <c r="AR1960" s="35">
        <v>0</v>
      </c>
      <c r="AS1960" s="35">
        <v>0</v>
      </c>
      <c r="AT1960" s="35">
        <v>0</v>
      </c>
      <c r="AU1960" s="31" t="str">
        <f t="shared" si="33"/>
        <v>库存为0</v>
      </c>
      <c r="AV1960" s="36" t="str">
        <f>IFERROR(时间!$B$4+AU1960,"上周无销量")</f>
        <v>上周无销量</v>
      </c>
      <c r="AW1960" s="36"/>
    </row>
    <row r="1961" spans="1:49">
      <c r="A1961" s="21" t="s">
        <v>3979</v>
      </c>
      <c r="B1961" t="s">
        <v>3980</v>
      </c>
      <c r="C1961" t="s">
        <v>3976</v>
      </c>
      <c r="D1961" s="31">
        <v>0</v>
      </c>
      <c r="E1961" s="31">
        <v>0</v>
      </c>
      <c r="F1961" s="31">
        <v>0</v>
      </c>
      <c r="G1961" s="31">
        <v>0</v>
      </c>
      <c r="H1961" s="32">
        <v>0</v>
      </c>
      <c r="I1961">
        <v>0</v>
      </c>
      <c r="J1961" s="33">
        <v>0</v>
      </c>
      <c r="K1961" s="33">
        <v>0</v>
      </c>
      <c r="L1961" s="33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3" t="s">
        <v>54</v>
      </c>
      <c r="Y1961" s="23" t="s">
        <v>54</v>
      </c>
      <c r="Z1961" s="23" t="s">
        <v>54</v>
      </c>
      <c r="AA1961" s="23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3" t="s">
        <v>54</v>
      </c>
      <c r="AG1961" s="23" t="s">
        <v>54</v>
      </c>
      <c r="AH1961" s="23" t="s">
        <v>54</v>
      </c>
      <c r="AI1961" s="23" t="s">
        <v>54</v>
      </c>
      <c r="AJ1961">
        <v>0</v>
      </c>
      <c r="AK1961">
        <v>0</v>
      </c>
      <c r="AL1961">
        <v>0</v>
      </c>
      <c r="AM1961">
        <v>0</v>
      </c>
      <c r="AN1961" s="23" t="e">
        <v>#DIV/0!</v>
      </c>
      <c r="AO1961" s="23" t="e">
        <v>#DIV/0!</v>
      </c>
      <c r="AP1961" s="23" t="e">
        <v>#DIV/0!</v>
      </c>
      <c r="AQ1961" s="23" t="e">
        <v>#DIV/0!</v>
      </c>
      <c r="AR1961" s="35">
        <v>0</v>
      </c>
      <c r="AS1961" s="35">
        <v>0</v>
      </c>
      <c r="AT1961" s="35">
        <v>0</v>
      </c>
      <c r="AU1961" s="31" t="str">
        <f t="shared" si="33"/>
        <v>库存为0</v>
      </c>
      <c r="AV1961" s="36" t="str">
        <f>IFERROR(时间!$B$4+AU1961,"上周无销量")</f>
        <v>上周无销量</v>
      </c>
      <c r="AW1961" s="36"/>
    </row>
    <row r="1962" spans="1:49">
      <c r="A1962" s="21" t="s">
        <v>3981</v>
      </c>
      <c r="B1962" t="s">
        <v>3982</v>
      </c>
      <c r="C1962" t="s">
        <v>3976</v>
      </c>
      <c r="D1962" s="31">
        <v>0</v>
      </c>
      <c r="E1962" s="31">
        <v>0</v>
      </c>
      <c r="F1962" s="31">
        <v>0</v>
      </c>
      <c r="G1962" s="31">
        <v>0</v>
      </c>
      <c r="H1962" s="32">
        <v>0</v>
      </c>
      <c r="I1962">
        <v>0</v>
      </c>
      <c r="J1962" s="33">
        <v>0</v>
      </c>
      <c r="K1962" s="33">
        <v>0</v>
      </c>
      <c r="L1962" s="33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3" t="s">
        <v>54</v>
      </c>
      <c r="Y1962" s="23" t="s">
        <v>54</v>
      </c>
      <c r="Z1962" s="23" t="s">
        <v>54</v>
      </c>
      <c r="AA1962" s="23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3" t="s">
        <v>54</v>
      </c>
      <c r="AG1962" s="23" t="s">
        <v>54</v>
      </c>
      <c r="AH1962" s="23" t="s">
        <v>54</v>
      </c>
      <c r="AI1962" s="23" t="s">
        <v>54</v>
      </c>
      <c r="AJ1962">
        <v>0</v>
      </c>
      <c r="AK1962">
        <v>0</v>
      </c>
      <c r="AL1962">
        <v>0</v>
      </c>
      <c r="AM1962">
        <v>0</v>
      </c>
      <c r="AN1962" s="23" t="e">
        <v>#DIV/0!</v>
      </c>
      <c r="AO1962" s="23" t="e">
        <v>#DIV/0!</v>
      </c>
      <c r="AP1962" s="23" t="e">
        <v>#DIV/0!</v>
      </c>
      <c r="AQ1962" s="23" t="e">
        <v>#DIV/0!</v>
      </c>
      <c r="AR1962" s="35">
        <v>0</v>
      </c>
      <c r="AS1962" s="35">
        <v>0</v>
      </c>
      <c r="AT1962" s="35">
        <v>0</v>
      </c>
      <c r="AU1962" s="31" t="str">
        <f t="shared" si="33"/>
        <v>库存为0</v>
      </c>
      <c r="AV1962" s="36" t="str">
        <f>IFERROR(时间!$B$4+AU1962,"上周无销量")</f>
        <v>上周无销量</v>
      </c>
      <c r="AW1962" s="36"/>
    </row>
    <row r="1963" spans="1:49">
      <c r="A1963" s="21" t="s">
        <v>3983</v>
      </c>
      <c r="B1963" t="s">
        <v>3984</v>
      </c>
      <c r="C1963" t="s">
        <v>3976</v>
      </c>
      <c r="D1963" s="31">
        <v>0</v>
      </c>
      <c r="E1963" s="31">
        <v>0</v>
      </c>
      <c r="F1963" s="31">
        <v>0</v>
      </c>
      <c r="G1963" s="31">
        <v>0</v>
      </c>
      <c r="H1963" s="32">
        <v>0</v>
      </c>
      <c r="I1963">
        <v>0</v>
      </c>
      <c r="J1963" s="33">
        <v>0</v>
      </c>
      <c r="K1963" s="33">
        <v>0</v>
      </c>
      <c r="L1963" s="33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3" t="s">
        <v>54</v>
      </c>
      <c r="Y1963" s="23" t="s">
        <v>54</v>
      </c>
      <c r="Z1963" s="23" t="s">
        <v>54</v>
      </c>
      <c r="AA1963" s="23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3" t="s">
        <v>54</v>
      </c>
      <c r="AG1963" s="23" t="s">
        <v>54</v>
      </c>
      <c r="AH1963" s="23" t="s">
        <v>54</v>
      </c>
      <c r="AI1963" s="23" t="s">
        <v>54</v>
      </c>
      <c r="AJ1963">
        <v>0</v>
      </c>
      <c r="AK1963">
        <v>0</v>
      </c>
      <c r="AL1963">
        <v>0</v>
      </c>
      <c r="AM1963">
        <v>0</v>
      </c>
      <c r="AN1963" s="23" t="e">
        <v>#DIV/0!</v>
      </c>
      <c r="AO1963" s="23" t="e">
        <v>#DIV/0!</v>
      </c>
      <c r="AP1963" s="23" t="e">
        <v>#DIV/0!</v>
      </c>
      <c r="AQ1963" s="23" t="e">
        <v>#DIV/0!</v>
      </c>
      <c r="AR1963" s="35">
        <v>0</v>
      </c>
      <c r="AS1963" s="35">
        <v>0</v>
      </c>
      <c r="AT1963" s="35">
        <v>0</v>
      </c>
      <c r="AU1963" s="31" t="str">
        <f t="shared" si="33"/>
        <v>库存为0</v>
      </c>
      <c r="AV1963" s="36" t="str">
        <f>IFERROR(时间!$B$4+AU1963,"上周无销量")</f>
        <v>上周无销量</v>
      </c>
      <c r="AW1963" s="36"/>
    </row>
    <row r="1964" spans="1:49">
      <c r="A1964" s="21" t="s">
        <v>3985</v>
      </c>
      <c r="B1964" t="s">
        <v>3986</v>
      </c>
      <c r="C1964" t="s">
        <v>3976</v>
      </c>
      <c r="D1964" s="31">
        <v>0</v>
      </c>
      <c r="E1964" s="31">
        <v>0</v>
      </c>
      <c r="F1964" s="31">
        <v>0</v>
      </c>
      <c r="G1964" s="31">
        <v>0</v>
      </c>
      <c r="H1964" s="32">
        <v>0</v>
      </c>
      <c r="I1964">
        <v>0</v>
      </c>
      <c r="J1964" s="33">
        <v>0</v>
      </c>
      <c r="K1964" s="33">
        <v>0</v>
      </c>
      <c r="L1964" s="33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3" t="s">
        <v>54</v>
      </c>
      <c r="Y1964" s="23" t="s">
        <v>54</v>
      </c>
      <c r="Z1964" s="23" t="s">
        <v>54</v>
      </c>
      <c r="AA1964" s="23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3" t="s">
        <v>54</v>
      </c>
      <c r="AG1964" s="23" t="s">
        <v>54</v>
      </c>
      <c r="AH1964" s="23" t="s">
        <v>54</v>
      </c>
      <c r="AI1964" s="23" t="s">
        <v>54</v>
      </c>
      <c r="AJ1964">
        <v>0</v>
      </c>
      <c r="AK1964">
        <v>0</v>
      </c>
      <c r="AL1964">
        <v>0</v>
      </c>
      <c r="AM1964">
        <v>0</v>
      </c>
      <c r="AN1964" s="23" t="e">
        <v>#DIV/0!</v>
      </c>
      <c r="AO1964" s="23" t="e">
        <v>#DIV/0!</v>
      </c>
      <c r="AP1964" s="23" t="e">
        <v>#DIV/0!</v>
      </c>
      <c r="AQ1964" s="23" t="e">
        <v>#DIV/0!</v>
      </c>
      <c r="AR1964" s="35">
        <v>0</v>
      </c>
      <c r="AS1964" s="35">
        <v>0</v>
      </c>
      <c r="AT1964" s="35">
        <v>0</v>
      </c>
      <c r="AU1964" s="31" t="str">
        <f t="shared" si="33"/>
        <v>库存为0</v>
      </c>
      <c r="AV1964" s="36" t="str">
        <f>IFERROR(时间!$B$4+AU1964,"上周无销量")</f>
        <v>上周无销量</v>
      </c>
      <c r="AW1964" s="36"/>
    </row>
    <row r="1965" spans="1:49">
      <c r="A1965" s="21" t="s">
        <v>3987</v>
      </c>
      <c r="B1965" t="s">
        <v>3988</v>
      </c>
      <c r="C1965" t="s">
        <v>3976</v>
      </c>
      <c r="D1965" s="31">
        <v>0</v>
      </c>
      <c r="E1965" s="31">
        <v>0</v>
      </c>
      <c r="F1965" s="31">
        <v>0</v>
      </c>
      <c r="G1965" s="31">
        <v>0</v>
      </c>
      <c r="H1965" s="32">
        <v>0</v>
      </c>
      <c r="I1965">
        <v>0</v>
      </c>
      <c r="J1965" s="33">
        <v>0</v>
      </c>
      <c r="K1965" s="33">
        <v>0</v>
      </c>
      <c r="L1965" s="33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3" t="s">
        <v>54</v>
      </c>
      <c r="Y1965" s="23" t="s">
        <v>54</v>
      </c>
      <c r="Z1965" s="23" t="s">
        <v>54</v>
      </c>
      <c r="AA1965" s="23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3" t="s">
        <v>54</v>
      </c>
      <c r="AG1965" s="23" t="s">
        <v>54</v>
      </c>
      <c r="AH1965" s="23" t="s">
        <v>54</v>
      </c>
      <c r="AI1965" s="23" t="s">
        <v>54</v>
      </c>
      <c r="AJ1965">
        <v>0</v>
      </c>
      <c r="AK1965">
        <v>0</v>
      </c>
      <c r="AL1965">
        <v>0</v>
      </c>
      <c r="AM1965">
        <v>0</v>
      </c>
      <c r="AN1965" s="23" t="e">
        <v>#DIV/0!</v>
      </c>
      <c r="AO1965" s="23" t="e">
        <v>#DIV/0!</v>
      </c>
      <c r="AP1965" s="23" t="e">
        <v>#DIV/0!</v>
      </c>
      <c r="AQ1965" s="23" t="e">
        <v>#DIV/0!</v>
      </c>
      <c r="AR1965" s="35">
        <v>0</v>
      </c>
      <c r="AS1965" s="35">
        <v>0</v>
      </c>
      <c r="AT1965" s="35">
        <v>0</v>
      </c>
      <c r="AU1965" s="31" t="str">
        <f t="shared" si="33"/>
        <v>库存为0</v>
      </c>
      <c r="AV1965" s="36" t="str">
        <f>IFERROR(时间!$B$4+AU1965,"上周无销量")</f>
        <v>上周无销量</v>
      </c>
      <c r="AW1965" s="36"/>
    </row>
    <row r="1966" spans="1:49">
      <c r="A1966" s="21" t="s">
        <v>3989</v>
      </c>
      <c r="B1966" t="s">
        <v>3990</v>
      </c>
      <c r="C1966" t="s">
        <v>3976</v>
      </c>
      <c r="D1966" s="31">
        <v>0</v>
      </c>
      <c r="E1966" s="31">
        <v>0</v>
      </c>
      <c r="F1966" s="31">
        <v>0</v>
      </c>
      <c r="G1966" s="31">
        <v>0</v>
      </c>
      <c r="H1966" s="32">
        <v>0</v>
      </c>
      <c r="I1966">
        <v>0</v>
      </c>
      <c r="J1966" s="33">
        <v>0</v>
      </c>
      <c r="K1966" s="33">
        <v>0</v>
      </c>
      <c r="L1966" s="33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3" t="s">
        <v>54</v>
      </c>
      <c r="Y1966" s="23" t="s">
        <v>54</v>
      </c>
      <c r="Z1966" s="23" t="s">
        <v>54</v>
      </c>
      <c r="AA1966" s="23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3" t="s">
        <v>54</v>
      </c>
      <c r="AG1966" s="23" t="s">
        <v>54</v>
      </c>
      <c r="AH1966" s="23" t="s">
        <v>54</v>
      </c>
      <c r="AI1966" s="23" t="s">
        <v>54</v>
      </c>
      <c r="AJ1966">
        <v>0</v>
      </c>
      <c r="AK1966">
        <v>0</v>
      </c>
      <c r="AL1966">
        <v>0</v>
      </c>
      <c r="AM1966">
        <v>0</v>
      </c>
      <c r="AN1966" s="23" t="e">
        <v>#DIV/0!</v>
      </c>
      <c r="AO1966" s="23" t="e">
        <v>#DIV/0!</v>
      </c>
      <c r="AP1966" s="23" t="e">
        <v>#DIV/0!</v>
      </c>
      <c r="AQ1966" s="23" t="e">
        <v>#DIV/0!</v>
      </c>
      <c r="AR1966" s="35">
        <v>0</v>
      </c>
      <c r="AS1966" s="35">
        <v>0</v>
      </c>
      <c r="AT1966" s="35">
        <v>0</v>
      </c>
      <c r="AU1966" s="31" t="str">
        <f t="shared" si="33"/>
        <v>库存为0</v>
      </c>
      <c r="AV1966" s="36" t="str">
        <f>IFERROR(时间!$B$4+AU1966,"上周无销量")</f>
        <v>上周无销量</v>
      </c>
      <c r="AW1966" s="36"/>
    </row>
    <row r="1967" spans="1:49">
      <c r="A1967" s="21" t="s">
        <v>3991</v>
      </c>
      <c r="B1967" t="s">
        <v>3992</v>
      </c>
      <c r="C1967" t="s">
        <v>3976</v>
      </c>
      <c r="D1967" s="31">
        <v>0</v>
      </c>
      <c r="E1967" s="31">
        <v>0</v>
      </c>
      <c r="F1967" s="31">
        <v>0</v>
      </c>
      <c r="G1967" s="31">
        <v>0</v>
      </c>
      <c r="H1967" s="32">
        <v>0</v>
      </c>
      <c r="I1967">
        <v>0</v>
      </c>
      <c r="J1967" s="33">
        <v>0</v>
      </c>
      <c r="K1967" s="33">
        <v>0</v>
      </c>
      <c r="L1967" s="33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3" t="s">
        <v>54</v>
      </c>
      <c r="Y1967" s="23" t="s">
        <v>54</v>
      </c>
      <c r="Z1967" s="23" t="s">
        <v>54</v>
      </c>
      <c r="AA1967" s="23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3" t="s">
        <v>54</v>
      </c>
      <c r="AG1967" s="23" t="s">
        <v>54</v>
      </c>
      <c r="AH1967" s="23" t="s">
        <v>54</v>
      </c>
      <c r="AI1967" s="23" t="s">
        <v>54</v>
      </c>
      <c r="AJ1967">
        <v>0</v>
      </c>
      <c r="AK1967">
        <v>0</v>
      </c>
      <c r="AL1967">
        <v>0</v>
      </c>
      <c r="AM1967">
        <v>0</v>
      </c>
      <c r="AN1967" s="23" t="e">
        <v>#DIV/0!</v>
      </c>
      <c r="AO1967" s="23" t="e">
        <v>#DIV/0!</v>
      </c>
      <c r="AP1967" s="23" t="e">
        <v>#DIV/0!</v>
      </c>
      <c r="AQ1967" s="23" t="e">
        <v>#DIV/0!</v>
      </c>
      <c r="AR1967" s="35">
        <v>0</v>
      </c>
      <c r="AS1967" s="35">
        <v>0</v>
      </c>
      <c r="AT1967" s="35">
        <v>0</v>
      </c>
      <c r="AU1967" s="31" t="str">
        <f t="shared" si="33"/>
        <v>库存为0</v>
      </c>
      <c r="AV1967" s="36" t="str">
        <f>IFERROR(时间!$B$4+AU1967,"上周无销量")</f>
        <v>上周无销量</v>
      </c>
      <c r="AW1967" s="36"/>
    </row>
    <row r="1968" spans="1:49">
      <c r="A1968" s="21" t="s">
        <v>3993</v>
      </c>
      <c r="B1968" t="s">
        <v>3994</v>
      </c>
      <c r="C1968" t="s">
        <v>3995</v>
      </c>
      <c r="D1968" s="31">
        <v>0</v>
      </c>
      <c r="E1968" s="31">
        <v>0</v>
      </c>
      <c r="F1968" s="31">
        <v>0</v>
      </c>
      <c r="G1968" s="31">
        <v>0</v>
      </c>
      <c r="H1968" s="32">
        <v>0</v>
      </c>
      <c r="I1968">
        <v>0</v>
      </c>
      <c r="J1968" s="33">
        <v>0</v>
      </c>
      <c r="K1968" s="33">
        <v>0</v>
      </c>
      <c r="L1968" s="33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0</v>
      </c>
      <c r="AK1968">
        <v>0</v>
      </c>
      <c r="AL1968">
        <v>0</v>
      </c>
      <c r="AM1968">
        <v>0</v>
      </c>
      <c r="AN1968" s="23" t="e">
        <v>#DIV/0!</v>
      </c>
      <c r="AO1968" s="23" t="e">
        <v>#DIV/0!</v>
      </c>
      <c r="AP1968" s="23" t="e">
        <v>#DIV/0!</v>
      </c>
      <c r="AQ1968" s="23" t="e">
        <v>#DIV/0!</v>
      </c>
      <c r="AR1968" s="35">
        <v>0</v>
      </c>
      <c r="AS1968" s="35">
        <v>0</v>
      </c>
      <c r="AT1968" s="35">
        <v>0</v>
      </c>
      <c r="AU1968" s="31" t="str">
        <f t="shared" si="33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3996</v>
      </c>
      <c r="B1969" t="s">
        <v>3997</v>
      </c>
      <c r="C1969" t="s">
        <v>3995</v>
      </c>
      <c r="D1969" s="31">
        <v>0</v>
      </c>
      <c r="E1969" s="31">
        <v>0</v>
      </c>
      <c r="F1969" s="31">
        <v>0</v>
      </c>
      <c r="G1969" s="31">
        <v>0</v>
      </c>
      <c r="H1969" s="32">
        <v>0</v>
      </c>
      <c r="I1969">
        <v>0</v>
      </c>
      <c r="J1969" s="33">
        <v>0</v>
      </c>
      <c r="K1969" s="33">
        <v>0</v>
      </c>
      <c r="L1969" s="33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0</v>
      </c>
      <c r="AK1969">
        <v>0</v>
      </c>
      <c r="AL1969">
        <v>0</v>
      </c>
      <c r="AM1969">
        <v>0</v>
      </c>
      <c r="AN1969" s="23" t="e">
        <v>#DIV/0!</v>
      </c>
      <c r="AO1969" s="23" t="e">
        <v>#DIV/0!</v>
      </c>
      <c r="AP1969" s="23" t="e">
        <v>#DIV/0!</v>
      </c>
      <c r="AQ1969" s="23" t="e">
        <v>#DIV/0!</v>
      </c>
      <c r="AR1969" s="35">
        <v>0</v>
      </c>
      <c r="AS1969" s="35">
        <v>0</v>
      </c>
      <c r="AT1969" s="35">
        <v>0</v>
      </c>
      <c r="AU1969" s="31" t="str">
        <f t="shared" si="33"/>
        <v>库存为0</v>
      </c>
      <c r="AV1969" s="36" t="str">
        <f>IFERROR(时间!$B$4+AU1969,"上周无销量")</f>
        <v>上周无销量</v>
      </c>
      <c r="AW1969" s="36"/>
    </row>
    <row r="1970" spans="1:49">
      <c r="A1970" s="21" t="s">
        <v>3998</v>
      </c>
      <c r="B1970" t="s">
        <v>3999</v>
      </c>
      <c r="C1970" t="s">
        <v>3995</v>
      </c>
      <c r="D1970" s="31">
        <v>0</v>
      </c>
      <c r="E1970" s="31">
        <v>0</v>
      </c>
      <c r="F1970" s="31">
        <v>0</v>
      </c>
      <c r="G1970" s="31">
        <v>0</v>
      </c>
      <c r="H1970" s="32">
        <v>0</v>
      </c>
      <c r="I1970">
        <v>0</v>
      </c>
      <c r="J1970" s="33">
        <v>0</v>
      </c>
      <c r="K1970" s="33">
        <v>0</v>
      </c>
      <c r="L1970" s="33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0</v>
      </c>
      <c r="AK1970">
        <v>0</v>
      </c>
      <c r="AL1970">
        <v>0</v>
      </c>
      <c r="AM1970">
        <v>0</v>
      </c>
      <c r="AN1970" s="23" t="e">
        <v>#DIV/0!</v>
      </c>
      <c r="AO1970" s="23" t="e">
        <v>#DIV/0!</v>
      </c>
      <c r="AP1970" s="23" t="e">
        <v>#DIV/0!</v>
      </c>
      <c r="AQ1970" s="23" t="e">
        <v>#DIV/0!</v>
      </c>
      <c r="AR1970" s="35">
        <v>0</v>
      </c>
      <c r="AS1970" s="35">
        <v>0</v>
      </c>
      <c r="AT1970" s="35">
        <v>0</v>
      </c>
      <c r="AU1970" s="31" t="str">
        <f t="shared" si="33"/>
        <v>库存为0</v>
      </c>
      <c r="AV1970" s="36" t="str">
        <f>IFERROR(时间!$B$4+AU1970,"上周无销量")</f>
        <v>上周无销量</v>
      </c>
      <c r="AW1970" s="36"/>
    </row>
    <row r="1971" spans="1:49">
      <c r="A1971" s="21" t="s">
        <v>4000</v>
      </c>
      <c r="B1971" t="s">
        <v>4001</v>
      </c>
      <c r="C1971" t="s">
        <v>3995</v>
      </c>
      <c r="D1971" s="31">
        <v>0</v>
      </c>
      <c r="E1971" s="31">
        <v>0</v>
      </c>
      <c r="F1971" s="31">
        <v>0</v>
      </c>
      <c r="G1971" s="31">
        <v>0</v>
      </c>
      <c r="H1971" s="32">
        <v>0</v>
      </c>
      <c r="I1971">
        <v>0</v>
      </c>
      <c r="J1971" s="33">
        <v>0</v>
      </c>
      <c r="K1971" s="33">
        <v>0</v>
      </c>
      <c r="L1971" s="33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0</v>
      </c>
      <c r="AK1971">
        <v>0</v>
      </c>
      <c r="AL1971">
        <v>0</v>
      </c>
      <c r="AM1971">
        <v>0</v>
      </c>
      <c r="AN1971" s="23" t="e">
        <v>#DIV/0!</v>
      </c>
      <c r="AO1971" s="23" t="e">
        <v>#DIV/0!</v>
      </c>
      <c r="AP1971" s="23" t="e">
        <v>#DIV/0!</v>
      </c>
      <c r="AQ1971" s="23" t="e">
        <v>#DIV/0!</v>
      </c>
      <c r="AR1971" s="35">
        <v>0</v>
      </c>
      <c r="AS1971" s="35">
        <v>0</v>
      </c>
      <c r="AT1971" s="35">
        <v>0</v>
      </c>
      <c r="AU1971" s="31" t="str">
        <f t="shared" si="33"/>
        <v>库存为0</v>
      </c>
      <c r="AV1971" s="36" t="str">
        <f>IFERROR(时间!$B$4+AU1971,"上周无销量")</f>
        <v>上周无销量</v>
      </c>
      <c r="AW1971" s="36"/>
    </row>
    <row r="1972" spans="1:49">
      <c r="A1972" s="21" t="s">
        <v>4002</v>
      </c>
      <c r="B1972" t="s">
        <v>3994</v>
      </c>
      <c r="C1972" t="s">
        <v>3995</v>
      </c>
      <c r="D1972" s="31">
        <v>0</v>
      </c>
      <c r="E1972" s="31">
        <v>0</v>
      </c>
      <c r="F1972" s="31">
        <v>0</v>
      </c>
      <c r="G1972" s="31">
        <v>0</v>
      </c>
      <c r="H1972" s="32">
        <v>0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0</v>
      </c>
      <c r="AK1972">
        <v>0</v>
      </c>
      <c r="AL1972">
        <v>0</v>
      </c>
      <c r="AM1972">
        <v>0</v>
      </c>
      <c r="AN1972" s="23" t="e">
        <v>#DIV/0!</v>
      </c>
      <c r="AO1972" s="23" t="e">
        <v>#DIV/0!</v>
      </c>
      <c r="AP1972" s="23" t="e">
        <v>#DIV/0!</v>
      </c>
      <c r="AQ1972" s="23" t="e">
        <v>#DIV/0!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4003</v>
      </c>
      <c r="B1973" t="s">
        <v>3997</v>
      </c>
      <c r="C1973" t="s">
        <v>3995</v>
      </c>
      <c r="D1973" s="31">
        <v>0</v>
      </c>
      <c r="E1973" s="31">
        <v>0</v>
      </c>
      <c r="F1973" s="31">
        <v>0</v>
      </c>
      <c r="G1973" s="31">
        <v>0</v>
      </c>
      <c r="H1973" s="32">
        <v>0</v>
      </c>
      <c r="I1973">
        <v>0</v>
      </c>
      <c r="J1973" s="33">
        <v>0</v>
      </c>
      <c r="K1973" s="33">
        <v>0</v>
      </c>
      <c r="L1973" s="33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0</v>
      </c>
      <c r="AK1973">
        <v>0</v>
      </c>
      <c r="AL1973">
        <v>0</v>
      </c>
      <c r="AM1973">
        <v>0</v>
      </c>
      <c r="AN1973" s="23" t="e">
        <v>#DIV/0!</v>
      </c>
      <c r="AO1973" s="23" t="e">
        <v>#DIV/0!</v>
      </c>
      <c r="AP1973" s="23" t="e">
        <v>#DIV/0!</v>
      </c>
      <c r="AQ1973" s="23" t="e">
        <v>#DIV/0!</v>
      </c>
      <c r="AR1973" s="35">
        <v>0</v>
      </c>
      <c r="AS1973" s="35">
        <v>0</v>
      </c>
      <c r="AT1973" s="35">
        <v>0</v>
      </c>
      <c r="AU1973" s="31" t="str">
        <f t="shared" si="33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4004</v>
      </c>
      <c r="B1974" t="s">
        <v>3999</v>
      </c>
      <c r="C1974" t="s">
        <v>3995</v>
      </c>
      <c r="D1974" s="31">
        <v>0</v>
      </c>
      <c r="E1974" s="31">
        <v>0</v>
      </c>
      <c r="F1974" s="31">
        <v>0</v>
      </c>
      <c r="G1974" s="31">
        <v>0</v>
      </c>
      <c r="H1974" s="32">
        <v>0</v>
      </c>
      <c r="I1974">
        <v>0</v>
      </c>
      <c r="J1974" s="33">
        <v>0</v>
      </c>
      <c r="K1974" s="33">
        <v>0</v>
      </c>
      <c r="L1974" s="33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0</v>
      </c>
      <c r="AK1974">
        <v>0</v>
      </c>
      <c r="AL1974">
        <v>0</v>
      </c>
      <c r="AM1974">
        <v>0</v>
      </c>
      <c r="AN1974" s="23" t="e">
        <v>#DIV/0!</v>
      </c>
      <c r="AO1974" s="23" t="e">
        <v>#DIV/0!</v>
      </c>
      <c r="AP1974" s="23" t="e">
        <v>#DIV/0!</v>
      </c>
      <c r="AQ1974" s="23" t="e">
        <v>#DIV/0!</v>
      </c>
      <c r="AR1974" s="35">
        <v>0</v>
      </c>
      <c r="AS1974" s="35">
        <v>0</v>
      </c>
      <c r="AT1974" s="35">
        <v>0</v>
      </c>
      <c r="AU1974" s="31" t="str">
        <f t="shared" si="33"/>
        <v>库存为0</v>
      </c>
      <c r="AV1974" s="36" t="str">
        <f>IFERROR(时间!$B$4+AU1974,"上周无销量")</f>
        <v>上周无销量</v>
      </c>
      <c r="AW1974" s="36"/>
    </row>
    <row r="1975" spans="1:49">
      <c r="A1975" s="21" t="s">
        <v>4005</v>
      </c>
      <c r="B1975" t="s">
        <v>4001</v>
      </c>
      <c r="C1975" t="s">
        <v>3995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0</v>
      </c>
      <c r="J1975" s="33">
        <v>0</v>
      </c>
      <c r="K1975" s="33">
        <v>0</v>
      </c>
      <c r="L1975" s="33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0</v>
      </c>
      <c r="AK1975">
        <v>0</v>
      </c>
      <c r="AL1975">
        <v>0</v>
      </c>
      <c r="AM1975">
        <v>0</v>
      </c>
      <c r="AN1975" s="23" t="e">
        <v>#DIV/0!</v>
      </c>
      <c r="AO1975" s="23" t="e">
        <v>#DIV/0!</v>
      </c>
      <c r="AP1975" s="23" t="e">
        <v>#DIV/0!</v>
      </c>
      <c r="AQ1975" s="23" t="e">
        <v>#DIV/0!</v>
      </c>
      <c r="AR1975" s="35">
        <v>0</v>
      </c>
      <c r="AS1975" s="35">
        <v>0</v>
      </c>
      <c r="AT1975" s="35">
        <v>0</v>
      </c>
      <c r="AU1975" s="31" t="str">
        <f t="shared" si="33"/>
        <v>库存为0</v>
      </c>
      <c r="AV1975" s="36" t="str">
        <f>IFERROR(时间!$B$4+AU1975,"上周无销量")</f>
        <v>上周无销量</v>
      </c>
      <c r="AW1975" s="36"/>
    </row>
    <row r="1976" spans="1:49">
      <c r="A1976" s="21" t="s">
        <v>4006</v>
      </c>
      <c r="B1976" t="s">
        <v>4007</v>
      </c>
      <c r="C1976" t="s">
        <v>4008</v>
      </c>
      <c r="D1976" s="31">
        <v>0</v>
      </c>
      <c r="E1976" s="31">
        <v>0</v>
      </c>
      <c r="F1976" s="31">
        <v>0</v>
      </c>
      <c r="G1976" s="31">
        <v>0</v>
      </c>
      <c r="H1976" s="32">
        <v>0</v>
      </c>
      <c r="I1976">
        <v>0</v>
      </c>
      <c r="J1976" s="33">
        <v>0</v>
      </c>
      <c r="K1976" s="33">
        <v>0</v>
      </c>
      <c r="L1976" s="33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0</v>
      </c>
      <c r="AK1976">
        <v>0</v>
      </c>
      <c r="AL1976">
        <v>0</v>
      </c>
      <c r="AM1976">
        <v>0</v>
      </c>
      <c r="AN1976" s="23" t="e">
        <v>#DIV/0!</v>
      </c>
      <c r="AO1976" s="23" t="e">
        <v>#DIV/0!</v>
      </c>
      <c r="AP1976" s="23" t="e">
        <v>#DIV/0!</v>
      </c>
      <c r="AQ1976" s="23" t="e">
        <v>#DIV/0!</v>
      </c>
      <c r="AR1976" s="35">
        <v>0</v>
      </c>
      <c r="AS1976" s="35">
        <v>0</v>
      </c>
      <c r="AT1976" s="35">
        <v>0</v>
      </c>
      <c r="AU1976" s="31" t="str">
        <f t="shared" si="33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4009</v>
      </c>
      <c r="B1977" t="s">
        <v>4010</v>
      </c>
      <c r="C1977" t="s">
        <v>4008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0</v>
      </c>
      <c r="J1977" s="33">
        <v>0</v>
      </c>
      <c r="K1977" s="33">
        <v>0</v>
      </c>
      <c r="L1977" s="33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0</v>
      </c>
      <c r="AL1977">
        <v>0</v>
      </c>
      <c r="AM1977">
        <v>0</v>
      </c>
      <c r="AN1977" s="23" t="e">
        <v>#DIV/0!</v>
      </c>
      <c r="AO1977" s="23" t="e">
        <v>#DIV/0!</v>
      </c>
      <c r="AP1977" s="23" t="e">
        <v>#DIV/0!</v>
      </c>
      <c r="AQ1977" s="23" t="e">
        <v>#DIV/0!</v>
      </c>
      <c r="AR1977" s="35">
        <v>0</v>
      </c>
      <c r="AS1977" s="35">
        <v>0</v>
      </c>
      <c r="AT1977" s="35">
        <v>0</v>
      </c>
      <c r="AU1977" s="31" t="str">
        <f t="shared" si="33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4011</v>
      </c>
      <c r="B1978" t="s">
        <v>4012</v>
      </c>
      <c r="C1978" t="s">
        <v>4008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0</v>
      </c>
      <c r="AL1978">
        <v>0</v>
      </c>
      <c r="AM1978">
        <v>0</v>
      </c>
      <c r="AN1978" s="23" t="e">
        <v>#DIV/0!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4013</v>
      </c>
      <c r="B1979" t="s">
        <v>4014</v>
      </c>
      <c r="C1979" t="s">
        <v>4008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0</v>
      </c>
      <c r="AK1979">
        <v>0</v>
      </c>
      <c r="AL1979">
        <v>0</v>
      </c>
      <c r="AM1979">
        <v>0</v>
      </c>
      <c r="AN1979" s="23" t="e">
        <v>#DIV/0!</v>
      </c>
      <c r="AO1979" s="23" t="e">
        <v>#DIV/0!</v>
      </c>
      <c r="AP1979" s="23" t="e">
        <v>#DIV/0!</v>
      </c>
      <c r="AQ1979" s="23" t="e">
        <v>#DIV/0!</v>
      </c>
      <c r="AR1979" s="35">
        <v>0</v>
      </c>
      <c r="AS1979" s="35">
        <v>0</v>
      </c>
      <c r="AT1979" s="35">
        <v>0</v>
      </c>
      <c r="AU1979" s="31" t="str">
        <f t="shared" si="33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4015</v>
      </c>
      <c r="B1980" t="s">
        <v>4016</v>
      </c>
      <c r="C1980" t="s">
        <v>4008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0</v>
      </c>
      <c r="J1980" s="33">
        <v>0</v>
      </c>
      <c r="K1980" s="33">
        <v>0</v>
      </c>
      <c r="L1980" s="33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0</v>
      </c>
      <c r="AM1980">
        <v>0</v>
      </c>
      <c r="AN1980" s="23" t="e">
        <v>#DIV/0!</v>
      </c>
      <c r="AO1980" s="23" t="e">
        <v>#DIV/0!</v>
      </c>
      <c r="AP1980" s="23" t="e">
        <v>#DIV/0!</v>
      </c>
      <c r="AQ1980" s="23" t="e">
        <v>#DIV/0!</v>
      </c>
      <c r="AR1980" s="35">
        <v>0</v>
      </c>
      <c r="AS1980" s="35">
        <v>0</v>
      </c>
      <c r="AT1980" s="35">
        <v>0</v>
      </c>
      <c r="AU1980" s="31" t="str">
        <f t="shared" si="33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4017</v>
      </c>
      <c r="B1981" t="s">
        <v>4018</v>
      </c>
      <c r="C1981" t="s">
        <v>4008</v>
      </c>
      <c r="D1981" s="31">
        <v>0</v>
      </c>
      <c r="E1981" s="31">
        <v>0</v>
      </c>
      <c r="F1981" s="31">
        <v>0</v>
      </c>
      <c r="G1981" s="31">
        <v>0</v>
      </c>
      <c r="H1981" s="32">
        <v>0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0</v>
      </c>
      <c r="AK1981">
        <v>0</v>
      </c>
      <c r="AL1981">
        <v>0</v>
      </c>
      <c r="AM1981">
        <v>0</v>
      </c>
      <c r="AN1981" s="23" t="e">
        <v>#DIV/0!</v>
      </c>
      <c r="AO1981" s="23" t="e">
        <v>#DIV/0!</v>
      </c>
      <c r="AP1981" s="23" t="e">
        <v>#DIV/0!</v>
      </c>
      <c r="AQ1981" s="23" t="e">
        <v>#DIV/0!</v>
      </c>
      <c r="AR1981" s="35">
        <v>0</v>
      </c>
      <c r="AS1981" s="35">
        <v>0</v>
      </c>
      <c r="AT1981" s="35">
        <v>0</v>
      </c>
      <c r="AU1981" s="31" t="str">
        <f t="shared" si="33"/>
        <v>库存为0</v>
      </c>
      <c r="AV1981" s="36" t="str">
        <f>IFERROR(时间!$B$4+AU1981,"上周无销量")</f>
        <v>上周无销量</v>
      </c>
      <c r="AW1981" s="36"/>
    </row>
    <row r="1982" spans="1:49">
      <c r="A1982" s="21" t="s">
        <v>4019</v>
      </c>
      <c r="B1982" t="s">
        <v>4020</v>
      </c>
      <c r="C1982" t="s">
        <v>4008</v>
      </c>
      <c r="D1982" s="31">
        <v>0</v>
      </c>
      <c r="E1982" s="31">
        <v>0</v>
      </c>
      <c r="F1982" s="31">
        <v>0</v>
      </c>
      <c r="G1982" s="31">
        <v>0</v>
      </c>
      <c r="H1982" s="32">
        <v>0</v>
      </c>
      <c r="I1982">
        <v>0</v>
      </c>
      <c r="J1982" s="33">
        <v>0</v>
      </c>
      <c r="K1982" s="33">
        <v>0</v>
      </c>
      <c r="L1982" s="33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0</v>
      </c>
      <c r="AL1982">
        <v>0</v>
      </c>
      <c r="AM1982">
        <v>0</v>
      </c>
      <c r="AN1982" s="23" t="e">
        <v>#DIV/0!</v>
      </c>
      <c r="AO1982" s="23" t="e">
        <v>#DIV/0!</v>
      </c>
      <c r="AP1982" s="23" t="e">
        <v>#DIV/0!</v>
      </c>
      <c r="AQ1982" s="23" t="e">
        <v>#DIV/0!</v>
      </c>
      <c r="AR1982" s="35">
        <v>0</v>
      </c>
      <c r="AS1982" s="35">
        <v>0</v>
      </c>
      <c r="AT1982" s="35">
        <v>0</v>
      </c>
      <c r="AU1982" s="31" t="str">
        <f t="shared" si="33"/>
        <v>库存为0</v>
      </c>
      <c r="AV1982" s="36" t="str">
        <f>IFERROR(时间!$B$4+AU1982,"上周无销量")</f>
        <v>上周无销量</v>
      </c>
      <c r="AW1982" s="36"/>
    </row>
    <row r="1983" spans="1:49">
      <c r="A1983" s="21" t="s">
        <v>4021</v>
      </c>
      <c r="B1983" t="s">
        <v>4022</v>
      </c>
      <c r="C1983" t="s">
        <v>4008</v>
      </c>
      <c r="D1983" s="31">
        <v>0</v>
      </c>
      <c r="E1983" s="31">
        <v>0</v>
      </c>
      <c r="F1983" s="31">
        <v>0</v>
      </c>
      <c r="G1983" s="31">
        <v>0</v>
      </c>
      <c r="H1983" s="32">
        <v>0</v>
      </c>
      <c r="I1983">
        <v>0</v>
      </c>
      <c r="J1983" s="33">
        <v>0</v>
      </c>
      <c r="K1983" s="33">
        <v>0</v>
      </c>
      <c r="L1983" s="33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0</v>
      </c>
      <c r="AK1983">
        <v>0</v>
      </c>
      <c r="AL1983">
        <v>0</v>
      </c>
      <c r="AM1983">
        <v>0</v>
      </c>
      <c r="AN1983" s="23" t="e">
        <v>#DIV/0!</v>
      </c>
      <c r="AO1983" s="23" t="e">
        <v>#DIV/0!</v>
      </c>
      <c r="AP1983" s="23" t="e">
        <v>#DIV/0!</v>
      </c>
      <c r="AQ1983" s="23" t="e">
        <v>#DIV/0!</v>
      </c>
      <c r="AR1983" s="35">
        <v>0</v>
      </c>
      <c r="AS1983" s="35">
        <v>0</v>
      </c>
      <c r="AT1983" s="35">
        <v>0</v>
      </c>
      <c r="AU1983" s="31" t="str">
        <f t="shared" si="33"/>
        <v>库存为0</v>
      </c>
      <c r="AV1983" s="36" t="str">
        <f>IFERROR(时间!$B$4+AU1983,"上周无销量")</f>
        <v>上周无销量</v>
      </c>
      <c r="AW1983" s="36"/>
    </row>
    <row r="1984" spans="1:49">
      <c r="A1984" s="21" t="s">
        <v>4023</v>
      </c>
      <c r="B1984" t="s">
        <v>4024</v>
      </c>
      <c r="C1984" t="s">
        <v>4008</v>
      </c>
      <c r="D1984" s="31">
        <v>0</v>
      </c>
      <c r="E1984" s="31">
        <v>0</v>
      </c>
      <c r="F1984" s="31">
        <v>0</v>
      </c>
      <c r="G1984" s="31">
        <v>0</v>
      </c>
      <c r="H1984" s="32">
        <v>0</v>
      </c>
      <c r="I1984">
        <v>0</v>
      </c>
      <c r="J1984" s="33">
        <v>0</v>
      </c>
      <c r="K1984" s="33">
        <v>0</v>
      </c>
      <c r="L1984" s="33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0</v>
      </c>
      <c r="AK1984">
        <v>0</v>
      </c>
      <c r="AL1984">
        <v>0</v>
      </c>
      <c r="AM1984">
        <v>0</v>
      </c>
      <c r="AN1984" s="23" t="e">
        <v>#DIV/0!</v>
      </c>
      <c r="AO1984" s="23" t="e">
        <v>#DIV/0!</v>
      </c>
      <c r="AP1984" s="23" t="e">
        <v>#DIV/0!</v>
      </c>
      <c r="AQ1984" s="23" t="e">
        <v>#DIV/0!</v>
      </c>
      <c r="AR1984" s="35">
        <v>0</v>
      </c>
      <c r="AS1984" s="35">
        <v>0</v>
      </c>
      <c r="AT1984" s="35">
        <v>0</v>
      </c>
      <c r="AU1984" s="31" t="str">
        <f t="shared" si="33"/>
        <v>库存为0</v>
      </c>
      <c r="AV1984" s="36" t="str">
        <f>IFERROR(时间!$B$4+AU1984,"上周无销量")</f>
        <v>上周无销量</v>
      </c>
      <c r="AW1984" s="36"/>
    </row>
    <row r="1985" spans="1:49">
      <c r="A1985" s="21" t="s">
        <v>4025</v>
      </c>
      <c r="B1985" t="s">
        <v>4026</v>
      </c>
      <c r="C1985" t="s">
        <v>4008</v>
      </c>
      <c r="D1985" s="31">
        <v>0</v>
      </c>
      <c r="E1985" s="31">
        <v>0</v>
      </c>
      <c r="F1985" s="31">
        <v>0</v>
      </c>
      <c r="G1985" s="31">
        <v>0</v>
      </c>
      <c r="H1985" s="32">
        <v>0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0</v>
      </c>
      <c r="AK1985">
        <v>0</v>
      </c>
      <c r="AL1985">
        <v>0</v>
      </c>
      <c r="AM1985">
        <v>0</v>
      </c>
      <c r="AN1985" s="23" t="e">
        <v>#DIV/0!</v>
      </c>
      <c r="AO1985" s="23" t="e">
        <v>#DIV/0!</v>
      </c>
      <c r="AP1985" s="23" t="e">
        <v>#DIV/0!</v>
      </c>
      <c r="AQ1985" s="23" t="e">
        <v>#DIV/0!</v>
      </c>
      <c r="AR1985" s="35">
        <v>0</v>
      </c>
      <c r="AS1985" s="35">
        <v>0</v>
      </c>
      <c r="AT1985" s="35">
        <v>0</v>
      </c>
      <c r="AU1985" s="31" t="str">
        <f t="shared" si="33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4027</v>
      </c>
      <c r="B1986" t="s">
        <v>4028</v>
      </c>
      <c r="C1986" t="s">
        <v>4008</v>
      </c>
      <c r="D1986" s="31">
        <v>0</v>
      </c>
      <c r="E1986" s="31">
        <v>0</v>
      </c>
      <c r="F1986" s="31">
        <v>0</v>
      </c>
      <c r="G1986" s="31">
        <v>0</v>
      </c>
      <c r="H1986" s="32">
        <v>0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3" t="s">
        <v>54</v>
      </c>
      <c r="Y1986" s="23" t="s">
        <v>54</v>
      </c>
      <c r="Z1986" s="23" t="s">
        <v>54</v>
      </c>
      <c r="AA1986" s="23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3" t="s">
        <v>54</v>
      </c>
      <c r="AG1986" s="23" t="s">
        <v>54</v>
      </c>
      <c r="AH1986" s="23" t="s">
        <v>54</v>
      </c>
      <c r="AI1986" s="23" t="s">
        <v>54</v>
      </c>
      <c r="AJ1986">
        <v>0</v>
      </c>
      <c r="AK1986">
        <v>0</v>
      </c>
      <c r="AL1986">
        <v>0</v>
      </c>
      <c r="AM1986">
        <v>0</v>
      </c>
      <c r="AN1986" s="23" t="e">
        <v>#DIV/0!</v>
      </c>
      <c r="AO1986" s="23" t="e">
        <v>#DIV/0!</v>
      </c>
      <c r="AP1986" s="23" t="e">
        <v>#DIV/0!</v>
      </c>
      <c r="AQ1986" s="23" t="e">
        <v>#DIV/0!</v>
      </c>
      <c r="AR1986" s="35">
        <v>0</v>
      </c>
      <c r="AS1986" s="35">
        <v>0</v>
      </c>
      <c r="AT1986" s="35">
        <v>0</v>
      </c>
      <c r="AU1986" s="31" t="str">
        <f t="shared" si="33"/>
        <v>库存为0</v>
      </c>
      <c r="AV1986" s="36" t="str">
        <f>IFERROR(时间!$B$4+AU1986,"上周无销量")</f>
        <v>上周无销量</v>
      </c>
      <c r="AW1986" s="36"/>
    </row>
    <row r="1987" spans="1:49">
      <c r="A1987" s="21" t="s">
        <v>4029</v>
      </c>
      <c r="B1987" t="s">
        <v>4030</v>
      </c>
      <c r="C1987" t="s">
        <v>4008</v>
      </c>
      <c r="D1987" s="31">
        <v>0</v>
      </c>
      <c r="E1987" s="31">
        <v>0</v>
      </c>
      <c r="F1987" s="31">
        <v>0</v>
      </c>
      <c r="G1987" s="31">
        <v>0</v>
      </c>
      <c r="H1987" s="32">
        <v>0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3" t="s">
        <v>54</v>
      </c>
      <c r="Y1987" s="23" t="s">
        <v>54</v>
      </c>
      <c r="Z1987" s="23" t="s">
        <v>54</v>
      </c>
      <c r="AA1987" s="23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3" t="s">
        <v>54</v>
      </c>
      <c r="AG1987" s="23" t="s">
        <v>54</v>
      </c>
      <c r="AH1987" s="23" t="s">
        <v>54</v>
      </c>
      <c r="AI1987" s="23" t="s">
        <v>54</v>
      </c>
      <c r="AJ1987">
        <v>0</v>
      </c>
      <c r="AK1987">
        <v>0</v>
      </c>
      <c r="AL1987">
        <v>0</v>
      </c>
      <c r="AM1987">
        <v>0</v>
      </c>
      <c r="AN1987" s="23" t="e">
        <v>#DIV/0!</v>
      </c>
      <c r="AO1987" s="23" t="e">
        <v>#DIV/0!</v>
      </c>
      <c r="AP1987" s="23" t="e">
        <v>#DIV/0!</v>
      </c>
      <c r="AQ1987" s="23" t="e">
        <v>#DIV/0!</v>
      </c>
      <c r="AR1987" s="35">
        <v>0</v>
      </c>
      <c r="AS1987" s="35">
        <v>0</v>
      </c>
      <c r="AT1987" s="35">
        <v>0</v>
      </c>
      <c r="AU1987" s="31" t="str">
        <f t="shared" si="33"/>
        <v>库存为0</v>
      </c>
      <c r="AV1987" s="36" t="str">
        <f>IFERROR(时间!$B$4+AU1987,"上周无销量")</f>
        <v>上周无销量</v>
      </c>
      <c r="AW1987" s="36"/>
    </row>
    <row r="1988" spans="1:49">
      <c r="A1988" s="21" t="s">
        <v>4031</v>
      </c>
      <c r="B1988" t="s">
        <v>4032</v>
      </c>
      <c r="C1988" t="s">
        <v>4033</v>
      </c>
      <c r="D1988" s="31">
        <v>0</v>
      </c>
      <c r="E1988" s="31">
        <v>0</v>
      </c>
      <c r="F1988" s="31">
        <v>0</v>
      </c>
      <c r="G1988" s="31">
        <v>0</v>
      </c>
      <c r="H1988" s="32">
        <v>0</v>
      </c>
      <c r="I1988">
        <v>0</v>
      </c>
      <c r="J1988" s="33">
        <v>0</v>
      </c>
      <c r="K1988" s="33">
        <v>0</v>
      </c>
      <c r="L1988" s="33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3" t="s">
        <v>54</v>
      </c>
      <c r="Y1988" s="23" t="s">
        <v>54</v>
      </c>
      <c r="Z1988" s="23" t="s">
        <v>54</v>
      </c>
      <c r="AA1988" s="23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3" t="s">
        <v>54</v>
      </c>
      <c r="AG1988" s="23" t="s">
        <v>54</v>
      </c>
      <c r="AH1988" s="23" t="s">
        <v>54</v>
      </c>
      <c r="AI1988" s="23" t="s">
        <v>54</v>
      </c>
      <c r="AJ1988">
        <v>0</v>
      </c>
      <c r="AK1988">
        <v>0</v>
      </c>
      <c r="AL1988">
        <v>0</v>
      </c>
      <c r="AM1988">
        <v>0</v>
      </c>
      <c r="AN1988" s="23" t="e">
        <v>#DIV/0!</v>
      </c>
      <c r="AO1988" s="23" t="e">
        <v>#DIV/0!</v>
      </c>
      <c r="AP1988" s="23" t="e">
        <v>#DIV/0!</v>
      </c>
      <c r="AQ1988" s="23" t="e">
        <v>#DIV/0!</v>
      </c>
      <c r="AR1988" s="35">
        <v>0</v>
      </c>
      <c r="AS1988" s="35">
        <v>0</v>
      </c>
      <c r="AT1988" s="35">
        <v>0</v>
      </c>
      <c r="AU1988" s="31" t="str">
        <f t="shared" si="33"/>
        <v>库存为0</v>
      </c>
      <c r="AV1988" s="36" t="str">
        <f>IFERROR(时间!$B$4+AU1988,"上周无销量")</f>
        <v>上周无销量</v>
      </c>
      <c r="AW1988" s="36"/>
    </row>
    <row r="1989" spans="1:49">
      <c r="A1989" s="21" t="s">
        <v>4034</v>
      </c>
      <c r="B1989" t="s">
        <v>4035</v>
      </c>
      <c r="C1989" t="s">
        <v>4033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0</v>
      </c>
      <c r="AK1989">
        <v>0</v>
      </c>
      <c r="AL1989">
        <v>0</v>
      </c>
      <c r="AM1989">
        <v>0</v>
      </c>
      <c r="AN1989" s="23" t="e">
        <v>#DIV/0!</v>
      </c>
      <c r="AO1989" s="23" t="e">
        <v>#DIV/0!</v>
      </c>
      <c r="AP1989" s="23" t="e">
        <v>#DIV/0!</v>
      </c>
      <c r="AQ1989" s="23" t="e">
        <v>#DIV/0!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4036</v>
      </c>
      <c r="B1990" t="s">
        <v>4037</v>
      </c>
      <c r="C1990" t="s">
        <v>4033</v>
      </c>
      <c r="D1990" s="31">
        <v>0</v>
      </c>
      <c r="E1990" s="31">
        <v>0</v>
      </c>
      <c r="F1990" s="31">
        <v>0</v>
      </c>
      <c r="G1990" s="31">
        <v>0</v>
      </c>
      <c r="H1990" s="32">
        <v>0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0</v>
      </c>
      <c r="AK1990">
        <v>0</v>
      </c>
      <c r="AL1990">
        <v>0</v>
      </c>
      <c r="AM1990">
        <v>0</v>
      </c>
      <c r="AN1990" s="23" t="e">
        <v>#DIV/0!</v>
      </c>
      <c r="AO1990" s="23" t="e">
        <v>#DIV/0!</v>
      </c>
      <c r="AP1990" s="23" t="e">
        <v>#DIV/0!</v>
      </c>
      <c r="AQ1990" s="23" t="e">
        <v>#DIV/0!</v>
      </c>
      <c r="AR1990" s="35">
        <v>0</v>
      </c>
      <c r="AS1990" s="35">
        <v>0</v>
      </c>
      <c r="AT1990" s="35">
        <v>0</v>
      </c>
      <c r="AU1990" s="31" t="str">
        <f t="shared" si="34"/>
        <v>库存为0</v>
      </c>
      <c r="AV1990" s="36" t="str">
        <f>IFERROR(时间!$B$4+AU1990,"上周无销量")</f>
        <v>上周无销量</v>
      </c>
      <c r="AW1990" s="36"/>
    </row>
    <row r="1991" spans="1:49">
      <c r="A1991" s="21" t="s">
        <v>4038</v>
      </c>
      <c r="B1991" t="s">
        <v>4032</v>
      </c>
      <c r="C1991" t="s">
        <v>4033</v>
      </c>
      <c r="D1991" s="31">
        <v>0</v>
      </c>
      <c r="E1991" s="31">
        <v>0</v>
      </c>
      <c r="F1991" s="31">
        <v>0</v>
      </c>
      <c r="G1991" s="31">
        <v>0</v>
      </c>
      <c r="H1991" s="32">
        <v>0</v>
      </c>
      <c r="I1991">
        <v>0</v>
      </c>
      <c r="J1991" s="33">
        <v>0</v>
      </c>
      <c r="K1991" s="33">
        <v>0</v>
      </c>
      <c r="L1991" s="33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0</v>
      </c>
      <c r="AK1991">
        <v>0</v>
      </c>
      <c r="AL1991">
        <v>0</v>
      </c>
      <c r="AM1991">
        <v>0</v>
      </c>
      <c r="AN1991" s="23" t="e">
        <v>#DIV/0!</v>
      </c>
      <c r="AO1991" s="23" t="e">
        <v>#DIV/0!</v>
      </c>
      <c r="AP1991" s="23" t="e">
        <v>#DIV/0!</v>
      </c>
      <c r="AQ1991" s="23" t="e">
        <v>#DIV/0!</v>
      </c>
      <c r="AR1991" s="35">
        <v>0</v>
      </c>
      <c r="AS1991" s="35">
        <v>0</v>
      </c>
      <c r="AT1991" s="35">
        <v>0</v>
      </c>
      <c r="AU1991" s="31" t="str">
        <f t="shared" si="34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4039</v>
      </c>
      <c r="B1992" t="s">
        <v>4035</v>
      </c>
      <c r="C1992" t="s">
        <v>4033</v>
      </c>
      <c r="D1992" s="31">
        <v>0</v>
      </c>
      <c r="E1992" s="31">
        <v>0</v>
      </c>
      <c r="F1992" s="31">
        <v>0</v>
      </c>
      <c r="G1992" s="31">
        <v>0</v>
      </c>
      <c r="H1992" s="32">
        <v>0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3" t="s">
        <v>54</v>
      </c>
      <c r="Y1992" s="23" t="s">
        <v>54</v>
      </c>
      <c r="Z1992" s="23" t="s">
        <v>54</v>
      </c>
      <c r="AA1992" s="23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3" t="s">
        <v>54</v>
      </c>
      <c r="AG1992" s="23" t="s">
        <v>54</v>
      </c>
      <c r="AH1992" s="23" t="s">
        <v>54</v>
      </c>
      <c r="AI1992" s="23" t="s">
        <v>54</v>
      </c>
      <c r="AJ1992">
        <v>0</v>
      </c>
      <c r="AK1992">
        <v>0</v>
      </c>
      <c r="AL1992">
        <v>0</v>
      </c>
      <c r="AM1992">
        <v>0</v>
      </c>
      <c r="AN1992" s="23" t="e">
        <v>#DIV/0!</v>
      </c>
      <c r="AO1992" s="23" t="e">
        <v>#DIV/0!</v>
      </c>
      <c r="AP1992" s="23" t="e">
        <v>#DIV/0!</v>
      </c>
      <c r="AQ1992" s="23" t="e">
        <v>#DIV/0!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4040</v>
      </c>
      <c r="B1993" t="s">
        <v>4041</v>
      </c>
      <c r="C1993" t="s">
        <v>4042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0</v>
      </c>
      <c r="J1993" s="33">
        <v>0</v>
      </c>
      <c r="K1993" s="33">
        <v>0</v>
      </c>
      <c r="L1993" s="33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3" t="s">
        <v>54</v>
      </c>
      <c r="Y1993" s="23" t="s">
        <v>54</v>
      </c>
      <c r="Z1993" s="23" t="s">
        <v>54</v>
      </c>
      <c r="AA1993" s="23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3" t="s">
        <v>54</v>
      </c>
      <c r="AG1993" s="23" t="s">
        <v>54</v>
      </c>
      <c r="AH1993" s="23" t="s">
        <v>54</v>
      </c>
      <c r="AI1993" s="23" t="s">
        <v>54</v>
      </c>
      <c r="AJ1993">
        <v>0</v>
      </c>
      <c r="AK1993">
        <v>0</v>
      </c>
      <c r="AL1993">
        <v>0</v>
      </c>
      <c r="AM1993">
        <v>0</v>
      </c>
      <c r="AN1993" s="23" t="e">
        <v>#DIV/0!</v>
      </c>
      <c r="AO1993" s="23" t="e">
        <v>#DIV/0!</v>
      </c>
      <c r="AP1993" s="23" t="e">
        <v>#DIV/0!</v>
      </c>
      <c r="AQ1993" s="23" t="e">
        <v>#DIV/0!</v>
      </c>
      <c r="AR1993" s="35">
        <v>0</v>
      </c>
      <c r="AS1993" s="35">
        <v>0</v>
      </c>
      <c r="AT1993" s="35">
        <v>0</v>
      </c>
      <c r="AU1993" s="31" t="str">
        <f t="shared" si="34"/>
        <v>库存为0</v>
      </c>
      <c r="AV1993" s="36" t="str">
        <f>IFERROR(时间!$B$4+AU1993,"上周无销量")</f>
        <v>上周无销量</v>
      </c>
      <c r="AW1993" s="36"/>
    </row>
    <row r="1994" spans="1:49">
      <c r="A1994" s="21" t="s">
        <v>4043</v>
      </c>
      <c r="B1994" t="s">
        <v>4044</v>
      </c>
      <c r="C1994" t="s">
        <v>4042</v>
      </c>
      <c r="D1994" s="31">
        <v>0</v>
      </c>
      <c r="E1994" s="31">
        <v>0</v>
      </c>
      <c r="F1994" s="31">
        <v>0</v>
      </c>
      <c r="G1994" s="31">
        <v>0</v>
      </c>
      <c r="H1994" s="32">
        <v>0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3" t="s">
        <v>54</v>
      </c>
      <c r="Y1994" s="23" t="s">
        <v>54</v>
      </c>
      <c r="Z1994" s="23" t="s">
        <v>54</v>
      </c>
      <c r="AA1994" s="23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0</v>
      </c>
      <c r="AK1994">
        <v>0</v>
      </c>
      <c r="AL1994">
        <v>0</v>
      </c>
      <c r="AM1994">
        <v>0</v>
      </c>
      <c r="AN1994" s="23" t="e">
        <v>#DIV/0!</v>
      </c>
      <c r="AO1994" s="23" t="e">
        <v>#DIV/0!</v>
      </c>
      <c r="AP1994" s="23" t="e">
        <v>#DIV/0!</v>
      </c>
      <c r="AQ1994" s="23" t="e">
        <v>#DIV/0!</v>
      </c>
      <c r="AR1994" s="35">
        <v>0</v>
      </c>
      <c r="AS1994" s="35">
        <v>0</v>
      </c>
      <c r="AT1994" s="35">
        <v>0</v>
      </c>
      <c r="AU1994" s="31" t="str">
        <f t="shared" si="34"/>
        <v>库存为0</v>
      </c>
      <c r="AV1994" s="36" t="str">
        <f>IFERROR(时间!$B$4+AU1994,"上周无销量")</f>
        <v>上周无销量</v>
      </c>
      <c r="AW1994" s="36"/>
    </row>
    <row r="1995" spans="1:49">
      <c r="A1995" s="21" t="s">
        <v>4045</v>
      </c>
      <c r="B1995" t="s">
        <v>4046</v>
      </c>
      <c r="C1995" t="s">
        <v>4042</v>
      </c>
      <c r="D1995" s="31">
        <v>0</v>
      </c>
      <c r="E1995" s="31">
        <v>0</v>
      </c>
      <c r="F1995" s="31">
        <v>0</v>
      </c>
      <c r="G1995" s="31">
        <v>0</v>
      </c>
      <c r="H1995" s="32">
        <v>0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3" t="s">
        <v>54</v>
      </c>
      <c r="Y1995" s="23" t="s">
        <v>54</v>
      </c>
      <c r="Z1995" s="23" t="s">
        <v>54</v>
      </c>
      <c r="AA1995" s="23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3" t="s">
        <v>54</v>
      </c>
      <c r="AG1995" s="23" t="s">
        <v>54</v>
      </c>
      <c r="AH1995" s="23" t="s">
        <v>54</v>
      </c>
      <c r="AI1995" s="23" t="s">
        <v>54</v>
      </c>
      <c r="AJ1995">
        <v>0</v>
      </c>
      <c r="AK1995">
        <v>0</v>
      </c>
      <c r="AL1995">
        <v>0</v>
      </c>
      <c r="AM1995">
        <v>0</v>
      </c>
      <c r="AN1995" s="23" t="e">
        <v>#DIV/0!</v>
      </c>
      <c r="AO1995" s="23" t="e">
        <v>#DIV/0!</v>
      </c>
      <c r="AP1995" s="23" t="e">
        <v>#DIV/0!</v>
      </c>
      <c r="AQ1995" s="23" t="e">
        <v>#DIV/0!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4047</v>
      </c>
      <c r="B1996" t="s">
        <v>4048</v>
      </c>
      <c r="C1996" t="s">
        <v>4042</v>
      </c>
      <c r="D1996" s="31">
        <v>0</v>
      </c>
      <c r="E1996" s="31">
        <v>0</v>
      </c>
      <c r="F1996" s="31">
        <v>0</v>
      </c>
      <c r="G1996" s="31">
        <v>0</v>
      </c>
      <c r="H1996" s="32">
        <v>0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0</v>
      </c>
      <c r="AK1996">
        <v>0</v>
      </c>
      <c r="AL1996">
        <v>0</v>
      </c>
      <c r="AM1996">
        <v>0</v>
      </c>
      <c r="AN1996" s="23" t="e">
        <v>#DIV/0!</v>
      </c>
      <c r="AO1996" s="23" t="e">
        <v>#DIV/0!</v>
      </c>
      <c r="AP1996" s="23" t="e">
        <v>#DIV/0!</v>
      </c>
      <c r="AQ1996" s="23" t="e">
        <v>#DIV/0!</v>
      </c>
      <c r="AR1996" s="35">
        <v>0</v>
      </c>
      <c r="AS1996" s="35">
        <v>0</v>
      </c>
      <c r="AT1996" s="35">
        <v>0</v>
      </c>
      <c r="AU1996" s="31" t="str">
        <f t="shared" si="34"/>
        <v>库存为0</v>
      </c>
      <c r="AV1996" s="36" t="str">
        <f>IFERROR(时间!$B$4+AU1996,"上周无销量")</f>
        <v>上周无销量</v>
      </c>
      <c r="AW1996" s="36"/>
    </row>
    <row r="1997" spans="1:49">
      <c r="A1997" s="21" t="s">
        <v>4049</v>
      </c>
      <c r="B1997" t="s">
        <v>4050</v>
      </c>
      <c r="C1997" t="s">
        <v>4042</v>
      </c>
      <c r="D1997" s="31">
        <v>0</v>
      </c>
      <c r="E1997" s="31">
        <v>0</v>
      </c>
      <c r="F1997" s="31">
        <v>0</v>
      </c>
      <c r="G1997" s="31">
        <v>0</v>
      </c>
      <c r="H1997" s="32">
        <v>0</v>
      </c>
      <c r="I1997">
        <v>0</v>
      </c>
      <c r="J1997" s="33">
        <v>0</v>
      </c>
      <c r="K1997" s="33">
        <v>0</v>
      </c>
      <c r="L1997" s="33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3" t="s">
        <v>54</v>
      </c>
      <c r="Y1997" s="23" t="s">
        <v>54</v>
      </c>
      <c r="Z1997" s="23" t="s">
        <v>54</v>
      </c>
      <c r="AA1997" s="23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3" t="s">
        <v>54</v>
      </c>
      <c r="AG1997" s="23" t="s">
        <v>54</v>
      </c>
      <c r="AH1997" s="23" t="s">
        <v>54</v>
      </c>
      <c r="AI1997" s="23" t="s">
        <v>54</v>
      </c>
      <c r="AJ1997">
        <v>0</v>
      </c>
      <c r="AK1997">
        <v>0</v>
      </c>
      <c r="AL1997">
        <v>0</v>
      </c>
      <c r="AM1997">
        <v>0</v>
      </c>
      <c r="AN1997" s="23" t="e">
        <v>#DIV/0!</v>
      </c>
      <c r="AO1997" s="23" t="e">
        <v>#DIV/0!</v>
      </c>
      <c r="AP1997" s="23" t="e">
        <v>#DIV/0!</v>
      </c>
      <c r="AQ1997" s="23" t="e">
        <v>#DIV/0!</v>
      </c>
      <c r="AR1997" s="35">
        <v>0</v>
      </c>
      <c r="AS1997" s="35">
        <v>0</v>
      </c>
      <c r="AT1997" s="35">
        <v>0</v>
      </c>
      <c r="AU1997" s="31" t="str">
        <f t="shared" si="34"/>
        <v>库存为0</v>
      </c>
      <c r="AV1997" s="36" t="str">
        <f>IFERROR(时间!$B$4+AU1997,"上周无销量")</f>
        <v>上周无销量</v>
      </c>
      <c r="AW1997" s="36"/>
    </row>
    <row r="1998" spans="1:49">
      <c r="A1998" s="21" t="s">
        <v>4051</v>
      </c>
      <c r="B1998" t="s">
        <v>4052</v>
      </c>
      <c r="C1998" t="s">
        <v>4042</v>
      </c>
      <c r="D1998" s="31">
        <v>0</v>
      </c>
      <c r="E1998" s="31">
        <v>0</v>
      </c>
      <c r="F1998" s="31">
        <v>0</v>
      </c>
      <c r="G1998" s="31">
        <v>0</v>
      </c>
      <c r="H1998" s="32">
        <v>0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0</v>
      </c>
      <c r="AK1998">
        <v>0</v>
      </c>
      <c r="AL1998">
        <v>0</v>
      </c>
      <c r="AM1998">
        <v>0</v>
      </c>
      <c r="AN1998" s="23" t="e">
        <v>#DIV/0!</v>
      </c>
      <c r="AO1998" s="23" t="e">
        <v>#DIV/0!</v>
      </c>
      <c r="AP1998" s="23" t="e">
        <v>#DIV/0!</v>
      </c>
      <c r="AQ1998" s="23" t="e">
        <v>#DIV/0!</v>
      </c>
      <c r="AR1998" s="35">
        <v>0</v>
      </c>
      <c r="AS1998" s="35">
        <v>0</v>
      </c>
      <c r="AT1998" s="35">
        <v>0</v>
      </c>
      <c r="AU1998" s="31" t="str">
        <f t="shared" si="34"/>
        <v>库存为0</v>
      </c>
      <c r="AV1998" s="36" t="str">
        <f>IFERROR(时间!$B$4+AU1998,"上周无销量")</f>
        <v>上周无销量</v>
      </c>
      <c r="AW1998" s="36"/>
    </row>
    <row r="1999" spans="1:49">
      <c r="A1999" s="21" t="s">
        <v>4053</v>
      </c>
      <c r="B1999" t="s">
        <v>4054</v>
      </c>
      <c r="C1999" t="s">
        <v>4055</v>
      </c>
      <c r="D1999" s="31">
        <v>0</v>
      </c>
      <c r="E1999" s="31">
        <v>0</v>
      </c>
      <c r="F1999" s="31">
        <v>0</v>
      </c>
      <c r="G1999" s="31">
        <v>0</v>
      </c>
      <c r="H1999" s="32">
        <v>0</v>
      </c>
      <c r="I1999">
        <v>0</v>
      </c>
      <c r="J1999" s="33">
        <v>0</v>
      </c>
      <c r="K1999" s="33">
        <v>0</v>
      </c>
      <c r="L1999" s="33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0</v>
      </c>
      <c r="AK1999">
        <v>0</v>
      </c>
      <c r="AL1999">
        <v>0</v>
      </c>
      <c r="AM1999">
        <v>0</v>
      </c>
      <c r="AN1999" s="23" t="e">
        <v>#DIV/0!</v>
      </c>
      <c r="AO1999" s="23" t="e">
        <v>#DIV/0!</v>
      </c>
      <c r="AP1999" s="23" t="e">
        <v>#DIV/0!</v>
      </c>
      <c r="AQ1999" s="23" t="e">
        <v>#DIV/0!</v>
      </c>
      <c r="AR1999" s="35">
        <v>0</v>
      </c>
      <c r="AS1999" s="35">
        <v>0</v>
      </c>
      <c r="AT1999" s="35">
        <v>0</v>
      </c>
      <c r="AU1999" s="31" t="str">
        <f t="shared" si="34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4056</v>
      </c>
      <c r="B2000" t="s">
        <v>4057</v>
      </c>
      <c r="C2000" t="s">
        <v>4055</v>
      </c>
      <c r="D2000" s="31">
        <v>0</v>
      </c>
      <c r="E2000" s="31">
        <v>0</v>
      </c>
      <c r="F2000" s="31">
        <v>0</v>
      </c>
      <c r="G2000" s="31">
        <v>0</v>
      </c>
      <c r="H2000" s="32">
        <v>0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0</v>
      </c>
      <c r="AK2000">
        <v>0</v>
      </c>
      <c r="AL2000">
        <v>0</v>
      </c>
      <c r="AM2000">
        <v>0</v>
      </c>
      <c r="AN2000" s="23" t="e">
        <v>#DIV/0!</v>
      </c>
      <c r="AO2000" s="23" t="e">
        <v>#DIV/0!</v>
      </c>
      <c r="AP2000" s="23" t="e">
        <v>#DIV/0!</v>
      </c>
      <c r="AQ2000" s="23" t="e">
        <v>#DIV/0!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4058</v>
      </c>
      <c r="B2001" t="s">
        <v>4059</v>
      </c>
      <c r="C2001" t="s">
        <v>4055</v>
      </c>
      <c r="D2001" s="31">
        <v>0</v>
      </c>
      <c r="E2001" s="31">
        <v>0</v>
      </c>
      <c r="F2001" s="31">
        <v>0</v>
      </c>
      <c r="G2001" s="31">
        <v>0</v>
      </c>
      <c r="H2001" s="32">
        <v>0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0</v>
      </c>
      <c r="AK2001">
        <v>0</v>
      </c>
      <c r="AL2001">
        <v>0</v>
      </c>
      <c r="AM2001">
        <v>0</v>
      </c>
      <c r="AN2001" s="23" t="e">
        <v>#DIV/0!</v>
      </c>
      <c r="AO2001" s="23" t="e">
        <v>#DIV/0!</v>
      </c>
      <c r="AP2001" s="23" t="e">
        <v>#DIV/0!</v>
      </c>
      <c r="AQ2001" s="23" t="e">
        <v>#DIV/0!</v>
      </c>
      <c r="AR2001" s="35">
        <v>0</v>
      </c>
      <c r="AS2001" s="35">
        <v>0</v>
      </c>
      <c r="AT2001" s="35">
        <v>0</v>
      </c>
      <c r="AU2001" s="31" t="str">
        <f t="shared" si="34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4060</v>
      </c>
      <c r="B2002" t="s">
        <v>4061</v>
      </c>
      <c r="C2002" t="s">
        <v>4062</v>
      </c>
      <c r="D2002" s="31">
        <v>0</v>
      </c>
      <c r="E2002" s="31">
        <v>0</v>
      </c>
      <c r="F2002" s="31">
        <v>0</v>
      </c>
      <c r="G2002" s="31">
        <v>0</v>
      </c>
      <c r="H2002" s="32">
        <v>0</v>
      </c>
      <c r="I2002">
        <v>0</v>
      </c>
      <c r="J2002" s="33">
        <v>0</v>
      </c>
      <c r="K2002" s="33">
        <v>0</v>
      </c>
      <c r="L2002" s="33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0</v>
      </c>
      <c r="AK2002">
        <v>0</v>
      </c>
      <c r="AL2002">
        <v>0</v>
      </c>
      <c r="AM2002">
        <v>0</v>
      </c>
      <c r="AN2002" s="23" t="e">
        <v>#DIV/0!</v>
      </c>
      <c r="AO2002" s="23" t="e">
        <v>#DIV/0!</v>
      </c>
      <c r="AP2002" s="23" t="e">
        <v>#DIV/0!</v>
      </c>
      <c r="AQ2002" s="23" t="e">
        <v>#DIV/0!</v>
      </c>
      <c r="AR2002" s="35">
        <v>0</v>
      </c>
      <c r="AS2002" s="35">
        <v>0</v>
      </c>
      <c r="AT2002" s="35">
        <v>0</v>
      </c>
      <c r="AU2002" s="31" t="str">
        <f t="shared" si="34"/>
        <v>库存为0</v>
      </c>
      <c r="AV2002" s="36" t="str">
        <f>IFERROR(时间!$B$4+AU2002,"上周无销量")</f>
        <v>上周无销量</v>
      </c>
      <c r="AW2002" s="36"/>
    </row>
    <row r="2003" spans="1:49">
      <c r="A2003" s="21" t="s">
        <v>4063</v>
      </c>
      <c r="B2003" t="s">
        <v>4064</v>
      </c>
      <c r="C2003" t="s">
        <v>4062</v>
      </c>
      <c r="D2003" s="31">
        <v>0</v>
      </c>
      <c r="E2003" s="31">
        <v>0</v>
      </c>
      <c r="F2003" s="31">
        <v>0</v>
      </c>
      <c r="G2003" s="31">
        <v>0</v>
      </c>
      <c r="H2003" s="32">
        <v>0</v>
      </c>
      <c r="I2003">
        <v>0</v>
      </c>
      <c r="J2003" s="33">
        <v>0</v>
      </c>
      <c r="K2003" s="33">
        <v>0</v>
      </c>
      <c r="L2003" s="33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0</v>
      </c>
      <c r="AK2003">
        <v>0</v>
      </c>
      <c r="AL2003">
        <v>0</v>
      </c>
      <c r="AM2003">
        <v>0</v>
      </c>
      <c r="AN2003" s="23" t="e">
        <v>#DIV/0!</v>
      </c>
      <c r="AO2003" s="23" t="e">
        <v>#DIV/0!</v>
      </c>
      <c r="AP2003" s="23" t="e">
        <v>#DIV/0!</v>
      </c>
      <c r="AQ2003" s="23" t="e">
        <v>#DIV/0!</v>
      </c>
      <c r="AR2003" s="35">
        <v>0</v>
      </c>
      <c r="AS2003" s="35">
        <v>0</v>
      </c>
      <c r="AT2003" s="35">
        <v>0</v>
      </c>
      <c r="AU2003" s="31" t="str">
        <f t="shared" si="34"/>
        <v>库存为0</v>
      </c>
      <c r="AV2003" s="36" t="str">
        <f>IFERROR(时间!$B$4+AU2003,"上周无销量")</f>
        <v>上周无销量</v>
      </c>
      <c r="AW2003" s="36"/>
    </row>
    <row r="2004" spans="1:49">
      <c r="A2004" s="21" t="s">
        <v>4065</v>
      </c>
      <c r="B2004" t="s">
        <v>4066</v>
      </c>
      <c r="C2004" t="s">
        <v>4062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0</v>
      </c>
      <c r="J2004" s="33">
        <v>0</v>
      </c>
      <c r="K2004" s="33">
        <v>0</v>
      </c>
      <c r="L2004" s="33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0</v>
      </c>
      <c r="AK2004">
        <v>0</v>
      </c>
      <c r="AL2004">
        <v>0</v>
      </c>
      <c r="AM2004">
        <v>0</v>
      </c>
      <c r="AN2004" s="23" t="e">
        <v>#DIV/0!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0</v>
      </c>
      <c r="AU2004" s="31" t="str">
        <f t="shared" si="34"/>
        <v>库存为0</v>
      </c>
      <c r="AV2004" s="36" t="str">
        <f>IFERROR(时间!$B$4+AU2004,"上周无销量")</f>
        <v>上周无销量</v>
      </c>
      <c r="AW2004" s="36"/>
    </row>
    <row r="2005" spans="1:49">
      <c r="A2005" s="21" t="s">
        <v>4067</v>
      </c>
      <c r="B2005" t="s">
        <v>4068</v>
      </c>
      <c r="C2005" t="s">
        <v>4069</v>
      </c>
      <c r="D2005" s="31">
        <v>0</v>
      </c>
      <c r="E2005" s="31">
        <v>0</v>
      </c>
      <c r="F2005" s="31">
        <v>0</v>
      </c>
      <c r="G2005" s="31">
        <v>0</v>
      </c>
      <c r="H2005" s="32">
        <v>0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0</v>
      </c>
      <c r="AK2005">
        <v>0</v>
      </c>
      <c r="AL2005">
        <v>0</v>
      </c>
      <c r="AM2005">
        <v>0</v>
      </c>
      <c r="AN2005" s="23" t="e">
        <v>#DIV/0!</v>
      </c>
      <c r="AO2005" s="23" t="e">
        <v>#DIV/0!</v>
      </c>
      <c r="AP2005" s="23" t="e">
        <v>#DIV/0!</v>
      </c>
      <c r="AQ2005" s="23" t="e">
        <v>#DIV/0!</v>
      </c>
      <c r="AR2005" s="35">
        <v>0</v>
      </c>
      <c r="AS2005" s="35">
        <v>0</v>
      </c>
      <c r="AT2005" s="35">
        <v>0</v>
      </c>
      <c r="AU2005" s="31" t="str">
        <f t="shared" si="34"/>
        <v>库存为0</v>
      </c>
      <c r="AV2005" s="36" t="str">
        <f>IFERROR(时间!$B$4+AU2005,"上周无销量")</f>
        <v>上周无销量</v>
      </c>
      <c r="AW2005" s="36"/>
    </row>
    <row r="2006" spans="1:49">
      <c r="A2006" s="21" t="s">
        <v>4070</v>
      </c>
      <c r="B2006" t="s">
        <v>4071</v>
      </c>
      <c r="C2006" t="s">
        <v>4069</v>
      </c>
      <c r="D2006" s="31">
        <v>0</v>
      </c>
      <c r="E2006" s="31">
        <v>0</v>
      </c>
      <c r="F2006" s="31">
        <v>0</v>
      </c>
      <c r="G2006" s="31">
        <v>0</v>
      </c>
      <c r="H2006" s="32">
        <v>0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0</v>
      </c>
      <c r="AK2006">
        <v>0</v>
      </c>
      <c r="AL2006">
        <v>0</v>
      </c>
      <c r="AM2006">
        <v>0</v>
      </c>
      <c r="AN2006" s="23" t="e">
        <v>#DIV/0!</v>
      </c>
      <c r="AO2006" s="23" t="e">
        <v>#DIV/0!</v>
      </c>
      <c r="AP2006" s="23" t="e">
        <v>#DIV/0!</v>
      </c>
      <c r="AQ2006" s="23" t="e">
        <v>#DIV/0!</v>
      </c>
      <c r="AR2006" s="35">
        <v>0</v>
      </c>
      <c r="AS2006" s="35">
        <v>0</v>
      </c>
      <c r="AT2006" s="35">
        <v>0</v>
      </c>
      <c r="AU2006" s="31" t="str">
        <f t="shared" si="34"/>
        <v>库存为0</v>
      </c>
      <c r="AV2006" s="36" t="str">
        <f>IFERROR(时间!$B$4+AU2006,"上周无销量")</f>
        <v>上周无销量</v>
      </c>
      <c r="AW2006" s="36"/>
    </row>
    <row r="2007" spans="1:49">
      <c r="A2007" s="21" t="s">
        <v>4072</v>
      </c>
      <c r="B2007" t="s">
        <v>4073</v>
      </c>
      <c r="C2007" t="s">
        <v>4069</v>
      </c>
      <c r="D2007" s="31">
        <v>0</v>
      </c>
      <c r="E2007" s="31">
        <v>0</v>
      </c>
      <c r="F2007" s="31">
        <v>0</v>
      </c>
      <c r="G2007" s="31">
        <v>0</v>
      </c>
      <c r="H2007" s="32">
        <v>0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0</v>
      </c>
      <c r="AK2007">
        <v>0</v>
      </c>
      <c r="AL2007">
        <v>0</v>
      </c>
      <c r="AM2007">
        <v>0</v>
      </c>
      <c r="AN2007" s="23" t="e">
        <v>#DIV/0!</v>
      </c>
      <c r="AO2007" s="23" t="e">
        <v>#DIV/0!</v>
      </c>
      <c r="AP2007" s="23" t="e">
        <v>#DIV/0!</v>
      </c>
      <c r="AQ2007" s="23" t="e">
        <v>#DIV/0!</v>
      </c>
      <c r="AR2007" s="35">
        <v>0</v>
      </c>
      <c r="AS2007" s="35">
        <v>0</v>
      </c>
      <c r="AT2007" s="35">
        <v>0</v>
      </c>
      <c r="AU2007" s="31" t="str">
        <f t="shared" si="34"/>
        <v>库存为0</v>
      </c>
      <c r="AV2007" s="36" t="str">
        <f>IFERROR(时间!$B$4+AU2007,"上周无销量")</f>
        <v>上周无销量</v>
      </c>
      <c r="AW2007" s="36"/>
    </row>
    <row r="2008" spans="1:49">
      <c r="A2008" s="21" t="s">
        <v>4074</v>
      </c>
      <c r="B2008" t="s">
        <v>4075</v>
      </c>
      <c r="C2008" t="s">
        <v>4069</v>
      </c>
      <c r="D2008" s="31">
        <v>0</v>
      </c>
      <c r="E2008" s="31">
        <v>0</v>
      </c>
      <c r="F2008" s="31">
        <v>0</v>
      </c>
      <c r="G2008" s="31">
        <v>0</v>
      </c>
      <c r="H2008" s="32">
        <v>0</v>
      </c>
      <c r="I2008">
        <v>0</v>
      </c>
      <c r="J2008" s="33">
        <v>0</v>
      </c>
      <c r="K2008" s="33">
        <v>0</v>
      </c>
      <c r="L2008" s="33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0</v>
      </c>
      <c r="AK2008">
        <v>0</v>
      </c>
      <c r="AL2008">
        <v>0</v>
      </c>
      <c r="AM2008">
        <v>0</v>
      </c>
      <c r="AN2008" s="23" t="e">
        <v>#DIV/0!</v>
      </c>
      <c r="AO2008" s="23" t="e">
        <v>#DIV/0!</v>
      </c>
      <c r="AP2008" s="23" t="e">
        <v>#DIV/0!</v>
      </c>
      <c r="AQ2008" s="23" t="e">
        <v>#DIV/0!</v>
      </c>
      <c r="AR2008" s="35">
        <v>0</v>
      </c>
      <c r="AS2008" s="35">
        <v>0</v>
      </c>
      <c r="AT2008" s="35">
        <v>0</v>
      </c>
      <c r="AU2008" s="31" t="str">
        <f t="shared" si="34"/>
        <v>库存为0</v>
      </c>
      <c r="AV2008" s="36" t="str">
        <f>IFERROR(时间!$B$4+AU2008,"上周无销量")</f>
        <v>上周无销量</v>
      </c>
      <c r="AW2008" s="36"/>
    </row>
    <row r="2009" spans="1:49">
      <c r="A2009" s="21" t="s">
        <v>4076</v>
      </c>
      <c r="B2009" t="s">
        <v>4077</v>
      </c>
      <c r="C2009" t="s">
        <v>4069</v>
      </c>
      <c r="D2009" s="31">
        <v>0</v>
      </c>
      <c r="E2009" s="31">
        <v>0</v>
      </c>
      <c r="F2009" s="31">
        <v>0</v>
      </c>
      <c r="G2009" s="31">
        <v>0</v>
      </c>
      <c r="H2009" s="32">
        <v>0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0</v>
      </c>
      <c r="AK2009">
        <v>0</v>
      </c>
      <c r="AL2009">
        <v>0</v>
      </c>
      <c r="AM2009">
        <v>0</v>
      </c>
      <c r="AN2009" s="23" t="e">
        <v>#DIV/0!</v>
      </c>
      <c r="AO2009" s="23" t="e">
        <v>#DIV/0!</v>
      </c>
      <c r="AP2009" s="23" t="e">
        <v>#DIV/0!</v>
      </c>
      <c r="AQ2009" s="23" t="e">
        <v>#DIV/0!</v>
      </c>
      <c r="AR2009" s="35">
        <v>0</v>
      </c>
      <c r="AS2009" s="35">
        <v>0</v>
      </c>
      <c r="AT2009" s="35">
        <v>0</v>
      </c>
      <c r="AU2009" s="31" t="str">
        <f t="shared" si="34"/>
        <v>库存为0</v>
      </c>
      <c r="AV2009" s="36" t="str">
        <f>IFERROR(时间!$B$4+AU2009,"上周无销量")</f>
        <v>上周无销量</v>
      </c>
      <c r="AW2009" s="36"/>
    </row>
    <row r="2010" spans="1:49">
      <c r="A2010" s="21" t="s">
        <v>4078</v>
      </c>
      <c r="B2010" t="s">
        <v>4079</v>
      </c>
      <c r="C2010" t="s">
        <v>4069</v>
      </c>
      <c r="D2010" s="31">
        <v>0</v>
      </c>
      <c r="E2010" s="31">
        <v>0</v>
      </c>
      <c r="F2010" s="31">
        <v>0</v>
      </c>
      <c r="G2010" s="31">
        <v>0</v>
      </c>
      <c r="H2010" s="32">
        <v>0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0</v>
      </c>
      <c r="AK2010">
        <v>0</v>
      </c>
      <c r="AL2010">
        <v>0</v>
      </c>
      <c r="AM2010">
        <v>0</v>
      </c>
      <c r="AN2010" s="23" t="e">
        <v>#DIV/0!</v>
      </c>
      <c r="AO2010" s="23" t="e">
        <v>#DIV/0!</v>
      </c>
      <c r="AP2010" s="23" t="e">
        <v>#DIV/0!</v>
      </c>
      <c r="AQ2010" s="23" t="e">
        <v>#DIV/0!</v>
      </c>
      <c r="AR2010" s="35">
        <v>0</v>
      </c>
      <c r="AS2010" s="35">
        <v>0</v>
      </c>
      <c r="AT2010" s="35">
        <v>0</v>
      </c>
      <c r="AU2010" s="31" t="str">
        <f t="shared" si="34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4080</v>
      </c>
      <c r="B2011" t="s">
        <v>4081</v>
      </c>
      <c r="C2011" t="s">
        <v>4069</v>
      </c>
      <c r="D2011" s="31">
        <v>0</v>
      </c>
      <c r="E2011" s="31">
        <v>0</v>
      </c>
      <c r="F2011" s="31">
        <v>0</v>
      </c>
      <c r="G2011" s="31">
        <v>0</v>
      </c>
      <c r="H2011" s="32">
        <v>0</v>
      </c>
      <c r="I2011">
        <v>0</v>
      </c>
      <c r="J2011" s="33">
        <v>0</v>
      </c>
      <c r="K2011" s="33">
        <v>0</v>
      </c>
      <c r="L2011" s="33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0</v>
      </c>
      <c r="AK2011">
        <v>0</v>
      </c>
      <c r="AL2011">
        <v>0</v>
      </c>
      <c r="AM2011">
        <v>0</v>
      </c>
      <c r="AN2011" s="23" t="e">
        <v>#DIV/0!</v>
      </c>
      <c r="AO2011" s="23" t="e">
        <v>#DIV/0!</v>
      </c>
      <c r="AP2011" s="23" t="e">
        <v>#DIV/0!</v>
      </c>
      <c r="AQ2011" s="23" t="e">
        <v>#DIV/0!</v>
      </c>
      <c r="AR2011" s="35">
        <v>0</v>
      </c>
      <c r="AS2011" s="35">
        <v>0</v>
      </c>
      <c r="AT2011" s="35">
        <v>0</v>
      </c>
      <c r="AU2011" s="31" t="str">
        <f t="shared" si="34"/>
        <v>库存为0</v>
      </c>
      <c r="AV2011" s="36" t="str">
        <f>IFERROR(时间!$B$4+AU2011,"上周无销量")</f>
        <v>上周无销量</v>
      </c>
      <c r="AW2011" s="36"/>
    </row>
    <row r="2012" spans="1:49">
      <c r="A2012" s="21" t="s">
        <v>4082</v>
      </c>
      <c r="B2012" t="s">
        <v>4083</v>
      </c>
      <c r="C2012" t="s">
        <v>4069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0</v>
      </c>
      <c r="J2012" s="33">
        <v>0</v>
      </c>
      <c r="K2012" s="33">
        <v>0</v>
      </c>
      <c r="L2012" s="33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0</v>
      </c>
      <c r="AK2012">
        <v>0</v>
      </c>
      <c r="AL2012">
        <v>0</v>
      </c>
      <c r="AM2012">
        <v>0</v>
      </c>
      <c r="AN2012" s="23" t="e">
        <v>#DIV/0!</v>
      </c>
      <c r="AO2012" s="23" t="e">
        <v>#DIV/0!</v>
      </c>
      <c r="AP2012" s="23" t="e">
        <v>#DIV/0!</v>
      </c>
      <c r="AQ2012" s="23" t="e">
        <v>#DIV/0!</v>
      </c>
      <c r="AR2012" s="35">
        <v>0</v>
      </c>
      <c r="AS2012" s="35">
        <v>0</v>
      </c>
      <c r="AT2012" s="35">
        <v>0</v>
      </c>
      <c r="AU2012" s="31" t="str">
        <f t="shared" si="34"/>
        <v>库存为0</v>
      </c>
      <c r="AV2012" s="36" t="str">
        <f>IFERROR(时间!$B$4+AU2012,"上周无销量")</f>
        <v>上周无销量</v>
      </c>
      <c r="AW2012" s="36"/>
    </row>
    <row r="2013" spans="1:49">
      <c r="A2013" s="21" t="s">
        <v>4084</v>
      </c>
      <c r="B2013" t="s">
        <v>4085</v>
      </c>
      <c r="C2013" t="s">
        <v>4086</v>
      </c>
      <c r="D2013" s="31">
        <v>0</v>
      </c>
      <c r="E2013" s="31">
        <v>0</v>
      </c>
      <c r="F2013" s="31">
        <v>0</v>
      </c>
      <c r="G2013" s="31">
        <v>0</v>
      </c>
      <c r="H2013" s="32">
        <v>0</v>
      </c>
      <c r="I2013">
        <v>0</v>
      </c>
      <c r="J2013" s="33">
        <v>0</v>
      </c>
      <c r="K2013" s="33">
        <v>0</v>
      </c>
      <c r="L2013" s="33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0</v>
      </c>
      <c r="AK2013">
        <v>0</v>
      </c>
      <c r="AL2013">
        <v>0</v>
      </c>
      <c r="AM2013">
        <v>0</v>
      </c>
      <c r="AN2013" s="23" t="e">
        <v>#DIV/0!</v>
      </c>
      <c r="AO2013" s="23" t="e">
        <v>#DIV/0!</v>
      </c>
      <c r="AP2013" s="23" t="e">
        <v>#DIV/0!</v>
      </c>
      <c r="AQ2013" s="23" t="e">
        <v>#DIV/0!</v>
      </c>
      <c r="AR2013" s="35">
        <v>0</v>
      </c>
      <c r="AS2013" s="35">
        <v>0</v>
      </c>
      <c r="AT2013" s="35">
        <v>0</v>
      </c>
      <c r="AU2013" s="31" t="str">
        <f t="shared" si="34"/>
        <v>库存为0</v>
      </c>
      <c r="AV2013" s="36" t="str">
        <f>IFERROR(时间!$B$4+AU2013,"上周无销量")</f>
        <v>上周无销量</v>
      </c>
      <c r="AW2013" s="36"/>
    </row>
    <row r="2014" spans="1:49">
      <c r="A2014" s="21" t="s">
        <v>4087</v>
      </c>
      <c r="B2014" t="s">
        <v>4088</v>
      </c>
      <c r="C2014" t="s">
        <v>4086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0</v>
      </c>
      <c r="J2014" s="33">
        <v>0</v>
      </c>
      <c r="K2014" s="33">
        <v>0</v>
      </c>
      <c r="L2014" s="33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0</v>
      </c>
      <c r="AK2014">
        <v>0</v>
      </c>
      <c r="AL2014">
        <v>0</v>
      </c>
      <c r="AM2014">
        <v>0</v>
      </c>
      <c r="AN2014" s="23" t="e">
        <v>#DIV/0!</v>
      </c>
      <c r="AO2014" s="23" t="e">
        <v>#DIV/0!</v>
      </c>
      <c r="AP2014" s="23" t="e">
        <v>#DIV/0!</v>
      </c>
      <c r="AQ2014" s="23" t="e">
        <v>#DIV/0!</v>
      </c>
      <c r="AR2014" s="35">
        <v>0</v>
      </c>
      <c r="AS2014" s="35">
        <v>0</v>
      </c>
      <c r="AT2014" s="35">
        <v>0</v>
      </c>
      <c r="AU2014" s="31" t="str">
        <f t="shared" si="34"/>
        <v>库存为0</v>
      </c>
      <c r="AV2014" s="36" t="str">
        <f>IFERROR(时间!$B$4+AU2014,"上周无销量")</f>
        <v>上周无销量</v>
      </c>
      <c r="AW2014" s="36"/>
    </row>
    <row r="2015" spans="1:49">
      <c r="A2015" s="21" t="s">
        <v>4089</v>
      </c>
      <c r="B2015" t="s">
        <v>4090</v>
      </c>
      <c r="C2015" t="s">
        <v>4086</v>
      </c>
      <c r="D2015" s="31">
        <v>0</v>
      </c>
      <c r="E2015" s="31">
        <v>0</v>
      </c>
      <c r="F2015" s="31">
        <v>0</v>
      </c>
      <c r="G2015" s="31">
        <v>0</v>
      </c>
      <c r="H2015" s="32">
        <v>0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0</v>
      </c>
      <c r="AK2015">
        <v>0</v>
      </c>
      <c r="AL2015">
        <v>0</v>
      </c>
      <c r="AM2015">
        <v>0</v>
      </c>
      <c r="AN2015" s="23" t="e">
        <v>#DIV/0!</v>
      </c>
      <c r="AO2015" s="23" t="e">
        <v>#DIV/0!</v>
      </c>
      <c r="AP2015" s="23" t="e">
        <v>#DIV/0!</v>
      </c>
      <c r="AQ2015" s="23" t="e">
        <v>#DIV/0!</v>
      </c>
      <c r="AR2015" s="35">
        <v>0</v>
      </c>
      <c r="AS2015" s="35">
        <v>0</v>
      </c>
      <c r="AT2015" s="35">
        <v>0</v>
      </c>
      <c r="AU2015" s="31" t="str">
        <f t="shared" si="34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4091</v>
      </c>
      <c r="B2016" t="s">
        <v>4092</v>
      </c>
      <c r="C2016" t="s">
        <v>4093</v>
      </c>
      <c r="D2016" s="31">
        <v>0</v>
      </c>
      <c r="E2016" s="31">
        <v>0</v>
      </c>
      <c r="F2016" s="31">
        <v>0</v>
      </c>
      <c r="G2016" s="31">
        <v>0</v>
      </c>
      <c r="H2016" s="32">
        <v>0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0</v>
      </c>
      <c r="AK2016">
        <v>0</v>
      </c>
      <c r="AL2016">
        <v>0</v>
      </c>
      <c r="AM2016">
        <v>0</v>
      </c>
      <c r="AN2016" s="23" t="e">
        <v>#DIV/0!</v>
      </c>
      <c r="AO2016" s="23" t="e">
        <v>#DIV/0!</v>
      </c>
      <c r="AP2016" s="23" t="e">
        <v>#DIV/0!</v>
      </c>
      <c r="AQ2016" s="23" t="e">
        <v>#DIV/0!</v>
      </c>
      <c r="AR2016" s="35">
        <v>0</v>
      </c>
      <c r="AS2016" s="35">
        <v>0</v>
      </c>
      <c r="AT2016" s="35">
        <v>0</v>
      </c>
      <c r="AU2016" s="31" t="str">
        <f t="shared" si="34"/>
        <v>库存为0</v>
      </c>
      <c r="AV2016" s="36" t="str">
        <f>IFERROR(时间!$B$4+AU2016,"上周无销量")</f>
        <v>上周无销量</v>
      </c>
      <c r="AW2016" s="36"/>
    </row>
    <row r="2017" spans="1:49">
      <c r="A2017" s="21" t="s">
        <v>4094</v>
      </c>
      <c r="B2017" t="s">
        <v>4095</v>
      </c>
      <c r="C2017" t="s">
        <v>4093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0</v>
      </c>
      <c r="J2017" s="33">
        <v>0</v>
      </c>
      <c r="K2017" s="33">
        <v>0</v>
      </c>
      <c r="L2017" s="33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0</v>
      </c>
      <c r="AK2017">
        <v>0</v>
      </c>
      <c r="AL2017">
        <v>0</v>
      </c>
      <c r="AM2017">
        <v>0</v>
      </c>
      <c r="AN2017" s="23" t="e">
        <v>#DIV/0!</v>
      </c>
      <c r="AO2017" s="23" t="e">
        <v>#DIV/0!</v>
      </c>
      <c r="AP2017" s="23" t="e">
        <v>#DIV/0!</v>
      </c>
      <c r="AQ2017" s="23" t="e">
        <v>#DIV/0!</v>
      </c>
      <c r="AR2017" s="35">
        <v>0</v>
      </c>
      <c r="AS2017" s="35">
        <v>0</v>
      </c>
      <c r="AT2017" s="35">
        <v>0</v>
      </c>
      <c r="AU2017" s="31" t="str">
        <f t="shared" si="34"/>
        <v>库存为0</v>
      </c>
      <c r="AV2017" s="36" t="str">
        <f>IFERROR(时间!$B$4+AU2017,"上周无销量")</f>
        <v>上周无销量</v>
      </c>
      <c r="AW2017" s="36"/>
    </row>
    <row r="2018" spans="1:49">
      <c r="A2018" s="21" t="s">
        <v>4096</v>
      </c>
      <c r="B2018" t="s">
        <v>4097</v>
      </c>
      <c r="C2018" t="s">
        <v>4093</v>
      </c>
      <c r="D2018" s="31">
        <v>0</v>
      </c>
      <c r="E2018" s="31">
        <v>0</v>
      </c>
      <c r="F2018" s="31">
        <v>0</v>
      </c>
      <c r="G2018" s="31">
        <v>0</v>
      </c>
      <c r="H2018" s="32">
        <v>0</v>
      </c>
      <c r="I2018">
        <v>0</v>
      </c>
      <c r="J2018" s="33">
        <v>0</v>
      </c>
      <c r="K2018" s="33">
        <v>0</v>
      </c>
      <c r="L2018" s="33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0</v>
      </c>
      <c r="AK2018">
        <v>0</v>
      </c>
      <c r="AL2018">
        <v>0</v>
      </c>
      <c r="AM2018">
        <v>0</v>
      </c>
      <c r="AN2018" s="23" t="e">
        <v>#DIV/0!</v>
      </c>
      <c r="AO2018" s="23" t="e">
        <v>#DIV/0!</v>
      </c>
      <c r="AP2018" s="23" t="e">
        <v>#DIV/0!</v>
      </c>
      <c r="AQ2018" s="23" t="e">
        <v>#DIV/0!</v>
      </c>
      <c r="AR2018" s="35">
        <v>0</v>
      </c>
      <c r="AS2018" s="35">
        <v>0</v>
      </c>
      <c r="AT2018" s="35">
        <v>0</v>
      </c>
      <c r="AU2018" s="31" t="str">
        <f t="shared" si="34"/>
        <v>库存为0</v>
      </c>
      <c r="AV2018" s="36" t="str">
        <f>IFERROR(时间!$B$4+AU2018,"上周无销量")</f>
        <v>上周无销量</v>
      </c>
      <c r="AW2018" s="36"/>
    </row>
    <row r="2019" spans="1:48">
      <c r="A2019" s="21" t="s">
        <v>4098</v>
      </c>
      <c r="B2019" t="s">
        <v>4099</v>
      </c>
      <c r="C2019" t="s">
        <v>4093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0</v>
      </c>
      <c r="J2019" s="33">
        <v>0</v>
      </c>
      <c r="K2019" s="33">
        <v>0</v>
      </c>
      <c r="L2019" s="33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0</v>
      </c>
      <c r="AK2019">
        <v>0</v>
      </c>
      <c r="AL2019">
        <v>0</v>
      </c>
      <c r="AM2019">
        <v>0</v>
      </c>
      <c r="AN2019" s="23" t="e">
        <v>#DIV/0!</v>
      </c>
      <c r="AO2019" s="23" t="e">
        <v>#DIV/0!</v>
      </c>
      <c r="AP2019" s="23" t="e">
        <v>#DIV/0!</v>
      </c>
      <c r="AQ2019" s="23" t="e">
        <v>#DIV/0!</v>
      </c>
      <c r="AR2019" s="35">
        <v>0</v>
      </c>
      <c r="AS2019" s="35">
        <v>0</v>
      </c>
      <c r="AT2019" s="35">
        <v>0</v>
      </c>
      <c r="AU2019" s="31" t="str">
        <f t="shared" si="34"/>
        <v>库存为0</v>
      </c>
      <c r="AV2019" s="36" t="str">
        <f>IFERROR(时间!$B$4+AU2019,"上周无销量")</f>
        <v>上周无销量</v>
      </c>
    </row>
    <row r="2020" spans="1:48">
      <c r="A2020" s="21" t="s">
        <v>4100</v>
      </c>
      <c r="B2020" t="s">
        <v>4101</v>
      </c>
      <c r="C2020" t="s">
        <v>4093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0</v>
      </c>
      <c r="J2020" s="33">
        <v>0</v>
      </c>
      <c r="K2020" s="33">
        <v>0</v>
      </c>
      <c r="L2020" s="33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0</v>
      </c>
      <c r="AK2020">
        <v>0</v>
      </c>
      <c r="AL2020">
        <v>0</v>
      </c>
      <c r="AM2020">
        <v>0</v>
      </c>
      <c r="AN2020" s="23" t="e">
        <v>#DIV/0!</v>
      </c>
      <c r="AO2020" s="23" t="e">
        <v>#DIV/0!</v>
      </c>
      <c r="AP2020" s="23" t="e">
        <v>#DIV/0!</v>
      </c>
      <c r="AQ2020" s="23" t="e">
        <v>#DIV/0!</v>
      </c>
      <c r="AR2020" s="35">
        <v>0</v>
      </c>
      <c r="AS2020" s="35">
        <v>0</v>
      </c>
      <c r="AT2020" s="35">
        <v>0</v>
      </c>
      <c r="AU2020" s="31" t="str">
        <f t="shared" si="34"/>
        <v>库存为0</v>
      </c>
      <c r="AV2020" s="36" t="str">
        <f>IFERROR(时间!$B$4+AU2020,"上周无销量")</f>
        <v>上周无销量</v>
      </c>
    </row>
    <row r="2021" spans="1:48">
      <c r="A2021" s="21" t="s">
        <v>4102</v>
      </c>
      <c r="B2021" t="s">
        <v>4103</v>
      </c>
      <c r="C2021" t="s">
        <v>4093</v>
      </c>
      <c r="D2021" s="31">
        <v>0</v>
      </c>
      <c r="E2021" s="31">
        <v>0</v>
      </c>
      <c r="F2021" s="31">
        <v>0</v>
      </c>
      <c r="G2021" s="31">
        <v>0</v>
      </c>
      <c r="H2021" s="32">
        <v>0</v>
      </c>
      <c r="I2021">
        <v>0</v>
      </c>
      <c r="J2021" s="33">
        <v>0</v>
      </c>
      <c r="K2021" s="33">
        <v>0</v>
      </c>
      <c r="L2021" s="33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0</v>
      </c>
      <c r="AK2021">
        <v>0</v>
      </c>
      <c r="AL2021">
        <v>0</v>
      </c>
      <c r="AM2021">
        <v>0</v>
      </c>
      <c r="AN2021" s="23" t="e">
        <v>#DIV/0!</v>
      </c>
      <c r="AO2021" s="23" t="e">
        <v>#DIV/0!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0</v>
      </c>
      <c r="AU2021" s="31" t="str">
        <f t="shared" si="34"/>
        <v>库存为0</v>
      </c>
      <c r="AV2021" s="36" t="str">
        <f>IFERROR(时间!$B$4+AU2021,"上周无销量")</f>
        <v>上周无销量</v>
      </c>
    </row>
    <row r="2022" spans="1:48">
      <c r="A2022" s="21" t="s">
        <v>4104</v>
      </c>
      <c r="B2022" t="s">
        <v>4105</v>
      </c>
      <c r="C2022" t="s">
        <v>4093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0</v>
      </c>
      <c r="J2022" s="33">
        <v>0</v>
      </c>
      <c r="K2022" s="33">
        <v>0</v>
      </c>
      <c r="L2022" s="33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0</v>
      </c>
      <c r="AN2022" s="23" t="e">
        <v>#DIV/0!</v>
      </c>
      <c r="AO2022" s="23" t="e">
        <v>#DIV/0!</v>
      </c>
      <c r="AP2022" s="23" t="e">
        <v>#DIV/0!</v>
      </c>
      <c r="AQ2022" s="23" t="e">
        <v>#DIV/0!</v>
      </c>
      <c r="AR2022" s="35">
        <v>0</v>
      </c>
      <c r="AS2022" s="35">
        <v>0</v>
      </c>
      <c r="AT2022" s="35">
        <v>0</v>
      </c>
      <c r="AU2022" s="31" t="str">
        <f t="shared" si="34"/>
        <v>库存为0</v>
      </c>
      <c r="AV2022" s="36" t="str">
        <f>IFERROR(时间!$B$4+AU2022,"上周无销量")</f>
        <v>上周无销量</v>
      </c>
    </row>
    <row r="2023" spans="1:48">
      <c r="A2023" s="21" t="s">
        <v>4106</v>
      </c>
      <c r="B2023" t="s">
        <v>4107</v>
      </c>
      <c r="C2023" t="s">
        <v>4093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0</v>
      </c>
      <c r="AK2023">
        <v>0</v>
      </c>
      <c r="AL2023">
        <v>0</v>
      </c>
      <c r="AM2023">
        <v>0</v>
      </c>
      <c r="AN2023" s="23" t="e">
        <v>#DIV/0!</v>
      </c>
      <c r="AO2023" s="23" t="e">
        <v>#DIV/0!</v>
      </c>
      <c r="AP2023" s="23" t="e">
        <v>#DIV/0!</v>
      </c>
      <c r="AQ2023" s="23" t="e">
        <v>#DIV/0!</v>
      </c>
      <c r="AR2023" s="35">
        <v>0</v>
      </c>
      <c r="AS2023" s="35">
        <v>0</v>
      </c>
      <c r="AT2023" s="35">
        <v>0</v>
      </c>
      <c r="AU2023" s="31" t="str">
        <f t="shared" si="34"/>
        <v>库存为0</v>
      </c>
      <c r="AV2023" s="36" t="str">
        <f>IFERROR(时间!$B$4+AU2023,"上周无销量")</f>
        <v>上周无销量</v>
      </c>
    </row>
    <row r="2024" spans="1:48">
      <c r="A2024" s="21" t="s">
        <v>4108</v>
      </c>
      <c r="B2024" t="s">
        <v>4109</v>
      </c>
      <c r="C2024" t="s">
        <v>4093</v>
      </c>
      <c r="D2024" s="31">
        <v>0</v>
      </c>
      <c r="E2024" s="31">
        <v>0</v>
      </c>
      <c r="F2024" s="31">
        <v>0</v>
      </c>
      <c r="G2024" s="31">
        <v>0</v>
      </c>
      <c r="H2024" s="32">
        <v>0</v>
      </c>
      <c r="I2024">
        <v>0</v>
      </c>
      <c r="J2024" s="33">
        <v>0</v>
      </c>
      <c r="K2024" s="33">
        <v>0</v>
      </c>
      <c r="L2024" s="33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0</v>
      </c>
      <c r="AK2024">
        <v>0</v>
      </c>
      <c r="AL2024">
        <v>0</v>
      </c>
      <c r="AM2024">
        <v>0</v>
      </c>
      <c r="AN2024" s="23" t="e">
        <v>#DIV/0!</v>
      </c>
      <c r="AO2024" s="23" t="e">
        <v>#DIV/0!</v>
      </c>
      <c r="AP2024" s="23" t="e">
        <v>#DIV/0!</v>
      </c>
      <c r="AQ2024" s="23" t="e">
        <v>#DIV/0!</v>
      </c>
      <c r="AR2024" s="35">
        <v>0</v>
      </c>
      <c r="AS2024" s="35">
        <v>0</v>
      </c>
      <c r="AT2024" s="35">
        <v>0</v>
      </c>
      <c r="AU2024" s="31" t="str">
        <f t="shared" si="34"/>
        <v>库存为0</v>
      </c>
      <c r="AV2024" s="36" t="str">
        <f>IFERROR(时间!$B$4+AU2024,"上周无销量")</f>
        <v>上周无销量</v>
      </c>
    </row>
    <row r="2025" spans="1:48">
      <c r="A2025" s="21" t="s">
        <v>4110</v>
      </c>
      <c r="B2025" t="s">
        <v>4111</v>
      </c>
      <c r="C2025" t="s">
        <v>4093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4112</v>
      </c>
      <c r="B2026" t="s">
        <v>4113</v>
      </c>
      <c r="C2026" t="s">
        <v>4093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0</v>
      </c>
      <c r="J2026" s="33">
        <v>0</v>
      </c>
      <c r="K2026" s="33">
        <v>0</v>
      </c>
      <c r="L2026" s="33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3" t="s">
        <v>54</v>
      </c>
      <c r="Y2026" s="23" t="s">
        <v>54</v>
      </c>
      <c r="Z2026" s="23" t="s">
        <v>54</v>
      </c>
      <c r="AA2026" s="23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3" t="s">
        <v>54</v>
      </c>
      <c r="AG2026" s="23" t="s">
        <v>54</v>
      </c>
      <c r="AH2026" s="23" t="s">
        <v>54</v>
      </c>
      <c r="AI2026" s="23" t="s">
        <v>54</v>
      </c>
      <c r="AJ2026">
        <v>0</v>
      </c>
      <c r="AK2026">
        <v>0</v>
      </c>
      <c r="AL2026">
        <v>0</v>
      </c>
      <c r="AM2026">
        <v>0</v>
      </c>
      <c r="AN2026" s="23" t="e">
        <v>#DIV/0!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0</v>
      </c>
      <c r="AU2026" s="31" t="str">
        <f t="shared" si="34"/>
        <v>库存为0</v>
      </c>
      <c r="AV2026" s="36" t="str">
        <f>IFERROR(时间!$B$4+AU2026,"上周无销量")</f>
        <v>上周无销量</v>
      </c>
    </row>
    <row r="2027" spans="1:48">
      <c r="A2027" s="21" t="s">
        <v>4114</v>
      </c>
      <c r="B2027" t="s">
        <v>4115</v>
      </c>
      <c r="C2027" t="s">
        <v>4093</v>
      </c>
      <c r="D2027" s="31">
        <v>0</v>
      </c>
      <c r="E2027" s="31">
        <v>0</v>
      </c>
      <c r="F2027" s="31">
        <v>0</v>
      </c>
      <c r="G2027" s="31">
        <v>0</v>
      </c>
      <c r="H2027" s="32">
        <v>0</v>
      </c>
      <c r="I2027">
        <v>0</v>
      </c>
      <c r="J2027" s="33">
        <v>0</v>
      </c>
      <c r="K2027" s="33">
        <v>0</v>
      </c>
      <c r="L2027" s="33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3" t="s">
        <v>54</v>
      </c>
      <c r="Y2027" s="23" t="s">
        <v>54</v>
      </c>
      <c r="Z2027" s="23" t="s">
        <v>54</v>
      </c>
      <c r="AA2027" s="23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0</v>
      </c>
      <c r="AM2027">
        <v>0</v>
      </c>
      <c r="AN2027" s="23" t="e">
        <v>#DIV/0!</v>
      </c>
      <c r="AO2027" s="23" t="e">
        <v>#DIV/0!</v>
      </c>
      <c r="AP2027" s="23" t="e">
        <v>#DIV/0!</v>
      </c>
      <c r="AQ2027" s="23" t="e">
        <v>#DIV/0!</v>
      </c>
      <c r="AR2027" s="35">
        <v>0</v>
      </c>
      <c r="AS2027" s="35">
        <v>0</v>
      </c>
      <c r="AT2027" s="35">
        <v>0</v>
      </c>
      <c r="AU2027" s="31" t="str">
        <f t="shared" si="34"/>
        <v>库存为0</v>
      </c>
      <c r="AV2027" s="36" t="str">
        <f>IFERROR(时间!$B$4+AU2027,"上周无销量")</f>
        <v>上周无销量</v>
      </c>
    </row>
    <row r="2028" spans="1:48">
      <c r="A2028" s="21" t="s">
        <v>4116</v>
      </c>
      <c r="B2028" t="s">
        <v>4117</v>
      </c>
      <c r="C2028" t="s">
        <v>4093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0</v>
      </c>
      <c r="J2028" s="33">
        <v>0</v>
      </c>
      <c r="K2028" s="33">
        <v>0</v>
      </c>
      <c r="L2028" s="33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3" t="s">
        <v>54</v>
      </c>
      <c r="Y2028" s="23" t="s">
        <v>54</v>
      </c>
      <c r="Z2028" s="23" t="s">
        <v>54</v>
      </c>
      <c r="AA2028" s="23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3" t="s">
        <v>54</v>
      </c>
      <c r="AG2028" s="23" t="s">
        <v>54</v>
      </c>
      <c r="AH2028" s="23" t="s">
        <v>54</v>
      </c>
      <c r="AI2028" s="23" t="s">
        <v>54</v>
      </c>
      <c r="AJ2028">
        <v>0</v>
      </c>
      <c r="AK2028">
        <v>0</v>
      </c>
      <c r="AL2028">
        <v>0</v>
      </c>
      <c r="AM2028">
        <v>0</v>
      </c>
      <c r="AN2028" s="23" t="e">
        <v>#DIV/0!</v>
      </c>
      <c r="AO2028" s="23" t="e">
        <v>#DIV/0!</v>
      </c>
      <c r="AP2028" s="23" t="e">
        <v>#DIV/0!</v>
      </c>
      <c r="AQ2028" s="23" t="e">
        <v>#DIV/0!</v>
      </c>
      <c r="AR2028" s="35">
        <v>0</v>
      </c>
      <c r="AS2028" s="35">
        <v>0</v>
      </c>
      <c r="AT2028" s="35">
        <v>0</v>
      </c>
      <c r="AU2028" s="31" t="str">
        <f t="shared" si="34"/>
        <v>库存为0</v>
      </c>
      <c r="AV2028" s="36" t="str">
        <f>IFERROR(时间!$B$4+AU2028,"上周无销量")</f>
        <v>上周无销量</v>
      </c>
    </row>
    <row r="2029" spans="1:48">
      <c r="A2029" s="21" t="s">
        <v>4118</v>
      </c>
      <c r="B2029" t="s">
        <v>4119</v>
      </c>
      <c r="C2029" t="s">
        <v>4093</v>
      </c>
      <c r="D2029" s="31">
        <v>0</v>
      </c>
      <c r="E2029" s="31">
        <v>0</v>
      </c>
      <c r="F2029" s="31">
        <v>0</v>
      </c>
      <c r="G2029" s="31">
        <v>0</v>
      </c>
      <c r="H2029" s="32">
        <v>0</v>
      </c>
      <c r="I2029">
        <v>0</v>
      </c>
      <c r="J2029" s="33">
        <v>0</v>
      </c>
      <c r="K2029" s="33">
        <v>0</v>
      </c>
      <c r="L2029" s="33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3" t="s">
        <v>54</v>
      </c>
      <c r="Y2029" s="23" t="s">
        <v>54</v>
      </c>
      <c r="Z2029" s="23" t="s">
        <v>54</v>
      </c>
      <c r="AA2029" s="23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0</v>
      </c>
      <c r="AK2029">
        <v>0</v>
      </c>
      <c r="AL2029">
        <v>0</v>
      </c>
      <c r="AM2029">
        <v>0</v>
      </c>
      <c r="AN2029" s="23" t="e">
        <v>#DIV/0!</v>
      </c>
      <c r="AO2029" s="23" t="e">
        <v>#DIV/0!</v>
      </c>
      <c r="AP2029" s="23" t="e">
        <v>#DIV/0!</v>
      </c>
      <c r="AQ2029" s="23" t="e">
        <v>#DIV/0!</v>
      </c>
      <c r="AR2029" s="35">
        <v>0</v>
      </c>
      <c r="AS2029" s="35">
        <v>0</v>
      </c>
      <c r="AT2029" s="35">
        <v>0</v>
      </c>
      <c r="AU2029" s="31" t="str">
        <f t="shared" si="34"/>
        <v>库存为0</v>
      </c>
      <c r="AV2029" s="36" t="str">
        <f>IFERROR(时间!$B$4+AU2029,"上周无销量")</f>
        <v>上周无销量</v>
      </c>
    </row>
    <row r="2030" spans="1:48">
      <c r="A2030" s="21" t="s">
        <v>4120</v>
      </c>
      <c r="B2030" t="s">
        <v>4121</v>
      </c>
      <c r="C2030" t="s">
        <v>4093</v>
      </c>
      <c r="D2030" s="31">
        <v>0</v>
      </c>
      <c r="E2030" s="31">
        <v>0</v>
      </c>
      <c r="F2030" s="31">
        <v>0</v>
      </c>
      <c r="G2030" s="31">
        <v>0</v>
      </c>
      <c r="H2030" s="32">
        <v>0</v>
      </c>
      <c r="I2030">
        <v>0</v>
      </c>
      <c r="J2030" s="33">
        <v>0</v>
      </c>
      <c r="K2030" s="33">
        <v>0</v>
      </c>
      <c r="L2030" s="33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3" t="s">
        <v>54</v>
      </c>
      <c r="Y2030" s="23" t="s">
        <v>54</v>
      </c>
      <c r="Z2030" s="23" t="s">
        <v>54</v>
      </c>
      <c r="AA2030" s="23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0</v>
      </c>
      <c r="AK2030">
        <v>0</v>
      </c>
      <c r="AL2030">
        <v>0</v>
      </c>
      <c r="AM2030">
        <v>0</v>
      </c>
      <c r="AN2030" s="23" t="e">
        <v>#DIV/0!</v>
      </c>
      <c r="AO2030" s="23" t="e">
        <v>#DIV/0!</v>
      </c>
      <c r="AP2030" s="23" t="e">
        <v>#DIV/0!</v>
      </c>
      <c r="AQ2030" s="23" t="e">
        <v>#DIV/0!</v>
      </c>
      <c r="AR2030" s="35">
        <v>0</v>
      </c>
      <c r="AS2030" s="35">
        <v>0</v>
      </c>
      <c r="AT2030" s="35">
        <v>0</v>
      </c>
      <c r="AU2030" s="31" t="str">
        <f t="shared" si="34"/>
        <v>库存为0</v>
      </c>
      <c r="AV2030" s="36" t="str">
        <f>IFERROR(时间!$B$4+AU2030,"上周无销量")</f>
        <v>上周无销量</v>
      </c>
    </row>
    <row r="2031" spans="1:48">
      <c r="A2031" s="21" t="s">
        <v>4122</v>
      </c>
      <c r="B2031" t="s">
        <v>4123</v>
      </c>
      <c r="C2031" t="s">
        <v>4093</v>
      </c>
      <c r="D2031" s="31">
        <v>0</v>
      </c>
      <c r="E2031" s="31">
        <v>0</v>
      </c>
      <c r="F2031" s="31">
        <v>0</v>
      </c>
      <c r="G2031" s="31">
        <v>0</v>
      </c>
      <c r="H2031" s="32">
        <v>0</v>
      </c>
      <c r="I2031">
        <v>0</v>
      </c>
      <c r="J2031" s="33">
        <v>0</v>
      </c>
      <c r="K2031" s="33">
        <v>0</v>
      </c>
      <c r="L2031" s="33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3" t="s">
        <v>54</v>
      </c>
      <c r="Y2031" s="23" t="s">
        <v>54</v>
      </c>
      <c r="Z2031" s="23" t="s">
        <v>54</v>
      </c>
      <c r="AA2031" s="23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3" t="s">
        <v>54</v>
      </c>
      <c r="AG2031" s="23" t="s">
        <v>54</v>
      </c>
      <c r="AH2031" s="23" t="s">
        <v>54</v>
      </c>
      <c r="AI2031" s="23" t="s">
        <v>54</v>
      </c>
      <c r="AJ2031">
        <v>0</v>
      </c>
      <c r="AK2031">
        <v>0</v>
      </c>
      <c r="AL2031">
        <v>0</v>
      </c>
      <c r="AM2031">
        <v>0</v>
      </c>
      <c r="AN2031" s="23" t="e">
        <v>#DIV/0!</v>
      </c>
      <c r="AO2031" s="23" t="e">
        <v>#DIV/0!</v>
      </c>
      <c r="AP2031" s="23" t="e">
        <v>#DIV/0!</v>
      </c>
      <c r="AQ2031" s="23" t="e">
        <v>#DIV/0!</v>
      </c>
      <c r="AR2031" s="35">
        <v>0</v>
      </c>
      <c r="AS2031" s="35">
        <v>0</v>
      </c>
      <c r="AT2031" s="35">
        <v>0</v>
      </c>
      <c r="AU2031" s="31" t="str">
        <f t="shared" si="34"/>
        <v>库存为0</v>
      </c>
      <c r="AV2031" s="36" t="str">
        <f>IFERROR(时间!$B$4+AU2031,"上周无销量")</f>
        <v>上周无销量</v>
      </c>
    </row>
    <row r="2032" spans="1:48">
      <c r="A2032" s="21" t="s">
        <v>4124</v>
      </c>
      <c r="B2032" t="s">
        <v>4125</v>
      </c>
      <c r="C2032" t="s">
        <v>4093</v>
      </c>
      <c r="D2032" s="31">
        <v>0</v>
      </c>
      <c r="E2032" s="31">
        <v>0</v>
      </c>
      <c r="F2032" s="31">
        <v>0</v>
      </c>
      <c r="G2032" s="31">
        <v>0</v>
      </c>
      <c r="H2032" s="32">
        <v>0</v>
      </c>
      <c r="I2032">
        <v>0</v>
      </c>
      <c r="J2032" s="33">
        <v>0</v>
      </c>
      <c r="K2032" s="33">
        <v>0</v>
      </c>
      <c r="L2032" s="33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3" t="s">
        <v>54</v>
      </c>
      <c r="Y2032" s="23" t="s">
        <v>54</v>
      </c>
      <c r="Z2032" s="23" t="s">
        <v>54</v>
      </c>
      <c r="AA2032" s="23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0</v>
      </c>
      <c r="AL2032">
        <v>0</v>
      </c>
      <c r="AM2032">
        <v>0</v>
      </c>
      <c r="AN2032" s="23" t="e">
        <v>#DIV/0!</v>
      </c>
      <c r="AO2032" s="23" t="e">
        <v>#DIV/0!</v>
      </c>
      <c r="AP2032" s="23" t="e">
        <v>#DIV/0!</v>
      </c>
      <c r="AQ2032" s="23" t="e">
        <v>#DIV/0!</v>
      </c>
      <c r="AR2032" s="35">
        <v>0</v>
      </c>
      <c r="AS2032" s="35">
        <v>0</v>
      </c>
      <c r="AT2032" s="35">
        <v>0</v>
      </c>
      <c r="AU2032" s="31" t="str">
        <f t="shared" si="34"/>
        <v>库存为0</v>
      </c>
      <c r="AV2032" s="36" t="str">
        <f>IFERROR(时间!$B$4+AU2032,"上周无销量")</f>
        <v>上周无销量</v>
      </c>
    </row>
    <row r="2033" spans="1:48">
      <c r="A2033" s="21" t="s">
        <v>4126</v>
      </c>
      <c r="B2033" t="s">
        <v>4127</v>
      </c>
      <c r="C2033" t="s">
        <v>4093</v>
      </c>
      <c r="D2033" s="31">
        <v>0</v>
      </c>
      <c r="E2033" s="31">
        <v>0</v>
      </c>
      <c r="F2033" s="31">
        <v>0</v>
      </c>
      <c r="G2033" s="31">
        <v>0</v>
      </c>
      <c r="H2033" s="32">
        <v>0</v>
      </c>
      <c r="I2033">
        <v>0</v>
      </c>
      <c r="J2033" s="33">
        <v>0</v>
      </c>
      <c r="K2033" s="33">
        <v>0</v>
      </c>
      <c r="L2033" s="33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0</v>
      </c>
      <c r="AK2033">
        <v>0</v>
      </c>
      <c r="AL2033">
        <v>0</v>
      </c>
      <c r="AM2033">
        <v>0</v>
      </c>
      <c r="AN2033" s="23" t="e">
        <v>#DIV/0!</v>
      </c>
      <c r="AO2033" s="23" t="e">
        <v>#DIV/0!</v>
      </c>
      <c r="AP2033" s="23" t="e">
        <v>#DIV/0!</v>
      </c>
      <c r="AQ2033" s="23" t="e">
        <v>#DIV/0!</v>
      </c>
      <c r="AR2033" s="35">
        <v>0</v>
      </c>
      <c r="AS2033" s="35">
        <v>0</v>
      </c>
      <c r="AT2033" s="35">
        <v>0</v>
      </c>
      <c r="AU2033" s="31" t="str">
        <f t="shared" si="34"/>
        <v>库存为0</v>
      </c>
      <c r="AV2033" s="36" t="str">
        <f>IFERROR(时间!$B$4+AU2033,"上周无销量")</f>
        <v>上周无销量</v>
      </c>
    </row>
    <row r="2034" spans="1:48">
      <c r="A2034" s="21" t="s">
        <v>4128</v>
      </c>
      <c r="B2034" t="s">
        <v>4129</v>
      </c>
      <c r="C2034" t="s">
        <v>4093</v>
      </c>
      <c r="D2034" s="31">
        <v>0</v>
      </c>
      <c r="E2034" s="31">
        <v>0</v>
      </c>
      <c r="F2034" s="31">
        <v>0</v>
      </c>
      <c r="G2034" s="31">
        <v>0</v>
      </c>
      <c r="H2034" s="32">
        <v>0</v>
      </c>
      <c r="I2034">
        <v>0</v>
      </c>
      <c r="J2034" s="33">
        <v>0</v>
      </c>
      <c r="K2034" s="33">
        <v>0</v>
      </c>
      <c r="L2034" s="33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3" t="s">
        <v>54</v>
      </c>
      <c r="Y2034" s="23" t="s">
        <v>54</v>
      </c>
      <c r="Z2034" s="23" t="s">
        <v>54</v>
      </c>
      <c r="AA2034" s="23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0</v>
      </c>
      <c r="AK2034">
        <v>0</v>
      </c>
      <c r="AL2034">
        <v>0</v>
      </c>
      <c r="AM2034">
        <v>0</v>
      </c>
      <c r="AN2034" s="23" t="e">
        <v>#DIV/0!</v>
      </c>
      <c r="AO2034" s="23" t="e">
        <v>#DIV/0!</v>
      </c>
      <c r="AP2034" s="23" t="e">
        <v>#DIV/0!</v>
      </c>
      <c r="AQ2034" s="23" t="e">
        <v>#DIV/0!</v>
      </c>
      <c r="AR2034" s="35">
        <v>0</v>
      </c>
      <c r="AS2034" s="35">
        <v>0</v>
      </c>
      <c r="AT2034" s="35">
        <v>0</v>
      </c>
      <c r="AU2034" s="31" t="str">
        <f t="shared" si="34"/>
        <v>库存为0</v>
      </c>
      <c r="AV2034" s="36" t="str">
        <f>IFERROR(时间!$B$4+AU2034,"上周无销量")</f>
        <v>上周无销量</v>
      </c>
    </row>
    <row r="2035" spans="1:48">
      <c r="A2035" s="21" t="s">
        <v>4130</v>
      </c>
      <c r="B2035" t="s">
        <v>4131</v>
      </c>
      <c r="C2035" t="s">
        <v>4093</v>
      </c>
      <c r="D2035" s="31">
        <v>0</v>
      </c>
      <c r="E2035" s="31">
        <v>0</v>
      </c>
      <c r="F2035" s="31">
        <v>0</v>
      </c>
      <c r="G2035" s="31">
        <v>0</v>
      </c>
      <c r="H2035" s="32">
        <v>0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3" t="s">
        <v>54</v>
      </c>
      <c r="Y2035" s="23" t="s">
        <v>54</v>
      </c>
      <c r="Z2035" s="23" t="s">
        <v>54</v>
      </c>
      <c r="AA2035" s="23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0</v>
      </c>
      <c r="AK2035">
        <v>0</v>
      </c>
      <c r="AL2035">
        <v>0</v>
      </c>
      <c r="AM2035">
        <v>0</v>
      </c>
      <c r="AN2035" s="23" t="e">
        <v>#DIV/0!</v>
      </c>
      <c r="AO2035" s="23" t="e">
        <v>#DIV/0!</v>
      </c>
      <c r="AP2035" s="23" t="e">
        <v>#DIV/0!</v>
      </c>
      <c r="AQ2035" s="23" t="e">
        <v>#DIV/0!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4132</v>
      </c>
      <c r="B2036" t="s">
        <v>4133</v>
      </c>
      <c r="C2036" t="s">
        <v>4093</v>
      </c>
      <c r="D2036" s="31">
        <v>0</v>
      </c>
      <c r="E2036" s="31">
        <v>0</v>
      </c>
      <c r="F2036" s="31">
        <v>0</v>
      </c>
      <c r="G2036" s="31">
        <v>0</v>
      </c>
      <c r="H2036" s="32">
        <v>0</v>
      </c>
      <c r="I2036">
        <v>0</v>
      </c>
      <c r="J2036" s="33">
        <v>0</v>
      </c>
      <c r="K2036" s="33">
        <v>0</v>
      </c>
      <c r="L2036" s="33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3" t="s">
        <v>54</v>
      </c>
      <c r="Y2036" s="23" t="s">
        <v>54</v>
      </c>
      <c r="Z2036" s="23" t="s">
        <v>54</v>
      </c>
      <c r="AA2036" s="23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0</v>
      </c>
      <c r="AK2036">
        <v>0</v>
      </c>
      <c r="AL2036">
        <v>0</v>
      </c>
      <c r="AM2036">
        <v>0</v>
      </c>
      <c r="AN2036" s="23" t="e">
        <v>#DIV/0!</v>
      </c>
      <c r="AO2036" s="23" t="e">
        <v>#DIV/0!</v>
      </c>
      <c r="AP2036" s="23" t="e">
        <v>#DIV/0!</v>
      </c>
      <c r="AQ2036" s="23" t="e">
        <v>#DIV/0!</v>
      </c>
      <c r="AR2036" s="35">
        <v>0</v>
      </c>
      <c r="AS2036" s="35">
        <v>0</v>
      </c>
      <c r="AT2036" s="35">
        <v>0</v>
      </c>
      <c r="AU2036" s="31" t="str">
        <f t="shared" si="34"/>
        <v>库存为0</v>
      </c>
      <c r="AV2036" s="36" t="str">
        <f>IFERROR(时间!$B$4+AU2036,"上周无销量")</f>
        <v>上周无销量</v>
      </c>
    </row>
    <row r="2037" spans="1:48">
      <c r="A2037" s="21" t="s">
        <v>4134</v>
      </c>
      <c r="B2037" t="s">
        <v>4135</v>
      </c>
      <c r="C2037" t="s">
        <v>4093</v>
      </c>
      <c r="D2037" s="31">
        <v>0</v>
      </c>
      <c r="E2037" s="31">
        <v>0</v>
      </c>
      <c r="F2037" s="31">
        <v>0</v>
      </c>
      <c r="G2037" s="31">
        <v>0</v>
      </c>
      <c r="H2037" s="32">
        <v>0</v>
      </c>
      <c r="I2037">
        <v>0</v>
      </c>
      <c r="J2037" s="33">
        <v>0</v>
      </c>
      <c r="K2037" s="33">
        <v>0</v>
      </c>
      <c r="L2037" s="33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3" t="s">
        <v>54</v>
      </c>
      <c r="Y2037" s="23" t="s">
        <v>54</v>
      </c>
      <c r="Z2037" s="23" t="s">
        <v>54</v>
      </c>
      <c r="AA2037" s="23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0</v>
      </c>
      <c r="AK2037">
        <v>0</v>
      </c>
      <c r="AL2037">
        <v>0</v>
      </c>
      <c r="AM2037">
        <v>0</v>
      </c>
      <c r="AN2037" s="23" t="e">
        <v>#DIV/0!</v>
      </c>
      <c r="AO2037" s="23" t="e">
        <v>#DIV/0!</v>
      </c>
      <c r="AP2037" s="23" t="e">
        <v>#DIV/0!</v>
      </c>
      <c r="AQ2037" s="23" t="e">
        <v>#DIV/0!</v>
      </c>
      <c r="AR2037" s="35">
        <v>0</v>
      </c>
      <c r="AS2037" s="35">
        <v>0</v>
      </c>
      <c r="AT2037" s="35">
        <v>0</v>
      </c>
      <c r="AU2037" s="31" t="str">
        <f t="shared" si="34"/>
        <v>库存为0</v>
      </c>
      <c r="AV2037" s="36" t="str">
        <f>IFERROR(时间!$B$4+AU2037,"上周无销量")</f>
        <v>上周无销量</v>
      </c>
    </row>
    <row r="2038" spans="1:48">
      <c r="A2038" s="21" t="s">
        <v>4136</v>
      </c>
      <c r="B2038" t="s">
        <v>4137</v>
      </c>
      <c r="C2038" t="s">
        <v>4093</v>
      </c>
      <c r="D2038" s="31">
        <v>0</v>
      </c>
      <c r="E2038" s="31">
        <v>0</v>
      </c>
      <c r="F2038" s="31">
        <v>0</v>
      </c>
      <c r="G2038" s="31">
        <v>0</v>
      </c>
      <c r="H2038" s="32">
        <v>0</v>
      </c>
      <c r="I2038">
        <v>0</v>
      </c>
      <c r="J2038" s="33">
        <v>0</v>
      </c>
      <c r="K2038" s="33">
        <v>0</v>
      </c>
      <c r="L2038" s="33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3" t="s">
        <v>54</v>
      </c>
      <c r="Y2038" s="23" t="s">
        <v>54</v>
      </c>
      <c r="Z2038" s="23" t="s">
        <v>54</v>
      </c>
      <c r="AA2038" s="23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3" t="s">
        <v>54</v>
      </c>
      <c r="AG2038" s="23" t="s">
        <v>54</v>
      </c>
      <c r="AH2038" s="23" t="s">
        <v>54</v>
      </c>
      <c r="AI2038" s="23" t="s">
        <v>54</v>
      </c>
      <c r="AJ2038">
        <v>0</v>
      </c>
      <c r="AK2038">
        <v>0</v>
      </c>
      <c r="AL2038">
        <v>0</v>
      </c>
      <c r="AM2038">
        <v>0</v>
      </c>
      <c r="AN2038" s="23" t="e">
        <v>#DIV/0!</v>
      </c>
      <c r="AO2038" s="23" t="e">
        <v>#DIV/0!</v>
      </c>
      <c r="AP2038" s="23" t="e">
        <v>#DIV/0!</v>
      </c>
      <c r="AQ2038" s="23" t="e">
        <v>#DIV/0!</v>
      </c>
      <c r="AR2038" s="35">
        <v>0</v>
      </c>
      <c r="AS2038" s="35">
        <v>0</v>
      </c>
      <c r="AT2038" s="35">
        <v>0</v>
      </c>
      <c r="AU2038" s="31" t="str">
        <f t="shared" si="34"/>
        <v>库存为0</v>
      </c>
      <c r="AV2038" s="36" t="str">
        <f>IFERROR(时间!$B$4+AU2038,"上周无销量")</f>
        <v>上周无销量</v>
      </c>
    </row>
    <row r="2039" spans="1:48">
      <c r="A2039" s="21" t="s">
        <v>4138</v>
      </c>
      <c r="B2039" t="s">
        <v>283</v>
      </c>
      <c r="C2039" t="s">
        <v>4139</v>
      </c>
      <c r="D2039" s="31">
        <v>0</v>
      </c>
      <c r="E2039" s="31">
        <v>0</v>
      </c>
      <c r="F2039" s="31">
        <v>0</v>
      </c>
      <c r="G2039" s="31">
        <v>0</v>
      </c>
      <c r="H2039" s="32">
        <v>0</v>
      </c>
      <c r="I2039">
        <v>0</v>
      </c>
      <c r="J2039" s="33">
        <v>0</v>
      </c>
      <c r="K2039" s="33">
        <v>0</v>
      </c>
      <c r="L2039" s="33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0</v>
      </c>
      <c r="AK2039">
        <v>0</v>
      </c>
      <c r="AL2039">
        <v>0</v>
      </c>
      <c r="AM2039">
        <v>0</v>
      </c>
      <c r="AN2039" s="23" t="e">
        <v>#DIV/0!</v>
      </c>
      <c r="AO2039" s="23" t="e">
        <v>#DIV/0!</v>
      </c>
      <c r="AP2039" s="23" t="e">
        <v>#DIV/0!</v>
      </c>
      <c r="AQ2039" s="23" t="e">
        <v>#DIV/0!</v>
      </c>
      <c r="AR2039" s="35">
        <v>0</v>
      </c>
      <c r="AS2039" s="35">
        <v>0</v>
      </c>
      <c r="AT2039" s="35">
        <v>0</v>
      </c>
      <c r="AU2039" s="31" t="str">
        <f t="shared" si="34"/>
        <v>库存为0</v>
      </c>
      <c r="AV2039" s="36" t="str">
        <f>IFERROR(时间!$B$4+AU2039,"上周无销量")</f>
        <v>上周无销量</v>
      </c>
    </row>
    <row r="2040" spans="1:48">
      <c r="A2040" s="21" t="s">
        <v>4140</v>
      </c>
      <c r="B2040" t="s">
        <v>286</v>
      </c>
      <c r="C2040" t="s">
        <v>4139</v>
      </c>
      <c r="D2040" s="31">
        <v>0</v>
      </c>
      <c r="E2040" s="31">
        <v>0</v>
      </c>
      <c r="F2040" s="31">
        <v>0</v>
      </c>
      <c r="G2040" s="31">
        <v>0</v>
      </c>
      <c r="H2040" s="32">
        <v>0</v>
      </c>
      <c r="I2040">
        <v>0</v>
      </c>
      <c r="J2040" s="33">
        <v>0</v>
      </c>
      <c r="K2040" s="33">
        <v>0</v>
      </c>
      <c r="L2040" s="33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3" t="s">
        <v>54</v>
      </c>
      <c r="Y2040" s="23" t="s">
        <v>54</v>
      </c>
      <c r="Z2040" s="23" t="s">
        <v>54</v>
      </c>
      <c r="AA2040" s="23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3" t="s">
        <v>54</v>
      </c>
      <c r="AG2040" s="23" t="s">
        <v>54</v>
      </c>
      <c r="AH2040" s="23" t="s">
        <v>54</v>
      </c>
      <c r="AI2040" s="23" t="s">
        <v>54</v>
      </c>
      <c r="AJ2040">
        <v>0</v>
      </c>
      <c r="AK2040">
        <v>0</v>
      </c>
      <c r="AL2040">
        <v>0</v>
      </c>
      <c r="AM2040">
        <v>0</v>
      </c>
      <c r="AN2040" s="23" t="e">
        <v>#DIV/0!</v>
      </c>
      <c r="AO2040" s="23" t="e">
        <v>#DIV/0!</v>
      </c>
      <c r="AP2040" s="23" t="e">
        <v>#DIV/0!</v>
      </c>
      <c r="AQ2040" s="23" t="e">
        <v>#DIV/0!</v>
      </c>
      <c r="AR2040" s="35">
        <v>0</v>
      </c>
      <c r="AS2040" s="35">
        <v>0</v>
      </c>
      <c r="AT2040" s="35">
        <v>0</v>
      </c>
      <c r="AU2040" s="31" t="str">
        <f t="shared" si="34"/>
        <v>库存为0</v>
      </c>
      <c r="AV2040" s="36" t="str">
        <f>IFERROR(时间!$B$4+AU2040,"上周无销量")</f>
        <v>上周无销量</v>
      </c>
    </row>
    <row r="2041" spans="1:48">
      <c r="A2041" s="21" t="s">
        <v>4141</v>
      </c>
      <c r="B2041" t="s">
        <v>288</v>
      </c>
      <c r="C2041" t="s">
        <v>4139</v>
      </c>
      <c r="D2041" s="31">
        <v>0</v>
      </c>
      <c r="E2041" s="31">
        <v>0</v>
      </c>
      <c r="F2041" s="31">
        <v>0</v>
      </c>
      <c r="G2041" s="31">
        <v>0</v>
      </c>
      <c r="H2041" s="32">
        <v>0</v>
      </c>
      <c r="I2041">
        <v>0</v>
      </c>
      <c r="J2041" s="33">
        <v>0</v>
      </c>
      <c r="K2041" s="33">
        <v>0</v>
      </c>
      <c r="L2041" s="33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3" t="s">
        <v>54</v>
      </c>
      <c r="Y2041" s="23" t="s">
        <v>54</v>
      </c>
      <c r="Z2041" s="23" t="s">
        <v>54</v>
      </c>
      <c r="AA2041" s="23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3" t="s">
        <v>54</v>
      </c>
      <c r="AG2041" s="23" t="s">
        <v>54</v>
      </c>
      <c r="AH2041" s="23" t="s">
        <v>54</v>
      </c>
      <c r="AI2041" s="23" t="s">
        <v>54</v>
      </c>
      <c r="AJ2041">
        <v>0</v>
      </c>
      <c r="AK2041">
        <v>0</v>
      </c>
      <c r="AL2041">
        <v>0</v>
      </c>
      <c r="AM2041">
        <v>0</v>
      </c>
      <c r="AN2041" s="23" t="e">
        <v>#DIV/0!</v>
      </c>
      <c r="AO2041" s="23" t="e">
        <v>#DIV/0!</v>
      </c>
      <c r="AP2041" s="23" t="e">
        <v>#DIV/0!</v>
      </c>
      <c r="AQ2041" s="23" t="e">
        <v>#DIV/0!</v>
      </c>
      <c r="AR2041" s="35">
        <v>0</v>
      </c>
      <c r="AS2041" s="35">
        <v>0</v>
      </c>
      <c r="AT2041" s="35">
        <v>0</v>
      </c>
      <c r="AU2041" s="31" t="str">
        <f t="shared" si="34"/>
        <v>库存为0</v>
      </c>
      <c r="AV2041" s="36" t="str">
        <f>IFERROR(时间!$B$4+AU2041,"上周无销量")</f>
        <v>上周无销量</v>
      </c>
    </row>
    <row r="2042" spans="1:48">
      <c r="A2042" s="21" t="s">
        <v>4142</v>
      </c>
      <c r="B2042" t="s">
        <v>290</v>
      </c>
      <c r="C2042" t="s">
        <v>4139</v>
      </c>
      <c r="D2042" s="31">
        <v>0</v>
      </c>
      <c r="E2042" s="31">
        <v>0</v>
      </c>
      <c r="F2042" s="31">
        <v>0</v>
      </c>
      <c r="G2042" s="31">
        <v>0</v>
      </c>
      <c r="H2042" s="32">
        <v>0</v>
      </c>
      <c r="I2042">
        <v>0</v>
      </c>
      <c r="J2042" s="33">
        <v>0</v>
      </c>
      <c r="K2042" s="33">
        <v>0</v>
      </c>
      <c r="L2042" s="33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3" t="s">
        <v>54</v>
      </c>
      <c r="Y2042" s="23" t="s">
        <v>54</v>
      </c>
      <c r="Z2042" s="23" t="s">
        <v>54</v>
      </c>
      <c r="AA2042" s="23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3" t="s">
        <v>54</v>
      </c>
      <c r="AG2042" s="23" t="s">
        <v>54</v>
      </c>
      <c r="AH2042" s="23" t="s">
        <v>54</v>
      </c>
      <c r="AI2042" s="23" t="s">
        <v>54</v>
      </c>
      <c r="AJ2042">
        <v>0</v>
      </c>
      <c r="AK2042">
        <v>0</v>
      </c>
      <c r="AL2042">
        <v>0</v>
      </c>
      <c r="AM2042">
        <v>0</v>
      </c>
      <c r="AN2042" s="23" t="e">
        <v>#DIV/0!</v>
      </c>
      <c r="AO2042" s="23" t="e">
        <v>#DIV/0!</v>
      </c>
      <c r="AP2042" s="23" t="e">
        <v>#DIV/0!</v>
      </c>
      <c r="AQ2042" s="23" t="e">
        <v>#DIV/0!</v>
      </c>
      <c r="AR2042" s="35">
        <v>0</v>
      </c>
      <c r="AS2042" s="35">
        <v>0</v>
      </c>
      <c r="AT2042" s="35">
        <v>0</v>
      </c>
      <c r="AU2042" s="31" t="str">
        <f t="shared" si="34"/>
        <v>库存为0</v>
      </c>
      <c r="AV2042" s="36" t="str">
        <f>IFERROR(时间!$B$4+AU2042,"上周无销量")</f>
        <v>上周无销量</v>
      </c>
    </row>
    <row r="2043" spans="1:48">
      <c r="A2043" s="21" t="s">
        <v>4143</v>
      </c>
      <c r="B2043" t="s">
        <v>292</v>
      </c>
      <c r="C2043" t="s">
        <v>4139</v>
      </c>
      <c r="D2043" s="31">
        <v>0</v>
      </c>
      <c r="E2043" s="31">
        <v>0</v>
      </c>
      <c r="F2043" s="31">
        <v>0</v>
      </c>
      <c r="G2043" s="31">
        <v>0</v>
      </c>
      <c r="H2043" s="32">
        <v>0</v>
      </c>
      <c r="I2043">
        <v>0</v>
      </c>
      <c r="J2043" s="33">
        <v>0</v>
      </c>
      <c r="K2043" s="33">
        <v>0</v>
      </c>
      <c r="L2043" s="33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3" t="s">
        <v>54</v>
      </c>
      <c r="Y2043" s="23" t="s">
        <v>54</v>
      </c>
      <c r="Z2043" s="23" t="s">
        <v>54</v>
      </c>
      <c r="AA2043" s="23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3" t="s">
        <v>54</v>
      </c>
      <c r="AG2043" s="23" t="s">
        <v>54</v>
      </c>
      <c r="AH2043" s="23" t="s">
        <v>54</v>
      </c>
      <c r="AI2043" s="23" t="s">
        <v>54</v>
      </c>
      <c r="AJ2043">
        <v>0</v>
      </c>
      <c r="AK2043">
        <v>0</v>
      </c>
      <c r="AL2043">
        <v>0</v>
      </c>
      <c r="AM2043">
        <v>0</v>
      </c>
      <c r="AN2043" s="23" t="e">
        <v>#DIV/0!</v>
      </c>
      <c r="AO2043" s="23" t="e">
        <v>#DIV/0!</v>
      </c>
      <c r="AP2043" s="23" t="e">
        <v>#DIV/0!</v>
      </c>
      <c r="AQ2043" s="23" t="e">
        <v>#DIV/0!</v>
      </c>
      <c r="AR2043" s="35">
        <v>0</v>
      </c>
      <c r="AS2043" s="35">
        <v>0</v>
      </c>
      <c r="AT2043" s="35">
        <v>0</v>
      </c>
      <c r="AU2043" s="31" t="str">
        <f t="shared" si="34"/>
        <v>库存为0</v>
      </c>
      <c r="AV2043" s="36" t="str">
        <f>IFERROR(时间!$B$4+AU2043,"上周无销量")</f>
        <v>上周无销量</v>
      </c>
    </row>
    <row r="2044" spans="1:48">
      <c r="A2044" s="21" t="s">
        <v>4144</v>
      </c>
      <c r="B2044" t="s">
        <v>4145</v>
      </c>
      <c r="C2044" t="s">
        <v>4146</v>
      </c>
      <c r="D2044" s="31">
        <v>0</v>
      </c>
      <c r="E2044" s="31">
        <v>0</v>
      </c>
      <c r="F2044" s="31">
        <v>0</v>
      </c>
      <c r="G2044" s="31">
        <v>0</v>
      </c>
      <c r="H2044" s="32">
        <v>0</v>
      </c>
      <c r="I2044">
        <v>0</v>
      </c>
      <c r="J2044" s="33">
        <v>0</v>
      </c>
      <c r="K2044" s="33">
        <v>0</v>
      </c>
      <c r="L2044" s="33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3" t="s">
        <v>54</v>
      </c>
      <c r="Y2044" s="23" t="s">
        <v>54</v>
      </c>
      <c r="Z2044" s="23" t="s">
        <v>54</v>
      </c>
      <c r="AA2044" s="23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3" t="s">
        <v>54</v>
      </c>
      <c r="AG2044" s="23" t="s">
        <v>54</v>
      </c>
      <c r="AH2044" s="23" t="s">
        <v>54</v>
      </c>
      <c r="AI2044" s="23" t="s">
        <v>54</v>
      </c>
      <c r="AJ2044">
        <v>0</v>
      </c>
      <c r="AK2044">
        <v>0</v>
      </c>
      <c r="AL2044">
        <v>0</v>
      </c>
      <c r="AM2044">
        <v>0</v>
      </c>
      <c r="AN2044" s="23" t="e">
        <v>#DIV/0!</v>
      </c>
      <c r="AO2044" s="23" t="e">
        <v>#DIV/0!</v>
      </c>
      <c r="AP2044" s="23" t="e">
        <v>#DIV/0!</v>
      </c>
      <c r="AQ2044" s="23" t="e">
        <v>#DIV/0!</v>
      </c>
      <c r="AR2044" s="35">
        <v>0</v>
      </c>
      <c r="AS2044" s="35">
        <v>0</v>
      </c>
      <c r="AT2044" s="35">
        <v>0</v>
      </c>
      <c r="AU2044" s="31" t="str">
        <f t="shared" si="34"/>
        <v>库存为0</v>
      </c>
      <c r="AV2044" s="36" t="str">
        <f>IFERROR(时间!$B$4+AU2044,"上周无销量")</f>
        <v>上周无销量</v>
      </c>
    </row>
    <row r="2045" spans="1:48">
      <c r="A2045" s="21" t="s">
        <v>4147</v>
      </c>
      <c r="B2045" t="s">
        <v>4148</v>
      </c>
      <c r="C2045" t="s">
        <v>4146</v>
      </c>
      <c r="D2045" s="31">
        <v>0</v>
      </c>
      <c r="E2045" s="31">
        <v>0</v>
      </c>
      <c r="F2045" s="31">
        <v>0</v>
      </c>
      <c r="G2045" s="31">
        <v>0</v>
      </c>
      <c r="H2045" s="32">
        <v>0</v>
      </c>
      <c r="I2045">
        <v>0</v>
      </c>
      <c r="J2045" s="33">
        <v>0</v>
      </c>
      <c r="K2045" s="33">
        <v>0</v>
      </c>
      <c r="L2045" s="33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3" t="s">
        <v>54</v>
      </c>
      <c r="Y2045" s="23" t="s">
        <v>54</v>
      </c>
      <c r="Z2045" s="23" t="s">
        <v>54</v>
      </c>
      <c r="AA2045" s="23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3" t="s">
        <v>54</v>
      </c>
      <c r="AG2045" s="23" t="s">
        <v>54</v>
      </c>
      <c r="AH2045" s="23" t="s">
        <v>54</v>
      </c>
      <c r="AI2045" s="23" t="s">
        <v>54</v>
      </c>
      <c r="AJ2045">
        <v>0</v>
      </c>
      <c r="AK2045">
        <v>0</v>
      </c>
      <c r="AL2045">
        <v>0</v>
      </c>
      <c r="AM2045">
        <v>0</v>
      </c>
      <c r="AN2045" s="23" t="e">
        <v>#DIV/0!</v>
      </c>
      <c r="AO2045" s="23" t="e">
        <v>#DIV/0!</v>
      </c>
      <c r="AP2045" s="23" t="e">
        <v>#DIV/0!</v>
      </c>
      <c r="AQ2045" s="23" t="e">
        <v>#DIV/0!</v>
      </c>
      <c r="AR2045" s="35">
        <v>0</v>
      </c>
      <c r="AS2045" s="35">
        <v>0</v>
      </c>
      <c r="AT2045" s="35">
        <v>0</v>
      </c>
      <c r="AU2045" s="31" t="str">
        <f t="shared" si="34"/>
        <v>库存为0</v>
      </c>
      <c r="AV2045" s="36" t="str">
        <f>IFERROR(时间!$B$4+AU2045,"上周无销量")</f>
        <v>上周无销量</v>
      </c>
    </row>
    <row r="2046" spans="1:48">
      <c r="A2046" s="21" t="s">
        <v>4149</v>
      </c>
      <c r="B2046" t="s">
        <v>4150</v>
      </c>
      <c r="C2046" t="s">
        <v>4146</v>
      </c>
      <c r="D2046" s="31">
        <v>0</v>
      </c>
      <c r="E2046" s="31">
        <v>0</v>
      </c>
      <c r="F2046" s="31">
        <v>0</v>
      </c>
      <c r="G2046" s="31">
        <v>0</v>
      </c>
      <c r="H2046" s="32">
        <v>0</v>
      </c>
      <c r="I2046">
        <v>0</v>
      </c>
      <c r="J2046" s="33">
        <v>0</v>
      </c>
      <c r="K2046" s="33">
        <v>0</v>
      </c>
      <c r="L2046" s="33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3" t="s">
        <v>54</v>
      </c>
      <c r="Y2046" s="23" t="s">
        <v>54</v>
      </c>
      <c r="Z2046" s="23" t="s">
        <v>54</v>
      </c>
      <c r="AA2046" s="23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3" t="s">
        <v>54</v>
      </c>
      <c r="AG2046" s="23" t="s">
        <v>54</v>
      </c>
      <c r="AH2046" s="23" t="s">
        <v>54</v>
      </c>
      <c r="AI2046" s="23" t="s">
        <v>54</v>
      </c>
      <c r="AJ2046">
        <v>0</v>
      </c>
      <c r="AK2046">
        <v>0</v>
      </c>
      <c r="AL2046">
        <v>0</v>
      </c>
      <c r="AM2046">
        <v>0</v>
      </c>
      <c r="AN2046" s="23" t="e">
        <v>#DIV/0!</v>
      </c>
      <c r="AO2046" s="23" t="e">
        <v>#DIV/0!</v>
      </c>
      <c r="AP2046" s="23" t="e">
        <v>#DIV/0!</v>
      </c>
      <c r="AQ2046" s="23" t="e">
        <v>#DIV/0!</v>
      </c>
      <c r="AR2046" s="35">
        <v>0</v>
      </c>
      <c r="AS2046" s="35">
        <v>0</v>
      </c>
      <c r="AT2046" s="35">
        <v>0</v>
      </c>
      <c r="AU2046" s="31" t="str">
        <f t="shared" si="34"/>
        <v>库存为0</v>
      </c>
      <c r="AV2046" s="36" t="str">
        <f>IFERROR(时间!$B$4+AU2046,"上周无销量")</f>
        <v>上周无销量</v>
      </c>
    </row>
    <row r="2047" spans="1:48">
      <c r="A2047" s="21" t="s">
        <v>4151</v>
      </c>
      <c r="B2047" t="s">
        <v>4152</v>
      </c>
      <c r="C2047" t="s">
        <v>4146</v>
      </c>
      <c r="D2047" s="31">
        <v>0</v>
      </c>
      <c r="E2047" s="31">
        <v>0</v>
      </c>
      <c r="F2047" s="31">
        <v>0</v>
      </c>
      <c r="G2047" s="31">
        <v>0</v>
      </c>
      <c r="H2047" s="32">
        <v>0</v>
      </c>
      <c r="I2047">
        <v>0</v>
      </c>
      <c r="J2047" s="33">
        <v>0</v>
      </c>
      <c r="K2047" s="33">
        <v>0</v>
      </c>
      <c r="L2047" s="33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3" t="s">
        <v>54</v>
      </c>
      <c r="Y2047" s="23" t="s">
        <v>54</v>
      </c>
      <c r="Z2047" s="23" t="s">
        <v>54</v>
      </c>
      <c r="AA2047" s="23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3" t="s">
        <v>54</v>
      </c>
      <c r="AG2047" s="23" t="s">
        <v>54</v>
      </c>
      <c r="AH2047" s="23" t="s">
        <v>54</v>
      </c>
      <c r="AI2047" s="23" t="s">
        <v>54</v>
      </c>
      <c r="AJ2047">
        <v>0</v>
      </c>
      <c r="AK2047">
        <v>0</v>
      </c>
      <c r="AL2047">
        <v>0</v>
      </c>
      <c r="AM2047">
        <v>0</v>
      </c>
      <c r="AN2047" s="23" t="e">
        <v>#DIV/0!</v>
      </c>
      <c r="AO2047" s="23" t="e">
        <v>#DIV/0!</v>
      </c>
      <c r="AP2047" s="23" t="e">
        <v>#DIV/0!</v>
      </c>
      <c r="AQ2047" s="23" t="e">
        <v>#DIV/0!</v>
      </c>
      <c r="AR2047" s="35">
        <v>0</v>
      </c>
      <c r="AS2047" s="35">
        <v>0</v>
      </c>
      <c r="AT2047" s="35">
        <v>0</v>
      </c>
      <c r="AU2047" s="31" t="str">
        <f t="shared" si="34"/>
        <v>库存为0</v>
      </c>
      <c r="AV2047" s="36" t="str">
        <f>IFERROR(时间!$B$4+AU2047,"上周无销量")</f>
        <v>上周无销量</v>
      </c>
    </row>
    <row r="2048" spans="1:48">
      <c r="A2048" s="21" t="s">
        <v>4153</v>
      </c>
      <c r="B2048" t="s">
        <v>4154</v>
      </c>
      <c r="C2048" t="s">
        <v>4146</v>
      </c>
      <c r="D2048" s="31">
        <v>0</v>
      </c>
      <c r="E2048" s="31">
        <v>0</v>
      </c>
      <c r="F2048" s="31">
        <v>0</v>
      </c>
      <c r="G2048" s="31">
        <v>0</v>
      </c>
      <c r="H2048" s="32">
        <v>0</v>
      </c>
      <c r="I2048">
        <v>0</v>
      </c>
      <c r="J2048" s="33">
        <v>0</v>
      </c>
      <c r="K2048" s="33">
        <v>0</v>
      </c>
      <c r="L2048" s="33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3" t="s">
        <v>54</v>
      </c>
      <c r="Y2048" s="23" t="s">
        <v>54</v>
      </c>
      <c r="Z2048" s="23" t="s">
        <v>54</v>
      </c>
      <c r="AA2048" s="23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3" t="s">
        <v>54</v>
      </c>
      <c r="AG2048" s="23" t="s">
        <v>54</v>
      </c>
      <c r="AH2048" s="23" t="s">
        <v>54</v>
      </c>
      <c r="AI2048" s="23" t="s">
        <v>54</v>
      </c>
      <c r="AJ2048">
        <v>0</v>
      </c>
      <c r="AK2048">
        <v>0</v>
      </c>
      <c r="AL2048">
        <v>0</v>
      </c>
      <c r="AM2048">
        <v>0</v>
      </c>
      <c r="AN2048" s="23" t="e">
        <v>#DIV/0!</v>
      </c>
      <c r="AO2048" s="23" t="e">
        <v>#DIV/0!</v>
      </c>
      <c r="AP2048" s="23" t="e">
        <v>#DIV/0!</v>
      </c>
      <c r="AQ2048" s="23" t="e">
        <v>#DIV/0!</v>
      </c>
      <c r="AR2048" s="35">
        <v>0</v>
      </c>
      <c r="AS2048" s="35">
        <v>0</v>
      </c>
      <c r="AT2048" s="35">
        <v>0</v>
      </c>
      <c r="AU2048" s="31" t="str">
        <f t="shared" si="34"/>
        <v>库存为0</v>
      </c>
      <c r="AV2048" s="36" t="str">
        <f>IFERROR(时间!$B$4+AU2048,"上周无销量")</f>
        <v>上周无销量</v>
      </c>
    </row>
    <row r="2049" spans="1:48">
      <c r="A2049" s="21" t="s">
        <v>4155</v>
      </c>
      <c r="B2049" t="s">
        <v>4156</v>
      </c>
      <c r="C2049" t="s">
        <v>4146</v>
      </c>
      <c r="D2049" s="31">
        <v>0</v>
      </c>
      <c r="E2049" s="31">
        <v>0</v>
      </c>
      <c r="F2049" s="31">
        <v>0</v>
      </c>
      <c r="G2049" s="31">
        <v>0</v>
      </c>
      <c r="H2049" s="32">
        <v>0</v>
      </c>
      <c r="I2049">
        <v>0</v>
      </c>
      <c r="J2049" s="33">
        <v>0</v>
      </c>
      <c r="K2049" s="33">
        <v>0</v>
      </c>
      <c r="L2049" s="33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3" t="s">
        <v>54</v>
      </c>
      <c r="Y2049" s="23" t="s">
        <v>54</v>
      </c>
      <c r="Z2049" s="23" t="s">
        <v>54</v>
      </c>
      <c r="AA2049" s="23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0</v>
      </c>
      <c r="AL2049">
        <v>0</v>
      </c>
      <c r="AM2049">
        <v>0</v>
      </c>
      <c r="AN2049" s="23" t="e">
        <v>#DIV/0!</v>
      </c>
      <c r="AO2049" s="23" t="e">
        <v>#DIV/0!</v>
      </c>
      <c r="AP2049" s="23" t="e">
        <v>#DIV/0!</v>
      </c>
      <c r="AQ2049" s="23" t="e">
        <v>#DIV/0!</v>
      </c>
      <c r="AR2049" s="35">
        <v>0</v>
      </c>
      <c r="AS2049" s="35">
        <v>0</v>
      </c>
      <c r="AT2049" s="35">
        <v>0</v>
      </c>
      <c r="AU2049" s="31" t="str">
        <f t="shared" si="34"/>
        <v>库存为0</v>
      </c>
      <c r="AV2049" s="36" t="str">
        <f>IFERROR(时间!$B$4+AU2049,"上周无销量")</f>
        <v>上周无销量</v>
      </c>
    </row>
    <row r="2050" spans="1:48">
      <c r="A2050" s="21" t="s">
        <v>4157</v>
      </c>
      <c r="B2050" t="s">
        <v>4158</v>
      </c>
      <c r="C2050" t="s">
        <v>4146</v>
      </c>
      <c r="D2050" s="31">
        <v>0</v>
      </c>
      <c r="E2050" s="31">
        <v>0</v>
      </c>
      <c r="F2050" s="31">
        <v>0</v>
      </c>
      <c r="G2050" s="31">
        <v>0</v>
      </c>
      <c r="H2050" s="32">
        <v>0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3" t="s">
        <v>54</v>
      </c>
      <c r="Y2050" s="23" t="s">
        <v>54</v>
      </c>
      <c r="Z2050" s="23" t="s">
        <v>54</v>
      </c>
      <c r="AA2050" s="23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0</v>
      </c>
      <c r="AL2050">
        <v>0</v>
      </c>
      <c r="AM2050">
        <v>0</v>
      </c>
      <c r="AN2050" s="23" t="e">
        <v>#DIV/0!</v>
      </c>
      <c r="AO2050" s="23" t="e">
        <v>#DIV/0!</v>
      </c>
      <c r="AP2050" s="23" t="e">
        <v>#DIV/0!</v>
      </c>
      <c r="AQ2050" s="23" t="e">
        <v>#DIV/0!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4159</v>
      </c>
      <c r="B2051" t="s">
        <v>4160</v>
      </c>
      <c r="C2051" t="s">
        <v>4146</v>
      </c>
      <c r="D2051" s="31">
        <v>0</v>
      </c>
      <c r="E2051" s="31">
        <v>0</v>
      </c>
      <c r="F2051" s="31">
        <v>0</v>
      </c>
      <c r="G2051" s="31">
        <v>0</v>
      </c>
      <c r="H2051" s="32">
        <v>0</v>
      </c>
      <c r="I2051">
        <v>0</v>
      </c>
      <c r="J2051" s="33">
        <v>0</v>
      </c>
      <c r="K2051" s="33">
        <v>0</v>
      </c>
      <c r="L2051" s="33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3" t="s">
        <v>54</v>
      </c>
      <c r="Y2051" s="23" t="s">
        <v>54</v>
      </c>
      <c r="Z2051" s="23" t="s">
        <v>54</v>
      </c>
      <c r="AA2051" s="23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0</v>
      </c>
      <c r="AK2051">
        <v>0</v>
      </c>
      <c r="AL2051">
        <v>0</v>
      </c>
      <c r="AM2051">
        <v>0</v>
      </c>
      <c r="AN2051" s="23" t="e">
        <v>#DIV/0!</v>
      </c>
      <c r="AO2051" s="23" t="e">
        <v>#DIV/0!</v>
      </c>
      <c r="AP2051" s="23" t="e">
        <v>#DIV/0!</v>
      </c>
      <c r="AQ2051" s="23" t="e">
        <v>#DIV/0!</v>
      </c>
      <c r="AR2051" s="35">
        <v>0</v>
      </c>
      <c r="AS2051" s="35">
        <v>0</v>
      </c>
      <c r="AT2051" s="35">
        <v>0</v>
      </c>
      <c r="AU2051" s="31" t="str">
        <f t="shared" si="34"/>
        <v>库存为0</v>
      </c>
      <c r="AV2051" s="36" t="str">
        <f>IFERROR(时间!$B$4+AU2051,"上周无销量")</f>
        <v>上周无销量</v>
      </c>
    </row>
    <row r="2052" spans="1:48">
      <c r="A2052" s="21" t="s">
        <v>4161</v>
      </c>
      <c r="B2052" t="s">
        <v>4162</v>
      </c>
      <c r="C2052" t="s">
        <v>4146</v>
      </c>
      <c r="D2052" s="31">
        <v>0</v>
      </c>
      <c r="E2052" s="31">
        <v>0</v>
      </c>
      <c r="F2052" s="31">
        <v>0</v>
      </c>
      <c r="G2052" s="31">
        <v>0</v>
      </c>
      <c r="H2052" s="32">
        <v>0</v>
      </c>
      <c r="I2052">
        <v>0</v>
      </c>
      <c r="J2052" s="33">
        <v>0</v>
      </c>
      <c r="K2052" s="33">
        <v>0</v>
      </c>
      <c r="L2052" s="33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3" t="s">
        <v>54</v>
      </c>
      <c r="Y2052" s="23" t="s">
        <v>54</v>
      </c>
      <c r="Z2052" s="23" t="s">
        <v>54</v>
      </c>
      <c r="AA2052" s="23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3" t="s">
        <v>54</v>
      </c>
      <c r="AG2052" s="23" t="s">
        <v>54</v>
      </c>
      <c r="AH2052" s="23" t="s">
        <v>54</v>
      </c>
      <c r="AI2052" s="23" t="s">
        <v>54</v>
      </c>
      <c r="AJ2052">
        <v>0</v>
      </c>
      <c r="AK2052">
        <v>0</v>
      </c>
      <c r="AL2052">
        <v>0</v>
      </c>
      <c r="AM2052">
        <v>0</v>
      </c>
      <c r="AN2052" s="23" t="e">
        <v>#DIV/0!</v>
      </c>
      <c r="AO2052" s="23" t="e">
        <v>#DIV/0!</v>
      </c>
      <c r="AP2052" s="23" t="e">
        <v>#DIV/0!</v>
      </c>
      <c r="AQ2052" s="23" t="e">
        <v>#DIV/0!</v>
      </c>
      <c r="AR2052" s="35">
        <v>0</v>
      </c>
      <c r="AS2052" s="35">
        <v>0</v>
      </c>
      <c r="AT2052" s="35">
        <v>0</v>
      </c>
      <c r="AU2052" s="31" t="str">
        <f t="shared" si="34"/>
        <v>库存为0</v>
      </c>
      <c r="AV2052" s="36" t="str">
        <f>IFERROR(时间!$B$4+AU2052,"上周无销量")</f>
        <v>上周无销量</v>
      </c>
    </row>
    <row r="2053" spans="1:48">
      <c r="A2053" s="21" t="s">
        <v>4163</v>
      </c>
      <c r="B2053" t="s">
        <v>4164</v>
      </c>
      <c r="C2053" t="s">
        <v>4146</v>
      </c>
      <c r="D2053" s="31">
        <v>0</v>
      </c>
      <c r="E2053" s="31">
        <v>0</v>
      </c>
      <c r="F2053" s="31">
        <v>0</v>
      </c>
      <c r="G2053" s="31">
        <v>0</v>
      </c>
      <c r="H2053" s="32">
        <v>0</v>
      </c>
      <c r="I2053">
        <v>0</v>
      </c>
      <c r="J2053" s="33">
        <v>0</v>
      </c>
      <c r="K2053" s="33">
        <v>0</v>
      </c>
      <c r="L2053" s="33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23" t="s">
        <v>54</v>
      </c>
      <c r="Y2053" s="23" t="s">
        <v>54</v>
      </c>
      <c r="Z2053" s="23" t="s">
        <v>54</v>
      </c>
      <c r="AA2053" s="23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23" t="s">
        <v>54</v>
      </c>
      <c r="AG2053" s="23" t="s">
        <v>54</v>
      </c>
      <c r="AH2053" s="23" t="s">
        <v>54</v>
      </c>
      <c r="AI2053" s="23" t="s">
        <v>54</v>
      </c>
      <c r="AJ2053">
        <v>0</v>
      </c>
      <c r="AK2053">
        <v>0</v>
      </c>
      <c r="AL2053">
        <v>0</v>
      </c>
      <c r="AM2053">
        <v>0</v>
      </c>
      <c r="AN2053" s="23" t="e">
        <v>#DIV/0!</v>
      </c>
      <c r="AO2053" s="23" t="e">
        <v>#DIV/0!</v>
      </c>
      <c r="AP2053" s="23" t="e">
        <v>#DIV/0!</v>
      </c>
      <c r="AQ2053" s="23" t="e">
        <v>#DIV/0!</v>
      </c>
      <c r="AR2053" s="35">
        <v>0</v>
      </c>
      <c r="AS2053" s="35">
        <v>0</v>
      </c>
      <c r="AT2053" s="35">
        <v>0</v>
      </c>
      <c r="AU2053" s="31" t="str">
        <f t="shared" ref="AU2053:AU2116" si="35">IF(AR2053="","库存为"&amp;M2053,IF(AS2053=0,"库存为"&amp;M2053,INT(M2053/AR2053)))</f>
        <v>库存为0</v>
      </c>
      <c r="AV2053" s="36" t="str">
        <f>IFERROR(时间!$B$4+AU2053,"上周无销量")</f>
        <v>上周无销量</v>
      </c>
    </row>
    <row r="2054" spans="1:48">
      <c r="A2054" s="21" t="s">
        <v>4165</v>
      </c>
      <c r="B2054" t="s">
        <v>4166</v>
      </c>
      <c r="C2054" t="s">
        <v>4146</v>
      </c>
      <c r="D2054" s="31">
        <v>0</v>
      </c>
      <c r="E2054" s="31">
        <v>0</v>
      </c>
      <c r="F2054" s="31">
        <v>0</v>
      </c>
      <c r="G2054" s="31">
        <v>0</v>
      </c>
      <c r="H2054" s="32">
        <v>0</v>
      </c>
      <c r="I2054">
        <v>0</v>
      </c>
      <c r="J2054" s="33">
        <v>0</v>
      </c>
      <c r="K2054" s="33">
        <v>0</v>
      </c>
      <c r="L2054" s="33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3" t="s">
        <v>54</v>
      </c>
      <c r="Y2054" s="23" t="s">
        <v>54</v>
      </c>
      <c r="Z2054" s="23" t="s">
        <v>54</v>
      </c>
      <c r="AA2054" s="23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3" t="s">
        <v>54</v>
      </c>
      <c r="AG2054" s="23" t="s">
        <v>54</v>
      </c>
      <c r="AH2054" s="23" t="s">
        <v>54</v>
      </c>
      <c r="AI2054" s="23" t="s">
        <v>54</v>
      </c>
      <c r="AJ2054">
        <v>0</v>
      </c>
      <c r="AK2054">
        <v>0</v>
      </c>
      <c r="AL2054">
        <v>0</v>
      </c>
      <c r="AM2054">
        <v>0</v>
      </c>
      <c r="AN2054" s="23" t="e">
        <v>#DIV/0!</v>
      </c>
      <c r="AO2054" s="23" t="e">
        <v>#DIV/0!</v>
      </c>
      <c r="AP2054" s="23" t="e">
        <v>#DIV/0!</v>
      </c>
      <c r="AQ2054" s="23" t="e">
        <v>#DIV/0!</v>
      </c>
      <c r="AR2054" s="35">
        <v>0</v>
      </c>
      <c r="AS2054" s="35">
        <v>0</v>
      </c>
      <c r="AT2054" s="35">
        <v>0</v>
      </c>
      <c r="AU2054" s="31" t="str">
        <f t="shared" si="35"/>
        <v>库存为0</v>
      </c>
      <c r="AV2054" s="36" t="str">
        <f>IFERROR(时间!$B$4+AU2054,"上周无销量")</f>
        <v>上周无销量</v>
      </c>
    </row>
    <row r="2055" spans="1:48">
      <c r="A2055" s="21" t="s">
        <v>4167</v>
      </c>
      <c r="B2055" t="s">
        <v>4168</v>
      </c>
      <c r="C2055" t="s">
        <v>4146</v>
      </c>
      <c r="D2055" s="31">
        <v>0</v>
      </c>
      <c r="E2055" s="31">
        <v>0</v>
      </c>
      <c r="F2055" s="31">
        <v>0</v>
      </c>
      <c r="G2055" s="31">
        <v>0</v>
      </c>
      <c r="H2055" s="32">
        <v>0</v>
      </c>
      <c r="I2055">
        <v>0</v>
      </c>
      <c r="J2055" s="33">
        <v>0</v>
      </c>
      <c r="K2055" s="33">
        <v>0</v>
      </c>
      <c r="L2055" s="33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3" t="s">
        <v>54</v>
      </c>
      <c r="Y2055" s="23" t="s">
        <v>54</v>
      </c>
      <c r="Z2055" s="23" t="s">
        <v>54</v>
      </c>
      <c r="AA2055" s="23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3" t="s">
        <v>54</v>
      </c>
      <c r="AG2055" s="23" t="s">
        <v>54</v>
      </c>
      <c r="AH2055" s="23" t="s">
        <v>54</v>
      </c>
      <c r="AI2055" s="23" t="s">
        <v>54</v>
      </c>
      <c r="AJ2055">
        <v>0</v>
      </c>
      <c r="AK2055">
        <v>0</v>
      </c>
      <c r="AL2055">
        <v>0</v>
      </c>
      <c r="AM2055">
        <v>0</v>
      </c>
      <c r="AN2055" s="23" t="e">
        <v>#DIV/0!</v>
      </c>
      <c r="AO2055" s="23" t="e">
        <v>#DIV/0!</v>
      </c>
      <c r="AP2055" s="23" t="e">
        <v>#DIV/0!</v>
      </c>
      <c r="AQ2055" s="23" t="e">
        <v>#DIV/0!</v>
      </c>
      <c r="AR2055" s="35">
        <v>0</v>
      </c>
      <c r="AS2055" s="35">
        <v>0</v>
      </c>
      <c r="AT2055" s="35">
        <v>0</v>
      </c>
      <c r="AU2055" s="31" t="str">
        <f t="shared" si="35"/>
        <v>库存为0</v>
      </c>
      <c r="AV2055" s="36" t="str">
        <f>IFERROR(时间!$B$4+AU2055,"上周无销量")</f>
        <v>上周无销量</v>
      </c>
    </row>
    <row r="2056" spans="1:48">
      <c r="A2056" s="21" t="s">
        <v>4169</v>
      </c>
      <c r="B2056" t="s">
        <v>4170</v>
      </c>
      <c r="C2056" t="s">
        <v>4146</v>
      </c>
      <c r="D2056" s="31">
        <v>0</v>
      </c>
      <c r="E2056" s="31">
        <v>0</v>
      </c>
      <c r="F2056" s="31">
        <v>0</v>
      </c>
      <c r="G2056" s="31">
        <v>0</v>
      </c>
      <c r="H2056" s="32">
        <v>0</v>
      </c>
      <c r="I2056">
        <v>0</v>
      </c>
      <c r="J2056" s="33">
        <v>0</v>
      </c>
      <c r="K2056" s="33">
        <v>0</v>
      </c>
      <c r="L2056" s="33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3" t="s">
        <v>54</v>
      </c>
      <c r="Y2056" s="23" t="s">
        <v>54</v>
      </c>
      <c r="Z2056" s="23" t="s">
        <v>54</v>
      </c>
      <c r="AA2056" s="23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3" t="s">
        <v>54</v>
      </c>
      <c r="AG2056" s="23" t="s">
        <v>54</v>
      </c>
      <c r="AH2056" s="23" t="s">
        <v>54</v>
      </c>
      <c r="AI2056" s="23" t="s">
        <v>54</v>
      </c>
      <c r="AJ2056">
        <v>0</v>
      </c>
      <c r="AK2056">
        <v>0</v>
      </c>
      <c r="AL2056">
        <v>0</v>
      </c>
      <c r="AM2056">
        <v>0</v>
      </c>
      <c r="AN2056" s="23" t="e">
        <v>#DIV/0!</v>
      </c>
      <c r="AO2056" s="23" t="e">
        <v>#DIV/0!</v>
      </c>
      <c r="AP2056" s="23" t="e">
        <v>#DIV/0!</v>
      </c>
      <c r="AQ2056" s="23" t="e">
        <v>#DIV/0!</v>
      </c>
      <c r="AR2056" s="35">
        <v>0</v>
      </c>
      <c r="AS2056" s="35">
        <v>0</v>
      </c>
      <c r="AT2056" s="35">
        <v>0</v>
      </c>
      <c r="AU2056" s="31" t="str">
        <f t="shared" si="35"/>
        <v>库存为0</v>
      </c>
      <c r="AV2056" s="36" t="str">
        <f>IFERROR(时间!$B$4+AU2056,"上周无销量")</f>
        <v>上周无销量</v>
      </c>
    </row>
    <row r="2057" spans="1:48">
      <c r="A2057" s="21" t="s">
        <v>4171</v>
      </c>
      <c r="B2057" t="s">
        <v>4172</v>
      </c>
      <c r="C2057" t="s">
        <v>4146</v>
      </c>
      <c r="D2057" s="31">
        <v>0</v>
      </c>
      <c r="E2057" s="31">
        <v>0</v>
      </c>
      <c r="F2057" s="31">
        <v>0</v>
      </c>
      <c r="G2057" s="31">
        <v>0</v>
      </c>
      <c r="H2057" s="32">
        <v>0</v>
      </c>
      <c r="I2057">
        <v>0</v>
      </c>
      <c r="J2057" s="33">
        <v>0</v>
      </c>
      <c r="K2057" s="33">
        <v>0</v>
      </c>
      <c r="L2057" s="33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3" t="s">
        <v>54</v>
      </c>
      <c r="Y2057" s="23" t="s">
        <v>54</v>
      </c>
      <c r="Z2057" s="23" t="s">
        <v>54</v>
      </c>
      <c r="AA2057" s="23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3" t="s">
        <v>54</v>
      </c>
      <c r="AG2057" s="23" t="s">
        <v>54</v>
      </c>
      <c r="AH2057" s="23" t="s">
        <v>54</v>
      </c>
      <c r="AI2057" s="23" t="s">
        <v>54</v>
      </c>
      <c r="AJ2057">
        <v>0</v>
      </c>
      <c r="AK2057">
        <v>0</v>
      </c>
      <c r="AL2057">
        <v>0</v>
      </c>
      <c r="AM2057">
        <v>0</v>
      </c>
      <c r="AN2057" s="23" t="e">
        <v>#DIV/0!</v>
      </c>
      <c r="AO2057" s="23" t="e">
        <v>#DIV/0!</v>
      </c>
      <c r="AP2057" s="23" t="e">
        <v>#DIV/0!</v>
      </c>
      <c r="AQ2057" s="23" t="e">
        <v>#DIV/0!</v>
      </c>
      <c r="AR2057" s="35">
        <v>0</v>
      </c>
      <c r="AS2057" s="35">
        <v>0</v>
      </c>
      <c r="AT2057" s="35">
        <v>0</v>
      </c>
      <c r="AU2057" s="31" t="str">
        <f t="shared" si="35"/>
        <v>库存为0</v>
      </c>
      <c r="AV2057" s="36" t="str">
        <f>IFERROR(时间!$B$4+AU2057,"上周无销量")</f>
        <v>上周无销量</v>
      </c>
    </row>
    <row r="2058" spans="1:48">
      <c r="A2058" s="21" t="s">
        <v>4173</v>
      </c>
      <c r="B2058" t="s">
        <v>4174</v>
      </c>
      <c r="C2058" t="s">
        <v>4146</v>
      </c>
      <c r="D2058" s="31">
        <v>0</v>
      </c>
      <c r="E2058" s="31">
        <v>0</v>
      </c>
      <c r="F2058" s="31">
        <v>0</v>
      </c>
      <c r="G2058" s="31">
        <v>0</v>
      </c>
      <c r="H2058" s="32">
        <v>0</v>
      </c>
      <c r="I2058">
        <v>0</v>
      </c>
      <c r="J2058" s="33">
        <v>0</v>
      </c>
      <c r="K2058" s="33">
        <v>0</v>
      </c>
      <c r="L2058" s="33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3" t="s">
        <v>54</v>
      </c>
      <c r="Y2058" s="23" t="s">
        <v>54</v>
      </c>
      <c r="Z2058" s="23" t="s">
        <v>54</v>
      </c>
      <c r="AA2058" s="23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3" t="s">
        <v>54</v>
      </c>
      <c r="AG2058" s="23" t="s">
        <v>54</v>
      </c>
      <c r="AH2058" s="23" t="s">
        <v>54</v>
      </c>
      <c r="AI2058" s="23" t="s">
        <v>54</v>
      </c>
      <c r="AJ2058">
        <v>0</v>
      </c>
      <c r="AK2058">
        <v>0</v>
      </c>
      <c r="AL2058">
        <v>0</v>
      </c>
      <c r="AM2058">
        <v>0</v>
      </c>
      <c r="AN2058" s="23" t="e">
        <v>#DIV/0!</v>
      </c>
      <c r="AO2058" s="23" t="e">
        <v>#DIV/0!</v>
      </c>
      <c r="AP2058" s="23" t="e">
        <v>#DIV/0!</v>
      </c>
      <c r="AQ2058" s="23" t="e">
        <v>#DIV/0!</v>
      </c>
      <c r="AR2058" s="35">
        <v>0</v>
      </c>
      <c r="AS2058" s="35">
        <v>0</v>
      </c>
      <c r="AT2058" s="35">
        <v>0</v>
      </c>
      <c r="AU2058" s="31" t="str">
        <f t="shared" si="35"/>
        <v>库存为0</v>
      </c>
      <c r="AV2058" s="36" t="str">
        <f>IFERROR(时间!$B$4+AU2058,"上周无销量")</f>
        <v>上周无销量</v>
      </c>
    </row>
    <row r="2059" spans="1:48">
      <c r="A2059" s="21" t="s">
        <v>4175</v>
      </c>
      <c r="B2059" t="s">
        <v>4176</v>
      </c>
      <c r="C2059" t="s">
        <v>4146</v>
      </c>
      <c r="D2059" s="31">
        <v>0</v>
      </c>
      <c r="E2059" s="31">
        <v>0</v>
      </c>
      <c r="F2059" s="31">
        <v>0</v>
      </c>
      <c r="G2059" s="31">
        <v>0</v>
      </c>
      <c r="H2059" s="32">
        <v>0</v>
      </c>
      <c r="I2059">
        <v>0</v>
      </c>
      <c r="J2059" s="33">
        <v>0</v>
      </c>
      <c r="K2059" s="33">
        <v>0</v>
      </c>
      <c r="L2059" s="33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3" t="s">
        <v>54</v>
      </c>
      <c r="Y2059" s="23" t="s">
        <v>54</v>
      </c>
      <c r="Z2059" s="23" t="s">
        <v>54</v>
      </c>
      <c r="AA2059" s="23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3" t="s">
        <v>54</v>
      </c>
      <c r="AG2059" s="23" t="s">
        <v>54</v>
      </c>
      <c r="AH2059" s="23" t="s">
        <v>54</v>
      </c>
      <c r="AI2059" s="23" t="s">
        <v>54</v>
      </c>
      <c r="AJ2059">
        <v>0</v>
      </c>
      <c r="AK2059">
        <v>0</v>
      </c>
      <c r="AL2059">
        <v>0</v>
      </c>
      <c r="AM2059">
        <v>0</v>
      </c>
      <c r="AN2059" s="23" t="e">
        <v>#DIV/0!</v>
      </c>
      <c r="AO2059" s="23" t="e">
        <v>#DIV/0!</v>
      </c>
      <c r="AP2059" s="23" t="e">
        <v>#DIV/0!</v>
      </c>
      <c r="AQ2059" s="23" t="e">
        <v>#DIV/0!</v>
      </c>
      <c r="AR2059" s="35">
        <v>0</v>
      </c>
      <c r="AS2059" s="35">
        <v>0</v>
      </c>
      <c r="AT2059" s="35">
        <v>0</v>
      </c>
      <c r="AU2059" s="31" t="str">
        <f t="shared" si="35"/>
        <v>库存为0</v>
      </c>
      <c r="AV2059" s="36" t="str">
        <f>IFERROR(时间!$B$4+AU2059,"上周无销量")</f>
        <v>上周无销量</v>
      </c>
    </row>
    <row r="2060" spans="1:48">
      <c r="A2060" s="21" t="s">
        <v>4177</v>
      </c>
      <c r="B2060" t="s">
        <v>4178</v>
      </c>
      <c r="C2060" t="s">
        <v>4146</v>
      </c>
      <c r="D2060" s="31">
        <v>0</v>
      </c>
      <c r="E2060" s="31">
        <v>0</v>
      </c>
      <c r="F2060" s="31">
        <v>0</v>
      </c>
      <c r="G2060" s="31">
        <v>0</v>
      </c>
      <c r="H2060" s="32">
        <v>0</v>
      </c>
      <c r="I2060">
        <v>0</v>
      </c>
      <c r="J2060" s="33">
        <v>0</v>
      </c>
      <c r="K2060" s="33">
        <v>0</v>
      </c>
      <c r="L2060" s="33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3" t="s">
        <v>54</v>
      </c>
      <c r="Y2060" s="23" t="s">
        <v>54</v>
      </c>
      <c r="Z2060" s="23" t="s">
        <v>54</v>
      </c>
      <c r="AA2060" s="23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3" t="s">
        <v>54</v>
      </c>
      <c r="AG2060" s="23" t="s">
        <v>54</v>
      </c>
      <c r="AH2060" s="23" t="s">
        <v>54</v>
      </c>
      <c r="AI2060" s="23" t="s">
        <v>54</v>
      </c>
      <c r="AJ2060">
        <v>0</v>
      </c>
      <c r="AK2060">
        <v>0</v>
      </c>
      <c r="AL2060">
        <v>0</v>
      </c>
      <c r="AM2060">
        <v>0</v>
      </c>
      <c r="AN2060" s="23" t="e">
        <v>#DIV/0!</v>
      </c>
      <c r="AO2060" s="23" t="e">
        <v>#DIV/0!</v>
      </c>
      <c r="AP2060" s="23" t="e">
        <v>#DIV/0!</v>
      </c>
      <c r="AQ2060" s="23" t="e">
        <v>#DIV/0!</v>
      </c>
      <c r="AR2060" s="35">
        <v>0</v>
      </c>
      <c r="AS2060" s="35">
        <v>0</v>
      </c>
      <c r="AT2060" s="35">
        <v>0</v>
      </c>
      <c r="AU2060" s="31" t="str">
        <f t="shared" si="35"/>
        <v>库存为0</v>
      </c>
      <c r="AV2060" s="36" t="str">
        <f>IFERROR(时间!$B$4+AU2060,"上周无销量")</f>
        <v>上周无销量</v>
      </c>
    </row>
    <row r="2061" spans="1:48">
      <c r="A2061" s="21" t="s">
        <v>4179</v>
      </c>
      <c r="B2061" t="s">
        <v>4180</v>
      </c>
      <c r="C2061" t="s">
        <v>4146</v>
      </c>
      <c r="D2061" s="31">
        <v>0</v>
      </c>
      <c r="E2061" s="31">
        <v>0</v>
      </c>
      <c r="F2061" s="31">
        <v>0</v>
      </c>
      <c r="G2061" s="31">
        <v>0</v>
      </c>
      <c r="H2061" s="32">
        <v>0</v>
      </c>
      <c r="I2061">
        <v>0</v>
      </c>
      <c r="J2061" s="33">
        <v>0</v>
      </c>
      <c r="K2061" s="33">
        <v>0</v>
      </c>
      <c r="L2061" s="33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3" t="s">
        <v>54</v>
      </c>
      <c r="Y2061" s="23" t="s">
        <v>54</v>
      </c>
      <c r="Z2061" s="23" t="s">
        <v>54</v>
      </c>
      <c r="AA2061" s="23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3" t="s">
        <v>54</v>
      </c>
      <c r="AG2061" s="23" t="s">
        <v>54</v>
      </c>
      <c r="AH2061" s="23" t="s">
        <v>54</v>
      </c>
      <c r="AI2061" s="23" t="s">
        <v>54</v>
      </c>
      <c r="AJ2061">
        <v>0</v>
      </c>
      <c r="AK2061">
        <v>0</v>
      </c>
      <c r="AL2061">
        <v>0</v>
      </c>
      <c r="AM2061">
        <v>0</v>
      </c>
      <c r="AN2061" s="23" t="e">
        <v>#DIV/0!</v>
      </c>
      <c r="AO2061" s="23" t="e">
        <v>#DIV/0!</v>
      </c>
      <c r="AP2061" s="23" t="e">
        <v>#DIV/0!</v>
      </c>
      <c r="AQ2061" s="23" t="e">
        <v>#DIV/0!</v>
      </c>
      <c r="AR2061" s="35">
        <v>0</v>
      </c>
      <c r="AS2061" s="35">
        <v>0</v>
      </c>
      <c r="AT2061" s="35">
        <v>0</v>
      </c>
      <c r="AU2061" s="31" t="str">
        <f t="shared" si="35"/>
        <v>库存为0</v>
      </c>
      <c r="AV2061" s="36" t="str">
        <f>IFERROR(时间!$B$4+AU2061,"上周无销量")</f>
        <v>上周无销量</v>
      </c>
    </row>
    <row r="2062" spans="1:48">
      <c r="A2062" s="21" t="s">
        <v>4181</v>
      </c>
      <c r="B2062" t="s">
        <v>4182</v>
      </c>
      <c r="C2062" t="s">
        <v>4146</v>
      </c>
      <c r="D2062" s="31">
        <v>0</v>
      </c>
      <c r="E2062" s="31">
        <v>0</v>
      </c>
      <c r="F2062" s="31">
        <v>0</v>
      </c>
      <c r="G2062" s="31">
        <v>0</v>
      </c>
      <c r="H2062" s="32">
        <v>0</v>
      </c>
      <c r="I2062">
        <v>0</v>
      </c>
      <c r="J2062" s="33">
        <v>0</v>
      </c>
      <c r="K2062" s="33">
        <v>0</v>
      </c>
      <c r="L2062" s="33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3" t="s">
        <v>54</v>
      </c>
      <c r="Y2062" s="23" t="s">
        <v>54</v>
      </c>
      <c r="Z2062" s="23" t="s">
        <v>54</v>
      </c>
      <c r="AA2062" s="23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3" t="s">
        <v>54</v>
      </c>
      <c r="AG2062" s="23" t="s">
        <v>54</v>
      </c>
      <c r="AH2062" s="23" t="s">
        <v>54</v>
      </c>
      <c r="AI2062" s="23" t="s">
        <v>54</v>
      </c>
      <c r="AJ2062">
        <v>0</v>
      </c>
      <c r="AK2062">
        <v>0</v>
      </c>
      <c r="AL2062">
        <v>0</v>
      </c>
      <c r="AM2062">
        <v>0</v>
      </c>
      <c r="AN2062" s="23" t="e">
        <v>#DIV/0!</v>
      </c>
      <c r="AO2062" s="23" t="e">
        <v>#DIV/0!</v>
      </c>
      <c r="AP2062" s="23" t="e">
        <v>#DIV/0!</v>
      </c>
      <c r="AQ2062" s="23" t="e">
        <v>#DIV/0!</v>
      </c>
      <c r="AR2062" s="35">
        <v>0</v>
      </c>
      <c r="AS2062" s="35">
        <v>0</v>
      </c>
      <c r="AT2062" s="35">
        <v>0</v>
      </c>
      <c r="AU2062" s="31" t="str">
        <f t="shared" si="35"/>
        <v>库存为0</v>
      </c>
      <c r="AV2062" s="36" t="str">
        <f>IFERROR(时间!$B$4+AU2062,"上周无销量")</f>
        <v>上周无销量</v>
      </c>
    </row>
    <row r="2063" spans="1:48">
      <c r="A2063" s="21" t="s">
        <v>4183</v>
      </c>
      <c r="B2063" t="s">
        <v>4184</v>
      </c>
      <c r="C2063" t="s">
        <v>4146</v>
      </c>
      <c r="D2063" s="31">
        <v>0</v>
      </c>
      <c r="E2063" s="31">
        <v>0</v>
      </c>
      <c r="F2063" s="31">
        <v>0</v>
      </c>
      <c r="G2063" s="31">
        <v>0</v>
      </c>
      <c r="H2063" s="32">
        <v>0</v>
      </c>
      <c r="I2063">
        <v>0</v>
      </c>
      <c r="J2063" s="33">
        <v>0</v>
      </c>
      <c r="K2063" s="33">
        <v>0</v>
      </c>
      <c r="L2063" s="33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3" t="s">
        <v>54</v>
      </c>
      <c r="Y2063" s="23" t="s">
        <v>54</v>
      </c>
      <c r="Z2063" s="23" t="s">
        <v>54</v>
      </c>
      <c r="AA2063" s="23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3" t="s">
        <v>54</v>
      </c>
      <c r="AG2063" s="23" t="s">
        <v>54</v>
      </c>
      <c r="AH2063" s="23" t="s">
        <v>54</v>
      </c>
      <c r="AI2063" s="23" t="s">
        <v>54</v>
      </c>
      <c r="AJ2063">
        <v>0</v>
      </c>
      <c r="AK2063">
        <v>0</v>
      </c>
      <c r="AL2063">
        <v>0</v>
      </c>
      <c r="AM2063">
        <v>0</v>
      </c>
      <c r="AN2063" s="23" t="e">
        <v>#DIV/0!</v>
      </c>
      <c r="AO2063" s="23" t="e">
        <v>#DIV/0!</v>
      </c>
      <c r="AP2063" s="23" t="e">
        <v>#DIV/0!</v>
      </c>
      <c r="AQ2063" s="23" t="e">
        <v>#DIV/0!</v>
      </c>
      <c r="AR2063" s="35">
        <v>0</v>
      </c>
      <c r="AS2063" s="35">
        <v>0</v>
      </c>
      <c r="AT2063" s="35">
        <v>0</v>
      </c>
      <c r="AU2063" s="31" t="str">
        <f t="shared" si="35"/>
        <v>库存为0</v>
      </c>
      <c r="AV2063" s="36" t="str">
        <f>IFERROR(时间!$B$4+AU2063,"上周无销量")</f>
        <v>上周无销量</v>
      </c>
    </row>
    <row r="2064" spans="1:48">
      <c r="A2064" s="21" t="s">
        <v>4185</v>
      </c>
      <c r="B2064" t="s">
        <v>4186</v>
      </c>
      <c r="C2064" t="s">
        <v>4146</v>
      </c>
      <c r="D2064" s="31">
        <v>0</v>
      </c>
      <c r="E2064" s="31">
        <v>0</v>
      </c>
      <c r="F2064" s="31">
        <v>0</v>
      </c>
      <c r="G2064" s="31">
        <v>0</v>
      </c>
      <c r="H2064" s="32">
        <v>0</v>
      </c>
      <c r="I2064">
        <v>0</v>
      </c>
      <c r="J2064" s="33">
        <v>0</v>
      </c>
      <c r="K2064" s="33">
        <v>0</v>
      </c>
      <c r="L2064" s="33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3" t="s">
        <v>54</v>
      </c>
      <c r="Y2064" s="23" t="s">
        <v>54</v>
      </c>
      <c r="Z2064" s="23" t="s">
        <v>54</v>
      </c>
      <c r="AA2064" s="23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3" t="s">
        <v>54</v>
      </c>
      <c r="AG2064" s="23" t="s">
        <v>54</v>
      </c>
      <c r="AH2064" s="23" t="s">
        <v>54</v>
      </c>
      <c r="AI2064" s="23" t="s">
        <v>54</v>
      </c>
      <c r="AJ2064">
        <v>0</v>
      </c>
      <c r="AK2064">
        <v>0</v>
      </c>
      <c r="AL2064">
        <v>0</v>
      </c>
      <c r="AM2064">
        <v>0</v>
      </c>
      <c r="AN2064" s="23" t="e">
        <v>#DIV/0!</v>
      </c>
      <c r="AO2064" s="23" t="e">
        <v>#DIV/0!</v>
      </c>
      <c r="AP2064" s="23" t="e">
        <v>#DIV/0!</v>
      </c>
      <c r="AQ2064" s="23" t="e">
        <v>#DIV/0!</v>
      </c>
      <c r="AR2064" s="35">
        <v>0</v>
      </c>
      <c r="AS2064" s="35">
        <v>0</v>
      </c>
      <c r="AT2064" s="35">
        <v>0</v>
      </c>
      <c r="AU2064" s="31" t="str">
        <f t="shared" si="35"/>
        <v>库存为0</v>
      </c>
      <c r="AV2064" s="36" t="str">
        <f>IFERROR(时间!$B$4+AU2064,"上周无销量")</f>
        <v>上周无销量</v>
      </c>
    </row>
    <row r="2065" spans="1:48">
      <c r="A2065" s="21" t="s">
        <v>4187</v>
      </c>
      <c r="B2065" t="s">
        <v>4188</v>
      </c>
      <c r="C2065" t="s">
        <v>4146</v>
      </c>
      <c r="D2065" s="31">
        <v>0</v>
      </c>
      <c r="E2065" s="31">
        <v>0</v>
      </c>
      <c r="F2065" s="31">
        <v>0</v>
      </c>
      <c r="G2065" s="31">
        <v>0</v>
      </c>
      <c r="H2065" s="32">
        <v>0</v>
      </c>
      <c r="I2065">
        <v>0</v>
      </c>
      <c r="J2065" s="33">
        <v>0</v>
      </c>
      <c r="K2065" s="33">
        <v>0</v>
      </c>
      <c r="L2065" s="33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3" t="s">
        <v>54</v>
      </c>
      <c r="Y2065" s="23" t="s">
        <v>54</v>
      </c>
      <c r="Z2065" s="23" t="s">
        <v>54</v>
      </c>
      <c r="AA2065" s="23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3" t="s">
        <v>54</v>
      </c>
      <c r="AG2065" s="23" t="s">
        <v>54</v>
      </c>
      <c r="AH2065" s="23" t="s">
        <v>54</v>
      </c>
      <c r="AI2065" s="23" t="s">
        <v>54</v>
      </c>
      <c r="AJ2065">
        <v>0</v>
      </c>
      <c r="AK2065">
        <v>0</v>
      </c>
      <c r="AL2065">
        <v>0</v>
      </c>
      <c r="AM2065">
        <v>0</v>
      </c>
      <c r="AN2065" s="23" t="e">
        <v>#DIV/0!</v>
      </c>
      <c r="AO2065" s="23" t="e">
        <v>#DIV/0!</v>
      </c>
      <c r="AP2065" s="23" t="e">
        <v>#DIV/0!</v>
      </c>
      <c r="AQ2065" s="23" t="e">
        <v>#DIV/0!</v>
      </c>
      <c r="AR2065" s="35">
        <v>0</v>
      </c>
      <c r="AS2065" s="35">
        <v>0</v>
      </c>
      <c r="AT2065" s="35">
        <v>0</v>
      </c>
      <c r="AU2065" s="31" t="str">
        <f t="shared" si="35"/>
        <v>库存为0</v>
      </c>
      <c r="AV2065" s="36" t="str">
        <f>IFERROR(时间!$B$4+AU2065,"上周无销量")</f>
        <v>上周无销量</v>
      </c>
    </row>
    <row r="2066" spans="1:48">
      <c r="A2066" s="21" t="s">
        <v>4189</v>
      </c>
      <c r="B2066" t="s">
        <v>4190</v>
      </c>
      <c r="C2066" t="s">
        <v>4146</v>
      </c>
      <c r="D2066" s="31">
        <v>0</v>
      </c>
      <c r="E2066" s="31">
        <v>0</v>
      </c>
      <c r="F2066" s="31">
        <v>0</v>
      </c>
      <c r="G2066" s="31">
        <v>0</v>
      </c>
      <c r="H2066" s="32">
        <v>0</v>
      </c>
      <c r="I2066">
        <v>0</v>
      </c>
      <c r="J2066" s="33">
        <v>0</v>
      </c>
      <c r="K2066" s="33">
        <v>0</v>
      </c>
      <c r="L2066" s="33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3" t="s">
        <v>54</v>
      </c>
      <c r="Y2066" s="23" t="s">
        <v>54</v>
      </c>
      <c r="Z2066" s="23" t="s">
        <v>54</v>
      </c>
      <c r="AA2066" s="23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3" t="s">
        <v>54</v>
      </c>
      <c r="AG2066" s="23" t="s">
        <v>54</v>
      </c>
      <c r="AH2066" s="23" t="s">
        <v>54</v>
      </c>
      <c r="AI2066" s="23" t="s">
        <v>54</v>
      </c>
      <c r="AJ2066">
        <v>0</v>
      </c>
      <c r="AK2066">
        <v>0</v>
      </c>
      <c r="AL2066">
        <v>0</v>
      </c>
      <c r="AM2066">
        <v>0</v>
      </c>
      <c r="AN2066" s="23" t="e">
        <v>#DIV/0!</v>
      </c>
      <c r="AO2066" s="23" t="e">
        <v>#DIV/0!</v>
      </c>
      <c r="AP2066" s="23" t="e">
        <v>#DIV/0!</v>
      </c>
      <c r="AQ2066" s="23" t="e">
        <v>#DIV/0!</v>
      </c>
      <c r="AR2066" s="35">
        <v>0</v>
      </c>
      <c r="AS2066" s="35">
        <v>0</v>
      </c>
      <c r="AT2066" s="35">
        <v>0</v>
      </c>
      <c r="AU2066" s="31" t="str">
        <f t="shared" si="35"/>
        <v>库存为0</v>
      </c>
      <c r="AV2066" s="36" t="str">
        <f>IFERROR(时间!$B$4+AU2066,"上周无销量")</f>
        <v>上周无销量</v>
      </c>
    </row>
    <row r="2067" spans="1:48">
      <c r="A2067" s="21" t="s">
        <v>4191</v>
      </c>
      <c r="B2067" t="s">
        <v>4192</v>
      </c>
      <c r="C2067" t="s">
        <v>4146</v>
      </c>
      <c r="D2067" s="31">
        <v>0</v>
      </c>
      <c r="E2067" s="31">
        <v>0</v>
      </c>
      <c r="F2067" s="31">
        <v>0</v>
      </c>
      <c r="G2067" s="31">
        <v>0</v>
      </c>
      <c r="H2067" s="32">
        <v>0</v>
      </c>
      <c r="I2067">
        <v>0</v>
      </c>
      <c r="J2067" s="33">
        <v>0</v>
      </c>
      <c r="K2067" s="33">
        <v>0</v>
      </c>
      <c r="L2067" s="33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3" t="s">
        <v>54</v>
      </c>
      <c r="Y2067" s="23" t="s">
        <v>54</v>
      </c>
      <c r="Z2067" s="23" t="s">
        <v>54</v>
      </c>
      <c r="AA2067" s="23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3" t="s">
        <v>54</v>
      </c>
      <c r="AG2067" s="23" t="s">
        <v>54</v>
      </c>
      <c r="AH2067" s="23" t="s">
        <v>54</v>
      </c>
      <c r="AI2067" s="23" t="s">
        <v>54</v>
      </c>
      <c r="AJ2067">
        <v>0</v>
      </c>
      <c r="AK2067">
        <v>0</v>
      </c>
      <c r="AL2067">
        <v>0</v>
      </c>
      <c r="AM2067">
        <v>0</v>
      </c>
      <c r="AN2067" s="23" t="e">
        <v>#DIV/0!</v>
      </c>
      <c r="AO2067" s="23" t="e">
        <v>#DIV/0!</v>
      </c>
      <c r="AP2067" s="23" t="e">
        <v>#DIV/0!</v>
      </c>
      <c r="AQ2067" s="23" t="e">
        <v>#DIV/0!</v>
      </c>
      <c r="AR2067" s="35">
        <v>0</v>
      </c>
      <c r="AS2067" s="35">
        <v>0</v>
      </c>
      <c r="AT2067" s="35">
        <v>0</v>
      </c>
      <c r="AU2067" s="31" t="str">
        <f t="shared" si="35"/>
        <v>库存为0</v>
      </c>
      <c r="AV2067" s="36" t="str">
        <f>IFERROR(时间!$B$4+AU2067,"上周无销量")</f>
        <v>上周无销量</v>
      </c>
    </row>
    <row r="2068" spans="1:48">
      <c r="A2068" s="21" t="s">
        <v>4193</v>
      </c>
      <c r="B2068" t="s">
        <v>4194</v>
      </c>
      <c r="C2068" t="s">
        <v>4146</v>
      </c>
      <c r="D2068" s="31">
        <v>0</v>
      </c>
      <c r="E2068" s="31">
        <v>0</v>
      </c>
      <c r="F2068" s="31">
        <v>0</v>
      </c>
      <c r="G2068" s="31">
        <v>0</v>
      </c>
      <c r="H2068" s="32">
        <v>0</v>
      </c>
      <c r="I2068">
        <v>0</v>
      </c>
      <c r="J2068" s="33">
        <v>0</v>
      </c>
      <c r="K2068" s="33">
        <v>0</v>
      </c>
      <c r="L2068" s="33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3" t="s">
        <v>54</v>
      </c>
      <c r="Y2068" s="23" t="s">
        <v>54</v>
      </c>
      <c r="Z2068" s="23" t="s">
        <v>54</v>
      </c>
      <c r="AA2068" s="23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3" t="s">
        <v>54</v>
      </c>
      <c r="AG2068" s="23" t="s">
        <v>54</v>
      </c>
      <c r="AH2068" s="23" t="s">
        <v>54</v>
      </c>
      <c r="AI2068" s="23" t="s">
        <v>54</v>
      </c>
      <c r="AJ2068">
        <v>0</v>
      </c>
      <c r="AK2068">
        <v>0</v>
      </c>
      <c r="AL2068">
        <v>0</v>
      </c>
      <c r="AM2068">
        <v>0</v>
      </c>
      <c r="AN2068" s="23" t="e">
        <v>#DIV/0!</v>
      </c>
      <c r="AO2068" s="23" t="e">
        <v>#DIV/0!</v>
      </c>
      <c r="AP2068" s="23" t="e">
        <v>#DIV/0!</v>
      </c>
      <c r="AQ2068" s="23" t="e">
        <v>#DIV/0!</v>
      </c>
      <c r="AR2068" s="35">
        <v>0</v>
      </c>
      <c r="AS2068" s="35">
        <v>0</v>
      </c>
      <c r="AT2068" s="35">
        <v>0</v>
      </c>
      <c r="AU2068" s="31" t="str">
        <f t="shared" si="35"/>
        <v>库存为0</v>
      </c>
      <c r="AV2068" s="36" t="str">
        <f>IFERROR(时间!$B$4+AU2068,"上周无销量")</f>
        <v>上周无销量</v>
      </c>
    </row>
    <row r="2069" spans="1:48">
      <c r="A2069" s="21" t="s">
        <v>4195</v>
      </c>
      <c r="B2069" t="s">
        <v>294</v>
      </c>
      <c r="C2069" t="s">
        <v>4196</v>
      </c>
      <c r="D2069" s="31">
        <v>0</v>
      </c>
      <c r="E2069" s="31">
        <v>0</v>
      </c>
      <c r="F2069" s="31">
        <v>0</v>
      </c>
      <c r="G2069" s="31">
        <v>0</v>
      </c>
      <c r="H2069" s="32">
        <v>0</v>
      </c>
      <c r="I2069">
        <v>0</v>
      </c>
      <c r="J2069" s="33">
        <v>0</v>
      </c>
      <c r="K2069" s="33">
        <v>0</v>
      </c>
      <c r="L2069" s="33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23" t="s">
        <v>54</v>
      </c>
      <c r="Y2069" s="23" t="s">
        <v>54</v>
      </c>
      <c r="Z2069" s="23" t="s">
        <v>54</v>
      </c>
      <c r="AA2069" s="23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23" t="s">
        <v>54</v>
      </c>
      <c r="AG2069" s="23" t="s">
        <v>54</v>
      </c>
      <c r="AH2069" s="23" t="s">
        <v>54</v>
      </c>
      <c r="AI2069" s="23" t="s">
        <v>54</v>
      </c>
      <c r="AJ2069">
        <v>0</v>
      </c>
      <c r="AK2069">
        <v>0</v>
      </c>
      <c r="AL2069">
        <v>0</v>
      </c>
      <c r="AM2069">
        <v>0</v>
      </c>
      <c r="AN2069" s="23" t="e">
        <v>#DIV/0!</v>
      </c>
      <c r="AO2069" s="23" t="e">
        <v>#DIV/0!</v>
      </c>
      <c r="AP2069" s="23" t="e">
        <v>#DIV/0!</v>
      </c>
      <c r="AQ2069" s="23" t="e">
        <v>#DIV/0!</v>
      </c>
      <c r="AR2069" s="35">
        <v>0</v>
      </c>
      <c r="AS2069" s="35">
        <v>0</v>
      </c>
      <c r="AT2069" s="35">
        <v>0</v>
      </c>
      <c r="AU2069" s="31" t="str">
        <f t="shared" si="35"/>
        <v>库存为0</v>
      </c>
      <c r="AV2069" s="36" t="str">
        <f>IFERROR(时间!$B$4+AU2069,"上周无销量")</f>
        <v>上周无销量</v>
      </c>
    </row>
    <row r="2070" spans="1:48">
      <c r="A2070" s="21" t="s">
        <v>4197</v>
      </c>
      <c r="B2070" t="s">
        <v>297</v>
      </c>
      <c r="C2070" t="s">
        <v>4196</v>
      </c>
      <c r="D2070" s="31">
        <v>0</v>
      </c>
      <c r="E2070" s="31">
        <v>0</v>
      </c>
      <c r="F2070" s="31">
        <v>0</v>
      </c>
      <c r="G2070" s="31">
        <v>0</v>
      </c>
      <c r="H2070" s="32">
        <v>0</v>
      </c>
      <c r="I2070">
        <v>0</v>
      </c>
      <c r="J2070" s="33">
        <v>0</v>
      </c>
      <c r="K2070" s="33">
        <v>0</v>
      </c>
      <c r="L2070" s="33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3" t="s">
        <v>54</v>
      </c>
      <c r="Y2070" s="23" t="s">
        <v>54</v>
      </c>
      <c r="Z2070" s="23" t="s">
        <v>54</v>
      </c>
      <c r="AA2070" s="23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3" t="s">
        <v>54</v>
      </c>
      <c r="AG2070" s="23" t="s">
        <v>54</v>
      </c>
      <c r="AH2070" s="23" t="s">
        <v>54</v>
      </c>
      <c r="AI2070" s="23" t="s">
        <v>54</v>
      </c>
      <c r="AJ2070">
        <v>0</v>
      </c>
      <c r="AK2070">
        <v>0</v>
      </c>
      <c r="AL2070">
        <v>0</v>
      </c>
      <c r="AM2070">
        <v>0</v>
      </c>
      <c r="AN2070" s="23" t="e">
        <v>#DIV/0!</v>
      </c>
      <c r="AO2070" s="23" t="e">
        <v>#DIV/0!</v>
      </c>
      <c r="AP2070" s="23" t="e">
        <v>#DIV/0!</v>
      </c>
      <c r="AQ2070" s="23" t="e">
        <v>#DIV/0!</v>
      </c>
      <c r="AR2070" s="35">
        <v>0</v>
      </c>
      <c r="AS2070" s="35">
        <v>0</v>
      </c>
      <c r="AT2070" s="35">
        <v>0</v>
      </c>
      <c r="AU2070" s="31" t="str">
        <f t="shared" si="35"/>
        <v>库存为0</v>
      </c>
      <c r="AV2070" s="36" t="str">
        <f>IFERROR(时间!$B$4+AU2070,"上周无销量")</f>
        <v>上周无销量</v>
      </c>
    </row>
    <row r="2071" spans="1:48">
      <c r="A2071" s="21" t="s">
        <v>4198</v>
      </c>
      <c r="B2071" t="s">
        <v>299</v>
      </c>
      <c r="C2071" t="s">
        <v>4196</v>
      </c>
      <c r="D2071" s="31">
        <v>0</v>
      </c>
      <c r="E2071" s="31">
        <v>0</v>
      </c>
      <c r="F2071" s="31">
        <v>0</v>
      </c>
      <c r="G2071" s="31">
        <v>0</v>
      </c>
      <c r="H2071" s="32">
        <v>0</v>
      </c>
      <c r="I2071">
        <v>0</v>
      </c>
      <c r="J2071" s="33">
        <v>0</v>
      </c>
      <c r="K2071" s="33">
        <v>0</v>
      </c>
      <c r="L2071" s="33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23" t="s">
        <v>54</v>
      </c>
      <c r="Y2071" s="23" t="s">
        <v>54</v>
      </c>
      <c r="Z2071" s="23" t="s">
        <v>54</v>
      </c>
      <c r="AA2071" s="23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23" t="s">
        <v>54</v>
      </c>
      <c r="AG2071" s="23" t="s">
        <v>54</v>
      </c>
      <c r="AH2071" s="23" t="s">
        <v>54</v>
      </c>
      <c r="AI2071" s="23" t="s">
        <v>54</v>
      </c>
      <c r="AJ2071">
        <v>0</v>
      </c>
      <c r="AK2071">
        <v>0</v>
      </c>
      <c r="AL2071">
        <v>0</v>
      </c>
      <c r="AM2071">
        <v>0</v>
      </c>
      <c r="AN2071" s="23" t="e">
        <v>#DIV/0!</v>
      </c>
      <c r="AO2071" s="23" t="e">
        <v>#DIV/0!</v>
      </c>
      <c r="AP2071" s="23" t="e">
        <v>#DIV/0!</v>
      </c>
      <c r="AQ2071" s="23" t="e">
        <v>#DIV/0!</v>
      </c>
      <c r="AR2071" s="35">
        <v>0</v>
      </c>
      <c r="AS2071" s="35">
        <v>0</v>
      </c>
      <c r="AT2071" s="35">
        <v>0</v>
      </c>
      <c r="AU2071" s="31" t="str">
        <f t="shared" si="35"/>
        <v>库存为0</v>
      </c>
      <c r="AV2071" s="36" t="str">
        <f>IFERROR(时间!$B$4+AU2071,"上周无销量")</f>
        <v>上周无销量</v>
      </c>
    </row>
    <row r="2072" spans="1:48">
      <c r="A2072" s="21" t="s">
        <v>4199</v>
      </c>
      <c r="B2072" t="s">
        <v>301</v>
      </c>
      <c r="C2072" t="s">
        <v>4196</v>
      </c>
      <c r="D2072" s="31">
        <v>0</v>
      </c>
      <c r="E2072" s="31">
        <v>0</v>
      </c>
      <c r="F2072" s="31">
        <v>0</v>
      </c>
      <c r="G2072" s="31">
        <v>0</v>
      </c>
      <c r="H2072" s="32">
        <v>0</v>
      </c>
      <c r="I2072">
        <v>0</v>
      </c>
      <c r="J2072" s="33">
        <v>0</v>
      </c>
      <c r="K2072" s="33">
        <v>0</v>
      </c>
      <c r="L2072" s="33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23" t="s">
        <v>54</v>
      </c>
      <c r="Y2072" s="23" t="s">
        <v>54</v>
      </c>
      <c r="Z2072" s="23" t="s">
        <v>54</v>
      </c>
      <c r="AA2072" s="23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23" t="s">
        <v>54</v>
      </c>
      <c r="AG2072" s="23" t="s">
        <v>54</v>
      </c>
      <c r="AH2072" s="23" t="s">
        <v>54</v>
      </c>
      <c r="AI2072" s="23" t="s">
        <v>54</v>
      </c>
      <c r="AJ2072">
        <v>0</v>
      </c>
      <c r="AK2072">
        <v>0</v>
      </c>
      <c r="AL2072">
        <v>0</v>
      </c>
      <c r="AM2072">
        <v>0</v>
      </c>
      <c r="AN2072" s="23" t="e">
        <v>#DIV/0!</v>
      </c>
      <c r="AO2072" s="23" t="e">
        <v>#DIV/0!</v>
      </c>
      <c r="AP2072" s="23" t="e">
        <v>#DIV/0!</v>
      </c>
      <c r="AQ2072" s="23" t="e">
        <v>#DIV/0!</v>
      </c>
      <c r="AR2072" s="35">
        <v>0</v>
      </c>
      <c r="AS2072" s="35">
        <v>0</v>
      </c>
      <c r="AT2072" s="35">
        <v>0</v>
      </c>
      <c r="AU2072" s="31" t="str">
        <f t="shared" si="35"/>
        <v>库存为0</v>
      </c>
      <c r="AV2072" s="36" t="str">
        <f>IFERROR(时间!$B$4+AU2072,"上周无销量")</f>
        <v>上周无销量</v>
      </c>
    </row>
    <row r="2073" spans="1:48">
      <c r="A2073" s="21" t="s">
        <v>4200</v>
      </c>
      <c r="B2073" t="s">
        <v>303</v>
      </c>
      <c r="C2073" t="s">
        <v>4196</v>
      </c>
      <c r="D2073" s="31">
        <v>0</v>
      </c>
      <c r="E2073" s="31">
        <v>0</v>
      </c>
      <c r="F2073" s="31">
        <v>0</v>
      </c>
      <c r="G2073" s="31">
        <v>0</v>
      </c>
      <c r="H2073" s="32">
        <v>0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23" t="s">
        <v>54</v>
      </c>
      <c r="Y2073" s="23" t="s">
        <v>54</v>
      </c>
      <c r="Z2073" s="23" t="s">
        <v>54</v>
      </c>
      <c r="AA2073" s="23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23" t="s">
        <v>54</v>
      </c>
      <c r="AG2073" s="23" t="s">
        <v>54</v>
      </c>
      <c r="AH2073" s="23" t="s">
        <v>54</v>
      </c>
      <c r="AI2073" s="23" t="s">
        <v>54</v>
      </c>
      <c r="AJ2073">
        <v>0</v>
      </c>
      <c r="AK2073">
        <v>0</v>
      </c>
      <c r="AL2073">
        <v>0</v>
      </c>
      <c r="AM2073">
        <v>0</v>
      </c>
      <c r="AN2073" s="23" t="e">
        <v>#DIV/0!</v>
      </c>
      <c r="AO2073" s="23" t="e">
        <v>#DIV/0!</v>
      </c>
      <c r="AP2073" s="23" t="e">
        <v>#DIV/0!</v>
      </c>
      <c r="AQ2073" s="23" t="e">
        <v>#DIV/0!</v>
      </c>
      <c r="AR2073" s="35">
        <v>0</v>
      </c>
      <c r="AS2073" s="35">
        <v>0</v>
      </c>
      <c r="AT2073" s="35">
        <v>0</v>
      </c>
      <c r="AU2073" s="31" t="str">
        <f t="shared" si="35"/>
        <v>库存为0</v>
      </c>
      <c r="AV2073" s="36" t="str">
        <f>IFERROR(时间!$B$4+AU2073,"上周无销量")</f>
        <v>上周无销量</v>
      </c>
    </row>
    <row r="2074" spans="1:48">
      <c r="A2074" s="21" t="s">
        <v>4201</v>
      </c>
      <c r="B2074" t="s">
        <v>305</v>
      </c>
      <c r="C2074" t="s">
        <v>4196</v>
      </c>
      <c r="D2074" s="31">
        <v>0</v>
      </c>
      <c r="E2074" s="31">
        <v>0</v>
      </c>
      <c r="F2074" s="31">
        <v>0</v>
      </c>
      <c r="G2074" s="31">
        <v>0</v>
      </c>
      <c r="H2074" s="32">
        <v>0</v>
      </c>
      <c r="I2074">
        <v>0</v>
      </c>
      <c r="J2074" s="33">
        <v>0</v>
      </c>
      <c r="K2074" s="33">
        <v>0</v>
      </c>
      <c r="L2074" s="33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3" t="s">
        <v>54</v>
      </c>
      <c r="Y2074" s="23" t="s">
        <v>54</v>
      </c>
      <c r="Z2074" s="23" t="s">
        <v>54</v>
      </c>
      <c r="AA2074" s="23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3" t="s">
        <v>54</v>
      </c>
      <c r="AG2074" s="23" t="s">
        <v>54</v>
      </c>
      <c r="AH2074" s="23" t="s">
        <v>54</v>
      </c>
      <c r="AI2074" s="23" t="s">
        <v>54</v>
      </c>
      <c r="AJ2074">
        <v>0</v>
      </c>
      <c r="AK2074">
        <v>0</v>
      </c>
      <c r="AL2074">
        <v>0</v>
      </c>
      <c r="AM2074">
        <v>0</v>
      </c>
      <c r="AN2074" s="23" t="e">
        <v>#DIV/0!</v>
      </c>
      <c r="AO2074" s="23" t="e">
        <v>#DIV/0!</v>
      </c>
      <c r="AP2074" s="23" t="e">
        <v>#DIV/0!</v>
      </c>
      <c r="AQ2074" s="23" t="e">
        <v>#DIV/0!</v>
      </c>
      <c r="AR2074" s="35">
        <v>0</v>
      </c>
      <c r="AS2074" s="35">
        <v>0</v>
      </c>
      <c r="AT2074" s="35">
        <v>0</v>
      </c>
      <c r="AU2074" s="31" t="str">
        <f t="shared" si="35"/>
        <v>库存为0</v>
      </c>
      <c r="AV2074" s="36" t="str">
        <f>IFERROR(时间!$B$4+AU2074,"上周无销量")</f>
        <v>上周无销量</v>
      </c>
    </row>
    <row r="2075" spans="1:48">
      <c r="A2075" s="21" t="s">
        <v>4202</v>
      </c>
      <c r="B2075" t="s">
        <v>307</v>
      </c>
      <c r="C2075" t="s">
        <v>4196</v>
      </c>
      <c r="D2075" s="31">
        <v>0</v>
      </c>
      <c r="E2075" s="31">
        <v>0</v>
      </c>
      <c r="F2075" s="31">
        <v>0</v>
      </c>
      <c r="G2075" s="31">
        <v>0</v>
      </c>
      <c r="H2075" s="32">
        <v>0</v>
      </c>
      <c r="I2075">
        <v>0</v>
      </c>
      <c r="J2075" s="33">
        <v>0</v>
      </c>
      <c r="K2075" s="33">
        <v>0</v>
      </c>
      <c r="L2075" s="33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23" t="s">
        <v>54</v>
      </c>
      <c r="Y2075" s="23" t="s">
        <v>54</v>
      </c>
      <c r="Z2075" s="23" t="s">
        <v>54</v>
      </c>
      <c r="AA2075" s="23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23" t="s">
        <v>54</v>
      </c>
      <c r="AG2075" s="23" t="s">
        <v>54</v>
      </c>
      <c r="AH2075" s="23" t="s">
        <v>54</v>
      </c>
      <c r="AI2075" s="23" t="s">
        <v>54</v>
      </c>
      <c r="AJ2075">
        <v>0</v>
      </c>
      <c r="AK2075">
        <v>0</v>
      </c>
      <c r="AL2075">
        <v>0</v>
      </c>
      <c r="AM2075">
        <v>0</v>
      </c>
      <c r="AN2075" s="23" t="e">
        <v>#DIV/0!</v>
      </c>
      <c r="AO2075" s="23" t="e">
        <v>#DIV/0!</v>
      </c>
      <c r="AP2075" s="23" t="e">
        <v>#DIV/0!</v>
      </c>
      <c r="AQ2075" s="23" t="e">
        <v>#DIV/0!</v>
      </c>
      <c r="AR2075" s="35">
        <v>0</v>
      </c>
      <c r="AS2075" s="35">
        <v>0</v>
      </c>
      <c r="AT2075" s="35">
        <v>0</v>
      </c>
      <c r="AU2075" s="31" t="str">
        <f t="shared" si="35"/>
        <v>库存为0</v>
      </c>
      <c r="AV2075" s="36" t="str">
        <f>IFERROR(时间!$B$4+AU2075,"上周无销量")</f>
        <v>上周无销量</v>
      </c>
    </row>
    <row r="2076" spans="1:48">
      <c r="A2076" s="21" t="s">
        <v>4203</v>
      </c>
      <c r="B2076" t="s">
        <v>309</v>
      </c>
      <c r="C2076" t="s">
        <v>4196</v>
      </c>
      <c r="D2076" s="31">
        <v>0</v>
      </c>
      <c r="E2076" s="31">
        <v>0</v>
      </c>
      <c r="F2076" s="31">
        <v>0</v>
      </c>
      <c r="G2076" s="31">
        <v>0</v>
      </c>
      <c r="H2076" s="32">
        <v>0</v>
      </c>
      <c r="I2076">
        <v>0</v>
      </c>
      <c r="J2076" s="33">
        <v>0</v>
      </c>
      <c r="K2076" s="33">
        <v>0</v>
      </c>
      <c r="L2076" s="33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3" t="s">
        <v>54</v>
      </c>
      <c r="Y2076" s="23" t="s">
        <v>54</v>
      </c>
      <c r="Z2076" s="23" t="s">
        <v>54</v>
      </c>
      <c r="AA2076" s="23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3" t="s">
        <v>54</v>
      </c>
      <c r="AG2076" s="23" t="s">
        <v>54</v>
      </c>
      <c r="AH2076" s="23" t="s">
        <v>54</v>
      </c>
      <c r="AI2076" s="23" t="s">
        <v>54</v>
      </c>
      <c r="AJ2076">
        <v>0</v>
      </c>
      <c r="AK2076">
        <v>0</v>
      </c>
      <c r="AL2076">
        <v>0</v>
      </c>
      <c r="AM2076">
        <v>0</v>
      </c>
      <c r="AN2076" s="23" t="e">
        <v>#DIV/0!</v>
      </c>
      <c r="AO2076" s="23" t="e">
        <v>#DIV/0!</v>
      </c>
      <c r="AP2076" s="23" t="e">
        <v>#DIV/0!</v>
      </c>
      <c r="AQ2076" s="23" t="e">
        <v>#DIV/0!</v>
      </c>
      <c r="AR2076" s="35">
        <v>0</v>
      </c>
      <c r="AS2076" s="35">
        <v>0</v>
      </c>
      <c r="AT2076" s="35">
        <v>0</v>
      </c>
      <c r="AU2076" s="31" t="str">
        <f t="shared" si="35"/>
        <v>库存为0</v>
      </c>
      <c r="AV2076" s="36" t="str">
        <f>IFERROR(时间!$B$4+AU2076,"上周无销量")</f>
        <v>上周无销量</v>
      </c>
    </row>
    <row r="2077" spans="1:48">
      <c r="A2077" s="21" t="s">
        <v>4204</v>
      </c>
      <c r="B2077" t="s">
        <v>311</v>
      </c>
      <c r="C2077" t="s">
        <v>4196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0</v>
      </c>
      <c r="J2077" s="33">
        <v>0</v>
      </c>
      <c r="K2077" s="33">
        <v>0</v>
      </c>
      <c r="L2077" s="33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3" t="s">
        <v>54</v>
      </c>
      <c r="Y2077" s="23" t="s">
        <v>54</v>
      </c>
      <c r="Z2077" s="23" t="s">
        <v>54</v>
      </c>
      <c r="AA2077" s="23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3" t="s">
        <v>54</v>
      </c>
      <c r="AG2077" s="23" t="s">
        <v>54</v>
      </c>
      <c r="AH2077" s="23" t="s">
        <v>54</v>
      </c>
      <c r="AI2077" s="23" t="s">
        <v>54</v>
      </c>
      <c r="AJ2077">
        <v>0</v>
      </c>
      <c r="AK2077">
        <v>0</v>
      </c>
      <c r="AL2077">
        <v>0</v>
      </c>
      <c r="AM2077">
        <v>0</v>
      </c>
      <c r="AN2077" s="23" t="e">
        <v>#DIV/0!</v>
      </c>
      <c r="AO2077" s="23" t="e">
        <v>#DIV/0!</v>
      </c>
      <c r="AP2077" s="23" t="e">
        <v>#DIV/0!</v>
      </c>
      <c r="AQ2077" s="23" t="e">
        <v>#DIV/0!</v>
      </c>
      <c r="AR2077" s="35">
        <v>0</v>
      </c>
      <c r="AS2077" s="35">
        <v>0</v>
      </c>
      <c r="AT2077" s="35">
        <v>0</v>
      </c>
      <c r="AU2077" s="31" t="str">
        <f t="shared" si="35"/>
        <v>库存为0</v>
      </c>
      <c r="AV2077" s="36" t="str">
        <f>IFERROR(时间!$B$4+AU2077,"上周无销量")</f>
        <v>上周无销量</v>
      </c>
    </row>
    <row r="2078" spans="1:48">
      <c r="A2078" s="21" t="s">
        <v>4205</v>
      </c>
      <c r="B2078" t="s">
        <v>313</v>
      </c>
      <c r="C2078" t="s">
        <v>4196</v>
      </c>
      <c r="D2078" s="31">
        <v>0</v>
      </c>
      <c r="E2078" s="31">
        <v>0</v>
      </c>
      <c r="F2078" s="31">
        <v>0</v>
      </c>
      <c r="G2078" s="31">
        <v>0</v>
      </c>
      <c r="H2078" s="32">
        <v>0</v>
      </c>
      <c r="I2078">
        <v>0</v>
      </c>
      <c r="J2078" s="33">
        <v>0</v>
      </c>
      <c r="K2078" s="33">
        <v>0</v>
      </c>
      <c r="L2078" s="33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3" t="s">
        <v>54</v>
      </c>
      <c r="Y2078" s="23" t="s">
        <v>54</v>
      </c>
      <c r="Z2078" s="23" t="s">
        <v>54</v>
      </c>
      <c r="AA2078" s="23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3" t="s">
        <v>54</v>
      </c>
      <c r="AG2078" s="23" t="s">
        <v>54</v>
      </c>
      <c r="AH2078" s="23" t="s">
        <v>54</v>
      </c>
      <c r="AI2078" s="23" t="s">
        <v>54</v>
      </c>
      <c r="AJ2078">
        <v>0</v>
      </c>
      <c r="AK2078">
        <v>0</v>
      </c>
      <c r="AL2078">
        <v>0</v>
      </c>
      <c r="AM2078">
        <v>0</v>
      </c>
      <c r="AN2078" s="23" t="e">
        <v>#DIV/0!</v>
      </c>
      <c r="AO2078" s="23" t="e">
        <v>#DIV/0!</v>
      </c>
      <c r="AP2078" s="23" t="e">
        <v>#DIV/0!</v>
      </c>
      <c r="AQ2078" s="23" t="e">
        <v>#DIV/0!</v>
      </c>
      <c r="AR2078" s="35">
        <v>0</v>
      </c>
      <c r="AS2078" s="35">
        <v>0</v>
      </c>
      <c r="AT2078" s="35">
        <v>0</v>
      </c>
      <c r="AU2078" s="31" t="str">
        <f t="shared" si="35"/>
        <v>库存为0</v>
      </c>
      <c r="AV2078" s="36" t="str">
        <f>IFERROR(时间!$B$4+AU2078,"上周无销量")</f>
        <v>上周无销量</v>
      </c>
    </row>
    <row r="2079" spans="1:48">
      <c r="A2079" s="21" t="s">
        <v>4206</v>
      </c>
      <c r="B2079" t="s">
        <v>315</v>
      </c>
      <c r="C2079" t="s">
        <v>4196</v>
      </c>
      <c r="D2079" s="31">
        <v>0</v>
      </c>
      <c r="E2079" s="31">
        <v>0</v>
      </c>
      <c r="F2079" s="31">
        <v>0</v>
      </c>
      <c r="G2079" s="31">
        <v>0</v>
      </c>
      <c r="H2079" s="32">
        <v>0</v>
      </c>
      <c r="I2079">
        <v>0</v>
      </c>
      <c r="J2079" s="33">
        <v>0</v>
      </c>
      <c r="K2079" s="33">
        <v>0</v>
      </c>
      <c r="L2079" s="33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3" t="s">
        <v>54</v>
      </c>
      <c r="Y2079" s="23" t="s">
        <v>54</v>
      </c>
      <c r="Z2079" s="23" t="s">
        <v>54</v>
      </c>
      <c r="AA2079" s="23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3" t="s">
        <v>54</v>
      </c>
      <c r="AG2079" s="23" t="s">
        <v>54</v>
      </c>
      <c r="AH2079" s="23" t="s">
        <v>54</v>
      </c>
      <c r="AI2079" s="23" t="s">
        <v>54</v>
      </c>
      <c r="AJ2079">
        <v>0</v>
      </c>
      <c r="AK2079">
        <v>0</v>
      </c>
      <c r="AL2079">
        <v>0</v>
      </c>
      <c r="AM2079">
        <v>0</v>
      </c>
      <c r="AN2079" s="23" t="e">
        <v>#DIV/0!</v>
      </c>
      <c r="AO2079" s="23" t="e">
        <v>#DIV/0!</v>
      </c>
      <c r="AP2079" s="23" t="e">
        <v>#DIV/0!</v>
      </c>
      <c r="AQ2079" s="23" t="e">
        <v>#DIV/0!</v>
      </c>
      <c r="AR2079" s="35">
        <v>0</v>
      </c>
      <c r="AS2079" s="35">
        <v>0</v>
      </c>
      <c r="AT2079" s="35">
        <v>0</v>
      </c>
      <c r="AU2079" s="31" t="str">
        <f t="shared" si="35"/>
        <v>库存为0</v>
      </c>
      <c r="AV2079" s="36" t="str">
        <f>IFERROR(时间!$B$4+AU2079,"上周无销量")</f>
        <v>上周无销量</v>
      </c>
    </row>
    <row r="2080" spans="1:48">
      <c r="A2080" s="21" t="s">
        <v>4207</v>
      </c>
      <c r="B2080" t="s">
        <v>317</v>
      </c>
      <c r="C2080" t="s">
        <v>4196</v>
      </c>
      <c r="D2080" s="31">
        <v>0</v>
      </c>
      <c r="E2080" s="31">
        <v>0</v>
      </c>
      <c r="F2080" s="31">
        <v>0</v>
      </c>
      <c r="G2080" s="31">
        <v>0</v>
      </c>
      <c r="H2080" s="32">
        <v>0</v>
      </c>
      <c r="I2080">
        <v>0</v>
      </c>
      <c r="J2080" s="33">
        <v>0</v>
      </c>
      <c r="K2080" s="33">
        <v>0</v>
      </c>
      <c r="L2080" s="33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3" t="s">
        <v>54</v>
      </c>
      <c r="Y2080" s="23" t="s">
        <v>54</v>
      </c>
      <c r="Z2080" s="23" t="s">
        <v>54</v>
      </c>
      <c r="AA2080" s="23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3" t="s">
        <v>54</v>
      </c>
      <c r="AG2080" s="23" t="s">
        <v>54</v>
      </c>
      <c r="AH2080" s="23" t="s">
        <v>54</v>
      </c>
      <c r="AI2080" s="23" t="s">
        <v>54</v>
      </c>
      <c r="AJ2080">
        <v>0</v>
      </c>
      <c r="AK2080">
        <v>0</v>
      </c>
      <c r="AL2080">
        <v>0</v>
      </c>
      <c r="AM2080">
        <v>0</v>
      </c>
      <c r="AN2080" s="23" t="e">
        <v>#DIV/0!</v>
      </c>
      <c r="AO2080" s="23" t="e">
        <v>#DIV/0!</v>
      </c>
      <c r="AP2080" s="23" t="e">
        <v>#DIV/0!</v>
      </c>
      <c r="AQ2080" s="23" t="e">
        <v>#DIV/0!</v>
      </c>
      <c r="AR2080" s="35">
        <v>0</v>
      </c>
      <c r="AS2080" s="35">
        <v>0</v>
      </c>
      <c r="AT2080" s="35">
        <v>0</v>
      </c>
      <c r="AU2080" s="31" t="str">
        <f t="shared" si="35"/>
        <v>库存为0</v>
      </c>
      <c r="AV2080" s="36" t="str">
        <f>IFERROR(时间!$B$4+AU2080,"上周无销量")</f>
        <v>上周无销量</v>
      </c>
    </row>
    <row r="2081" spans="1:48">
      <c r="A2081" s="21" t="s">
        <v>4208</v>
      </c>
      <c r="B2081" t="s">
        <v>319</v>
      </c>
      <c r="C2081" t="s">
        <v>4196</v>
      </c>
      <c r="D2081" s="31">
        <v>0</v>
      </c>
      <c r="E2081" s="31">
        <v>0</v>
      </c>
      <c r="F2081" s="31">
        <v>0</v>
      </c>
      <c r="G2081" s="31">
        <v>0</v>
      </c>
      <c r="H2081" s="32">
        <v>0</v>
      </c>
      <c r="I2081">
        <v>0</v>
      </c>
      <c r="J2081" s="33">
        <v>0</v>
      </c>
      <c r="K2081" s="33">
        <v>0</v>
      </c>
      <c r="L2081" s="33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3" t="s">
        <v>54</v>
      </c>
      <c r="Y2081" s="23" t="s">
        <v>54</v>
      </c>
      <c r="Z2081" s="23" t="s">
        <v>54</v>
      </c>
      <c r="AA2081" s="23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3" t="s">
        <v>54</v>
      </c>
      <c r="AG2081" s="23" t="s">
        <v>54</v>
      </c>
      <c r="AH2081" s="23" t="s">
        <v>54</v>
      </c>
      <c r="AI2081" s="23" t="s">
        <v>54</v>
      </c>
      <c r="AJ2081">
        <v>0</v>
      </c>
      <c r="AK2081">
        <v>0</v>
      </c>
      <c r="AL2081">
        <v>0</v>
      </c>
      <c r="AM2081">
        <v>0</v>
      </c>
      <c r="AN2081" s="23" t="e">
        <v>#DIV/0!</v>
      </c>
      <c r="AO2081" s="23" t="e">
        <v>#DIV/0!</v>
      </c>
      <c r="AP2081" s="23" t="e">
        <v>#DIV/0!</v>
      </c>
      <c r="AQ2081" s="23" t="e">
        <v>#DIV/0!</v>
      </c>
      <c r="AR2081" s="35">
        <v>0</v>
      </c>
      <c r="AS2081" s="35">
        <v>0</v>
      </c>
      <c r="AT2081" s="35">
        <v>0</v>
      </c>
      <c r="AU2081" s="31" t="str">
        <f t="shared" si="35"/>
        <v>库存为0</v>
      </c>
      <c r="AV2081" s="36" t="str">
        <f>IFERROR(时间!$B$4+AU2081,"上周无销量")</f>
        <v>上周无销量</v>
      </c>
    </row>
    <row r="2082" spans="1:48">
      <c r="A2082" s="21" t="s">
        <v>4209</v>
      </c>
      <c r="B2082" t="s">
        <v>4210</v>
      </c>
      <c r="C2082" t="s">
        <v>4196</v>
      </c>
      <c r="D2082" s="31">
        <v>0</v>
      </c>
      <c r="E2082" s="31">
        <v>0</v>
      </c>
      <c r="F2082" s="31">
        <v>0</v>
      </c>
      <c r="G2082" s="31">
        <v>0</v>
      </c>
      <c r="H2082" s="32">
        <v>0</v>
      </c>
      <c r="I2082">
        <v>0</v>
      </c>
      <c r="J2082" s="33">
        <v>0</v>
      </c>
      <c r="K2082" s="33">
        <v>0</v>
      </c>
      <c r="L2082" s="33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3" t="s">
        <v>54</v>
      </c>
      <c r="Y2082" s="23" t="s">
        <v>54</v>
      </c>
      <c r="Z2082" s="23" t="s">
        <v>54</v>
      </c>
      <c r="AA2082" s="23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3" t="s">
        <v>54</v>
      </c>
      <c r="AG2082" s="23" t="s">
        <v>54</v>
      </c>
      <c r="AH2082" s="23" t="s">
        <v>54</v>
      </c>
      <c r="AI2082" s="23" t="s">
        <v>54</v>
      </c>
      <c r="AJ2082">
        <v>0</v>
      </c>
      <c r="AK2082">
        <v>0</v>
      </c>
      <c r="AL2082">
        <v>0</v>
      </c>
      <c r="AM2082">
        <v>0</v>
      </c>
      <c r="AN2082" s="23" t="e">
        <v>#DIV/0!</v>
      </c>
      <c r="AO2082" s="23" t="e">
        <v>#DIV/0!</v>
      </c>
      <c r="AP2082" s="23" t="e">
        <v>#DIV/0!</v>
      </c>
      <c r="AQ2082" s="23" t="e">
        <v>#DIV/0!</v>
      </c>
      <c r="AR2082" s="35">
        <v>0</v>
      </c>
      <c r="AS2082" s="35">
        <v>0</v>
      </c>
      <c r="AT2082" s="35">
        <v>0</v>
      </c>
      <c r="AU2082" s="31" t="str">
        <f t="shared" si="35"/>
        <v>库存为0</v>
      </c>
      <c r="AV2082" s="36" t="str">
        <f>IFERROR(时间!$B$4+AU2082,"上周无销量")</f>
        <v>上周无销量</v>
      </c>
    </row>
    <row r="2083" spans="1:48">
      <c r="A2083" s="21" t="s">
        <v>4211</v>
      </c>
      <c r="B2083" t="s">
        <v>321</v>
      </c>
      <c r="C2083" t="s">
        <v>4196</v>
      </c>
      <c r="D2083" s="31">
        <v>0</v>
      </c>
      <c r="E2083" s="31">
        <v>0</v>
      </c>
      <c r="F2083" s="31">
        <v>0</v>
      </c>
      <c r="G2083" s="31">
        <v>0</v>
      </c>
      <c r="H2083" s="32">
        <v>0</v>
      </c>
      <c r="I2083">
        <v>0</v>
      </c>
      <c r="J2083" s="33">
        <v>0</v>
      </c>
      <c r="K2083" s="33">
        <v>0</v>
      </c>
      <c r="L2083" s="33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3" t="s">
        <v>54</v>
      </c>
      <c r="Y2083" s="23" t="s">
        <v>54</v>
      </c>
      <c r="Z2083" s="23" t="s">
        <v>54</v>
      </c>
      <c r="AA2083" s="23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3" t="s">
        <v>54</v>
      </c>
      <c r="AG2083" s="23" t="s">
        <v>54</v>
      </c>
      <c r="AH2083" s="23" t="s">
        <v>54</v>
      </c>
      <c r="AI2083" s="23" t="s">
        <v>54</v>
      </c>
      <c r="AJ2083">
        <v>0</v>
      </c>
      <c r="AK2083">
        <v>0</v>
      </c>
      <c r="AL2083">
        <v>0</v>
      </c>
      <c r="AM2083">
        <v>0</v>
      </c>
      <c r="AN2083" s="23" t="e">
        <v>#DIV/0!</v>
      </c>
      <c r="AO2083" s="23" t="e">
        <v>#DIV/0!</v>
      </c>
      <c r="AP2083" s="23" t="e">
        <v>#DIV/0!</v>
      </c>
      <c r="AQ2083" s="23" t="e">
        <v>#DIV/0!</v>
      </c>
      <c r="AR2083" s="35">
        <v>0</v>
      </c>
      <c r="AS2083" s="35">
        <v>0</v>
      </c>
      <c r="AT2083" s="35">
        <v>0</v>
      </c>
      <c r="AU2083" s="31" t="str">
        <f t="shared" si="35"/>
        <v>库存为0</v>
      </c>
      <c r="AV2083" s="36" t="str">
        <f>IFERROR(时间!$B$4+AU2083,"上周无销量")</f>
        <v>上周无销量</v>
      </c>
    </row>
    <row r="2084" spans="1:48">
      <c r="A2084" s="21" t="s">
        <v>4212</v>
      </c>
      <c r="B2084" t="s">
        <v>323</v>
      </c>
      <c r="C2084" t="s">
        <v>4196</v>
      </c>
      <c r="D2084" s="31">
        <v>0</v>
      </c>
      <c r="E2084" s="31">
        <v>0</v>
      </c>
      <c r="F2084" s="31">
        <v>0</v>
      </c>
      <c r="G2084" s="31">
        <v>0</v>
      </c>
      <c r="H2084" s="32">
        <v>0</v>
      </c>
      <c r="I2084">
        <v>0</v>
      </c>
      <c r="J2084" s="33">
        <v>0</v>
      </c>
      <c r="K2084" s="33">
        <v>0</v>
      </c>
      <c r="L2084" s="33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3" t="s">
        <v>54</v>
      </c>
      <c r="Y2084" s="23" t="s">
        <v>54</v>
      </c>
      <c r="Z2084" s="23" t="s">
        <v>54</v>
      </c>
      <c r="AA2084" s="23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3" t="s">
        <v>54</v>
      </c>
      <c r="AG2084" s="23" t="s">
        <v>54</v>
      </c>
      <c r="AH2084" s="23" t="s">
        <v>54</v>
      </c>
      <c r="AI2084" s="23" t="s">
        <v>54</v>
      </c>
      <c r="AJ2084">
        <v>0</v>
      </c>
      <c r="AK2084">
        <v>0</v>
      </c>
      <c r="AL2084">
        <v>0</v>
      </c>
      <c r="AM2084">
        <v>0</v>
      </c>
      <c r="AN2084" s="23" t="e">
        <v>#DIV/0!</v>
      </c>
      <c r="AO2084" s="23" t="e">
        <v>#DIV/0!</v>
      </c>
      <c r="AP2084" s="23" t="e">
        <v>#DIV/0!</v>
      </c>
      <c r="AQ2084" s="23" t="e">
        <v>#DIV/0!</v>
      </c>
      <c r="AR2084" s="35">
        <v>0</v>
      </c>
      <c r="AS2084" s="35">
        <v>0</v>
      </c>
      <c r="AT2084" s="35">
        <v>0</v>
      </c>
      <c r="AU2084" s="31" t="str">
        <f t="shared" si="35"/>
        <v>库存为0</v>
      </c>
      <c r="AV2084" s="36" t="str">
        <f>IFERROR(时间!$B$4+AU2084,"上周无销量")</f>
        <v>上周无销量</v>
      </c>
    </row>
    <row r="2085" spans="1:48">
      <c r="A2085" s="21" t="s">
        <v>4213</v>
      </c>
      <c r="B2085" t="s">
        <v>325</v>
      </c>
      <c r="C2085" t="s">
        <v>4196</v>
      </c>
      <c r="D2085" s="31">
        <v>0</v>
      </c>
      <c r="E2085" s="31">
        <v>0</v>
      </c>
      <c r="F2085" s="31">
        <v>0</v>
      </c>
      <c r="G2085" s="31">
        <v>0</v>
      </c>
      <c r="H2085" s="32">
        <v>0</v>
      </c>
      <c r="I2085">
        <v>0</v>
      </c>
      <c r="J2085" s="33">
        <v>0</v>
      </c>
      <c r="K2085" s="33">
        <v>0</v>
      </c>
      <c r="L2085" s="33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3" t="s">
        <v>54</v>
      </c>
      <c r="Y2085" s="23" t="s">
        <v>54</v>
      </c>
      <c r="Z2085" s="23" t="s">
        <v>54</v>
      </c>
      <c r="AA2085" s="23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3" t="s">
        <v>54</v>
      </c>
      <c r="AG2085" s="23" t="s">
        <v>54</v>
      </c>
      <c r="AH2085" s="23" t="s">
        <v>54</v>
      </c>
      <c r="AI2085" s="23" t="s">
        <v>54</v>
      </c>
      <c r="AJ2085">
        <v>0</v>
      </c>
      <c r="AK2085">
        <v>0</v>
      </c>
      <c r="AL2085">
        <v>0</v>
      </c>
      <c r="AM2085">
        <v>0</v>
      </c>
      <c r="AN2085" s="23" t="e">
        <v>#DIV/0!</v>
      </c>
      <c r="AO2085" s="23" t="e">
        <v>#DIV/0!</v>
      </c>
      <c r="AP2085" s="23" t="e">
        <v>#DIV/0!</v>
      </c>
      <c r="AQ2085" s="23" t="e">
        <v>#DIV/0!</v>
      </c>
      <c r="AR2085" s="35">
        <v>0</v>
      </c>
      <c r="AS2085" s="35">
        <v>0</v>
      </c>
      <c r="AT2085" s="35">
        <v>0</v>
      </c>
      <c r="AU2085" s="31" t="str">
        <f t="shared" si="35"/>
        <v>库存为0</v>
      </c>
      <c r="AV2085" s="36" t="str">
        <f>IFERROR(时间!$B$4+AU2085,"上周无销量")</f>
        <v>上周无销量</v>
      </c>
    </row>
    <row r="2086" spans="1:48">
      <c r="A2086" s="21" t="s">
        <v>4214</v>
      </c>
      <c r="B2086" t="s">
        <v>327</v>
      </c>
      <c r="C2086" t="s">
        <v>4196</v>
      </c>
      <c r="D2086" s="31">
        <v>0</v>
      </c>
      <c r="E2086" s="31">
        <v>0</v>
      </c>
      <c r="F2086" s="31">
        <v>0</v>
      </c>
      <c r="G2086" s="31">
        <v>0</v>
      </c>
      <c r="H2086" s="32">
        <v>0</v>
      </c>
      <c r="I2086">
        <v>0</v>
      </c>
      <c r="J2086" s="33">
        <v>0</v>
      </c>
      <c r="K2086" s="33">
        <v>0</v>
      </c>
      <c r="L2086" s="33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3" t="s">
        <v>54</v>
      </c>
      <c r="Y2086" s="23" t="s">
        <v>54</v>
      </c>
      <c r="Z2086" s="23" t="s">
        <v>54</v>
      </c>
      <c r="AA2086" s="23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3" t="s">
        <v>54</v>
      </c>
      <c r="AG2086" s="23" t="s">
        <v>54</v>
      </c>
      <c r="AH2086" s="23" t="s">
        <v>54</v>
      </c>
      <c r="AI2086" s="23" t="s">
        <v>54</v>
      </c>
      <c r="AJ2086">
        <v>0</v>
      </c>
      <c r="AK2086">
        <v>0</v>
      </c>
      <c r="AL2086">
        <v>0</v>
      </c>
      <c r="AM2086">
        <v>0</v>
      </c>
      <c r="AN2086" s="23" t="e">
        <v>#DIV/0!</v>
      </c>
      <c r="AO2086" s="23" t="e">
        <v>#DIV/0!</v>
      </c>
      <c r="AP2086" s="23" t="e">
        <v>#DIV/0!</v>
      </c>
      <c r="AQ2086" s="23" t="e">
        <v>#DIV/0!</v>
      </c>
      <c r="AR2086" s="35">
        <v>0</v>
      </c>
      <c r="AS2086" s="35">
        <v>0</v>
      </c>
      <c r="AT2086" s="35">
        <v>0</v>
      </c>
      <c r="AU2086" s="31" t="str">
        <f t="shared" si="35"/>
        <v>库存为0</v>
      </c>
      <c r="AV2086" s="36" t="str">
        <f>IFERROR(时间!$B$4+AU2086,"上周无销量")</f>
        <v>上周无销量</v>
      </c>
    </row>
    <row r="2087" spans="1:48">
      <c r="A2087" s="21" t="s">
        <v>4215</v>
      </c>
      <c r="B2087" t="s">
        <v>4216</v>
      </c>
      <c r="C2087" t="s">
        <v>4217</v>
      </c>
      <c r="D2087" s="31">
        <v>0</v>
      </c>
      <c r="E2087" s="31">
        <v>0</v>
      </c>
      <c r="F2087" s="31">
        <v>0</v>
      </c>
      <c r="G2087" s="31">
        <v>0</v>
      </c>
      <c r="H2087" s="32">
        <v>0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3" t="s">
        <v>54</v>
      </c>
      <c r="Y2087" s="23" t="s">
        <v>54</v>
      </c>
      <c r="Z2087" s="23" t="s">
        <v>54</v>
      </c>
      <c r="AA2087" s="23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3" t="s">
        <v>54</v>
      </c>
      <c r="AG2087" s="23" t="s">
        <v>54</v>
      </c>
      <c r="AH2087" s="23" t="s">
        <v>54</v>
      </c>
      <c r="AI2087" s="23" t="s">
        <v>54</v>
      </c>
      <c r="AJ2087">
        <v>0</v>
      </c>
      <c r="AK2087">
        <v>0</v>
      </c>
      <c r="AL2087">
        <v>0</v>
      </c>
      <c r="AM2087">
        <v>0</v>
      </c>
      <c r="AN2087" s="23" t="e">
        <v>#DIV/0!</v>
      </c>
      <c r="AO2087" s="23" t="e">
        <v>#DIV/0!</v>
      </c>
      <c r="AP2087" s="23" t="e">
        <v>#DIV/0!</v>
      </c>
      <c r="AQ2087" s="23" t="e">
        <v>#DIV/0!</v>
      </c>
      <c r="AR2087" s="35">
        <v>0</v>
      </c>
      <c r="AS2087" s="35">
        <v>0</v>
      </c>
      <c r="AT2087" s="35">
        <v>0</v>
      </c>
      <c r="AU2087" s="31" t="str">
        <f t="shared" si="35"/>
        <v>库存为0</v>
      </c>
      <c r="AV2087" s="36" t="str">
        <f>IFERROR(时间!$B$4+AU2087,"上周无销量")</f>
        <v>上周无销量</v>
      </c>
    </row>
    <row r="2088" spans="1:48">
      <c r="A2088" s="21" t="s">
        <v>4218</v>
      </c>
      <c r="B2088" t="s">
        <v>4219</v>
      </c>
      <c r="C2088" t="s">
        <v>4217</v>
      </c>
      <c r="D2088" s="31">
        <v>0</v>
      </c>
      <c r="E2088" s="31">
        <v>0</v>
      </c>
      <c r="F2088" s="31">
        <v>0</v>
      </c>
      <c r="G2088" s="31">
        <v>0</v>
      </c>
      <c r="H2088" s="32">
        <v>0</v>
      </c>
      <c r="I2088">
        <v>0</v>
      </c>
      <c r="J2088" s="33">
        <v>0</v>
      </c>
      <c r="K2088" s="33">
        <v>0</v>
      </c>
      <c r="L2088" s="33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3" t="s">
        <v>54</v>
      </c>
      <c r="Y2088" s="23" t="s">
        <v>54</v>
      </c>
      <c r="Z2088" s="23" t="s">
        <v>54</v>
      </c>
      <c r="AA2088" s="23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3" t="s">
        <v>54</v>
      </c>
      <c r="AG2088" s="23" t="s">
        <v>54</v>
      </c>
      <c r="AH2088" s="23" t="s">
        <v>54</v>
      </c>
      <c r="AI2088" s="23" t="s">
        <v>54</v>
      </c>
      <c r="AJ2088">
        <v>0</v>
      </c>
      <c r="AK2088">
        <v>0</v>
      </c>
      <c r="AL2088">
        <v>0</v>
      </c>
      <c r="AM2088">
        <v>0</v>
      </c>
      <c r="AN2088" s="23" t="e">
        <v>#DIV/0!</v>
      </c>
      <c r="AO2088" s="23" t="e">
        <v>#DIV/0!</v>
      </c>
      <c r="AP2088" s="23" t="e">
        <v>#DIV/0!</v>
      </c>
      <c r="AQ2088" s="23" t="e">
        <v>#DIV/0!</v>
      </c>
      <c r="AR2088" s="35">
        <v>0</v>
      </c>
      <c r="AS2088" s="35">
        <v>0</v>
      </c>
      <c r="AT2088" s="35">
        <v>0</v>
      </c>
      <c r="AU2088" s="31" t="str">
        <f t="shared" si="35"/>
        <v>库存为0</v>
      </c>
      <c r="AV2088" s="36" t="str">
        <f>IFERROR(时间!$B$4+AU2088,"上周无销量")</f>
        <v>上周无销量</v>
      </c>
    </row>
    <row r="2089" spans="1:48">
      <c r="A2089" s="21" t="s">
        <v>4220</v>
      </c>
      <c r="B2089" t="s">
        <v>4221</v>
      </c>
      <c r="C2089" t="s">
        <v>4217</v>
      </c>
      <c r="D2089" s="31">
        <v>0</v>
      </c>
      <c r="E2089" s="31">
        <v>0</v>
      </c>
      <c r="F2089" s="31">
        <v>0</v>
      </c>
      <c r="G2089" s="31">
        <v>0</v>
      </c>
      <c r="H2089" s="32">
        <v>0</v>
      </c>
      <c r="I2089">
        <v>0</v>
      </c>
      <c r="J2089" s="33">
        <v>0</v>
      </c>
      <c r="K2089" s="33">
        <v>0</v>
      </c>
      <c r="L2089" s="33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3" t="s">
        <v>54</v>
      </c>
      <c r="Y2089" s="23" t="s">
        <v>54</v>
      </c>
      <c r="Z2089" s="23" t="s">
        <v>54</v>
      </c>
      <c r="AA2089" s="23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3" t="s">
        <v>54</v>
      </c>
      <c r="AG2089" s="23" t="s">
        <v>54</v>
      </c>
      <c r="AH2089" s="23" t="s">
        <v>54</v>
      </c>
      <c r="AI2089" s="23" t="s">
        <v>54</v>
      </c>
      <c r="AJ2089">
        <v>0</v>
      </c>
      <c r="AK2089">
        <v>0</v>
      </c>
      <c r="AL2089">
        <v>0</v>
      </c>
      <c r="AM2089">
        <v>0</v>
      </c>
      <c r="AN2089" s="23" t="e">
        <v>#DIV/0!</v>
      </c>
      <c r="AO2089" s="23" t="e">
        <v>#DIV/0!</v>
      </c>
      <c r="AP2089" s="23" t="e">
        <v>#DIV/0!</v>
      </c>
      <c r="AQ2089" s="23" t="e">
        <v>#DIV/0!</v>
      </c>
      <c r="AR2089" s="35">
        <v>0</v>
      </c>
      <c r="AS2089" s="35">
        <v>0</v>
      </c>
      <c r="AT2089" s="35">
        <v>0</v>
      </c>
      <c r="AU2089" s="31" t="str">
        <f t="shared" si="35"/>
        <v>库存为0</v>
      </c>
      <c r="AV2089" s="36" t="str">
        <f>IFERROR(时间!$B$4+AU2089,"上周无销量")</f>
        <v>上周无销量</v>
      </c>
    </row>
    <row r="2090" spans="1:48">
      <c r="A2090" s="21" t="s">
        <v>4222</v>
      </c>
      <c r="B2090" t="s">
        <v>4223</v>
      </c>
      <c r="C2090" t="s">
        <v>4217</v>
      </c>
      <c r="D2090" s="31">
        <v>0</v>
      </c>
      <c r="E2090" s="31">
        <v>0</v>
      </c>
      <c r="F2090" s="31">
        <v>0</v>
      </c>
      <c r="G2090" s="31">
        <v>0</v>
      </c>
      <c r="H2090" s="32">
        <v>0</v>
      </c>
      <c r="I2090">
        <v>0</v>
      </c>
      <c r="J2090" s="33">
        <v>0</v>
      </c>
      <c r="K2090" s="33">
        <v>0</v>
      </c>
      <c r="L2090" s="33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3" t="s">
        <v>54</v>
      </c>
      <c r="Y2090" s="23" t="s">
        <v>54</v>
      </c>
      <c r="Z2090" s="23" t="s">
        <v>54</v>
      </c>
      <c r="AA2090" s="23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3" t="s">
        <v>54</v>
      </c>
      <c r="AG2090" s="23" t="s">
        <v>54</v>
      </c>
      <c r="AH2090" s="23" t="s">
        <v>54</v>
      </c>
      <c r="AI2090" s="23" t="s">
        <v>54</v>
      </c>
      <c r="AJ2090">
        <v>0</v>
      </c>
      <c r="AK2090">
        <v>0</v>
      </c>
      <c r="AL2090">
        <v>0</v>
      </c>
      <c r="AM2090">
        <v>0</v>
      </c>
      <c r="AN2090" s="23" t="e">
        <v>#DIV/0!</v>
      </c>
      <c r="AO2090" s="23" t="e">
        <v>#DIV/0!</v>
      </c>
      <c r="AP2090" s="23" t="e">
        <v>#DIV/0!</v>
      </c>
      <c r="AQ2090" s="23" t="e">
        <v>#DIV/0!</v>
      </c>
      <c r="AR2090" s="35">
        <v>0</v>
      </c>
      <c r="AS2090" s="35">
        <v>0</v>
      </c>
      <c r="AT2090" s="35">
        <v>0</v>
      </c>
      <c r="AU2090" s="31" t="str">
        <f t="shared" si="35"/>
        <v>库存为0</v>
      </c>
      <c r="AV2090" s="36" t="str">
        <f>IFERROR(时间!$B$4+AU2090,"上周无销量")</f>
        <v>上周无销量</v>
      </c>
    </row>
    <row r="2091" spans="1:48">
      <c r="A2091" s="21" t="s">
        <v>4224</v>
      </c>
      <c r="B2091" t="s">
        <v>4225</v>
      </c>
      <c r="C2091" t="s">
        <v>4217</v>
      </c>
      <c r="D2091" s="31">
        <v>0</v>
      </c>
      <c r="E2091" s="31">
        <v>0</v>
      </c>
      <c r="F2091" s="31">
        <v>0</v>
      </c>
      <c r="G2091" s="31">
        <v>0</v>
      </c>
      <c r="H2091" s="32">
        <v>0</v>
      </c>
      <c r="I2091">
        <v>0</v>
      </c>
      <c r="J2091" s="33">
        <v>0</v>
      </c>
      <c r="K2091" s="33">
        <v>0</v>
      </c>
      <c r="L2091" s="33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3" t="s">
        <v>54</v>
      </c>
      <c r="Y2091" s="23" t="s">
        <v>54</v>
      </c>
      <c r="Z2091" s="23" t="s">
        <v>54</v>
      </c>
      <c r="AA2091" s="23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3" t="s">
        <v>54</v>
      </c>
      <c r="AG2091" s="23" t="s">
        <v>54</v>
      </c>
      <c r="AH2091" s="23" t="s">
        <v>54</v>
      </c>
      <c r="AI2091" s="23" t="s">
        <v>54</v>
      </c>
      <c r="AJ2091">
        <v>0</v>
      </c>
      <c r="AK2091">
        <v>0</v>
      </c>
      <c r="AL2091">
        <v>0</v>
      </c>
      <c r="AM2091">
        <v>0</v>
      </c>
      <c r="AN2091" s="23" t="e">
        <v>#DIV/0!</v>
      </c>
      <c r="AO2091" s="23" t="e">
        <v>#DIV/0!</v>
      </c>
      <c r="AP2091" s="23" t="e">
        <v>#DIV/0!</v>
      </c>
      <c r="AQ2091" s="23" t="e">
        <v>#DIV/0!</v>
      </c>
      <c r="AR2091" s="35">
        <v>0</v>
      </c>
      <c r="AS2091" s="35">
        <v>0</v>
      </c>
      <c r="AT2091" s="35">
        <v>0</v>
      </c>
      <c r="AU2091" s="31" t="str">
        <f t="shared" si="35"/>
        <v>库存为0</v>
      </c>
      <c r="AV2091" s="36" t="str">
        <f>IFERROR(时间!$B$4+AU2091,"上周无销量")</f>
        <v>上周无销量</v>
      </c>
    </row>
    <row r="2092" spans="1:48">
      <c r="A2092" s="21" t="s">
        <v>4226</v>
      </c>
      <c r="B2092" t="s">
        <v>4227</v>
      </c>
      <c r="C2092" t="s">
        <v>4217</v>
      </c>
      <c r="D2092" s="31">
        <v>0</v>
      </c>
      <c r="E2092" s="31">
        <v>0</v>
      </c>
      <c r="F2092" s="31">
        <v>0</v>
      </c>
      <c r="G2092" s="31">
        <v>0</v>
      </c>
      <c r="H2092" s="32">
        <v>0</v>
      </c>
      <c r="I2092">
        <v>0</v>
      </c>
      <c r="J2092" s="33">
        <v>0</v>
      </c>
      <c r="K2092" s="33">
        <v>0</v>
      </c>
      <c r="L2092" s="33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3" t="s">
        <v>54</v>
      </c>
      <c r="Y2092" s="23" t="s">
        <v>54</v>
      </c>
      <c r="Z2092" s="23" t="s">
        <v>54</v>
      </c>
      <c r="AA2092" s="23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3" t="s">
        <v>54</v>
      </c>
      <c r="AG2092" s="23" t="s">
        <v>54</v>
      </c>
      <c r="AH2092" s="23" t="s">
        <v>54</v>
      </c>
      <c r="AI2092" s="23" t="s">
        <v>54</v>
      </c>
      <c r="AJ2092">
        <v>0</v>
      </c>
      <c r="AK2092">
        <v>0</v>
      </c>
      <c r="AL2092">
        <v>0</v>
      </c>
      <c r="AM2092">
        <v>0</v>
      </c>
      <c r="AN2092" s="23" t="e">
        <v>#DIV/0!</v>
      </c>
      <c r="AO2092" s="23" t="e">
        <v>#DIV/0!</v>
      </c>
      <c r="AP2092" s="23" t="e">
        <v>#DIV/0!</v>
      </c>
      <c r="AQ2092" s="23" t="e">
        <v>#DIV/0!</v>
      </c>
      <c r="AR2092" s="35">
        <v>0</v>
      </c>
      <c r="AS2092" s="35">
        <v>0</v>
      </c>
      <c r="AT2092" s="35">
        <v>0</v>
      </c>
      <c r="AU2092" s="31" t="str">
        <f t="shared" si="35"/>
        <v>库存为0</v>
      </c>
      <c r="AV2092" s="36" t="str">
        <f>IFERROR(时间!$B$4+AU2092,"上周无销量")</f>
        <v>上周无销量</v>
      </c>
    </row>
    <row r="2093" spans="1:48">
      <c r="A2093" s="21" t="s">
        <v>4228</v>
      </c>
      <c r="B2093" t="s">
        <v>4229</v>
      </c>
      <c r="C2093" t="s">
        <v>4217</v>
      </c>
      <c r="D2093" s="31">
        <v>0</v>
      </c>
      <c r="E2093" s="31">
        <v>0</v>
      </c>
      <c r="F2093" s="31">
        <v>0</v>
      </c>
      <c r="G2093" s="31">
        <v>0</v>
      </c>
      <c r="H2093" s="32">
        <v>0</v>
      </c>
      <c r="I2093">
        <v>0</v>
      </c>
      <c r="J2093" s="33">
        <v>0</v>
      </c>
      <c r="K2093" s="33">
        <v>0</v>
      </c>
      <c r="L2093" s="33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3" t="s">
        <v>54</v>
      </c>
      <c r="Y2093" s="23" t="s">
        <v>54</v>
      </c>
      <c r="Z2093" s="23" t="s">
        <v>54</v>
      </c>
      <c r="AA2093" s="23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3" t="s">
        <v>54</v>
      </c>
      <c r="AG2093" s="23" t="s">
        <v>54</v>
      </c>
      <c r="AH2093" s="23" t="s">
        <v>54</v>
      </c>
      <c r="AI2093" s="23" t="s">
        <v>54</v>
      </c>
      <c r="AJ2093">
        <v>0</v>
      </c>
      <c r="AK2093">
        <v>0</v>
      </c>
      <c r="AL2093">
        <v>0</v>
      </c>
      <c r="AM2093">
        <v>0</v>
      </c>
      <c r="AN2093" s="23" t="e">
        <v>#DIV/0!</v>
      </c>
      <c r="AO2093" s="23" t="e">
        <v>#DIV/0!</v>
      </c>
      <c r="AP2093" s="23" t="e">
        <v>#DIV/0!</v>
      </c>
      <c r="AQ2093" s="23" t="e">
        <v>#DIV/0!</v>
      </c>
      <c r="AR2093" s="35">
        <v>0</v>
      </c>
      <c r="AS2093" s="35">
        <v>0</v>
      </c>
      <c r="AT2093" s="35">
        <v>0</v>
      </c>
      <c r="AU2093" s="31" t="str">
        <f t="shared" si="35"/>
        <v>库存为0</v>
      </c>
      <c r="AV2093" s="36" t="str">
        <f>IFERROR(时间!$B$4+AU2093,"上周无销量")</f>
        <v>上周无销量</v>
      </c>
    </row>
    <row r="2094" spans="1:48">
      <c r="A2094" s="21" t="s">
        <v>4230</v>
      </c>
      <c r="B2094" t="s">
        <v>4231</v>
      </c>
      <c r="C2094" t="s">
        <v>4217</v>
      </c>
      <c r="D2094" s="31">
        <v>0</v>
      </c>
      <c r="E2094" s="31">
        <v>0</v>
      </c>
      <c r="F2094" s="31">
        <v>0</v>
      </c>
      <c r="G2094" s="31">
        <v>0</v>
      </c>
      <c r="H2094" s="32">
        <v>0</v>
      </c>
      <c r="I2094">
        <v>0</v>
      </c>
      <c r="J2094" s="33">
        <v>0</v>
      </c>
      <c r="K2094" s="33">
        <v>0</v>
      </c>
      <c r="L2094" s="33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3" t="s">
        <v>54</v>
      </c>
      <c r="Y2094" s="23" t="s">
        <v>54</v>
      </c>
      <c r="Z2094" s="23" t="s">
        <v>54</v>
      </c>
      <c r="AA2094" s="23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3" t="s">
        <v>54</v>
      </c>
      <c r="AG2094" s="23" t="s">
        <v>54</v>
      </c>
      <c r="AH2094" s="23" t="s">
        <v>54</v>
      </c>
      <c r="AI2094" s="23" t="s">
        <v>54</v>
      </c>
      <c r="AJ2094">
        <v>0</v>
      </c>
      <c r="AK2094">
        <v>0</v>
      </c>
      <c r="AL2094">
        <v>0</v>
      </c>
      <c r="AM2094">
        <v>0</v>
      </c>
      <c r="AN2094" s="23" t="e">
        <v>#DIV/0!</v>
      </c>
      <c r="AO2094" s="23" t="e">
        <v>#DIV/0!</v>
      </c>
      <c r="AP2094" s="23" t="e">
        <v>#DIV/0!</v>
      </c>
      <c r="AQ2094" s="23" t="e">
        <v>#DIV/0!</v>
      </c>
      <c r="AR2094" s="35">
        <v>0</v>
      </c>
      <c r="AS2094" s="35">
        <v>0</v>
      </c>
      <c r="AT2094" s="35">
        <v>0</v>
      </c>
      <c r="AU2094" s="31" t="str">
        <f t="shared" si="35"/>
        <v>库存为0</v>
      </c>
      <c r="AV2094" s="36" t="str">
        <f>IFERROR(时间!$B$4+AU2094,"上周无销量")</f>
        <v>上周无销量</v>
      </c>
    </row>
    <row r="2095" spans="1:48">
      <c r="A2095" s="21" t="s">
        <v>4232</v>
      </c>
      <c r="B2095" t="s">
        <v>4233</v>
      </c>
      <c r="C2095" t="s">
        <v>4217</v>
      </c>
      <c r="D2095" s="31">
        <v>0</v>
      </c>
      <c r="E2095" s="31">
        <v>0</v>
      </c>
      <c r="F2095" s="31">
        <v>0</v>
      </c>
      <c r="G2095" s="31">
        <v>0</v>
      </c>
      <c r="H2095" s="32">
        <v>0</v>
      </c>
      <c r="I2095">
        <v>0</v>
      </c>
      <c r="J2095" s="33">
        <v>0</v>
      </c>
      <c r="K2095" s="33">
        <v>0</v>
      </c>
      <c r="L2095" s="33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0</v>
      </c>
      <c r="AK2095">
        <v>0</v>
      </c>
      <c r="AL2095">
        <v>0</v>
      </c>
      <c r="AM2095">
        <v>0</v>
      </c>
      <c r="AN2095" s="23" t="e">
        <v>#DIV/0!</v>
      </c>
      <c r="AO2095" s="23" t="e">
        <v>#DIV/0!</v>
      </c>
      <c r="AP2095" s="23" t="e">
        <v>#DIV/0!</v>
      </c>
      <c r="AQ2095" s="23" t="e">
        <v>#DIV/0!</v>
      </c>
      <c r="AR2095" s="35">
        <v>0</v>
      </c>
      <c r="AS2095" s="35">
        <v>0</v>
      </c>
      <c r="AT2095" s="35">
        <v>0</v>
      </c>
      <c r="AU2095" s="31" t="str">
        <f t="shared" si="35"/>
        <v>库存为0</v>
      </c>
      <c r="AV2095" s="36" t="str">
        <f>IFERROR(时间!$B$4+AU2095,"上周无销量")</f>
        <v>上周无销量</v>
      </c>
    </row>
    <row r="2096" spans="1:48">
      <c r="A2096" s="21" t="s">
        <v>4234</v>
      </c>
      <c r="B2096" t="s">
        <v>4235</v>
      </c>
      <c r="C2096" t="s">
        <v>4217</v>
      </c>
      <c r="D2096" s="31">
        <v>0</v>
      </c>
      <c r="E2096" s="31">
        <v>0</v>
      </c>
      <c r="F2096" s="31">
        <v>0</v>
      </c>
      <c r="G2096" s="31">
        <v>0</v>
      </c>
      <c r="H2096" s="32">
        <v>0</v>
      </c>
      <c r="I2096">
        <v>0</v>
      </c>
      <c r="J2096" s="33">
        <v>0</v>
      </c>
      <c r="K2096" s="33">
        <v>0</v>
      </c>
      <c r="L2096" s="33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0</v>
      </c>
      <c r="AK2096">
        <v>0</v>
      </c>
      <c r="AL2096">
        <v>0</v>
      </c>
      <c r="AM2096">
        <v>0</v>
      </c>
      <c r="AN2096" s="23" t="e">
        <v>#DIV/0!</v>
      </c>
      <c r="AO2096" s="23" t="e">
        <v>#DIV/0!</v>
      </c>
      <c r="AP2096" s="23" t="e">
        <v>#DIV/0!</v>
      </c>
      <c r="AQ2096" s="23" t="e">
        <v>#DIV/0!</v>
      </c>
      <c r="AR2096" s="35">
        <v>0</v>
      </c>
      <c r="AS2096" s="35">
        <v>0</v>
      </c>
      <c r="AT2096" s="35">
        <v>0</v>
      </c>
      <c r="AU2096" s="31" t="str">
        <f t="shared" si="35"/>
        <v>库存为0</v>
      </c>
      <c r="AV2096" s="36" t="str">
        <f>IFERROR(时间!$B$4+AU2096,"上周无销量")</f>
        <v>上周无销量</v>
      </c>
    </row>
    <row r="2097" spans="1:48">
      <c r="A2097" s="21" t="s">
        <v>4236</v>
      </c>
      <c r="B2097" t="s">
        <v>4237</v>
      </c>
      <c r="C2097" t="s">
        <v>4217</v>
      </c>
      <c r="D2097" s="31">
        <v>0</v>
      </c>
      <c r="E2097" s="31">
        <v>0</v>
      </c>
      <c r="F2097" s="31">
        <v>0</v>
      </c>
      <c r="G2097" s="31">
        <v>0</v>
      </c>
      <c r="H2097" s="32">
        <v>0</v>
      </c>
      <c r="I2097">
        <v>0</v>
      </c>
      <c r="J2097" s="33">
        <v>0</v>
      </c>
      <c r="K2097" s="33">
        <v>0</v>
      </c>
      <c r="L2097" s="33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3" t="s">
        <v>54</v>
      </c>
      <c r="Y2097" s="23" t="s">
        <v>54</v>
      </c>
      <c r="Z2097" s="23" t="s">
        <v>54</v>
      </c>
      <c r="AA2097" s="23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3" t="s">
        <v>54</v>
      </c>
      <c r="AG2097" s="23" t="s">
        <v>54</v>
      </c>
      <c r="AH2097" s="23" t="s">
        <v>54</v>
      </c>
      <c r="AI2097" s="23" t="s">
        <v>54</v>
      </c>
      <c r="AJ2097">
        <v>0</v>
      </c>
      <c r="AK2097">
        <v>0</v>
      </c>
      <c r="AL2097">
        <v>0</v>
      </c>
      <c r="AM2097">
        <v>0</v>
      </c>
      <c r="AN2097" s="23" t="e">
        <v>#DIV/0!</v>
      </c>
      <c r="AO2097" s="23" t="e">
        <v>#DIV/0!</v>
      </c>
      <c r="AP2097" s="23" t="e">
        <v>#DIV/0!</v>
      </c>
      <c r="AQ2097" s="23" t="e">
        <v>#DIV/0!</v>
      </c>
      <c r="AR2097" s="35">
        <v>0</v>
      </c>
      <c r="AS2097" s="35">
        <v>0</v>
      </c>
      <c r="AT2097" s="35">
        <v>0</v>
      </c>
      <c r="AU2097" s="31" t="str">
        <f t="shared" si="35"/>
        <v>库存为0</v>
      </c>
      <c r="AV2097" s="36" t="str">
        <f>IFERROR(时间!$B$4+AU2097,"上周无销量")</f>
        <v>上周无销量</v>
      </c>
    </row>
    <row r="2098" spans="1:48">
      <c r="A2098" s="21" t="s">
        <v>4238</v>
      </c>
      <c r="B2098" t="s">
        <v>4239</v>
      </c>
      <c r="C2098" t="s">
        <v>4217</v>
      </c>
      <c r="D2098" s="31">
        <v>0</v>
      </c>
      <c r="E2098" s="31">
        <v>0</v>
      </c>
      <c r="F2098" s="31">
        <v>0</v>
      </c>
      <c r="G2098" s="31">
        <v>0</v>
      </c>
      <c r="H2098" s="32">
        <v>0</v>
      </c>
      <c r="I2098">
        <v>0</v>
      </c>
      <c r="J2098" s="33">
        <v>0</v>
      </c>
      <c r="K2098" s="33">
        <v>0</v>
      </c>
      <c r="L2098" s="33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3" t="s">
        <v>54</v>
      </c>
      <c r="Y2098" s="23" t="s">
        <v>54</v>
      </c>
      <c r="Z2098" s="23" t="s">
        <v>54</v>
      </c>
      <c r="AA2098" s="23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3" t="s">
        <v>54</v>
      </c>
      <c r="AG2098" s="23" t="s">
        <v>54</v>
      </c>
      <c r="AH2098" s="23" t="s">
        <v>54</v>
      </c>
      <c r="AI2098" s="23" t="s">
        <v>54</v>
      </c>
      <c r="AJ2098">
        <v>0</v>
      </c>
      <c r="AK2098">
        <v>0</v>
      </c>
      <c r="AL2098">
        <v>0</v>
      </c>
      <c r="AM2098">
        <v>0</v>
      </c>
      <c r="AN2098" s="23" t="e">
        <v>#DIV/0!</v>
      </c>
      <c r="AO2098" s="23" t="e">
        <v>#DIV/0!</v>
      </c>
      <c r="AP2098" s="23" t="e">
        <v>#DIV/0!</v>
      </c>
      <c r="AQ2098" s="23" t="e">
        <v>#DIV/0!</v>
      </c>
      <c r="AR2098" s="35">
        <v>0</v>
      </c>
      <c r="AS2098" s="35">
        <v>0</v>
      </c>
      <c r="AT2098" s="35">
        <v>0</v>
      </c>
      <c r="AU2098" s="31" t="str">
        <f t="shared" si="35"/>
        <v>库存为0</v>
      </c>
      <c r="AV2098" s="36" t="str">
        <f>IFERROR(时间!$B$4+AU2098,"上周无销量")</f>
        <v>上周无销量</v>
      </c>
    </row>
    <row r="2099" spans="1:48">
      <c r="A2099" s="21" t="s">
        <v>4240</v>
      </c>
      <c r="B2099" t="s">
        <v>4241</v>
      </c>
      <c r="C2099" t="s">
        <v>4242</v>
      </c>
      <c r="D2099" s="31">
        <v>0</v>
      </c>
      <c r="E2099" s="31">
        <v>0</v>
      </c>
      <c r="F2099" s="31">
        <v>0</v>
      </c>
      <c r="G2099" s="31">
        <v>0</v>
      </c>
      <c r="H2099" s="32">
        <v>0</v>
      </c>
      <c r="I2099">
        <v>0</v>
      </c>
      <c r="J2099" s="33">
        <v>0</v>
      </c>
      <c r="K2099" s="33">
        <v>0</v>
      </c>
      <c r="L2099" s="33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3" t="s">
        <v>54</v>
      </c>
      <c r="Y2099" s="23" t="s">
        <v>54</v>
      </c>
      <c r="Z2099" s="23" t="s">
        <v>54</v>
      </c>
      <c r="AA2099" s="23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3" t="s">
        <v>54</v>
      </c>
      <c r="AG2099" s="23" t="s">
        <v>54</v>
      </c>
      <c r="AH2099" s="23" t="s">
        <v>54</v>
      </c>
      <c r="AI2099" s="23" t="s">
        <v>54</v>
      </c>
      <c r="AJ2099">
        <v>0</v>
      </c>
      <c r="AK2099">
        <v>0</v>
      </c>
      <c r="AL2099">
        <v>0</v>
      </c>
      <c r="AM2099">
        <v>0</v>
      </c>
      <c r="AN2099" s="23" t="e">
        <v>#DIV/0!</v>
      </c>
      <c r="AO2099" s="23" t="e">
        <v>#DIV/0!</v>
      </c>
      <c r="AP2099" s="23" t="e">
        <v>#DIV/0!</v>
      </c>
      <c r="AQ2099" s="23" t="e">
        <v>#DIV/0!</v>
      </c>
      <c r="AR2099" s="35">
        <v>0</v>
      </c>
      <c r="AS2099" s="35">
        <v>0</v>
      </c>
      <c r="AT2099" s="35">
        <v>0</v>
      </c>
      <c r="AU2099" s="31" t="str">
        <f t="shared" si="35"/>
        <v>库存为0</v>
      </c>
      <c r="AV2099" s="36" t="str">
        <f>IFERROR(时间!$B$4+AU2099,"上周无销量")</f>
        <v>上周无销量</v>
      </c>
    </row>
    <row r="2100" spans="1:48">
      <c r="A2100" s="21" t="s">
        <v>4243</v>
      </c>
      <c r="B2100" t="s">
        <v>4244</v>
      </c>
      <c r="C2100" t="s">
        <v>4242</v>
      </c>
      <c r="D2100" s="31">
        <v>0</v>
      </c>
      <c r="E2100" s="31">
        <v>0</v>
      </c>
      <c r="F2100" s="31">
        <v>0</v>
      </c>
      <c r="G2100" s="31">
        <v>0</v>
      </c>
      <c r="H2100" s="32">
        <v>0</v>
      </c>
      <c r="I2100">
        <v>0</v>
      </c>
      <c r="J2100" s="33">
        <v>0</v>
      </c>
      <c r="K2100" s="33">
        <v>0</v>
      </c>
      <c r="L2100" s="33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3" t="s">
        <v>54</v>
      </c>
      <c r="Y2100" s="23" t="s">
        <v>54</v>
      </c>
      <c r="Z2100" s="23" t="s">
        <v>54</v>
      </c>
      <c r="AA2100" s="23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3" t="s">
        <v>54</v>
      </c>
      <c r="AG2100" s="23" t="s">
        <v>54</v>
      </c>
      <c r="AH2100" s="23" t="s">
        <v>54</v>
      </c>
      <c r="AI2100" s="23" t="s">
        <v>54</v>
      </c>
      <c r="AJ2100">
        <v>0</v>
      </c>
      <c r="AK2100">
        <v>0</v>
      </c>
      <c r="AL2100">
        <v>0</v>
      </c>
      <c r="AM2100">
        <v>0</v>
      </c>
      <c r="AN2100" s="23" t="e">
        <v>#DIV/0!</v>
      </c>
      <c r="AO2100" s="23" t="e">
        <v>#DIV/0!</v>
      </c>
      <c r="AP2100" s="23" t="e">
        <v>#DIV/0!</v>
      </c>
      <c r="AQ2100" s="23" t="e">
        <v>#DIV/0!</v>
      </c>
      <c r="AR2100" s="35">
        <v>0</v>
      </c>
      <c r="AS2100" s="35">
        <v>0</v>
      </c>
      <c r="AT2100" s="35">
        <v>0</v>
      </c>
      <c r="AU2100" s="31" t="str">
        <f t="shared" si="35"/>
        <v>库存为0</v>
      </c>
      <c r="AV2100" s="36" t="str">
        <f>IFERROR(时间!$B$4+AU2100,"上周无销量")</f>
        <v>上周无销量</v>
      </c>
    </row>
    <row r="2101" spans="1:48">
      <c r="A2101" s="21" t="s">
        <v>4245</v>
      </c>
      <c r="B2101" t="s">
        <v>4246</v>
      </c>
      <c r="C2101" t="s">
        <v>4242</v>
      </c>
      <c r="D2101" s="31">
        <v>0</v>
      </c>
      <c r="E2101" s="31">
        <v>0</v>
      </c>
      <c r="F2101" s="31">
        <v>0</v>
      </c>
      <c r="G2101" s="31">
        <v>0</v>
      </c>
      <c r="H2101" s="32">
        <v>0</v>
      </c>
      <c r="I2101">
        <v>0</v>
      </c>
      <c r="J2101" s="33">
        <v>0</v>
      </c>
      <c r="K2101" s="33">
        <v>0</v>
      </c>
      <c r="L2101" s="33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3" t="s">
        <v>54</v>
      </c>
      <c r="Y2101" s="23" t="s">
        <v>54</v>
      </c>
      <c r="Z2101" s="23" t="s">
        <v>54</v>
      </c>
      <c r="AA2101" s="23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3" t="s">
        <v>54</v>
      </c>
      <c r="AG2101" s="23" t="s">
        <v>54</v>
      </c>
      <c r="AH2101" s="23" t="s">
        <v>54</v>
      </c>
      <c r="AI2101" s="23" t="s">
        <v>54</v>
      </c>
      <c r="AJ2101">
        <v>0</v>
      </c>
      <c r="AK2101">
        <v>0</v>
      </c>
      <c r="AL2101">
        <v>0</v>
      </c>
      <c r="AM2101">
        <v>0</v>
      </c>
      <c r="AN2101" s="23" t="e">
        <v>#DIV/0!</v>
      </c>
      <c r="AO2101" s="23" t="e">
        <v>#DIV/0!</v>
      </c>
      <c r="AP2101" s="23" t="e">
        <v>#DIV/0!</v>
      </c>
      <c r="AQ2101" s="23" t="e">
        <v>#DIV/0!</v>
      </c>
      <c r="AR2101" s="35">
        <v>0</v>
      </c>
      <c r="AS2101" s="35">
        <v>0</v>
      </c>
      <c r="AT2101" s="35">
        <v>0</v>
      </c>
      <c r="AU2101" s="31" t="str">
        <f t="shared" si="35"/>
        <v>库存为0</v>
      </c>
      <c r="AV2101" s="36" t="str">
        <f>IFERROR(时间!$B$4+AU2101,"上周无销量")</f>
        <v>上周无销量</v>
      </c>
    </row>
    <row r="2102" spans="1:48">
      <c r="A2102" s="21" t="s">
        <v>4247</v>
      </c>
      <c r="B2102" t="s">
        <v>4248</v>
      </c>
      <c r="C2102" t="s">
        <v>4242</v>
      </c>
      <c r="D2102" s="31">
        <v>0</v>
      </c>
      <c r="E2102" s="31">
        <v>0</v>
      </c>
      <c r="F2102" s="31">
        <v>0</v>
      </c>
      <c r="G2102" s="31">
        <v>0</v>
      </c>
      <c r="H2102" s="32">
        <v>0</v>
      </c>
      <c r="I2102">
        <v>0</v>
      </c>
      <c r="J2102" s="33">
        <v>0</v>
      </c>
      <c r="K2102" s="33">
        <v>0</v>
      </c>
      <c r="L2102" s="33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3" t="s">
        <v>54</v>
      </c>
      <c r="Y2102" s="23" t="s">
        <v>54</v>
      </c>
      <c r="Z2102" s="23" t="s">
        <v>54</v>
      </c>
      <c r="AA2102" s="23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3" t="s">
        <v>54</v>
      </c>
      <c r="AG2102" s="23" t="s">
        <v>54</v>
      </c>
      <c r="AH2102" s="23" t="s">
        <v>54</v>
      </c>
      <c r="AI2102" s="23" t="s">
        <v>54</v>
      </c>
      <c r="AJ2102">
        <v>0</v>
      </c>
      <c r="AK2102">
        <v>0</v>
      </c>
      <c r="AL2102">
        <v>0</v>
      </c>
      <c r="AM2102">
        <v>0</v>
      </c>
      <c r="AN2102" s="23" t="e">
        <v>#DIV/0!</v>
      </c>
      <c r="AO2102" s="23" t="e">
        <v>#DIV/0!</v>
      </c>
      <c r="AP2102" s="23" t="e">
        <v>#DIV/0!</v>
      </c>
      <c r="AQ2102" s="23" t="e">
        <v>#DIV/0!</v>
      </c>
      <c r="AR2102" s="35">
        <v>0</v>
      </c>
      <c r="AS2102" s="35">
        <v>0</v>
      </c>
      <c r="AT2102" s="35">
        <v>0</v>
      </c>
      <c r="AU2102" s="31" t="str">
        <f t="shared" si="35"/>
        <v>库存为0</v>
      </c>
      <c r="AV2102" s="36" t="str">
        <f>IFERROR(时间!$B$4+AU2102,"上周无销量")</f>
        <v>上周无销量</v>
      </c>
    </row>
    <row r="2103" spans="1:48">
      <c r="A2103" s="21" t="s">
        <v>4249</v>
      </c>
      <c r="B2103" t="s">
        <v>4250</v>
      </c>
      <c r="C2103" t="s">
        <v>4242</v>
      </c>
      <c r="D2103" s="31">
        <v>0</v>
      </c>
      <c r="E2103" s="31">
        <v>0</v>
      </c>
      <c r="F2103" s="31">
        <v>0</v>
      </c>
      <c r="G2103" s="31">
        <v>0</v>
      </c>
      <c r="H2103" s="32">
        <v>0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3" t="s">
        <v>54</v>
      </c>
      <c r="Y2103" s="23" t="s">
        <v>54</v>
      </c>
      <c r="Z2103" s="23" t="s">
        <v>54</v>
      </c>
      <c r="AA2103" s="23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3" t="s">
        <v>54</v>
      </c>
      <c r="AG2103" s="23" t="s">
        <v>54</v>
      </c>
      <c r="AH2103" s="23" t="s">
        <v>54</v>
      </c>
      <c r="AI2103" s="23" t="s">
        <v>54</v>
      </c>
      <c r="AJ2103">
        <v>0</v>
      </c>
      <c r="AK2103">
        <v>0</v>
      </c>
      <c r="AL2103">
        <v>0</v>
      </c>
      <c r="AM2103">
        <v>0</v>
      </c>
      <c r="AN2103" s="23" t="e">
        <v>#DIV/0!</v>
      </c>
      <c r="AO2103" s="23" t="e">
        <v>#DIV/0!</v>
      </c>
      <c r="AP2103" s="23" t="e">
        <v>#DIV/0!</v>
      </c>
      <c r="AQ2103" s="23" t="e">
        <v>#DIV/0!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4251</v>
      </c>
      <c r="B2104" t="s">
        <v>4252</v>
      </c>
      <c r="C2104" t="s">
        <v>4242</v>
      </c>
      <c r="D2104" s="31">
        <v>0</v>
      </c>
      <c r="E2104" s="31">
        <v>0</v>
      </c>
      <c r="F2104" s="31">
        <v>0</v>
      </c>
      <c r="G2104" s="31">
        <v>0</v>
      </c>
      <c r="H2104" s="32">
        <v>0</v>
      </c>
      <c r="I2104">
        <v>0</v>
      </c>
      <c r="J2104" s="33">
        <v>0</v>
      </c>
      <c r="K2104" s="33">
        <v>0</v>
      </c>
      <c r="L2104" s="33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3" t="s">
        <v>54</v>
      </c>
      <c r="Y2104" s="23" t="s">
        <v>54</v>
      </c>
      <c r="Z2104" s="23" t="s">
        <v>54</v>
      </c>
      <c r="AA2104" s="23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3" t="s">
        <v>54</v>
      </c>
      <c r="AG2104" s="23" t="s">
        <v>54</v>
      </c>
      <c r="AH2104" s="23" t="s">
        <v>54</v>
      </c>
      <c r="AI2104" s="23" t="s">
        <v>54</v>
      </c>
      <c r="AJ2104">
        <v>0</v>
      </c>
      <c r="AK2104">
        <v>0</v>
      </c>
      <c r="AL2104">
        <v>0</v>
      </c>
      <c r="AM2104">
        <v>0</v>
      </c>
      <c r="AN2104" s="23" t="e">
        <v>#DIV/0!</v>
      </c>
      <c r="AO2104" s="23" t="e">
        <v>#DIV/0!</v>
      </c>
      <c r="AP2104" s="23" t="e">
        <v>#DIV/0!</v>
      </c>
      <c r="AQ2104" s="23" t="e">
        <v>#DIV/0!</v>
      </c>
      <c r="AR2104" s="35">
        <v>0</v>
      </c>
      <c r="AS2104" s="35">
        <v>0</v>
      </c>
      <c r="AT2104" s="35">
        <v>0</v>
      </c>
      <c r="AU2104" s="31" t="str">
        <f t="shared" si="35"/>
        <v>库存为0</v>
      </c>
      <c r="AV2104" s="36" t="str">
        <f>IFERROR(时间!$B$4+AU2104,"上周无销量")</f>
        <v>上周无销量</v>
      </c>
    </row>
    <row r="2105" spans="1:48">
      <c r="A2105" s="21" t="s">
        <v>4253</v>
      </c>
      <c r="B2105" t="s">
        <v>4254</v>
      </c>
      <c r="C2105" t="s">
        <v>4242</v>
      </c>
      <c r="D2105" s="31">
        <v>0</v>
      </c>
      <c r="E2105" s="31">
        <v>0</v>
      </c>
      <c r="F2105" s="31">
        <v>0</v>
      </c>
      <c r="G2105" s="31">
        <v>0</v>
      </c>
      <c r="H2105" s="32">
        <v>0</v>
      </c>
      <c r="I2105">
        <v>0</v>
      </c>
      <c r="J2105" s="33">
        <v>0</v>
      </c>
      <c r="K2105" s="33">
        <v>0</v>
      </c>
      <c r="L2105" s="33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3" t="s">
        <v>54</v>
      </c>
      <c r="Y2105" s="23" t="s">
        <v>54</v>
      </c>
      <c r="Z2105" s="23" t="s">
        <v>54</v>
      </c>
      <c r="AA2105" s="23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3" t="s">
        <v>54</v>
      </c>
      <c r="AG2105" s="23" t="s">
        <v>54</v>
      </c>
      <c r="AH2105" s="23" t="s">
        <v>54</v>
      </c>
      <c r="AI2105" s="23" t="s">
        <v>54</v>
      </c>
      <c r="AJ2105">
        <v>0</v>
      </c>
      <c r="AK2105">
        <v>0</v>
      </c>
      <c r="AL2105">
        <v>0</v>
      </c>
      <c r="AM2105">
        <v>0</v>
      </c>
      <c r="AN2105" s="23" t="e">
        <v>#DIV/0!</v>
      </c>
      <c r="AO2105" s="23" t="e">
        <v>#DIV/0!</v>
      </c>
      <c r="AP2105" s="23" t="e">
        <v>#DIV/0!</v>
      </c>
      <c r="AQ2105" s="23" t="e">
        <v>#DIV/0!</v>
      </c>
      <c r="AR2105" s="35">
        <v>0</v>
      </c>
      <c r="AS2105" s="35">
        <v>0</v>
      </c>
      <c r="AT2105" s="35">
        <v>0</v>
      </c>
      <c r="AU2105" s="31" t="str">
        <f t="shared" si="35"/>
        <v>库存为0</v>
      </c>
      <c r="AV2105" s="36" t="str">
        <f>IFERROR(时间!$B$4+AU2105,"上周无销量")</f>
        <v>上周无销量</v>
      </c>
    </row>
    <row r="2106" spans="1:48">
      <c r="A2106" s="21" t="s">
        <v>4255</v>
      </c>
      <c r="B2106" t="s">
        <v>4256</v>
      </c>
      <c r="C2106" t="s">
        <v>4257</v>
      </c>
      <c r="D2106" s="31">
        <v>0</v>
      </c>
      <c r="E2106" s="31">
        <v>0</v>
      </c>
      <c r="F2106" s="31">
        <v>0</v>
      </c>
      <c r="G2106" s="31">
        <v>0</v>
      </c>
      <c r="H2106" s="32">
        <v>0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3" t="s">
        <v>54</v>
      </c>
      <c r="Y2106" s="23" t="s">
        <v>54</v>
      </c>
      <c r="Z2106" s="23" t="s">
        <v>54</v>
      </c>
      <c r="AA2106" s="23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3" t="s">
        <v>54</v>
      </c>
      <c r="AG2106" s="23" t="s">
        <v>54</v>
      </c>
      <c r="AH2106" s="23" t="s">
        <v>54</v>
      </c>
      <c r="AI2106" s="23" t="s">
        <v>54</v>
      </c>
      <c r="AJ2106">
        <v>0</v>
      </c>
      <c r="AK2106">
        <v>0</v>
      </c>
      <c r="AL2106">
        <v>0</v>
      </c>
      <c r="AM2106">
        <v>0</v>
      </c>
      <c r="AN2106" s="23" t="e">
        <v>#DIV/0!</v>
      </c>
      <c r="AO2106" s="23" t="e">
        <v>#DIV/0!</v>
      </c>
      <c r="AP2106" s="23" t="e">
        <v>#DIV/0!</v>
      </c>
      <c r="AQ2106" s="23" t="e">
        <v>#DIV/0!</v>
      </c>
      <c r="AR2106" s="35">
        <v>0</v>
      </c>
      <c r="AS2106" s="35">
        <v>0</v>
      </c>
      <c r="AT2106" s="35">
        <v>0</v>
      </c>
      <c r="AU2106" s="31" t="str">
        <f t="shared" si="35"/>
        <v>库存为0</v>
      </c>
      <c r="AV2106" s="36" t="str">
        <f>IFERROR(时间!$B$4+AU2106,"上周无销量")</f>
        <v>上周无销量</v>
      </c>
    </row>
    <row r="2107" spans="1:48">
      <c r="A2107" s="21" t="s">
        <v>4258</v>
      </c>
      <c r="B2107" t="s">
        <v>4259</v>
      </c>
      <c r="C2107" t="s">
        <v>4257</v>
      </c>
      <c r="D2107" s="31">
        <v>0</v>
      </c>
      <c r="E2107" s="31">
        <v>0</v>
      </c>
      <c r="F2107" s="31">
        <v>0</v>
      </c>
      <c r="G2107" s="31">
        <v>0</v>
      </c>
      <c r="H2107" s="32">
        <v>0</v>
      </c>
      <c r="I2107">
        <v>0</v>
      </c>
      <c r="J2107" s="33">
        <v>0</v>
      </c>
      <c r="K2107" s="33">
        <v>0</v>
      </c>
      <c r="L2107" s="33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3" t="s">
        <v>54</v>
      </c>
      <c r="Y2107" s="23" t="s">
        <v>54</v>
      </c>
      <c r="Z2107" s="23" t="s">
        <v>54</v>
      </c>
      <c r="AA2107" s="23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3" t="s">
        <v>54</v>
      </c>
      <c r="AG2107" s="23" t="s">
        <v>54</v>
      </c>
      <c r="AH2107" s="23" t="s">
        <v>54</v>
      </c>
      <c r="AI2107" s="23" t="s">
        <v>54</v>
      </c>
      <c r="AJ2107">
        <v>0</v>
      </c>
      <c r="AK2107">
        <v>0</v>
      </c>
      <c r="AL2107">
        <v>0</v>
      </c>
      <c r="AM2107">
        <v>0</v>
      </c>
      <c r="AN2107" s="23" t="e">
        <v>#DIV/0!</v>
      </c>
      <c r="AO2107" s="23" t="e">
        <v>#DIV/0!</v>
      </c>
      <c r="AP2107" s="23" t="e">
        <v>#DIV/0!</v>
      </c>
      <c r="AQ2107" s="23" t="e">
        <v>#DIV/0!</v>
      </c>
      <c r="AR2107" s="35">
        <v>0</v>
      </c>
      <c r="AS2107" s="35">
        <v>0</v>
      </c>
      <c r="AT2107" s="35">
        <v>0</v>
      </c>
      <c r="AU2107" s="31" t="str">
        <f t="shared" si="35"/>
        <v>库存为0</v>
      </c>
      <c r="AV2107" s="36" t="str">
        <f>IFERROR(时间!$B$4+AU2107,"上周无销量")</f>
        <v>上周无销量</v>
      </c>
    </row>
    <row r="2108" spans="1:48">
      <c r="A2108" s="21" t="s">
        <v>4260</v>
      </c>
      <c r="B2108" t="s">
        <v>4261</v>
      </c>
      <c r="C2108" t="s">
        <v>4257</v>
      </c>
      <c r="D2108" s="31">
        <v>0</v>
      </c>
      <c r="E2108" s="31">
        <v>0</v>
      </c>
      <c r="F2108" s="31">
        <v>0</v>
      </c>
      <c r="G2108" s="31">
        <v>0</v>
      </c>
      <c r="H2108" s="32">
        <v>0</v>
      </c>
      <c r="I2108">
        <v>0</v>
      </c>
      <c r="J2108" s="33">
        <v>0</v>
      </c>
      <c r="K2108" s="33">
        <v>0</v>
      </c>
      <c r="L2108" s="33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3" t="s">
        <v>54</v>
      </c>
      <c r="Y2108" s="23" t="s">
        <v>54</v>
      </c>
      <c r="Z2108" s="23" t="s">
        <v>54</v>
      </c>
      <c r="AA2108" s="23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3" t="s">
        <v>54</v>
      </c>
      <c r="AG2108" s="23" t="s">
        <v>54</v>
      </c>
      <c r="AH2108" s="23" t="s">
        <v>54</v>
      </c>
      <c r="AI2108" s="23" t="s">
        <v>54</v>
      </c>
      <c r="AJ2108">
        <v>0</v>
      </c>
      <c r="AK2108">
        <v>0</v>
      </c>
      <c r="AL2108">
        <v>0</v>
      </c>
      <c r="AM2108">
        <v>0</v>
      </c>
      <c r="AN2108" s="23" t="e">
        <v>#DIV/0!</v>
      </c>
      <c r="AO2108" s="23" t="e">
        <v>#DIV/0!</v>
      </c>
      <c r="AP2108" s="23" t="e">
        <v>#DIV/0!</v>
      </c>
      <c r="AQ2108" s="23" t="e">
        <v>#DIV/0!</v>
      </c>
      <c r="AR2108" s="35">
        <v>0</v>
      </c>
      <c r="AS2108" s="35">
        <v>0</v>
      </c>
      <c r="AT2108" s="35">
        <v>0</v>
      </c>
      <c r="AU2108" s="31" t="str">
        <f t="shared" si="35"/>
        <v>库存为0</v>
      </c>
      <c r="AV2108" s="36" t="str">
        <f>IFERROR(时间!$B$4+AU2108,"上周无销量")</f>
        <v>上周无销量</v>
      </c>
    </row>
    <row r="2109" spans="1:48">
      <c r="A2109" s="21" t="s">
        <v>4262</v>
      </c>
      <c r="B2109" t="s">
        <v>4263</v>
      </c>
      <c r="C2109" t="s">
        <v>4257</v>
      </c>
      <c r="D2109" s="31">
        <v>0</v>
      </c>
      <c r="E2109" s="31">
        <v>0</v>
      </c>
      <c r="F2109" s="31">
        <v>0</v>
      </c>
      <c r="G2109" s="31">
        <v>0</v>
      </c>
      <c r="H2109" s="32">
        <v>0</v>
      </c>
      <c r="I2109">
        <v>0</v>
      </c>
      <c r="J2109" s="33">
        <v>0</v>
      </c>
      <c r="K2109" s="33">
        <v>0</v>
      </c>
      <c r="L2109" s="33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3" t="s">
        <v>54</v>
      </c>
      <c r="Y2109" s="23" t="s">
        <v>54</v>
      </c>
      <c r="Z2109" s="23" t="s">
        <v>54</v>
      </c>
      <c r="AA2109" s="23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3" t="s">
        <v>54</v>
      </c>
      <c r="AG2109" s="23" t="s">
        <v>54</v>
      </c>
      <c r="AH2109" s="23" t="s">
        <v>54</v>
      </c>
      <c r="AI2109" s="23" t="s">
        <v>54</v>
      </c>
      <c r="AJ2109">
        <v>0</v>
      </c>
      <c r="AK2109">
        <v>0</v>
      </c>
      <c r="AL2109">
        <v>0</v>
      </c>
      <c r="AM2109">
        <v>0</v>
      </c>
      <c r="AN2109" s="23" t="e">
        <v>#DIV/0!</v>
      </c>
      <c r="AO2109" s="23" t="e">
        <v>#DIV/0!</v>
      </c>
      <c r="AP2109" s="23" t="e">
        <v>#DIV/0!</v>
      </c>
      <c r="AQ2109" s="23" t="e">
        <v>#DIV/0!</v>
      </c>
      <c r="AR2109" s="35">
        <v>0</v>
      </c>
      <c r="AS2109" s="35">
        <v>0</v>
      </c>
      <c r="AT2109" s="35">
        <v>0</v>
      </c>
      <c r="AU2109" s="31" t="str">
        <f t="shared" si="35"/>
        <v>库存为0</v>
      </c>
      <c r="AV2109" s="36" t="str">
        <f>IFERROR(时间!$B$4+AU2109,"上周无销量")</f>
        <v>上周无销量</v>
      </c>
    </row>
    <row r="2110" spans="1:48">
      <c r="A2110" s="21" t="s">
        <v>4264</v>
      </c>
      <c r="B2110" t="s">
        <v>4265</v>
      </c>
      <c r="C2110" t="s">
        <v>4257</v>
      </c>
      <c r="D2110" s="31">
        <v>0</v>
      </c>
      <c r="E2110" s="31">
        <v>0</v>
      </c>
      <c r="F2110" s="31">
        <v>0</v>
      </c>
      <c r="G2110" s="31">
        <v>0</v>
      </c>
      <c r="H2110" s="32">
        <v>0</v>
      </c>
      <c r="I2110">
        <v>0</v>
      </c>
      <c r="J2110" s="33">
        <v>0</v>
      </c>
      <c r="K2110" s="33">
        <v>0</v>
      </c>
      <c r="L2110" s="33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23" t="s">
        <v>54</v>
      </c>
      <c r="Y2110" s="23" t="s">
        <v>54</v>
      </c>
      <c r="Z2110" s="23" t="s">
        <v>54</v>
      </c>
      <c r="AA2110" s="23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23" t="s">
        <v>54</v>
      </c>
      <c r="AG2110" s="23" t="s">
        <v>54</v>
      </c>
      <c r="AH2110" s="23" t="s">
        <v>54</v>
      </c>
      <c r="AI2110" s="23" t="s">
        <v>54</v>
      </c>
      <c r="AJ2110">
        <v>0</v>
      </c>
      <c r="AK2110">
        <v>0</v>
      </c>
      <c r="AL2110">
        <v>0</v>
      </c>
      <c r="AM2110">
        <v>0</v>
      </c>
      <c r="AN2110" s="23" t="e">
        <v>#DIV/0!</v>
      </c>
      <c r="AO2110" s="23" t="e">
        <v>#DIV/0!</v>
      </c>
      <c r="AP2110" s="23" t="e">
        <v>#DIV/0!</v>
      </c>
      <c r="AQ2110" s="23" t="e">
        <v>#DIV/0!</v>
      </c>
      <c r="AR2110" s="35">
        <v>0</v>
      </c>
      <c r="AS2110" s="35">
        <v>0</v>
      </c>
      <c r="AT2110" s="35">
        <v>0</v>
      </c>
      <c r="AU2110" s="31" t="str">
        <f t="shared" si="35"/>
        <v>库存为0</v>
      </c>
      <c r="AV2110" s="36" t="str">
        <f>IFERROR(时间!$B$4+AU2110,"上周无销量")</f>
        <v>上周无销量</v>
      </c>
    </row>
    <row r="2111" spans="1:48">
      <c r="A2111" s="21" t="s">
        <v>4266</v>
      </c>
      <c r="B2111" t="s">
        <v>4267</v>
      </c>
      <c r="C2111" t="s">
        <v>4257</v>
      </c>
      <c r="D2111" s="31">
        <v>0</v>
      </c>
      <c r="E2111" s="31">
        <v>0</v>
      </c>
      <c r="F2111" s="31">
        <v>0</v>
      </c>
      <c r="G2111" s="31">
        <v>0</v>
      </c>
      <c r="H2111" s="32">
        <v>0</v>
      </c>
      <c r="I2111">
        <v>0</v>
      </c>
      <c r="J2111" s="33">
        <v>0</v>
      </c>
      <c r="K2111" s="33">
        <v>0</v>
      </c>
      <c r="L2111" s="33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3" t="s">
        <v>54</v>
      </c>
      <c r="Y2111" s="23" t="s">
        <v>54</v>
      </c>
      <c r="Z2111" s="23" t="s">
        <v>54</v>
      </c>
      <c r="AA2111" s="23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3" t="s">
        <v>54</v>
      </c>
      <c r="AG2111" s="23" t="s">
        <v>54</v>
      </c>
      <c r="AH2111" s="23" t="s">
        <v>54</v>
      </c>
      <c r="AI2111" s="23" t="s">
        <v>54</v>
      </c>
      <c r="AJ2111">
        <v>0</v>
      </c>
      <c r="AK2111">
        <v>0</v>
      </c>
      <c r="AL2111">
        <v>0</v>
      </c>
      <c r="AM2111">
        <v>0</v>
      </c>
      <c r="AN2111" s="23" t="e">
        <v>#DIV/0!</v>
      </c>
      <c r="AO2111" s="23" t="e">
        <v>#DIV/0!</v>
      </c>
      <c r="AP2111" s="23" t="e">
        <v>#DIV/0!</v>
      </c>
      <c r="AQ2111" s="23" t="e">
        <v>#DIV/0!</v>
      </c>
      <c r="AR2111" s="35">
        <v>0</v>
      </c>
      <c r="AS2111" s="35">
        <v>0</v>
      </c>
      <c r="AT2111" s="35">
        <v>0</v>
      </c>
      <c r="AU2111" s="31" t="str">
        <f t="shared" si="35"/>
        <v>库存为0</v>
      </c>
      <c r="AV2111" s="36" t="str">
        <f>IFERROR(时间!$B$4+AU2111,"上周无销量")</f>
        <v>上周无销量</v>
      </c>
    </row>
    <row r="2112" spans="1:48">
      <c r="A2112" s="21" t="s">
        <v>4268</v>
      </c>
      <c r="B2112" t="s">
        <v>4269</v>
      </c>
      <c r="C2112" t="s">
        <v>4257</v>
      </c>
      <c r="D2112" s="31">
        <v>0</v>
      </c>
      <c r="E2112" s="31">
        <v>0</v>
      </c>
      <c r="F2112" s="31">
        <v>0</v>
      </c>
      <c r="G2112" s="31">
        <v>0</v>
      </c>
      <c r="H2112" s="32">
        <v>0</v>
      </c>
      <c r="I2112">
        <v>0</v>
      </c>
      <c r="J2112" s="33">
        <v>0</v>
      </c>
      <c r="K2112" s="33">
        <v>0</v>
      </c>
      <c r="L2112" s="33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3" t="s">
        <v>54</v>
      </c>
      <c r="Y2112" s="23" t="s">
        <v>54</v>
      </c>
      <c r="Z2112" s="23" t="s">
        <v>54</v>
      </c>
      <c r="AA2112" s="23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0</v>
      </c>
      <c r="AL2112">
        <v>0</v>
      </c>
      <c r="AM2112">
        <v>0</v>
      </c>
      <c r="AN2112" s="23" t="e">
        <v>#DIV/0!</v>
      </c>
      <c r="AO2112" s="23" t="e">
        <v>#DIV/0!</v>
      </c>
      <c r="AP2112" s="23" t="e">
        <v>#DIV/0!</v>
      </c>
      <c r="AQ2112" s="23" t="e">
        <v>#DIV/0!</v>
      </c>
      <c r="AR2112" s="35">
        <v>0</v>
      </c>
      <c r="AS2112" s="35">
        <v>0</v>
      </c>
      <c r="AT2112" s="35">
        <v>0</v>
      </c>
      <c r="AU2112" s="31" t="str">
        <f t="shared" si="35"/>
        <v>库存为0</v>
      </c>
      <c r="AV2112" s="36" t="str">
        <f>IFERROR(时间!$B$4+AU2112,"上周无销量")</f>
        <v>上周无销量</v>
      </c>
    </row>
    <row r="2113" spans="1:48">
      <c r="A2113" s="21" t="s">
        <v>4270</v>
      </c>
      <c r="B2113" t="s">
        <v>4271</v>
      </c>
      <c r="C2113" t="s">
        <v>4257</v>
      </c>
      <c r="D2113" s="31">
        <v>0</v>
      </c>
      <c r="E2113" s="31">
        <v>0</v>
      </c>
      <c r="F2113" s="31">
        <v>0</v>
      </c>
      <c r="G2113" s="31">
        <v>0</v>
      </c>
      <c r="H2113" s="32">
        <v>0</v>
      </c>
      <c r="I2113">
        <v>0</v>
      </c>
      <c r="J2113" s="33">
        <v>0</v>
      </c>
      <c r="K2113" s="33">
        <v>0</v>
      </c>
      <c r="L2113" s="33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3" t="s">
        <v>54</v>
      </c>
      <c r="Y2113" s="23" t="s">
        <v>54</v>
      </c>
      <c r="Z2113" s="23" t="s">
        <v>54</v>
      </c>
      <c r="AA2113" s="23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3" t="s">
        <v>54</v>
      </c>
      <c r="AG2113" s="23" t="s">
        <v>54</v>
      </c>
      <c r="AH2113" s="23" t="s">
        <v>54</v>
      </c>
      <c r="AI2113" s="23" t="s">
        <v>54</v>
      </c>
      <c r="AJ2113">
        <v>0</v>
      </c>
      <c r="AK2113">
        <v>0</v>
      </c>
      <c r="AL2113">
        <v>0</v>
      </c>
      <c r="AM2113">
        <v>0</v>
      </c>
      <c r="AN2113" s="23" t="e">
        <v>#DIV/0!</v>
      </c>
      <c r="AO2113" s="23" t="e">
        <v>#DIV/0!</v>
      </c>
      <c r="AP2113" s="23" t="e">
        <v>#DIV/0!</v>
      </c>
      <c r="AQ2113" s="23" t="e">
        <v>#DIV/0!</v>
      </c>
      <c r="AR2113" s="35">
        <v>0</v>
      </c>
      <c r="AS2113" s="35">
        <v>0</v>
      </c>
      <c r="AT2113" s="35">
        <v>0</v>
      </c>
      <c r="AU2113" s="31" t="str">
        <f t="shared" si="35"/>
        <v>库存为0</v>
      </c>
      <c r="AV2113" s="36" t="str">
        <f>IFERROR(时间!$B$4+AU2113,"上周无销量")</f>
        <v>上周无销量</v>
      </c>
    </row>
    <row r="2114" spans="1:48">
      <c r="A2114" s="21" t="s">
        <v>4272</v>
      </c>
      <c r="B2114" t="s">
        <v>4273</v>
      </c>
      <c r="C2114" t="s">
        <v>4257</v>
      </c>
      <c r="D2114" s="31">
        <v>0</v>
      </c>
      <c r="E2114" s="31">
        <v>0</v>
      </c>
      <c r="F2114" s="31">
        <v>0</v>
      </c>
      <c r="G2114" s="31">
        <v>0</v>
      </c>
      <c r="H2114" s="32">
        <v>0</v>
      </c>
      <c r="I2114">
        <v>0</v>
      </c>
      <c r="J2114" s="33">
        <v>0</v>
      </c>
      <c r="K2114" s="33">
        <v>0</v>
      </c>
      <c r="L2114" s="33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3" t="s">
        <v>54</v>
      </c>
      <c r="Y2114" s="23" t="s">
        <v>54</v>
      </c>
      <c r="Z2114" s="23" t="s">
        <v>54</v>
      </c>
      <c r="AA2114" s="23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3" t="s">
        <v>54</v>
      </c>
      <c r="AG2114" s="23" t="s">
        <v>54</v>
      </c>
      <c r="AH2114" s="23" t="s">
        <v>54</v>
      </c>
      <c r="AI2114" s="23" t="s">
        <v>54</v>
      </c>
      <c r="AJ2114">
        <v>0</v>
      </c>
      <c r="AK2114">
        <v>0</v>
      </c>
      <c r="AL2114">
        <v>0</v>
      </c>
      <c r="AM2114">
        <v>0</v>
      </c>
      <c r="AN2114" s="23" t="e">
        <v>#DIV/0!</v>
      </c>
      <c r="AO2114" s="23" t="e">
        <v>#DIV/0!</v>
      </c>
      <c r="AP2114" s="23" t="e">
        <v>#DIV/0!</v>
      </c>
      <c r="AQ2114" s="23" t="e">
        <v>#DIV/0!</v>
      </c>
      <c r="AR2114" s="35">
        <v>0</v>
      </c>
      <c r="AS2114" s="35">
        <v>0</v>
      </c>
      <c r="AT2114" s="35">
        <v>0</v>
      </c>
      <c r="AU2114" s="31" t="str">
        <f t="shared" si="35"/>
        <v>库存为0</v>
      </c>
      <c r="AV2114" s="36" t="str">
        <f>IFERROR(时间!$B$4+AU2114,"上周无销量")</f>
        <v>上周无销量</v>
      </c>
    </row>
    <row r="2115" spans="1:48">
      <c r="A2115" s="21" t="s">
        <v>4274</v>
      </c>
      <c r="B2115" t="s">
        <v>4275</v>
      </c>
      <c r="C2115" t="s">
        <v>4257</v>
      </c>
      <c r="D2115" s="31">
        <v>0</v>
      </c>
      <c r="E2115" s="31">
        <v>0</v>
      </c>
      <c r="F2115" s="31">
        <v>0</v>
      </c>
      <c r="G2115" s="31">
        <v>0</v>
      </c>
      <c r="H2115" s="32">
        <v>0</v>
      </c>
      <c r="I2115">
        <v>0</v>
      </c>
      <c r="J2115" s="33">
        <v>0</v>
      </c>
      <c r="K2115" s="33">
        <v>0</v>
      </c>
      <c r="L2115" s="33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3" t="s">
        <v>54</v>
      </c>
      <c r="Y2115" s="23" t="s">
        <v>54</v>
      </c>
      <c r="Z2115" s="23" t="s">
        <v>54</v>
      </c>
      <c r="AA2115" s="23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3" t="s">
        <v>54</v>
      </c>
      <c r="AG2115" s="23" t="s">
        <v>54</v>
      </c>
      <c r="AH2115" s="23" t="s">
        <v>54</v>
      </c>
      <c r="AI2115" s="23" t="s">
        <v>54</v>
      </c>
      <c r="AJ2115">
        <v>0</v>
      </c>
      <c r="AK2115">
        <v>0</v>
      </c>
      <c r="AL2115">
        <v>0</v>
      </c>
      <c r="AM2115">
        <v>0</v>
      </c>
      <c r="AN2115" s="23" t="e">
        <v>#DIV/0!</v>
      </c>
      <c r="AO2115" s="23" t="e">
        <v>#DIV/0!</v>
      </c>
      <c r="AP2115" s="23" t="e">
        <v>#DIV/0!</v>
      </c>
      <c r="AQ2115" s="23" t="e">
        <v>#DIV/0!</v>
      </c>
      <c r="AR2115" s="35">
        <v>0</v>
      </c>
      <c r="AS2115" s="35">
        <v>0</v>
      </c>
      <c r="AT2115" s="35">
        <v>0</v>
      </c>
      <c r="AU2115" s="31" t="str">
        <f t="shared" si="35"/>
        <v>库存为0</v>
      </c>
      <c r="AV2115" s="36" t="str">
        <f>IFERROR(时间!$B$4+AU2115,"上周无销量")</f>
        <v>上周无销量</v>
      </c>
    </row>
    <row r="2116" spans="1:48">
      <c r="A2116" s="21" t="s">
        <v>4276</v>
      </c>
      <c r="B2116" t="s">
        <v>4277</v>
      </c>
      <c r="C2116" t="s">
        <v>4257</v>
      </c>
      <c r="D2116" s="31">
        <v>0</v>
      </c>
      <c r="E2116" s="31">
        <v>0</v>
      </c>
      <c r="F2116" s="31">
        <v>0</v>
      </c>
      <c r="G2116" s="31">
        <v>0</v>
      </c>
      <c r="H2116" s="32">
        <v>0</v>
      </c>
      <c r="I2116">
        <v>0</v>
      </c>
      <c r="J2116" s="33">
        <v>0</v>
      </c>
      <c r="K2116" s="33">
        <v>0</v>
      </c>
      <c r="L2116" s="33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3" t="s">
        <v>54</v>
      </c>
      <c r="Y2116" s="23" t="s">
        <v>54</v>
      </c>
      <c r="Z2116" s="23" t="s">
        <v>54</v>
      </c>
      <c r="AA2116" s="23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3" t="s">
        <v>54</v>
      </c>
      <c r="AG2116" s="23" t="s">
        <v>54</v>
      </c>
      <c r="AH2116" s="23" t="s">
        <v>54</v>
      </c>
      <c r="AI2116" s="23" t="s">
        <v>54</v>
      </c>
      <c r="AJ2116">
        <v>0</v>
      </c>
      <c r="AK2116">
        <v>0</v>
      </c>
      <c r="AL2116">
        <v>0</v>
      </c>
      <c r="AM2116">
        <v>0</v>
      </c>
      <c r="AN2116" s="23" t="e">
        <v>#DIV/0!</v>
      </c>
      <c r="AO2116" s="23" t="e">
        <v>#DIV/0!</v>
      </c>
      <c r="AP2116" s="23" t="e">
        <v>#DIV/0!</v>
      </c>
      <c r="AQ2116" s="23" t="e">
        <v>#DIV/0!</v>
      </c>
      <c r="AR2116" s="35">
        <v>0</v>
      </c>
      <c r="AS2116" s="35">
        <v>0</v>
      </c>
      <c r="AT2116" s="35">
        <v>0</v>
      </c>
      <c r="AU2116" s="31" t="str">
        <f t="shared" si="35"/>
        <v>库存为0</v>
      </c>
      <c r="AV2116" s="36" t="str">
        <f>IFERROR(时间!$B$4+AU2116,"上周无销量")</f>
        <v>上周无销量</v>
      </c>
    </row>
    <row r="2117" spans="1:48">
      <c r="A2117" s="21" t="s">
        <v>4278</v>
      </c>
      <c r="B2117" t="s">
        <v>4279</v>
      </c>
      <c r="C2117" t="s">
        <v>4257</v>
      </c>
      <c r="D2117" s="31">
        <v>0</v>
      </c>
      <c r="E2117" s="31">
        <v>0</v>
      </c>
      <c r="F2117" s="31">
        <v>0</v>
      </c>
      <c r="G2117" s="31">
        <v>0</v>
      </c>
      <c r="H2117" s="32">
        <v>0</v>
      </c>
      <c r="I2117">
        <v>0</v>
      </c>
      <c r="J2117" s="33">
        <v>0</v>
      </c>
      <c r="K2117" s="33">
        <v>0</v>
      </c>
      <c r="L2117" s="33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3" t="s">
        <v>54</v>
      </c>
      <c r="Y2117" s="23" t="s">
        <v>54</v>
      </c>
      <c r="Z2117" s="23" t="s">
        <v>54</v>
      </c>
      <c r="AA2117" s="23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3" t="s">
        <v>54</v>
      </c>
      <c r="AG2117" s="23" t="s">
        <v>54</v>
      </c>
      <c r="AH2117" s="23" t="s">
        <v>54</v>
      </c>
      <c r="AI2117" s="23" t="s">
        <v>54</v>
      </c>
      <c r="AJ2117">
        <v>0</v>
      </c>
      <c r="AK2117">
        <v>0</v>
      </c>
      <c r="AL2117">
        <v>0</v>
      </c>
      <c r="AM2117">
        <v>0</v>
      </c>
      <c r="AN2117" s="23" t="e">
        <v>#DIV/0!</v>
      </c>
      <c r="AO2117" s="23" t="e">
        <v>#DIV/0!</v>
      </c>
      <c r="AP2117" s="23" t="e">
        <v>#DIV/0!</v>
      </c>
      <c r="AQ2117" s="23" t="e">
        <v>#DIV/0!</v>
      </c>
      <c r="AR2117" s="35">
        <v>0</v>
      </c>
      <c r="AS2117" s="35">
        <v>0</v>
      </c>
      <c r="AT2117" s="35">
        <v>0</v>
      </c>
      <c r="AU2117" s="31" t="str">
        <f t="shared" ref="AU2117:AU2180" si="36">IF(AR2117="","库存为"&amp;M2117,IF(AS2117=0,"库存为"&amp;M2117,INT(M2117/AR2117)))</f>
        <v>库存为0</v>
      </c>
      <c r="AV2117" s="36" t="str">
        <f>IFERROR(时间!$B$4+AU2117,"上周无销量")</f>
        <v>上周无销量</v>
      </c>
    </row>
    <row r="2118" spans="1:48">
      <c r="A2118" s="21" t="s">
        <v>4280</v>
      </c>
      <c r="B2118" t="s">
        <v>4281</v>
      </c>
      <c r="C2118" t="s">
        <v>4257</v>
      </c>
      <c r="D2118" s="31">
        <v>0</v>
      </c>
      <c r="E2118" s="31">
        <v>0</v>
      </c>
      <c r="F2118" s="31">
        <v>0</v>
      </c>
      <c r="G2118" s="31">
        <v>0</v>
      </c>
      <c r="H2118" s="32">
        <v>0</v>
      </c>
      <c r="I2118">
        <v>0</v>
      </c>
      <c r="J2118" s="33">
        <v>0</v>
      </c>
      <c r="K2118" s="33">
        <v>0</v>
      </c>
      <c r="L2118" s="33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3" t="s">
        <v>54</v>
      </c>
      <c r="Y2118" s="23" t="s">
        <v>54</v>
      </c>
      <c r="Z2118" s="23" t="s">
        <v>54</v>
      </c>
      <c r="AA2118" s="23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0</v>
      </c>
      <c r="AK2118">
        <v>0</v>
      </c>
      <c r="AL2118">
        <v>0</v>
      </c>
      <c r="AM2118">
        <v>0</v>
      </c>
      <c r="AN2118" s="23" t="e">
        <v>#DIV/0!</v>
      </c>
      <c r="AO2118" s="23" t="e">
        <v>#DIV/0!</v>
      </c>
      <c r="AP2118" s="23" t="e">
        <v>#DIV/0!</v>
      </c>
      <c r="AQ2118" s="23" t="e">
        <v>#DIV/0!</v>
      </c>
      <c r="AR2118" s="35">
        <v>0</v>
      </c>
      <c r="AS2118" s="35">
        <v>0</v>
      </c>
      <c r="AT2118" s="35">
        <v>0</v>
      </c>
      <c r="AU2118" s="31" t="str">
        <f t="shared" si="36"/>
        <v>库存为0</v>
      </c>
      <c r="AV2118" s="36" t="str">
        <f>IFERROR(时间!$B$4+AU2118,"上周无销量")</f>
        <v>上周无销量</v>
      </c>
    </row>
    <row r="2119" spans="1:48">
      <c r="A2119" s="21" t="s">
        <v>4282</v>
      </c>
      <c r="B2119" t="s">
        <v>4283</v>
      </c>
      <c r="C2119" t="s">
        <v>4257</v>
      </c>
      <c r="D2119" s="31">
        <v>0</v>
      </c>
      <c r="E2119" s="31">
        <v>0</v>
      </c>
      <c r="F2119" s="31">
        <v>0</v>
      </c>
      <c r="G2119" s="31">
        <v>0</v>
      </c>
      <c r="H2119" s="32">
        <v>0</v>
      </c>
      <c r="I2119">
        <v>0</v>
      </c>
      <c r="J2119" s="33">
        <v>0</v>
      </c>
      <c r="K2119" s="33">
        <v>0</v>
      </c>
      <c r="L2119" s="33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3" t="s">
        <v>54</v>
      </c>
      <c r="Y2119" s="23" t="s">
        <v>54</v>
      </c>
      <c r="Z2119" s="23" t="s">
        <v>54</v>
      </c>
      <c r="AA2119" s="23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3" t="s">
        <v>54</v>
      </c>
      <c r="AG2119" s="23" t="s">
        <v>54</v>
      </c>
      <c r="AH2119" s="23" t="s">
        <v>54</v>
      </c>
      <c r="AI2119" s="23" t="s">
        <v>54</v>
      </c>
      <c r="AJ2119">
        <v>0</v>
      </c>
      <c r="AK2119">
        <v>0</v>
      </c>
      <c r="AL2119">
        <v>0</v>
      </c>
      <c r="AM2119">
        <v>0</v>
      </c>
      <c r="AN2119" s="23" t="e">
        <v>#DIV/0!</v>
      </c>
      <c r="AO2119" s="23" t="e">
        <v>#DIV/0!</v>
      </c>
      <c r="AP2119" s="23" t="e">
        <v>#DIV/0!</v>
      </c>
      <c r="AQ2119" s="23" t="e">
        <v>#DIV/0!</v>
      </c>
      <c r="AR2119" s="35">
        <v>0</v>
      </c>
      <c r="AS2119" s="35">
        <v>0</v>
      </c>
      <c r="AT2119" s="35">
        <v>0</v>
      </c>
      <c r="AU2119" s="31" t="str">
        <f t="shared" si="36"/>
        <v>库存为0</v>
      </c>
      <c r="AV2119" s="36" t="str">
        <f>IFERROR(时间!$B$4+AU2119,"上周无销量")</f>
        <v>上周无销量</v>
      </c>
    </row>
    <row r="2120" spans="1:48">
      <c r="A2120" s="21" t="s">
        <v>4284</v>
      </c>
      <c r="B2120" t="s">
        <v>4285</v>
      </c>
      <c r="C2120" t="s">
        <v>4257</v>
      </c>
      <c r="D2120" s="31">
        <v>0</v>
      </c>
      <c r="E2120" s="31">
        <v>0</v>
      </c>
      <c r="F2120" s="31">
        <v>0</v>
      </c>
      <c r="G2120" s="31">
        <v>0</v>
      </c>
      <c r="H2120" s="32">
        <v>0</v>
      </c>
      <c r="I2120">
        <v>0</v>
      </c>
      <c r="J2120" s="33">
        <v>0</v>
      </c>
      <c r="K2120" s="33">
        <v>0</v>
      </c>
      <c r="L2120" s="33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3" t="s">
        <v>54</v>
      </c>
      <c r="Y2120" s="23" t="s">
        <v>54</v>
      </c>
      <c r="Z2120" s="23" t="s">
        <v>54</v>
      </c>
      <c r="AA2120" s="23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0</v>
      </c>
      <c r="AM2120">
        <v>0</v>
      </c>
      <c r="AN2120" s="23" t="e">
        <v>#DIV/0!</v>
      </c>
      <c r="AO2120" s="23" t="e">
        <v>#DIV/0!</v>
      </c>
      <c r="AP2120" s="23" t="e">
        <v>#DIV/0!</v>
      </c>
      <c r="AQ2120" s="23" t="e">
        <v>#DIV/0!</v>
      </c>
      <c r="AR2120" s="35">
        <v>0</v>
      </c>
      <c r="AS2120" s="35">
        <v>0</v>
      </c>
      <c r="AT2120" s="35">
        <v>0</v>
      </c>
      <c r="AU2120" s="31" t="str">
        <f t="shared" si="36"/>
        <v>库存为0</v>
      </c>
      <c r="AV2120" s="36" t="str">
        <f>IFERROR(时间!$B$4+AU2120,"上周无销量")</f>
        <v>上周无销量</v>
      </c>
    </row>
    <row r="2121" spans="1:48">
      <c r="A2121" s="21" t="s">
        <v>4286</v>
      </c>
      <c r="B2121" t="s">
        <v>4287</v>
      </c>
      <c r="C2121" t="s">
        <v>4257</v>
      </c>
      <c r="D2121" s="31">
        <v>0</v>
      </c>
      <c r="E2121" s="31">
        <v>0</v>
      </c>
      <c r="F2121" s="31">
        <v>0</v>
      </c>
      <c r="G2121" s="31">
        <v>0</v>
      </c>
      <c r="H2121" s="32">
        <v>0</v>
      </c>
      <c r="I2121">
        <v>0</v>
      </c>
      <c r="J2121" s="33">
        <v>0</v>
      </c>
      <c r="K2121" s="33">
        <v>0</v>
      </c>
      <c r="L2121" s="33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0</v>
      </c>
      <c r="AK2121">
        <v>0</v>
      </c>
      <c r="AL2121">
        <v>0</v>
      </c>
      <c r="AM2121">
        <v>0</v>
      </c>
      <c r="AN2121" s="23" t="e">
        <v>#DIV/0!</v>
      </c>
      <c r="AO2121" s="23" t="e">
        <v>#DIV/0!</v>
      </c>
      <c r="AP2121" s="23" t="e">
        <v>#DIV/0!</v>
      </c>
      <c r="AQ2121" s="23" t="e">
        <v>#DIV/0!</v>
      </c>
      <c r="AR2121" s="35">
        <v>0</v>
      </c>
      <c r="AS2121" s="35">
        <v>0</v>
      </c>
      <c r="AT2121" s="35">
        <v>0</v>
      </c>
      <c r="AU2121" s="31" t="str">
        <f t="shared" si="36"/>
        <v>库存为0</v>
      </c>
      <c r="AV2121" s="36" t="str">
        <f>IFERROR(时间!$B$4+AU2121,"上周无销量")</f>
        <v>上周无销量</v>
      </c>
    </row>
    <row r="2122" spans="1:48">
      <c r="A2122" s="21" t="s">
        <v>4288</v>
      </c>
      <c r="B2122" t="s">
        <v>4289</v>
      </c>
      <c r="C2122" t="s">
        <v>4257</v>
      </c>
      <c r="D2122" s="31">
        <v>0</v>
      </c>
      <c r="E2122" s="31">
        <v>0</v>
      </c>
      <c r="F2122" s="31">
        <v>0</v>
      </c>
      <c r="G2122" s="31">
        <v>0</v>
      </c>
      <c r="H2122" s="32">
        <v>0</v>
      </c>
      <c r="I2122">
        <v>0</v>
      </c>
      <c r="J2122" s="33">
        <v>0</v>
      </c>
      <c r="K2122" s="33">
        <v>0</v>
      </c>
      <c r="L2122" s="33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3" t="s">
        <v>54</v>
      </c>
      <c r="Y2122" s="23" t="s">
        <v>54</v>
      </c>
      <c r="Z2122" s="23" t="s">
        <v>54</v>
      </c>
      <c r="AA2122" s="23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3" t="s">
        <v>54</v>
      </c>
      <c r="AG2122" s="23" t="s">
        <v>54</v>
      </c>
      <c r="AH2122" s="23" t="s">
        <v>54</v>
      </c>
      <c r="AI2122" s="23" t="s">
        <v>54</v>
      </c>
      <c r="AJ2122">
        <v>0</v>
      </c>
      <c r="AK2122">
        <v>0</v>
      </c>
      <c r="AL2122">
        <v>0</v>
      </c>
      <c r="AM2122">
        <v>0</v>
      </c>
      <c r="AN2122" s="23" t="e">
        <v>#DIV/0!</v>
      </c>
      <c r="AO2122" s="23" t="e">
        <v>#DIV/0!</v>
      </c>
      <c r="AP2122" s="23" t="e">
        <v>#DIV/0!</v>
      </c>
      <c r="AQ2122" s="23" t="e">
        <v>#DIV/0!</v>
      </c>
      <c r="AR2122" s="35">
        <v>0</v>
      </c>
      <c r="AS2122" s="35">
        <v>0</v>
      </c>
      <c r="AT2122" s="35">
        <v>0</v>
      </c>
      <c r="AU2122" s="31" t="str">
        <f t="shared" si="36"/>
        <v>库存为0</v>
      </c>
      <c r="AV2122" s="36" t="str">
        <f>IFERROR(时间!$B$4+AU2122,"上周无销量")</f>
        <v>上周无销量</v>
      </c>
    </row>
    <row r="2123" spans="1:48">
      <c r="A2123" s="21" t="s">
        <v>4290</v>
      </c>
      <c r="B2123" t="s">
        <v>4291</v>
      </c>
      <c r="C2123" t="s">
        <v>4292</v>
      </c>
      <c r="D2123" s="31">
        <v>0</v>
      </c>
      <c r="E2123" s="31">
        <v>0</v>
      </c>
      <c r="F2123" s="31">
        <v>0</v>
      </c>
      <c r="G2123" s="31">
        <v>0</v>
      </c>
      <c r="H2123" s="32">
        <v>0</v>
      </c>
      <c r="I2123">
        <v>0</v>
      </c>
      <c r="J2123" s="33">
        <v>0</v>
      </c>
      <c r="K2123" s="33">
        <v>0</v>
      </c>
      <c r="L2123" s="33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3" t="s">
        <v>54</v>
      </c>
      <c r="Y2123" s="23" t="s">
        <v>54</v>
      </c>
      <c r="Z2123" s="23" t="s">
        <v>54</v>
      </c>
      <c r="AA2123" s="23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3" t="s">
        <v>54</v>
      </c>
      <c r="AG2123" s="23" t="s">
        <v>54</v>
      </c>
      <c r="AH2123" s="23" t="s">
        <v>54</v>
      </c>
      <c r="AI2123" s="23" t="s">
        <v>54</v>
      </c>
      <c r="AJ2123">
        <v>0</v>
      </c>
      <c r="AK2123">
        <v>0</v>
      </c>
      <c r="AL2123">
        <v>0</v>
      </c>
      <c r="AM2123">
        <v>0</v>
      </c>
      <c r="AN2123" s="23" t="e">
        <v>#DIV/0!</v>
      </c>
      <c r="AO2123" s="23" t="e">
        <v>#DIV/0!</v>
      </c>
      <c r="AP2123" s="23" t="e">
        <v>#DIV/0!</v>
      </c>
      <c r="AQ2123" s="23" t="e">
        <v>#DIV/0!</v>
      </c>
      <c r="AR2123" s="35">
        <v>0</v>
      </c>
      <c r="AS2123" s="35">
        <v>0</v>
      </c>
      <c r="AT2123" s="35">
        <v>0</v>
      </c>
      <c r="AU2123" s="31" t="str">
        <f t="shared" si="36"/>
        <v>库存为0</v>
      </c>
      <c r="AV2123" s="36" t="str">
        <f>IFERROR(时间!$B$4+AU2123,"上周无销量")</f>
        <v>上周无销量</v>
      </c>
    </row>
    <row r="2124" spans="1:48">
      <c r="A2124" s="21" t="s">
        <v>4293</v>
      </c>
      <c r="B2124" t="s">
        <v>4294</v>
      </c>
      <c r="C2124" t="s">
        <v>4292</v>
      </c>
      <c r="D2124" s="31">
        <v>0</v>
      </c>
      <c r="E2124" s="31">
        <v>0</v>
      </c>
      <c r="F2124" s="31">
        <v>0</v>
      </c>
      <c r="G2124" s="31">
        <v>0</v>
      </c>
      <c r="H2124" s="32">
        <v>0</v>
      </c>
      <c r="I2124">
        <v>0</v>
      </c>
      <c r="J2124" s="33">
        <v>0</v>
      </c>
      <c r="K2124" s="33">
        <v>0</v>
      </c>
      <c r="L2124" s="33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3" t="s">
        <v>54</v>
      </c>
      <c r="Y2124" s="23" t="s">
        <v>54</v>
      </c>
      <c r="Z2124" s="23" t="s">
        <v>54</v>
      </c>
      <c r="AA2124" s="23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3" t="s">
        <v>54</v>
      </c>
      <c r="AG2124" s="23" t="s">
        <v>54</v>
      </c>
      <c r="AH2124" s="23" t="s">
        <v>54</v>
      </c>
      <c r="AI2124" s="23" t="s">
        <v>54</v>
      </c>
      <c r="AJ2124">
        <v>0</v>
      </c>
      <c r="AK2124">
        <v>0</v>
      </c>
      <c r="AL2124">
        <v>0</v>
      </c>
      <c r="AM2124">
        <v>0</v>
      </c>
      <c r="AN2124" s="23" t="e">
        <v>#DIV/0!</v>
      </c>
      <c r="AO2124" s="23" t="e">
        <v>#DIV/0!</v>
      </c>
      <c r="AP2124" s="23" t="e">
        <v>#DIV/0!</v>
      </c>
      <c r="AQ2124" s="23" t="e">
        <v>#DIV/0!</v>
      </c>
      <c r="AR2124" s="35">
        <v>0</v>
      </c>
      <c r="AS2124" s="35">
        <v>0</v>
      </c>
      <c r="AT2124" s="35">
        <v>0</v>
      </c>
      <c r="AU2124" s="31" t="str">
        <f t="shared" si="36"/>
        <v>库存为0</v>
      </c>
      <c r="AV2124" s="36" t="str">
        <f>IFERROR(时间!$B$4+AU2124,"上周无销量")</f>
        <v>上周无销量</v>
      </c>
    </row>
    <row r="2125" spans="1:48">
      <c r="A2125" s="21" t="s">
        <v>4295</v>
      </c>
      <c r="B2125" t="s">
        <v>4296</v>
      </c>
      <c r="C2125" t="s">
        <v>4292</v>
      </c>
      <c r="D2125" s="31">
        <v>0</v>
      </c>
      <c r="E2125" s="31">
        <v>0</v>
      </c>
      <c r="F2125" s="31">
        <v>0</v>
      </c>
      <c r="G2125" s="31">
        <v>0</v>
      </c>
      <c r="H2125" s="32">
        <v>0</v>
      </c>
      <c r="I2125">
        <v>0</v>
      </c>
      <c r="J2125" s="33">
        <v>0</v>
      </c>
      <c r="K2125" s="33">
        <v>0</v>
      </c>
      <c r="L2125" s="33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3" t="s">
        <v>54</v>
      </c>
      <c r="Y2125" s="23" t="s">
        <v>54</v>
      </c>
      <c r="Z2125" s="23" t="s">
        <v>54</v>
      </c>
      <c r="AA2125" s="23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3" t="s">
        <v>54</v>
      </c>
      <c r="AG2125" s="23" t="s">
        <v>54</v>
      </c>
      <c r="AH2125" s="23" t="s">
        <v>54</v>
      </c>
      <c r="AI2125" s="23" t="s">
        <v>54</v>
      </c>
      <c r="AJ2125">
        <v>0</v>
      </c>
      <c r="AK2125">
        <v>0</v>
      </c>
      <c r="AL2125">
        <v>0</v>
      </c>
      <c r="AM2125">
        <v>0</v>
      </c>
      <c r="AN2125" s="23" t="e">
        <v>#DIV/0!</v>
      </c>
      <c r="AO2125" s="23" t="e">
        <v>#DIV/0!</v>
      </c>
      <c r="AP2125" s="23" t="e">
        <v>#DIV/0!</v>
      </c>
      <c r="AQ2125" s="23" t="e">
        <v>#DIV/0!</v>
      </c>
      <c r="AR2125" s="35">
        <v>0</v>
      </c>
      <c r="AS2125" s="35">
        <v>0</v>
      </c>
      <c r="AT2125" s="35">
        <v>0</v>
      </c>
      <c r="AU2125" s="31" t="str">
        <f t="shared" si="36"/>
        <v>库存为0</v>
      </c>
      <c r="AV2125" s="36" t="str">
        <f>IFERROR(时间!$B$4+AU2125,"上周无销量")</f>
        <v>上周无销量</v>
      </c>
    </row>
    <row r="2126" spans="1:48">
      <c r="A2126" s="21" t="s">
        <v>4297</v>
      </c>
      <c r="B2126" t="s">
        <v>4298</v>
      </c>
      <c r="C2126" t="s">
        <v>4292</v>
      </c>
      <c r="D2126" s="31">
        <v>0</v>
      </c>
      <c r="E2126" s="31">
        <v>0</v>
      </c>
      <c r="F2126" s="31">
        <v>0</v>
      </c>
      <c r="G2126" s="31">
        <v>0</v>
      </c>
      <c r="H2126" s="32">
        <v>0</v>
      </c>
      <c r="I2126">
        <v>0</v>
      </c>
      <c r="J2126" s="33">
        <v>0</v>
      </c>
      <c r="K2126" s="33">
        <v>0</v>
      </c>
      <c r="L2126" s="33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3" t="s">
        <v>54</v>
      </c>
      <c r="Y2126" s="23" t="s">
        <v>54</v>
      </c>
      <c r="Z2126" s="23" t="s">
        <v>54</v>
      </c>
      <c r="AA2126" s="23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3" t="s">
        <v>54</v>
      </c>
      <c r="AG2126" s="23" t="s">
        <v>54</v>
      </c>
      <c r="AH2126" s="23" t="s">
        <v>54</v>
      </c>
      <c r="AI2126" s="23" t="s">
        <v>54</v>
      </c>
      <c r="AJ2126">
        <v>0</v>
      </c>
      <c r="AK2126">
        <v>0</v>
      </c>
      <c r="AL2126">
        <v>0</v>
      </c>
      <c r="AM2126">
        <v>0</v>
      </c>
      <c r="AN2126" s="23" t="e">
        <v>#DIV/0!</v>
      </c>
      <c r="AO2126" s="23" t="e">
        <v>#DIV/0!</v>
      </c>
      <c r="AP2126" s="23" t="e">
        <v>#DIV/0!</v>
      </c>
      <c r="AQ2126" s="23" t="e">
        <v>#DIV/0!</v>
      </c>
      <c r="AR2126" s="35">
        <v>0</v>
      </c>
      <c r="AS2126" s="35">
        <v>0</v>
      </c>
      <c r="AT2126" s="35">
        <v>0</v>
      </c>
      <c r="AU2126" s="31" t="str">
        <f t="shared" si="36"/>
        <v>库存为0</v>
      </c>
      <c r="AV2126" s="36" t="str">
        <f>IFERROR(时间!$B$4+AU2126,"上周无销量")</f>
        <v>上周无销量</v>
      </c>
    </row>
    <row r="2127" spans="1:48">
      <c r="A2127" s="21" t="s">
        <v>4299</v>
      </c>
      <c r="B2127" t="s">
        <v>4300</v>
      </c>
      <c r="C2127" t="s">
        <v>4292</v>
      </c>
      <c r="D2127" s="31">
        <v>0</v>
      </c>
      <c r="E2127" s="31">
        <v>0</v>
      </c>
      <c r="F2127" s="31">
        <v>0</v>
      </c>
      <c r="G2127" s="31">
        <v>0</v>
      </c>
      <c r="H2127" s="32">
        <v>0</v>
      </c>
      <c r="I2127">
        <v>0</v>
      </c>
      <c r="J2127" s="33">
        <v>0</v>
      </c>
      <c r="K2127" s="33">
        <v>0</v>
      </c>
      <c r="L2127" s="33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3" t="s">
        <v>54</v>
      </c>
      <c r="Y2127" s="23" t="s">
        <v>54</v>
      </c>
      <c r="Z2127" s="23" t="s">
        <v>54</v>
      </c>
      <c r="AA2127" s="23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3" t="s">
        <v>54</v>
      </c>
      <c r="AG2127" s="23" t="s">
        <v>54</v>
      </c>
      <c r="AH2127" s="23" t="s">
        <v>54</v>
      </c>
      <c r="AI2127" s="23" t="s">
        <v>54</v>
      </c>
      <c r="AJ2127">
        <v>0</v>
      </c>
      <c r="AK2127">
        <v>0</v>
      </c>
      <c r="AL2127">
        <v>0</v>
      </c>
      <c r="AM2127">
        <v>0</v>
      </c>
      <c r="AN2127" s="23" t="e">
        <v>#DIV/0!</v>
      </c>
      <c r="AO2127" s="23" t="e">
        <v>#DIV/0!</v>
      </c>
      <c r="AP2127" s="23" t="e">
        <v>#DIV/0!</v>
      </c>
      <c r="AQ2127" s="23" t="e">
        <v>#DIV/0!</v>
      </c>
      <c r="AR2127" s="35">
        <v>0</v>
      </c>
      <c r="AS2127" s="35">
        <v>0</v>
      </c>
      <c r="AT2127" s="35">
        <v>0</v>
      </c>
      <c r="AU2127" s="31" t="str">
        <f t="shared" si="36"/>
        <v>库存为0</v>
      </c>
      <c r="AV2127" s="36" t="str">
        <f>IFERROR(时间!$B$4+AU2127,"上周无销量")</f>
        <v>上周无销量</v>
      </c>
    </row>
    <row r="2128" spans="1:48">
      <c r="A2128" s="21" t="s">
        <v>4301</v>
      </c>
      <c r="B2128" t="s">
        <v>4302</v>
      </c>
      <c r="C2128" t="s">
        <v>4303</v>
      </c>
      <c r="D2128" s="31">
        <v>0</v>
      </c>
      <c r="E2128" s="31">
        <v>0</v>
      </c>
      <c r="F2128" s="31">
        <v>0</v>
      </c>
      <c r="G2128" s="31">
        <v>0</v>
      </c>
      <c r="H2128" s="32">
        <v>0</v>
      </c>
      <c r="I2128">
        <v>0</v>
      </c>
      <c r="J2128" s="33">
        <v>0</v>
      </c>
      <c r="K2128" s="33">
        <v>0</v>
      </c>
      <c r="L2128" s="33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3" t="s">
        <v>54</v>
      </c>
      <c r="Y2128" s="23" t="s">
        <v>54</v>
      </c>
      <c r="Z2128" s="23" t="s">
        <v>54</v>
      </c>
      <c r="AA2128" s="23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3" t="s">
        <v>54</v>
      </c>
      <c r="AG2128" s="23" t="s">
        <v>54</v>
      </c>
      <c r="AH2128" s="23" t="s">
        <v>54</v>
      </c>
      <c r="AI2128" s="23" t="s">
        <v>54</v>
      </c>
      <c r="AJ2128">
        <v>0</v>
      </c>
      <c r="AK2128">
        <v>0</v>
      </c>
      <c r="AL2128">
        <v>0</v>
      </c>
      <c r="AM2128">
        <v>0</v>
      </c>
      <c r="AN2128" s="23" t="e">
        <v>#DIV/0!</v>
      </c>
      <c r="AO2128" s="23" t="e">
        <v>#DIV/0!</v>
      </c>
      <c r="AP2128" s="23" t="e">
        <v>#DIV/0!</v>
      </c>
      <c r="AQ2128" s="23" t="e">
        <v>#DIV/0!</v>
      </c>
      <c r="AR2128" s="35">
        <v>0</v>
      </c>
      <c r="AS2128" s="35">
        <v>0</v>
      </c>
      <c r="AT2128" s="35">
        <v>0</v>
      </c>
      <c r="AU2128" s="31" t="str">
        <f t="shared" si="36"/>
        <v>库存为0</v>
      </c>
      <c r="AV2128" s="36" t="str">
        <f>IFERROR(时间!$B$4+AU2128,"上周无销量")</f>
        <v>上周无销量</v>
      </c>
    </row>
    <row r="2129" spans="1:48">
      <c r="A2129" s="21" t="s">
        <v>4304</v>
      </c>
      <c r="B2129" t="s">
        <v>4305</v>
      </c>
      <c r="C2129" t="s">
        <v>4303</v>
      </c>
      <c r="D2129" s="31">
        <v>0</v>
      </c>
      <c r="E2129" s="31">
        <v>0</v>
      </c>
      <c r="F2129" s="31">
        <v>0</v>
      </c>
      <c r="G2129" s="31">
        <v>0</v>
      </c>
      <c r="H2129" s="32">
        <v>0</v>
      </c>
      <c r="I2129">
        <v>0</v>
      </c>
      <c r="J2129" s="33">
        <v>0</v>
      </c>
      <c r="K2129" s="33">
        <v>0</v>
      </c>
      <c r="L2129" s="33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3" t="s">
        <v>54</v>
      </c>
      <c r="Y2129" s="23" t="s">
        <v>54</v>
      </c>
      <c r="Z2129" s="23" t="s">
        <v>54</v>
      </c>
      <c r="AA2129" s="23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3" t="s">
        <v>54</v>
      </c>
      <c r="AG2129" s="23" t="s">
        <v>54</v>
      </c>
      <c r="AH2129" s="23" t="s">
        <v>54</v>
      </c>
      <c r="AI2129" s="23" t="s">
        <v>54</v>
      </c>
      <c r="AJ2129">
        <v>0</v>
      </c>
      <c r="AK2129">
        <v>0</v>
      </c>
      <c r="AL2129">
        <v>0</v>
      </c>
      <c r="AM2129">
        <v>0</v>
      </c>
      <c r="AN2129" s="23" t="e">
        <v>#DIV/0!</v>
      </c>
      <c r="AO2129" s="23" t="e">
        <v>#DIV/0!</v>
      </c>
      <c r="AP2129" s="23" t="e">
        <v>#DIV/0!</v>
      </c>
      <c r="AQ2129" s="23" t="e">
        <v>#DIV/0!</v>
      </c>
      <c r="AR2129" s="35">
        <v>0</v>
      </c>
      <c r="AS2129" s="35">
        <v>0</v>
      </c>
      <c r="AT2129" s="35">
        <v>0</v>
      </c>
      <c r="AU2129" s="31" t="str">
        <f t="shared" si="36"/>
        <v>库存为0</v>
      </c>
      <c r="AV2129" s="36" t="str">
        <f>IFERROR(时间!$B$4+AU2129,"上周无销量")</f>
        <v>上周无销量</v>
      </c>
    </row>
    <row r="2130" spans="1:48">
      <c r="A2130" s="21" t="s">
        <v>4306</v>
      </c>
      <c r="B2130" t="s">
        <v>4307</v>
      </c>
      <c r="C2130" t="s">
        <v>4303</v>
      </c>
      <c r="D2130" s="31">
        <v>0</v>
      </c>
      <c r="E2130" s="31">
        <v>0</v>
      </c>
      <c r="F2130" s="31">
        <v>0</v>
      </c>
      <c r="G2130" s="31">
        <v>0</v>
      </c>
      <c r="H2130" s="32">
        <v>0</v>
      </c>
      <c r="I2130">
        <v>0</v>
      </c>
      <c r="J2130" s="33">
        <v>0</v>
      </c>
      <c r="K2130" s="33">
        <v>0</v>
      </c>
      <c r="L2130" s="33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3" t="s">
        <v>54</v>
      </c>
      <c r="Y2130" s="23" t="s">
        <v>54</v>
      </c>
      <c r="Z2130" s="23" t="s">
        <v>54</v>
      </c>
      <c r="AA2130" s="23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3" t="s">
        <v>54</v>
      </c>
      <c r="AG2130" s="23" t="s">
        <v>54</v>
      </c>
      <c r="AH2130" s="23" t="s">
        <v>54</v>
      </c>
      <c r="AI2130" s="23" t="s">
        <v>54</v>
      </c>
      <c r="AJ2130">
        <v>0</v>
      </c>
      <c r="AK2130">
        <v>0</v>
      </c>
      <c r="AL2130">
        <v>0</v>
      </c>
      <c r="AM2130">
        <v>0</v>
      </c>
      <c r="AN2130" s="23" t="e">
        <v>#DIV/0!</v>
      </c>
      <c r="AO2130" s="23" t="e">
        <v>#DIV/0!</v>
      </c>
      <c r="AP2130" s="23" t="e">
        <v>#DIV/0!</v>
      </c>
      <c r="AQ2130" s="23" t="e">
        <v>#DIV/0!</v>
      </c>
      <c r="AR2130" s="35">
        <v>0</v>
      </c>
      <c r="AS2130" s="35">
        <v>0</v>
      </c>
      <c r="AT2130" s="35">
        <v>0</v>
      </c>
      <c r="AU2130" s="31" t="str">
        <f t="shared" si="36"/>
        <v>库存为0</v>
      </c>
      <c r="AV2130" s="36" t="str">
        <f>IFERROR(时间!$B$4+AU2130,"上周无销量")</f>
        <v>上周无销量</v>
      </c>
    </row>
    <row r="2131" spans="1:48">
      <c r="A2131" s="21" t="s">
        <v>4308</v>
      </c>
      <c r="B2131" t="s">
        <v>4309</v>
      </c>
      <c r="C2131" t="s">
        <v>4303</v>
      </c>
      <c r="D2131" s="31">
        <v>0</v>
      </c>
      <c r="E2131" s="31">
        <v>0</v>
      </c>
      <c r="F2131" s="31">
        <v>0</v>
      </c>
      <c r="G2131" s="31">
        <v>0</v>
      </c>
      <c r="H2131" s="32">
        <v>0</v>
      </c>
      <c r="I2131">
        <v>0</v>
      </c>
      <c r="J2131" s="33">
        <v>0</v>
      </c>
      <c r="K2131" s="33">
        <v>0</v>
      </c>
      <c r="L2131" s="33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3" t="s">
        <v>54</v>
      </c>
      <c r="Y2131" s="23" t="s">
        <v>54</v>
      </c>
      <c r="Z2131" s="23" t="s">
        <v>54</v>
      </c>
      <c r="AA2131" s="23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3" t="s">
        <v>54</v>
      </c>
      <c r="AG2131" s="23" t="s">
        <v>54</v>
      </c>
      <c r="AH2131" s="23" t="s">
        <v>54</v>
      </c>
      <c r="AI2131" s="23" t="s">
        <v>54</v>
      </c>
      <c r="AJ2131">
        <v>0</v>
      </c>
      <c r="AK2131">
        <v>0</v>
      </c>
      <c r="AL2131">
        <v>0</v>
      </c>
      <c r="AM2131">
        <v>0</v>
      </c>
      <c r="AN2131" s="23" t="e">
        <v>#DIV/0!</v>
      </c>
      <c r="AO2131" s="23" t="e">
        <v>#DIV/0!</v>
      </c>
      <c r="AP2131" s="23" t="e">
        <v>#DIV/0!</v>
      </c>
      <c r="AQ2131" s="23" t="e">
        <v>#DIV/0!</v>
      </c>
      <c r="AR2131" s="35">
        <v>0</v>
      </c>
      <c r="AS2131" s="35">
        <v>0</v>
      </c>
      <c r="AT2131" s="35">
        <v>0</v>
      </c>
      <c r="AU2131" s="31" t="str">
        <f t="shared" si="36"/>
        <v>库存为0</v>
      </c>
      <c r="AV2131" s="36" t="str">
        <f>IFERROR(时间!$B$4+AU2131,"上周无销量")</f>
        <v>上周无销量</v>
      </c>
    </row>
    <row r="2132" spans="1:48">
      <c r="A2132" s="21" t="s">
        <v>4310</v>
      </c>
      <c r="B2132" t="s">
        <v>4311</v>
      </c>
      <c r="C2132" t="s">
        <v>4303</v>
      </c>
      <c r="D2132" s="31">
        <v>0</v>
      </c>
      <c r="E2132" s="31">
        <v>0</v>
      </c>
      <c r="F2132" s="31">
        <v>0</v>
      </c>
      <c r="G2132" s="31">
        <v>0</v>
      </c>
      <c r="H2132" s="32">
        <v>0</v>
      </c>
      <c r="I2132">
        <v>0</v>
      </c>
      <c r="J2132" s="33">
        <v>0</v>
      </c>
      <c r="K2132" s="33">
        <v>0</v>
      </c>
      <c r="L2132" s="33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3" t="s">
        <v>54</v>
      </c>
      <c r="Y2132" s="23" t="s">
        <v>54</v>
      </c>
      <c r="Z2132" s="23" t="s">
        <v>54</v>
      </c>
      <c r="AA2132" s="23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3" t="s">
        <v>54</v>
      </c>
      <c r="AG2132" s="23" t="s">
        <v>54</v>
      </c>
      <c r="AH2132" s="23" t="s">
        <v>54</v>
      </c>
      <c r="AI2132" s="23" t="s">
        <v>54</v>
      </c>
      <c r="AJ2132">
        <v>0</v>
      </c>
      <c r="AK2132">
        <v>0</v>
      </c>
      <c r="AL2132">
        <v>0</v>
      </c>
      <c r="AM2132">
        <v>0</v>
      </c>
      <c r="AN2132" s="23" t="e">
        <v>#DIV/0!</v>
      </c>
      <c r="AO2132" s="23" t="e">
        <v>#DIV/0!</v>
      </c>
      <c r="AP2132" s="23" t="e">
        <v>#DIV/0!</v>
      </c>
      <c r="AQ2132" s="23" t="e">
        <v>#DIV/0!</v>
      </c>
      <c r="AR2132" s="35">
        <v>0</v>
      </c>
      <c r="AS2132" s="35">
        <v>0</v>
      </c>
      <c r="AT2132" s="35">
        <v>0</v>
      </c>
      <c r="AU2132" s="31" t="str">
        <f t="shared" si="36"/>
        <v>库存为0</v>
      </c>
      <c r="AV2132" s="36" t="str">
        <f>IFERROR(时间!$B$4+AU2132,"上周无销量")</f>
        <v>上周无销量</v>
      </c>
    </row>
    <row r="2133" spans="1:48">
      <c r="A2133" s="21" t="s">
        <v>4312</v>
      </c>
      <c r="B2133" t="s">
        <v>4313</v>
      </c>
      <c r="C2133" t="s">
        <v>4303</v>
      </c>
      <c r="D2133" s="31">
        <v>0</v>
      </c>
      <c r="E2133" s="31">
        <v>0</v>
      </c>
      <c r="F2133" s="31">
        <v>0</v>
      </c>
      <c r="G2133" s="31">
        <v>0</v>
      </c>
      <c r="H2133" s="32">
        <v>0</v>
      </c>
      <c r="I2133">
        <v>0</v>
      </c>
      <c r="J2133" s="33">
        <v>0</v>
      </c>
      <c r="K2133" s="33">
        <v>0</v>
      </c>
      <c r="L2133" s="33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3" t="s">
        <v>54</v>
      </c>
      <c r="Y2133" s="23" t="s">
        <v>54</v>
      </c>
      <c r="Z2133" s="23" t="s">
        <v>54</v>
      </c>
      <c r="AA2133" s="23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3" t="s">
        <v>54</v>
      </c>
      <c r="AG2133" s="23" t="s">
        <v>54</v>
      </c>
      <c r="AH2133" s="23" t="s">
        <v>54</v>
      </c>
      <c r="AI2133" s="23" t="s">
        <v>54</v>
      </c>
      <c r="AJ2133">
        <v>0</v>
      </c>
      <c r="AK2133">
        <v>0</v>
      </c>
      <c r="AL2133">
        <v>0</v>
      </c>
      <c r="AM2133">
        <v>0</v>
      </c>
      <c r="AN2133" s="23" t="e">
        <v>#DIV/0!</v>
      </c>
      <c r="AO2133" s="23" t="e">
        <v>#DIV/0!</v>
      </c>
      <c r="AP2133" s="23" t="e">
        <v>#DIV/0!</v>
      </c>
      <c r="AQ2133" s="23" t="e">
        <v>#DIV/0!</v>
      </c>
      <c r="AR2133" s="35">
        <v>0</v>
      </c>
      <c r="AS2133" s="35">
        <v>0</v>
      </c>
      <c r="AT2133" s="35">
        <v>0</v>
      </c>
      <c r="AU2133" s="31" t="str">
        <f t="shared" si="36"/>
        <v>库存为0</v>
      </c>
      <c r="AV2133" s="36" t="str">
        <f>IFERROR(时间!$B$4+AU2133,"上周无销量")</f>
        <v>上周无销量</v>
      </c>
    </row>
    <row r="2134" spans="1:48">
      <c r="A2134" s="21" t="s">
        <v>4314</v>
      </c>
      <c r="B2134" t="s">
        <v>4315</v>
      </c>
      <c r="C2134" t="s">
        <v>4303</v>
      </c>
      <c r="D2134" s="31">
        <v>0</v>
      </c>
      <c r="E2134" s="31">
        <v>0</v>
      </c>
      <c r="F2134" s="31">
        <v>0</v>
      </c>
      <c r="G2134" s="31">
        <v>0</v>
      </c>
      <c r="H2134" s="32">
        <v>0</v>
      </c>
      <c r="I2134">
        <v>0</v>
      </c>
      <c r="J2134" s="33">
        <v>0</v>
      </c>
      <c r="K2134" s="33">
        <v>0</v>
      </c>
      <c r="L2134" s="33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3" t="s">
        <v>54</v>
      </c>
      <c r="Y2134" s="23" t="s">
        <v>54</v>
      </c>
      <c r="Z2134" s="23" t="s">
        <v>54</v>
      </c>
      <c r="AA2134" s="23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3" t="s">
        <v>54</v>
      </c>
      <c r="AG2134" s="23" t="s">
        <v>54</v>
      </c>
      <c r="AH2134" s="23" t="s">
        <v>54</v>
      </c>
      <c r="AI2134" s="23" t="s">
        <v>54</v>
      </c>
      <c r="AJ2134">
        <v>0</v>
      </c>
      <c r="AK2134">
        <v>0</v>
      </c>
      <c r="AL2134">
        <v>0</v>
      </c>
      <c r="AM2134">
        <v>0</v>
      </c>
      <c r="AN2134" s="23" t="e">
        <v>#DIV/0!</v>
      </c>
      <c r="AO2134" s="23" t="e">
        <v>#DIV/0!</v>
      </c>
      <c r="AP2134" s="23" t="e">
        <v>#DIV/0!</v>
      </c>
      <c r="AQ2134" s="23" t="e">
        <v>#DIV/0!</v>
      </c>
      <c r="AR2134" s="35">
        <v>0</v>
      </c>
      <c r="AS2134" s="35">
        <v>0</v>
      </c>
      <c r="AT2134" s="35">
        <v>0</v>
      </c>
      <c r="AU2134" s="31" t="str">
        <f t="shared" si="36"/>
        <v>库存为0</v>
      </c>
      <c r="AV2134" s="36" t="str">
        <f>IFERROR(时间!$B$4+AU2134,"上周无销量")</f>
        <v>上周无销量</v>
      </c>
    </row>
    <row r="2135" spans="1:48">
      <c r="A2135" s="21" t="s">
        <v>4316</v>
      </c>
      <c r="B2135" t="s">
        <v>4317</v>
      </c>
      <c r="C2135" t="s">
        <v>4303</v>
      </c>
      <c r="D2135" s="31">
        <v>0</v>
      </c>
      <c r="E2135" s="31">
        <v>0</v>
      </c>
      <c r="F2135" s="31">
        <v>0</v>
      </c>
      <c r="G2135" s="31">
        <v>0</v>
      </c>
      <c r="H2135" s="32">
        <v>0</v>
      </c>
      <c r="I2135">
        <v>0</v>
      </c>
      <c r="J2135" s="33">
        <v>0</v>
      </c>
      <c r="K2135" s="33">
        <v>0</v>
      </c>
      <c r="L2135" s="33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3" t="s">
        <v>54</v>
      </c>
      <c r="Y2135" s="23" t="s">
        <v>54</v>
      </c>
      <c r="Z2135" s="23" t="s">
        <v>54</v>
      </c>
      <c r="AA2135" s="23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3" t="s">
        <v>54</v>
      </c>
      <c r="AG2135" s="23" t="s">
        <v>54</v>
      </c>
      <c r="AH2135" s="23" t="s">
        <v>54</v>
      </c>
      <c r="AI2135" s="23" t="s">
        <v>54</v>
      </c>
      <c r="AJ2135">
        <v>0</v>
      </c>
      <c r="AK2135">
        <v>0</v>
      </c>
      <c r="AL2135">
        <v>0</v>
      </c>
      <c r="AM2135">
        <v>0</v>
      </c>
      <c r="AN2135" s="23" t="e">
        <v>#DIV/0!</v>
      </c>
      <c r="AO2135" s="23" t="e">
        <v>#DIV/0!</v>
      </c>
      <c r="AP2135" s="23" t="e">
        <v>#DIV/0!</v>
      </c>
      <c r="AQ2135" s="23" t="e">
        <v>#DIV/0!</v>
      </c>
      <c r="AR2135" s="35">
        <v>0</v>
      </c>
      <c r="AS2135" s="35">
        <v>0</v>
      </c>
      <c r="AT2135" s="35">
        <v>0</v>
      </c>
      <c r="AU2135" s="31" t="str">
        <f t="shared" si="36"/>
        <v>库存为0</v>
      </c>
      <c r="AV2135" s="36" t="str">
        <f>IFERROR(时间!$B$4+AU2135,"上周无销量")</f>
        <v>上周无销量</v>
      </c>
    </row>
    <row r="2136" spans="1:48">
      <c r="A2136" s="21" t="s">
        <v>4318</v>
      </c>
      <c r="B2136" t="s">
        <v>4319</v>
      </c>
      <c r="C2136" t="s">
        <v>4303</v>
      </c>
      <c r="D2136" s="31">
        <v>0</v>
      </c>
      <c r="E2136" s="31">
        <v>0</v>
      </c>
      <c r="F2136" s="31">
        <v>0</v>
      </c>
      <c r="G2136" s="31">
        <v>0</v>
      </c>
      <c r="H2136" s="32">
        <v>0</v>
      </c>
      <c r="I2136">
        <v>0</v>
      </c>
      <c r="J2136" s="33">
        <v>0</v>
      </c>
      <c r="K2136" s="33">
        <v>0</v>
      </c>
      <c r="L2136" s="33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3" t="s">
        <v>54</v>
      </c>
      <c r="Y2136" s="23" t="s">
        <v>54</v>
      </c>
      <c r="Z2136" s="23" t="s">
        <v>54</v>
      </c>
      <c r="AA2136" s="23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3" t="s">
        <v>54</v>
      </c>
      <c r="AG2136" s="23" t="s">
        <v>54</v>
      </c>
      <c r="AH2136" s="23" t="s">
        <v>54</v>
      </c>
      <c r="AI2136" s="23" t="s">
        <v>54</v>
      </c>
      <c r="AJ2136">
        <v>0</v>
      </c>
      <c r="AK2136">
        <v>0</v>
      </c>
      <c r="AL2136">
        <v>0</v>
      </c>
      <c r="AM2136">
        <v>0</v>
      </c>
      <c r="AN2136" s="23" t="e">
        <v>#DIV/0!</v>
      </c>
      <c r="AO2136" s="23" t="e">
        <v>#DIV/0!</v>
      </c>
      <c r="AP2136" s="23" t="e">
        <v>#DIV/0!</v>
      </c>
      <c r="AQ2136" s="23" t="e">
        <v>#DIV/0!</v>
      </c>
      <c r="AR2136" s="35">
        <v>0</v>
      </c>
      <c r="AS2136" s="35">
        <v>0</v>
      </c>
      <c r="AT2136" s="35">
        <v>0</v>
      </c>
      <c r="AU2136" s="31" t="str">
        <f t="shared" si="36"/>
        <v>库存为0</v>
      </c>
      <c r="AV2136" s="36" t="str">
        <f>IFERROR(时间!$B$4+AU2136,"上周无销量")</f>
        <v>上周无销量</v>
      </c>
    </row>
    <row r="2137" spans="1:48">
      <c r="A2137" s="21" t="s">
        <v>4320</v>
      </c>
      <c r="B2137" t="s">
        <v>4321</v>
      </c>
      <c r="C2137" t="s">
        <v>4303</v>
      </c>
      <c r="D2137" s="31">
        <v>0</v>
      </c>
      <c r="E2137" s="31">
        <v>0</v>
      </c>
      <c r="F2137" s="31">
        <v>0</v>
      </c>
      <c r="G2137" s="31">
        <v>0</v>
      </c>
      <c r="H2137" s="32">
        <v>0</v>
      </c>
      <c r="I2137">
        <v>0</v>
      </c>
      <c r="J2137" s="33">
        <v>0</v>
      </c>
      <c r="K2137" s="33">
        <v>0</v>
      </c>
      <c r="L2137" s="33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3" t="s">
        <v>54</v>
      </c>
      <c r="Y2137" s="23" t="s">
        <v>54</v>
      </c>
      <c r="Z2137" s="23" t="s">
        <v>54</v>
      </c>
      <c r="AA2137" s="23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3" t="s">
        <v>54</v>
      </c>
      <c r="AG2137" s="23" t="s">
        <v>54</v>
      </c>
      <c r="AH2137" s="23" t="s">
        <v>54</v>
      </c>
      <c r="AI2137" s="23" t="s">
        <v>54</v>
      </c>
      <c r="AJ2137">
        <v>0</v>
      </c>
      <c r="AK2137">
        <v>0</v>
      </c>
      <c r="AL2137">
        <v>0</v>
      </c>
      <c r="AM2137">
        <v>0</v>
      </c>
      <c r="AN2137" s="23" t="e">
        <v>#DIV/0!</v>
      </c>
      <c r="AO2137" s="23" t="e">
        <v>#DIV/0!</v>
      </c>
      <c r="AP2137" s="23" t="e">
        <v>#DIV/0!</v>
      </c>
      <c r="AQ2137" s="23" t="e">
        <v>#DIV/0!</v>
      </c>
      <c r="AR2137" s="35">
        <v>0</v>
      </c>
      <c r="AS2137" s="35">
        <v>0</v>
      </c>
      <c r="AT2137" s="35">
        <v>0</v>
      </c>
      <c r="AU2137" s="31" t="str">
        <f t="shared" si="36"/>
        <v>库存为0</v>
      </c>
      <c r="AV2137" s="36" t="str">
        <f>IFERROR(时间!$B$4+AU2137,"上周无销量")</f>
        <v>上周无销量</v>
      </c>
    </row>
    <row r="2138" spans="1:48">
      <c r="A2138" s="21" t="s">
        <v>4322</v>
      </c>
      <c r="B2138" t="s">
        <v>4323</v>
      </c>
      <c r="C2138" t="s">
        <v>4303</v>
      </c>
      <c r="D2138" s="31">
        <v>0</v>
      </c>
      <c r="E2138" s="31">
        <v>0</v>
      </c>
      <c r="F2138" s="31">
        <v>0</v>
      </c>
      <c r="G2138" s="31">
        <v>0</v>
      </c>
      <c r="H2138" s="32">
        <v>0</v>
      </c>
      <c r="I2138">
        <v>0</v>
      </c>
      <c r="J2138" s="33">
        <v>0</v>
      </c>
      <c r="K2138" s="33">
        <v>0</v>
      </c>
      <c r="L2138" s="33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3" t="s">
        <v>54</v>
      </c>
      <c r="Y2138" s="23" t="s">
        <v>54</v>
      </c>
      <c r="Z2138" s="23" t="s">
        <v>54</v>
      </c>
      <c r="AA2138" s="23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3" t="s">
        <v>54</v>
      </c>
      <c r="AG2138" s="23" t="s">
        <v>54</v>
      </c>
      <c r="AH2138" s="23" t="s">
        <v>54</v>
      </c>
      <c r="AI2138" s="23" t="s">
        <v>54</v>
      </c>
      <c r="AJ2138">
        <v>0</v>
      </c>
      <c r="AK2138">
        <v>0</v>
      </c>
      <c r="AL2138">
        <v>0</v>
      </c>
      <c r="AM2138">
        <v>0</v>
      </c>
      <c r="AN2138" s="23" t="e">
        <v>#DIV/0!</v>
      </c>
      <c r="AO2138" s="23" t="e">
        <v>#DIV/0!</v>
      </c>
      <c r="AP2138" s="23" t="e">
        <v>#DIV/0!</v>
      </c>
      <c r="AQ2138" s="23" t="e">
        <v>#DIV/0!</v>
      </c>
      <c r="AR2138" s="35">
        <v>0</v>
      </c>
      <c r="AS2138" s="35">
        <v>0</v>
      </c>
      <c r="AT2138" s="35">
        <v>0</v>
      </c>
      <c r="AU2138" s="31" t="str">
        <f t="shared" si="36"/>
        <v>库存为0</v>
      </c>
      <c r="AV2138" s="36" t="str">
        <f>IFERROR(时间!$B$4+AU2138,"上周无销量")</f>
        <v>上周无销量</v>
      </c>
    </row>
    <row r="2139" spans="1:48">
      <c r="A2139" s="21" t="s">
        <v>4324</v>
      </c>
      <c r="B2139" t="s">
        <v>4325</v>
      </c>
      <c r="C2139" t="s">
        <v>4303</v>
      </c>
      <c r="D2139" s="31">
        <v>0</v>
      </c>
      <c r="E2139" s="31">
        <v>0</v>
      </c>
      <c r="F2139" s="31">
        <v>0</v>
      </c>
      <c r="G2139" s="31">
        <v>0</v>
      </c>
      <c r="H2139" s="32">
        <v>0</v>
      </c>
      <c r="I2139">
        <v>0</v>
      </c>
      <c r="J2139" s="33">
        <v>0</v>
      </c>
      <c r="K2139" s="33">
        <v>0</v>
      </c>
      <c r="L2139" s="33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3" t="s">
        <v>54</v>
      </c>
      <c r="Y2139" s="23" t="s">
        <v>54</v>
      </c>
      <c r="Z2139" s="23" t="s">
        <v>54</v>
      </c>
      <c r="AA2139" s="23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3" t="s">
        <v>54</v>
      </c>
      <c r="AG2139" s="23" t="s">
        <v>54</v>
      </c>
      <c r="AH2139" s="23" t="s">
        <v>54</v>
      </c>
      <c r="AI2139" s="23" t="s">
        <v>54</v>
      </c>
      <c r="AJ2139">
        <v>0</v>
      </c>
      <c r="AK2139">
        <v>0</v>
      </c>
      <c r="AL2139">
        <v>0</v>
      </c>
      <c r="AM2139">
        <v>0</v>
      </c>
      <c r="AN2139" s="23" t="e">
        <v>#DIV/0!</v>
      </c>
      <c r="AO2139" s="23" t="e">
        <v>#DIV/0!</v>
      </c>
      <c r="AP2139" s="23" t="e">
        <v>#DIV/0!</v>
      </c>
      <c r="AQ2139" s="23" t="e">
        <v>#DIV/0!</v>
      </c>
      <c r="AR2139" s="35">
        <v>0</v>
      </c>
      <c r="AS2139" s="35">
        <v>0</v>
      </c>
      <c r="AT2139" s="35">
        <v>0</v>
      </c>
      <c r="AU2139" s="31" t="str">
        <f t="shared" si="36"/>
        <v>库存为0</v>
      </c>
      <c r="AV2139" s="36" t="str">
        <f>IFERROR(时间!$B$4+AU2139,"上周无销量")</f>
        <v>上周无销量</v>
      </c>
    </row>
    <row r="2140" spans="1:48">
      <c r="A2140" s="21" t="s">
        <v>4326</v>
      </c>
      <c r="B2140" t="s">
        <v>4327</v>
      </c>
      <c r="C2140" t="s">
        <v>4303</v>
      </c>
      <c r="D2140" s="31">
        <v>0</v>
      </c>
      <c r="E2140" s="31">
        <v>0</v>
      </c>
      <c r="F2140" s="31">
        <v>0</v>
      </c>
      <c r="G2140" s="31">
        <v>0</v>
      </c>
      <c r="H2140" s="32">
        <v>0</v>
      </c>
      <c r="I2140">
        <v>0</v>
      </c>
      <c r="J2140" s="33">
        <v>0</v>
      </c>
      <c r="K2140" s="33">
        <v>0</v>
      </c>
      <c r="L2140" s="33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3" t="s">
        <v>54</v>
      </c>
      <c r="Y2140" s="23" t="s">
        <v>54</v>
      </c>
      <c r="Z2140" s="23" t="s">
        <v>54</v>
      </c>
      <c r="AA2140" s="23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3" t="s">
        <v>54</v>
      </c>
      <c r="AG2140" s="23" t="s">
        <v>54</v>
      </c>
      <c r="AH2140" s="23" t="s">
        <v>54</v>
      </c>
      <c r="AI2140" s="23" t="s">
        <v>54</v>
      </c>
      <c r="AJ2140">
        <v>0</v>
      </c>
      <c r="AK2140">
        <v>0</v>
      </c>
      <c r="AL2140">
        <v>0</v>
      </c>
      <c r="AM2140">
        <v>0</v>
      </c>
      <c r="AN2140" s="23" t="e">
        <v>#DIV/0!</v>
      </c>
      <c r="AO2140" s="23" t="e">
        <v>#DIV/0!</v>
      </c>
      <c r="AP2140" s="23" t="e">
        <v>#DIV/0!</v>
      </c>
      <c r="AQ2140" s="23" t="e">
        <v>#DIV/0!</v>
      </c>
      <c r="AR2140" s="35">
        <v>0</v>
      </c>
      <c r="AS2140" s="35">
        <v>0</v>
      </c>
      <c r="AT2140" s="35">
        <v>0</v>
      </c>
      <c r="AU2140" s="31" t="str">
        <f t="shared" si="36"/>
        <v>库存为0</v>
      </c>
      <c r="AV2140" s="36" t="str">
        <f>IFERROR(时间!$B$4+AU2140,"上周无销量")</f>
        <v>上周无销量</v>
      </c>
    </row>
    <row r="2141" spans="1:48">
      <c r="A2141" s="21" t="s">
        <v>4328</v>
      </c>
      <c r="B2141" t="s">
        <v>4329</v>
      </c>
      <c r="C2141" t="s">
        <v>4303</v>
      </c>
      <c r="D2141" s="31">
        <v>0</v>
      </c>
      <c r="E2141" s="31">
        <v>0</v>
      </c>
      <c r="F2141" s="31">
        <v>0</v>
      </c>
      <c r="G2141" s="31">
        <v>0</v>
      </c>
      <c r="H2141" s="32">
        <v>0</v>
      </c>
      <c r="I2141">
        <v>0</v>
      </c>
      <c r="J2141" s="33">
        <v>0</v>
      </c>
      <c r="K2141" s="33">
        <v>0</v>
      </c>
      <c r="L2141" s="33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3" t="s">
        <v>54</v>
      </c>
      <c r="Y2141" s="23" t="s">
        <v>54</v>
      </c>
      <c r="Z2141" s="23" t="s">
        <v>54</v>
      </c>
      <c r="AA2141" s="23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3" t="s">
        <v>54</v>
      </c>
      <c r="AG2141" s="23" t="s">
        <v>54</v>
      </c>
      <c r="AH2141" s="23" t="s">
        <v>54</v>
      </c>
      <c r="AI2141" s="23" t="s">
        <v>54</v>
      </c>
      <c r="AJ2141">
        <v>0</v>
      </c>
      <c r="AK2141">
        <v>0</v>
      </c>
      <c r="AL2141">
        <v>0</v>
      </c>
      <c r="AM2141">
        <v>0</v>
      </c>
      <c r="AN2141" s="23" t="e">
        <v>#DIV/0!</v>
      </c>
      <c r="AO2141" s="23" t="e">
        <v>#DIV/0!</v>
      </c>
      <c r="AP2141" s="23" t="e">
        <v>#DIV/0!</v>
      </c>
      <c r="AQ2141" s="23" t="e">
        <v>#DIV/0!</v>
      </c>
      <c r="AR2141" s="35">
        <v>0</v>
      </c>
      <c r="AS2141" s="35">
        <v>0</v>
      </c>
      <c r="AT2141" s="35">
        <v>0</v>
      </c>
      <c r="AU2141" s="31" t="str">
        <f t="shared" si="36"/>
        <v>库存为0</v>
      </c>
      <c r="AV2141" s="36" t="str">
        <f>IFERROR(时间!$B$4+AU2141,"上周无销量")</f>
        <v>上周无销量</v>
      </c>
    </row>
    <row r="2142" spans="1:48">
      <c r="A2142" s="21" t="s">
        <v>4330</v>
      </c>
      <c r="B2142" t="s">
        <v>4331</v>
      </c>
      <c r="C2142" t="s">
        <v>4303</v>
      </c>
      <c r="D2142" s="31">
        <v>0</v>
      </c>
      <c r="E2142" s="31">
        <v>0</v>
      </c>
      <c r="F2142" s="31">
        <v>0</v>
      </c>
      <c r="G2142" s="31">
        <v>0</v>
      </c>
      <c r="H2142" s="32">
        <v>0</v>
      </c>
      <c r="I2142">
        <v>0</v>
      </c>
      <c r="J2142" s="33">
        <v>0</v>
      </c>
      <c r="K2142" s="33">
        <v>0</v>
      </c>
      <c r="L2142" s="33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3" t="s">
        <v>54</v>
      </c>
      <c r="Y2142" s="23" t="s">
        <v>54</v>
      </c>
      <c r="Z2142" s="23" t="s">
        <v>54</v>
      </c>
      <c r="AA2142" s="23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3" t="s">
        <v>54</v>
      </c>
      <c r="AG2142" s="23" t="s">
        <v>54</v>
      </c>
      <c r="AH2142" s="23" t="s">
        <v>54</v>
      </c>
      <c r="AI2142" s="23" t="s">
        <v>54</v>
      </c>
      <c r="AJ2142">
        <v>0</v>
      </c>
      <c r="AK2142">
        <v>0</v>
      </c>
      <c r="AL2142">
        <v>0</v>
      </c>
      <c r="AM2142">
        <v>0</v>
      </c>
      <c r="AN2142" s="23" t="e">
        <v>#DIV/0!</v>
      </c>
      <c r="AO2142" s="23" t="e">
        <v>#DIV/0!</v>
      </c>
      <c r="AP2142" s="23" t="e">
        <v>#DIV/0!</v>
      </c>
      <c r="AQ2142" s="23" t="e">
        <v>#DIV/0!</v>
      </c>
      <c r="AR2142" s="35">
        <v>0</v>
      </c>
      <c r="AS2142" s="35">
        <v>0</v>
      </c>
      <c r="AT2142" s="35">
        <v>0</v>
      </c>
      <c r="AU2142" s="31" t="str">
        <f t="shared" si="36"/>
        <v>库存为0</v>
      </c>
      <c r="AV2142" s="36" t="str">
        <f>IFERROR(时间!$B$4+AU2142,"上周无销量")</f>
        <v>上周无销量</v>
      </c>
    </row>
    <row r="2143" spans="1:48">
      <c r="A2143" s="21" t="s">
        <v>4332</v>
      </c>
      <c r="B2143" t="s">
        <v>4333</v>
      </c>
      <c r="C2143" t="s">
        <v>4303</v>
      </c>
      <c r="D2143" s="31">
        <v>0</v>
      </c>
      <c r="E2143" s="31">
        <v>0</v>
      </c>
      <c r="F2143" s="31">
        <v>0</v>
      </c>
      <c r="G2143" s="31">
        <v>0</v>
      </c>
      <c r="H2143" s="32">
        <v>0</v>
      </c>
      <c r="I2143">
        <v>0</v>
      </c>
      <c r="J2143" s="33">
        <v>0</v>
      </c>
      <c r="K2143" s="33">
        <v>0</v>
      </c>
      <c r="L2143" s="33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3" t="s">
        <v>54</v>
      </c>
      <c r="Y2143" s="23" t="s">
        <v>54</v>
      </c>
      <c r="Z2143" s="23" t="s">
        <v>54</v>
      </c>
      <c r="AA2143" s="23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3" t="s">
        <v>54</v>
      </c>
      <c r="AG2143" s="23" t="s">
        <v>54</v>
      </c>
      <c r="AH2143" s="23" t="s">
        <v>54</v>
      </c>
      <c r="AI2143" s="23" t="s">
        <v>54</v>
      </c>
      <c r="AJ2143">
        <v>0</v>
      </c>
      <c r="AK2143">
        <v>0</v>
      </c>
      <c r="AL2143">
        <v>0</v>
      </c>
      <c r="AM2143">
        <v>0</v>
      </c>
      <c r="AN2143" s="23" t="e">
        <v>#DIV/0!</v>
      </c>
      <c r="AO2143" s="23" t="e">
        <v>#DIV/0!</v>
      </c>
      <c r="AP2143" s="23" t="e">
        <v>#DIV/0!</v>
      </c>
      <c r="AQ2143" s="23" t="e">
        <v>#DIV/0!</v>
      </c>
      <c r="AR2143" s="35">
        <v>0</v>
      </c>
      <c r="AS2143" s="35">
        <v>0</v>
      </c>
      <c r="AT2143" s="35">
        <v>0</v>
      </c>
      <c r="AU2143" s="31" t="str">
        <f t="shared" si="36"/>
        <v>库存为0</v>
      </c>
      <c r="AV2143" s="36" t="str">
        <f>IFERROR(时间!$B$4+AU2143,"上周无销量")</f>
        <v>上周无销量</v>
      </c>
    </row>
    <row r="2144" spans="1:48">
      <c r="A2144" s="21" t="s">
        <v>4334</v>
      </c>
      <c r="B2144" t="s">
        <v>4335</v>
      </c>
      <c r="C2144" t="s">
        <v>4303</v>
      </c>
      <c r="D2144" s="31">
        <v>0</v>
      </c>
      <c r="E2144" s="31">
        <v>0</v>
      </c>
      <c r="F2144" s="31">
        <v>0</v>
      </c>
      <c r="G2144" s="31">
        <v>0</v>
      </c>
      <c r="H2144" s="32">
        <v>0</v>
      </c>
      <c r="I2144">
        <v>0</v>
      </c>
      <c r="J2144" s="33">
        <v>0</v>
      </c>
      <c r="K2144" s="33">
        <v>0</v>
      </c>
      <c r="L2144" s="33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3" t="s">
        <v>54</v>
      </c>
      <c r="Y2144" s="23" t="s">
        <v>54</v>
      </c>
      <c r="Z2144" s="23" t="s">
        <v>54</v>
      </c>
      <c r="AA2144" s="23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3" t="s">
        <v>54</v>
      </c>
      <c r="AG2144" s="23" t="s">
        <v>54</v>
      </c>
      <c r="AH2144" s="23" t="s">
        <v>54</v>
      </c>
      <c r="AI2144" s="23" t="s">
        <v>54</v>
      </c>
      <c r="AJ2144">
        <v>0</v>
      </c>
      <c r="AK2144">
        <v>0</v>
      </c>
      <c r="AL2144">
        <v>0</v>
      </c>
      <c r="AM2144">
        <v>0</v>
      </c>
      <c r="AN2144" s="23" t="e">
        <v>#DIV/0!</v>
      </c>
      <c r="AO2144" s="23" t="e">
        <v>#DIV/0!</v>
      </c>
      <c r="AP2144" s="23" t="e">
        <v>#DIV/0!</v>
      </c>
      <c r="AQ2144" s="23" t="e">
        <v>#DIV/0!</v>
      </c>
      <c r="AR2144" s="35">
        <v>0</v>
      </c>
      <c r="AS2144" s="35">
        <v>0</v>
      </c>
      <c r="AT2144" s="35">
        <v>0</v>
      </c>
      <c r="AU2144" s="31" t="str">
        <f t="shared" si="36"/>
        <v>库存为0</v>
      </c>
      <c r="AV2144" s="36" t="str">
        <f>IFERROR(时间!$B$4+AU2144,"上周无销量")</f>
        <v>上周无销量</v>
      </c>
    </row>
    <row r="2145" spans="1:48">
      <c r="A2145" s="21" t="s">
        <v>4336</v>
      </c>
      <c r="B2145" t="s">
        <v>4337</v>
      </c>
      <c r="C2145" t="s">
        <v>4303</v>
      </c>
      <c r="D2145" s="31">
        <v>0</v>
      </c>
      <c r="E2145" s="31">
        <v>0</v>
      </c>
      <c r="F2145" s="31">
        <v>0</v>
      </c>
      <c r="G2145" s="31">
        <v>0</v>
      </c>
      <c r="H2145" s="32">
        <v>0</v>
      </c>
      <c r="I2145">
        <v>0</v>
      </c>
      <c r="J2145" s="33">
        <v>0</v>
      </c>
      <c r="K2145" s="33">
        <v>0</v>
      </c>
      <c r="L2145" s="33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3" t="s">
        <v>54</v>
      </c>
      <c r="Y2145" s="23" t="s">
        <v>54</v>
      </c>
      <c r="Z2145" s="23" t="s">
        <v>54</v>
      </c>
      <c r="AA2145" s="23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3" t="s">
        <v>54</v>
      </c>
      <c r="AG2145" s="23" t="s">
        <v>54</v>
      </c>
      <c r="AH2145" s="23" t="s">
        <v>54</v>
      </c>
      <c r="AI2145" s="23" t="s">
        <v>54</v>
      </c>
      <c r="AJ2145">
        <v>0</v>
      </c>
      <c r="AK2145">
        <v>0</v>
      </c>
      <c r="AL2145">
        <v>0</v>
      </c>
      <c r="AM2145">
        <v>0</v>
      </c>
      <c r="AN2145" s="23" t="e">
        <v>#DIV/0!</v>
      </c>
      <c r="AO2145" s="23" t="e">
        <v>#DIV/0!</v>
      </c>
      <c r="AP2145" s="23" t="e">
        <v>#DIV/0!</v>
      </c>
      <c r="AQ2145" s="23" t="e">
        <v>#DIV/0!</v>
      </c>
      <c r="AR2145" s="35">
        <v>0</v>
      </c>
      <c r="AS2145" s="35">
        <v>0</v>
      </c>
      <c r="AT2145" s="35">
        <v>0</v>
      </c>
      <c r="AU2145" s="31" t="str">
        <f t="shared" si="36"/>
        <v>库存为0</v>
      </c>
      <c r="AV2145" s="36" t="str">
        <f>IFERROR(时间!$B$4+AU2145,"上周无销量")</f>
        <v>上周无销量</v>
      </c>
    </row>
    <row r="2146" spans="1:48">
      <c r="A2146" s="21" t="s">
        <v>4338</v>
      </c>
      <c r="B2146" t="s">
        <v>4339</v>
      </c>
      <c r="C2146" t="s">
        <v>4303</v>
      </c>
      <c r="D2146" s="31">
        <v>0</v>
      </c>
      <c r="E2146" s="31">
        <v>0</v>
      </c>
      <c r="F2146" s="31">
        <v>0</v>
      </c>
      <c r="G2146" s="31">
        <v>0</v>
      </c>
      <c r="H2146" s="32">
        <v>0</v>
      </c>
      <c r="I2146">
        <v>0</v>
      </c>
      <c r="J2146" s="33">
        <v>0</v>
      </c>
      <c r="K2146" s="33">
        <v>0</v>
      </c>
      <c r="L2146" s="33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3" t="s">
        <v>54</v>
      </c>
      <c r="Y2146" s="23" t="s">
        <v>54</v>
      </c>
      <c r="Z2146" s="23" t="s">
        <v>54</v>
      </c>
      <c r="AA2146" s="23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3" t="s">
        <v>54</v>
      </c>
      <c r="AG2146" s="23" t="s">
        <v>54</v>
      </c>
      <c r="AH2146" s="23" t="s">
        <v>54</v>
      </c>
      <c r="AI2146" s="23" t="s">
        <v>54</v>
      </c>
      <c r="AJ2146">
        <v>0</v>
      </c>
      <c r="AK2146">
        <v>0</v>
      </c>
      <c r="AL2146">
        <v>0</v>
      </c>
      <c r="AM2146">
        <v>0</v>
      </c>
      <c r="AN2146" s="23" t="e">
        <v>#DIV/0!</v>
      </c>
      <c r="AO2146" s="23" t="e">
        <v>#DIV/0!</v>
      </c>
      <c r="AP2146" s="23" t="e">
        <v>#DIV/0!</v>
      </c>
      <c r="AQ2146" s="23" t="e">
        <v>#DIV/0!</v>
      </c>
      <c r="AR2146" s="35">
        <v>0</v>
      </c>
      <c r="AS2146" s="35">
        <v>0</v>
      </c>
      <c r="AT2146" s="35">
        <v>0</v>
      </c>
      <c r="AU2146" s="31" t="str">
        <f t="shared" si="36"/>
        <v>库存为0</v>
      </c>
      <c r="AV2146" s="36" t="str">
        <f>IFERROR(时间!$B$4+AU2146,"上周无销量")</f>
        <v>上周无销量</v>
      </c>
    </row>
    <row r="2147" spans="1:48">
      <c r="A2147" s="21" t="s">
        <v>4340</v>
      </c>
      <c r="B2147" t="s">
        <v>4341</v>
      </c>
      <c r="C2147" t="s">
        <v>4303</v>
      </c>
      <c r="D2147" s="31">
        <v>0</v>
      </c>
      <c r="E2147" s="31">
        <v>0</v>
      </c>
      <c r="F2147" s="31">
        <v>0</v>
      </c>
      <c r="G2147" s="31">
        <v>0</v>
      </c>
      <c r="H2147" s="32">
        <v>0</v>
      </c>
      <c r="I2147">
        <v>0</v>
      </c>
      <c r="J2147" s="33">
        <v>0</v>
      </c>
      <c r="K2147" s="33">
        <v>0</v>
      </c>
      <c r="L2147" s="33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0</v>
      </c>
      <c r="AK2147">
        <v>0</v>
      </c>
      <c r="AL2147">
        <v>0</v>
      </c>
      <c r="AM2147">
        <v>0</v>
      </c>
      <c r="AN2147" s="23" t="e">
        <v>#DIV/0!</v>
      </c>
      <c r="AO2147" s="23" t="e">
        <v>#DIV/0!</v>
      </c>
      <c r="AP2147" s="23" t="e">
        <v>#DIV/0!</v>
      </c>
      <c r="AQ2147" s="23" t="e">
        <v>#DIV/0!</v>
      </c>
      <c r="AR2147" s="35">
        <v>0</v>
      </c>
      <c r="AS2147" s="35">
        <v>0</v>
      </c>
      <c r="AT2147" s="35">
        <v>0</v>
      </c>
      <c r="AU2147" s="31" t="str">
        <f t="shared" si="36"/>
        <v>库存为0</v>
      </c>
      <c r="AV2147" s="36" t="str">
        <f>IFERROR(时间!$B$4+AU2147,"上周无销量")</f>
        <v>上周无销量</v>
      </c>
    </row>
    <row r="2148" spans="1:48">
      <c r="A2148" s="21" t="s">
        <v>4342</v>
      </c>
      <c r="B2148" t="s">
        <v>4343</v>
      </c>
      <c r="C2148" t="s">
        <v>4303</v>
      </c>
      <c r="D2148" s="31">
        <v>0</v>
      </c>
      <c r="E2148" s="31">
        <v>0</v>
      </c>
      <c r="F2148" s="31">
        <v>0</v>
      </c>
      <c r="G2148" s="31">
        <v>0</v>
      </c>
      <c r="H2148" s="32">
        <v>0</v>
      </c>
      <c r="I2148">
        <v>0</v>
      </c>
      <c r="J2148" s="33">
        <v>0</v>
      </c>
      <c r="K2148" s="33">
        <v>0</v>
      </c>
      <c r="L2148" s="33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3" t="s">
        <v>54</v>
      </c>
      <c r="Y2148" s="23" t="s">
        <v>54</v>
      </c>
      <c r="Z2148" s="23" t="s">
        <v>54</v>
      </c>
      <c r="AA2148" s="23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3" t="s">
        <v>54</v>
      </c>
      <c r="AG2148" s="23" t="s">
        <v>54</v>
      </c>
      <c r="AH2148" s="23" t="s">
        <v>54</v>
      </c>
      <c r="AI2148" s="23" t="s">
        <v>54</v>
      </c>
      <c r="AJ2148">
        <v>0</v>
      </c>
      <c r="AK2148">
        <v>0</v>
      </c>
      <c r="AL2148">
        <v>0</v>
      </c>
      <c r="AM2148">
        <v>0</v>
      </c>
      <c r="AN2148" s="23" t="e">
        <v>#DIV/0!</v>
      </c>
      <c r="AO2148" s="23" t="e">
        <v>#DIV/0!</v>
      </c>
      <c r="AP2148" s="23" t="e">
        <v>#DIV/0!</v>
      </c>
      <c r="AQ2148" s="23" t="e">
        <v>#DIV/0!</v>
      </c>
      <c r="AR2148" s="35">
        <v>0</v>
      </c>
      <c r="AS2148" s="35">
        <v>0</v>
      </c>
      <c r="AT2148" s="35">
        <v>0</v>
      </c>
      <c r="AU2148" s="31" t="str">
        <f t="shared" si="36"/>
        <v>库存为0</v>
      </c>
      <c r="AV2148" s="36" t="str">
        <f>IFERROR(时间!$B$4+AU2148,"上周无销量")</f>
        <v>上周无销量</v>
      </c>
    </row>
    <row r="2149" spans="1:48">
      <c r="A2149" s="21" t="s">
        <v>4344</v>
      </c>
      <c r="B2149" t="s">
        <v>4345</v>
      </c>
      <c r="C2149" t="s">
        <v>4303</v>
      </c>
      <c r="D2149" s="31">
        <v>0</v>
      </c>
      <c r="E2149" s="31">
        <v>0</v>
      </c>
      <c r="F2149" s="31">
        <v>0</v>
      </c>
      <c r="G2149" s="31">
        <v>0</v>
      </c>
      <c r="H2149" s="32">
        <v>0</v>
      </c>
      <c r="I2149">
        <v>0</v>
      </c>
      <c r="J2149" s="33">
        <v>0</v>
      </c>
      <c r="K2149" s="33">
        <v>0</v>
      </c>
      <c r="L2149" s="33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3" t="s">
        <v>54</v>
      </c>
      <c r="Y2149" s="23" t="s">
        <v>54</v>
      </c>
      <c r="Z2149" s="23" t="s">
        <v>54</v>
      </c>
      <c r="AA2149" s="23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3" t="s">
        <v>54</v>
      </c>
      <c r="AG2149" s="23" t="s">
        <v>54</v>
      </c>
      <c r="AH2149" s="23" t="s">
        <v>54</v>
      </c>
      <c r="AI2149" s="23" t="s">
        <v>54</v>
      </c>
      <c r="AJ2149">
        <v>0</v>
      </c>
      <c r="AK2149">
        <v>0</v>
      </c>
      <c r="AL2149">
        <v>0</v>
      </c>
      <c r="AM2149">
        <v>0</v>
      </c>
      <c r="AN2149" s="23" t="e">
        <v>#DIV/0!</v>
      </c>
      <c r="AO2149" s="23" t="e">
        <v>#DIV/0!</v>
      </c>
      <c r="AP2149" s="23" t="e">
        <v>#DIV/0!</v>
      </c>
      <c r="AQ2149" s="23" t="e">
        <v>#DIV/0!</v>
      </c>
      <c r="AR2149" s="35">
        <v>0</v>
      </c>
      <c r="AS2149" s="35">
        <v>0</v>
      </c>
      <c r="AT2149" s="35">
        <v>0</v>
      </c>
      <c r="AU2149" s="31" t="str">
        <f t="shared" si="36"/>
        <v>库存为0</v>
      </c>
      <c r="AV2149" s="36" t="str">
        <f>IFERROR(时间!$B$4+AU2149,"上周无销量")</f>
        <v>上周无销量</v>
      </c>
    </row>
    <row r="2150" spans="1:48">
      <c r="A2150" s="21" t="s">
        <v>4346</v>
      </c>
      <c r="B2150" t="s">
        <v>338</v>
      </c>
      <c r="C2150" t="s">
        <v>4347</v>
      </c>
      <c r="D2150" s="31">
        <v>0</v>
      </c>
      <c r="E2150" s="31">
        <v>0</v>
      </c>
      <c r="F2150" s="31">
        <v>0</v>
      </c>
      <c r="G2150" s="31">
        <v>0</v>
      </c>
      <c r="H2150" s="32">
        <v>0</v>
      </c>
      <c r="I2150">
        <v>0</v>
      </c>
      <c r="J2150" s="33">
        <v>0</v>
      </c>
      <c r="K2150" s="33">
        <v>0</v>
      </c>
      <c r="L2150" s="33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3" t="s">
        <v>54</v>
      </c>
      <c r="Y2150" s="23" t="s">
        <v>54</v>
      </c>
      <c r="Z2150" s="23" t="s">
        <v>54</v>
      </c>
      <c r="AA2150" s="23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3" t="s">
        <v>54</v>
      </c>
      <c r="AG2150" s="23" t="s">
        <v>54</v>
      </c>
      <c r="AH2150" s="23" t="s">
        <v>54</v>
      </c>
      <c r="AI2150" s="23" t="s">
        <v>54</v>
      </c>
      <c r="AJ2150">
        <v>0</v>
      </c>
      <c r="AK2150">
        <v>0</v>
      </c>
      <c r="AL2150">
        <v>0</v>
      </c>
      <c r="AM2150">
        <v>0</v>
      </c>
      <c r="AN2150" s="23" t="e">
        <v>#DIV/0!</v>
      </c>
      <c r="AO2150" s="23" t="e">
        <v>#DIV/0!</v>
      </c>
      <c r="AP2150" s="23" t="e">
        <v>#DIV/0!</v>
      </c>
      <c r="AQ2150" s="23" t="e">
        <v>#DIV/0!</v>
      </c>
      <c r="AR2150" s="35">
        <v>0</v>
      </c>
      <c r="AS2150" s="35">
        <v>0</v>
      </c>
      <c r="AT2150" s="35">
        <v>0</v>
      </c>
      <c r="AU2150" s="31" t="str">
        <f t="shared" si="36"/>
        <v>库存为0</v>
      </c>
      <c r="AV2150" s="36" t="str">
        <f>IFERROR(时间!$B$4+AU2150,"上周无销量")</f>
        <v>上周无销量</v>
      </c>
    </row>
    <row r="2151" spans="1:48">
      <c r="A2151" s="21" t="s">
        <v>4348</v>
      </c>
      <c r="B2151" t="s">
        <v>350</v>
      </c>
      <c r="C2151" t="s">
        <v>4347</v>
      </c>
      <c r="D2151" s="31">
        <v>0</v>
      </c>
      <c r="E2151" s="31">
        <v>0</v>
      </c>
      <c r="F2151" s="31">
        <v>0</v>
      </c>
      <c r="G2151" s="31">
        <v>0</v>
      </c>
      <c r="H2151" s="32">
        <v>0</v>
      </c>
      <c r="I2151">
        <v>0</v>
      </c>
      <c r="J2151" s="33">
        <v>0</v>
      </c>
      <c r="K2151" s="33">
        <v>0</v>
      </c>
      <c r="L2151" s="33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3" t="s">
        <v>54</v>
      </c>
      <c r="Y2151" s="23" t="s">
        <v>54</v>
      </c>
      <c r="Z2151" s="23" t="s">
        <v>54</v>
      </c>
      <c r="AA2151" s="23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3" t="s">
        <v>54</v>
      </c>
      <c r="AG2151" s="23" t="s">
        <v>54</v>
      </c>
      <c r="AH2151" s="23" t="s">
        <v>54</v>
      </c>
      <c r="AI2151" s="23" t="s">
        <v>54</v>
      </c>
      <c r="AJ2151">
        <v>0</v>
      </c>
      <c r="AK2151">
        <v>0</v>
      </c>
      <c r="AL2151">
        <v>0</v>
      </c>
      <c r="AM2151">
        <v>0</v>
      </c>
      <c r="AN2151" s="23" t="e">
        <v>#DIV/0!</v>
      </c>
      <c r="AO2151" s="23" t="e">
        <v>#DIV/0!</v>
      </c>
      <c r="AP2151" s="23" t="e">
        <v>#DIV/0!</v>
      </c>
      <c r="AQ2151" s="23" t="e">
        <v>#DIV/0!</v>
      </c>
      <c r="AR2151" s="35">
        <v>0</v>
      </c>
      <c r="AS2151" s="35">
        <v>0</v>
      </c>
      <c r="AT2151" s="35">
        <v>0</v>
      </c>
      <c r="AU2151" s="31" t="str">
        <f t="shared" si="36"/>
        <v>库存为0</v>
      </c>
      <c r="AV2151" s="36" t="str">
        <f>IFERROR(时间!$B$4+AU2151,"上周无销量")</f>
        <v>上周无销量</v>
      </c>
    </row>
    <row r="2152" spans="1:48">
      <c r="A2152" s="21" t="s">
        <v>4349</v>
      </c>
      <c r="B2152" t="s">
        <v>356</v>
      </c>
      <c r="C2152" t="s">
        <v>4347</v>
      </c>
      <c r="D2152" s="31">
        <v>0</v>
      </c>
      <c r="E2152" s="31">
        <v>0</v>
      </c>
      <c r="F2152" s="31">
        <v>0</v>
      </c>
      <c r="G2152" s="31">
        <v>0</v>
      </c>
      <c r="H2152" s="32">
        <v>0</v>
      </c>
      <c r="I2152">
        <v>0</v>
      </c>
      <c r="J2152" s="33">
        <v>0</v>
      </c>
      <c r="K2152" s="33">
        <v>0</v>
      </c>
      <c r="L2152" s="33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3" t="s">
        <v>54</v>
      </c>
      <c r="Y2152" s="23" t="s">
        <v>54</v>
      </c>
      <c r="Z2152" s="23" t="s">
        <v>54</v>
      </c>
      <c r="AA2152" s="23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3" t="s">
        <v>54</v>
      </c>
      <c r="AG2152" s="23" t="s">
        <v>54</v>
      </c>
      <c r="AH2152" s="23" t="s">
        <v>54</v>
      </c>
      <c r="AI2152" s="23" t="s">
        <v>54</v>
      </c>
      <c r="AJ2152">
        <v>0</v>
      </c>
      <c r="AK2152">
        <v>0</v>
      </c>
      <c r="AL2152">
        <v>0</v>
      </c>
      <c r="AM2152">
        <v>0</v>
      </c>
      <c r="AN2152" s="23" t="e">
        <v>#DIV/0!</v>
      </c>
      <c r="AO2152" s="23" t="e">
        <v>#DIV/0!</v>
      </c>
      <c r="AP2152" s="23" t="e">
        <v>#DIV/0!</v>
      </c>
      <c r="AQ2152" s="23" t="e">
        <v>#DIV/0!</v>
      </c>
      <c r="AR2152" s="35">
        <v>0</v>
      </c>
      <c r="AS2152" s="35">
        <v>0</v>
      </c>
      <c r="AT2152" s="35">
        <v>0</v>
      </c>
      <c r="AU2152" s="31" t="str">
        <f t="shared" si="36"/>
        <v>库存为0</v>
      </c>
      <c r="AV2152" s="36" t="str">
        <f>IFERROR(时间!$B$4+AU2152,"上周无销量")</f>
        <v>上周无销量</v>
      </c>
    </row>
    <row r="2153" spans="1:48">
      <c r="A2153" s="21" t="s">
        <v>4350</v>
      </c>
      <c r="B2153" t="s">
        <v>366</v>
      </c>
      <c r="C2153" t="s">
        <v>4347</v>
      </c>
      <c r="D2153" s="31">
        <v>0</v>
      </c>
      <c r="E2153" s="31">
        <v>0</v>
      </c>
      <c r="F2153" s="31">
        <v>0</v>
      </c>
      <c r="G2153" s="31">
        <v>0</v>
      </c>
      <c r="H2153" s="32">
        <v>0</v>
      </c>
      <c r="I2153">
        <v>0</v>
      </c>
      <c r="J2153" s="33">
        <v>0</v>
      </c>
      <c r="K2153" s="33">
        <v>0</v>
      </c>
      <c r="L2153" s="33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3" t="s">
        <v>54</v>
      </c>
      <c r="Y2153" s="23" t="s">
        <v>54</v>
      </c>
      <c r="Z2153" s="23" t="s">
        <v>54</v>
      </c>
      <c r="AA2153" s="23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3" t="s">
        <v>54</v>
      </c>
      <c r="AG2153" s="23" t="s">
        <v>54</v>
      </c>
      <c r="AH2153" s="23" t="s">
        <v>54</v>
      </c>
      <c r="AI2153" s="23" t="s">
        <v>54</v>
      </c>
      <c r="AJ2153">
        <v>0</v>
      </c>
      <c r="AK2153">
        <v>0</v>
      </c>
      <c r="AL2153">
        <v>0</v>
      </c>
      <c r="AM2153">
        <v>0</v>
      </c>
      <c r="AN2153" s="23" t="e">
        <v>#DIV/0!</v>
      </c>
      <c r="AO2153" s="23" t="e">
        <v>#DIV/0!</v>
      </c>
      <c r="AP2153" s="23" t="e">
        <v>#DIV/0!</v>
      </c>
      <c r="AQ2153" s="23" t="e">
        <v>#DIV/0!</v>
      </c>
      <c r="AR2153" s="35">
        <v>0</v>
      </c>
      <c r="AS2153" s="35">
        <v>0</v>
      </c>
      <c r="AT2153" s="35">
        <v>0</v>
      </c>
      <c r="AU2153" s="31" t="str">
        <f t="shared" si="36"/>
        <v>库存为0</v>
      </c>
      <c r="AV2153" s="36" t="str">
        <f>IFERROR(时间!$B$4+AU2153,"上周无销量")</f>
        <v>上周无销量</v>
      </c>
    </row>
    <row r="2154" spans="1:48">
      <c r="A2154" s="21" t="s">
        <v>4351</v>
      </c>
      <c r="B2154" t="s">
        <v>368</v>
      </c>
      <c r="C2154" t="s">
        <v>4347</v>
      </c>
      <c r="D2154" s="31">
        <v>0</v>
      </c>
      <c r="E2154" s="31">
        <v>0</v>
      </c>
      <c r="F2154" s="31">
        <v>0</v>
      </c>
      <c r="G2154" s="31">
        <v>0</v>
      </c>
      <c r="H2154" s="32">
        <v>0</v>
      </c>
      <c r="I2154">
        <v>0</v>
      </c>
      <c r="J2154" s="33">
        <v>0</v>
      </c>
      <c r="K2154" s="33">
        <v>0</v>
      </c>
      <c r="L2154" s="33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3" t="s">
        <v>54</v>
      </c>
      <c r="Y2154" s="23" t="s">
        <v>54</v>
      </c>
      <c r="Z2154" s="23" t="s">
        <v>54</v>
      </c>
      <c r="AA2154" s="23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3" t="s">
        <v>54</v>
      </c>
      <c r="AG2154" s="23" t="s">
        <v>54</v>
      </c>
      <c r="AH2154" s="23" t="s">
        <v>54</v>
      </c>
      <c r="AI2154" s="23" t="s">
        <v>54</v>
      </c>
      <c r="AJ2154">
        <v>0</v>
      </c>
      <c r="AK2154">
        <v>0</v>
      </c>
      <c r="AL2154">
        <v>0</v>
      </c>
      <c r="AM2154">
        <v>0</v>
      </c>
      <c r="AN2154" s="23" t="e">
        <v>#DIV/0!</v>
      </c>
      <c r="AO2154" s="23" t="e">
        <v>#DIV/0!</v>
      </c>
      <c r="AP2154" s="23" t="e">
        <v>#DIV/0!</v>
      </c>
      <c r="AQ2154" s="23" t="e">
        <v>#DIV/0!</v>
      </c>
      <c r="AR2154" s="35">
        <v>0</v>
      </c>
      <c r="AS2154" s="35">
        <v>0</v>
      </c>
      <c r="AT2154" s="35">
        <v>0</v>
      </c>
      <c r="AU2154" s="31" t="str">
        <f t="shared" si="36"/>
        <v>库存为0</v>
      </c>
      <c r="AV2154" s="36" t="str">
        <f>IFERROR(时间!$B$4+AU2154,"上周无销量")</f>
        <v>上周无销量</v>
      </c>
    </row>
    <row r="2155" spans="1:48">
      <c r="A2155" s="21" t="s">
        <v>4352</v>
      </c>
      <c r="B2155" t="s">
        <v>370</v>
      </c>
      <c r="C2155" t="s">
        <v>4347</v>
      </c>
      <c r="D2155" s="31">
        <v>0</v>
      </c>
      <c r="E2155" s="31">
        <v>0</v>
      </c>
      <c r="F2155" s="31">
        <v>0</v>
      </c>
      <c r="G2155" s="31">
        <v>0</v>
      </c>
      <c r="H2155" s="32">
        <v>0</v>
      </c>
      <c r="I2155">
        <v>0</v>
      </c>
      <c r="J2155" s="33">
        <v>0</v>
      </c>
      <c r="K2155" s="33">
        <v>0</v>
      </c>
      <c r="L2155" s="33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3" t="s">
        <v>54</v>
      </c>
      <c r="Y2155" s="23" t="s">
        <v>54</v>
      </c>
      <c r="Z2155" s="23" t="s">
        <v>54</v>
      </c>
      <c r="AA2155" s="23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3" t="s">
        <v>54</v>
      </c>
      <c r="AG2155" s="23" t="s">
        <v>54</v>
      </c>
      <c r="AH2155" s="23" t="s">
        <v>54</v>
      </c>
      <c r="AI2155" s="23" t="s">
        <v>54</v>
      </c>
      <c r="AJ2155">
        <v>0</v>
      </c>
      <c r="AK2155">
        <v>0</v>
      </c>
      <c r="AL2155">
        <v>0</v>
      </c>
      <c r="AM2155">
        <v>0</v>
      </c>
      <c r="AN2155" s="23" t="e">
        <v>#DIV/0!</v>
      </c>
      <c r="AO2155" s="23" t="e">
        <v>#DIV/0!</v>
      </c>
      <c r="AP2155" s="23" t="e">
        <v>#DIV/0!</v>
      </c>
      <c r="AQ2155" s="23" t="e">
        <v>#DIV/0!</v>
      </c>
      <c r="AR2155" s="35">
        <v>0</v>
      </c>
      <c r="AS2155" s="35">
        <v>0</v>
      </c>
      <c r="AT2155" s="35">
        <v>0</v>
      </c>
      <c r="AU2155" s="31" t="str">
        <f t="shared" si="36"/>
        <v>库存为0</v>
      </c>
      <c r="AV2155" s="36" t="str">
        <f>IFERROR(时间!$B$4+AU2155,"上周无销量")</f>
        <v>上周无销量</v>
      </c>
    </row>
    <row r="2156" spans="1:48">
      <c r="A2156" s="21" t="s">
        <v>4353</v>
      </c>
      <c r="B2156" t="s">
        <v>4354</v>
      </c>
      <c r="C2156" t="s">
        <v>4355</v>
      </c>
      <c r="D2156" s="31">
        <v>0</v>
      </c>
      <c r="E2156" s="31">
        <v>0</v>
      </c>
      <c r="F2156" s="31">
        <v>0</v>
      </c>
      <c r="G2156" s="31">
        <v>0</v>
      </c>
      <c r="H2156" s="32">
        <v>0</v>
      </c>
      <c r="I2156">
        <v>0</v>
      </c>
      <c r="J2156" s="33">
        <v>0</v>
      </c>
      <c r="K2156" s="33">
        <v>0</v>
      </c>
      <c r="L2156" s="33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3" t="s">
        <v>54</v>
      </c>
      <c r="Y2156" s="23" t="s">
        <v>54</v>
      </c>
      <c r="Z2156" s="23" t="s">
        <v>54</v>
      </c>
      <c r="AA2156" s="23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3" t="s">
        <v>54</v>
      </c>
      <c r="AG2156" s="23" t="s">
        <v>54</v>
      </c>
      <c r="AH2156" s="23" t="s">
        <v>54</v>
      </c>
      <c r="AI2156" s="23" t="s">
        <v>54</v>
      </c>
      <c r="AJ2156">
        <v>0</v>
      </c>
      <c r="AK2156">
        <v>0</v>
      </c>
      <c r="AL2156">
        <v>0</v>
      </c>
      <c r="AM2156">
        <v>0</v>
      </c>
      <c r="AN2156" s="23" t="e">
        <v>#DIV/0!</v>
      </c>
      <c r="AO2156" s="23" t="e">
        <v>#DIV/0!</v>
      </c>
      <c r="AP2156" s="23" t="e">
        <v>#DIV/0!</v>
      </c>
      <c r="AQ2156" s="23" t="e">
        <v>#DIV/0!</v>
      </c>
      <c r="AR2156" s="35">
        <v>0</v>
      </c>
      <c r="AS2156" s="35">
        <v>0</v>
      </c>
      <c r="AT2156" s="35">
        <v>0</v>
      </c>
      <c r="AU2156" s="31" t="str">
        <f t="shared" si="36"/>
        <v>库存为0</v>
      </c>
      <c r="AV2156" s="36" t="str">
        <f>IFERROR(时间!$B$4+AU2156,"上周无销量")</f>
        <v>上周无销量</v>
      </c>
    </row>
    <row r="2157" spans="1:48">
      <c r="A2157" s="21" t="s">
        <v>4356</v>
      </c>
      <c r="B2157" t="s">
        <v>4357</v>
      </c>
      <c r="C2157" t="s">
        <v>4355</v>
      </c>
      <c r="D2157" s="31">
        <v>0</v>
      </c>
      <c r="E2157" s="31">
        <v>0</v>
      </c>
      <c r="F2157" s="31">
        <v>0</v>
      </c>
      <c r="G2157" s="31">
        <v>0</v>
      </c>
      <c r="H2157" s="32">
        <v>0</v>
      </c>
      <c r="I2157">
        <v>0</v>
      </c>
      <c r="J2157" s="33">
        <v>0</v>
      </c>
      <c r="K2157" s="33">
        <v>0</v>
      </c>
      <c r="L2157" s="33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3" t="s">
        <v>54</v>
      </c>
      <c r="Y2157" s="23" t="s">
        <v>54</v>
      </c>
      <c r="Z2157" s="23" t="s">
        <v>54</v>
      </c>
      <c r="AA2157" s="23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3" t="s">
        <v>54</v>
      </c>
      <c r="AG2157" s="23" t="s">
        <v>54</v>
      </c>
      <c r="AH2157" s="23" t="s">
        <v>54</v>
      </c>
      <c r="AI2157" s="23" t="s">
        <v>54</v>
      </c>
      <c r="AJ2157">
        <v>0</v>
      </c>
      <c r="AK2157">
        <v>0</v>
      </c>
      <c r="AL2157">
        <v>0</v>
      </c>
      <c r="AM2157">
        <v>0</v>
      </c>
      <c r="AN2157" s="23" t="e">
        <v>#DIV/0!</v>
      </c>
      <c r="AO2157" s="23" t="e">
        <v>#DIV/0!</v>
      </c>
      <c r="AP2157" s="23" t="e">
        <v>#DIV/0!</v>
      </c>
      <c r="AQ2157" s="23" t="e">
        <v>#DIV/0!</v>
      </c>
      <c r="AR2157" s="35">
        <v>0</v>
      </c>
      <c r="AS2157" s="35">
        <v>0</v>
      </c>
      <c r="AT2157" s="35">
        <v>0</v>
      </c>
      <c r="AU2157" s="31" t="str">
        <f t="shared" si="36"/>
        <v>库存为0</v>
      </c>
      <c r="AV2157" s="36" t="str">
        <f>IFERROR(时间!$B$4+AU2157,"上周无销量")</f>
        <v>上周无销量</v>
      </c>
    </row>
    <row r="2158" spans="1:48">
      <c r="A2158" s="21" t="s">
        <v>4358</v>
      </c>
      <c r="B2158" t="s">
        <v>4359</v>
      </c>
      <c r="C2158" t="s">
        <v>4355</v>
      </c>
      <c r="D2158" s="31">
        <v>0</v>
      </c>
      <c r="E2158" s="31">
        <v>0</v>
      </c>
      <c r="F2158" s="31">
        <v>0</v>
      </c>
      <c r="G2158" s="31">
        <v>0</v>
      </c>
      <c r="H2158" s="32">
        <v>0</v>
      </c>
      <c r="I2158">
        <v>0</v>
      </c>
      <c r="J2158" s="33">
        <v>0</v>
      </c>
      <c r="K2158" s="33">
        <v>0</v>
      </c>
      <c r="L2158" s="33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3" t="s">
        <v>54</v>
      </c>
      <c r="Y2158" s="23" t="s">
        <v>54</v>
      </c>
      <c r="Z2158" s="23" t="s">
        <v>54</v>
      </c>
      <c r="AA2158" s="23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3" t="s">
        <v>54</v>
      </c>
      <c r="AG2158" s="23" t="s">
        <v>54</v>
      </c>
      <c r="AH2158" s="23" t="s">
        <v>54</v>
      </c>
      <c r="AI2158" s="23" t="s">
        <v>54</v>
      </c>
      <c r="AJ2158">
        <v>0</v>
      </c>
      <c r="AK2158">
        <v>0</v>
      </c>
      <c r="AL2158">
        <v>0</v>
      </c>
      <c r="AM2158">
        <v>0</v>
      </c>
      <c r="AN2158" s="23" t="e">
        <v>#DIV/0!</v>
      </c>
      <c r="AO2158" s="23" t="e">
        <v>#DIV/0!</v>
      </c>
      <c r="AP2158" s="23" t="e">
        <v>#DIV/0!</v>
      </c>
      <c r="AQ2158" s="23" t="e">
        <v>#DIV/0!</v>
      </c>
      <c r="AR2158" s="35">
        <v>0</v>
      </c>
      <c r="AS2158" s="35">
        <v>0</v>
      </c>
      <c r="AT2158" s="35">
        <v>0</v>
      </c>
      <c r="AU2158" s="31" t="str">
        <f t="shared" si="36"/>
        <v>库存为0</v>
      </c>
      <c r="AV2158" s="36" t="str">
        <f>IFERROR(时间!$B$4+AU2158,"上周无销量")</f>
        <v>上周无销量</v>
      </c>
    </row>
    <row r="2159" spans="1:48">
      <c r="A2159" s="21" t="s">
        <v>4360</v>
      </c>
      <c r="B2159" t="s">
        <v>4361</v>
      </c>
      <c r="C2159" t="s">
        <v>4355</v>
      </c>
      <c r="D2159" s="31">
        <v>0</v>
      </c>
      <c r="E2159" s="31">
        <v>0</v>
      </c>
      <c r="F2159" s="31">
        <v>0</v>
      </c>
      <c r="G2159" s="31">
        <v>0</v>
      </c>
      <c r="H2159" s="32">
        <v>0</v>
      </c>
      <c r="I2159">
        <v>0</v>
      </c>
      <c r="J2159" s="33">
        <v>0</v>
      </c>
      <c r="K2159" s="33">
        <v>0</v>
      </c>
      <c r="L2159" s="33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3" t="s">
        <v>54</v>
      </c>
      <c r="Y2159" s="23" t="s">
        <v>54</v>
      </c>
      <c r="Z2159" s="23" t="s">
        <v>54</v>
      </c>
      <c r="AA2159" s="23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3" t="s">
        <v>54</v>
      </c>
      <c r="AG2159" s="23" t="s">
        <v>54</v>
      </c>
      <c r="AH2159" s="23" t="s">
        <v>54</v>
      </c>
      <c r="AI2159" s="23" t="s">
        <v>54</v>
      </c>
      <c r="AJ2159">
        <v>0</v>
      </c>
      <c r="AK2159">
        <v>0</v>
      </c>
      <c r="AL2159">
        <v>0</v>
      </c>
      <c r="AM2159">
        <v>0</v>
      </c>
      <c r="AN2159" s="23" t="e">
        <v>#DIV/0!</v>
      </c>
      <c r="AO2159" s="23" t="e">
        <v>#DIV/0!</v>
      </c>
      <c r="AP2159" s="23" t="e">
        <v>#DIV/0!</v>
      </c>
      <c r="AQ2159" s="23" t="e">
        <v>#DIV/0!</v>
      </c>
      <c r="AR2159" s="35">
        <v>0</v>
      </c>
      <c r="AS2159" s="35">
        <v>0</v>
      </c>
      <c r="AT2159" s="35">
        <v>0</v>
      </c>
      <c r="AU2159" s="31" t="str">
        <f t="shared" si="36"/>
        <v>库存为0</v>
      </c>
      <c r="AV2159" s="36" t="str">
        <f>IFERROR(时间!$B$4+AU2159,"上周无销量")</f>
        <v>上周无销量</v>
      </c>
    </row>
    <row r="2160" spans="1:48">
      <c r="A2160" s="21" t="s">
        <v>4362</v>
      </c>
      <c r="B2160" t="s">
        <v>4363</v>
      </c>
      <c r="C2160" t="s">
        <v>4364</v>
      </c>
      <c r="D2160" s="31">
        <v>0</v>
      </c>
      <c r="E2160" s="31">
        <v>0</v>
      </c>
      <c r="F2160" s="31">
        <v>0</v>
      </c>
      <c r="G2160" s="31">
        <v>0</v>
      </c>
      <c r="H2160" s="32">
        <v>0</v>
      </c>
      <c r="I2160">
        <v>0</v>
      </c>
      <c r="J2160" s="33">
        <v>0</v>
      </c>
      <c r="K2160" s="33">
        <v>0</v>
      </c>
      <c r="L2160" s="33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3" t="s">
        <v>54</v>
      </c>
      <c r="Y2160" s="23" t="s">
        <v>54</v>
      </c>
      <c r="Z2160" s="23" t="s">
        <v>54</v>
      </c>
      <c r="AA2160" s="23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3" t="s">
        <v>54</v>
      </c>
      <c r="AG2160" s="23" t="s">
        <v>54</v>
      </c>
      <c r="AH2160" s="23" t="s">
        <v>54</v>
      </c>
      <c r="AI2160" s="23" t="s">
        <v>54</v>
      </c>
      <c r="AJ2160">
        <v>0</v>
      </c>
      <c r="AK2160">
        <v>0</v>
      </c>
      <c r="AL2160">
        <v>0</v>
      </c>
      <c r="AM2160">
        <v>0</v>
      </c>
      <c r="AN2160" s="23" t="e">
        <v>#DIV/0!</v>
      </c>
      <c r="AO2160" s="23" t="e">
        <v>#DIV/0!</v>
      </c>
      <c r="AP2160" s="23" t="e">
        <v>#DIV/0!</v>
      </c>
      <c r="AQ2160" s="23" t="e">
        <v>#DIV/0!</v>
      </c>
      <c r="AR2160" s="35">
        <v>0</v>
      </c>
      <c r="AS2160" s="35">
        <v>0</v>
      </c>
      <c r="AT2160" s="35">
        <v>0</v>
      </c>
      <c r="AU2160" s="31" t="str">
        <f t="shared" si="36"/>
        <v>库存为0</v>
      </c>
      <c r="AV2160" s="36" t="str">
        <f>IFERROR(时间!$B$4+AU2160,"上周无销量")</f>
        <v>上周无销量</v>
      </c>
    </row>
    <row r="2161" spans="1:48">
      <c r="A2161" s="21" t="s">
        <v>4365</v>
      </c>
      <c r="B2161" t="s">
        <v>4366</v>
      </c>
      <c r="C2161" t="s">
        <v>4364</v>
      </c>
      <c r="D2161" s="31">
        <v>0</v>
      </c>
      <c r="E2161" s="31">
        <v>0</v>
      </c>
      <c r="F2161" s="31">
        <v>0</v>
      </c>
      <c r="G2161" s="31">
        <v>0</v>
      </c>
      <c r="H2161" s="32">
        <v>0</v>
      </c>
      <c r="I2161">
        <v>0</v>
      </c>
      <c r="J2161" s="33">
        <v>0</v>
      </c>
      <c r="K2161" s="33">
        <v>0</v>
      </c>
      <c r="L2161" s="33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3" t="s">
        <v>54</v>
      </c>
      <c r="Y2161" s="23" t="s">
        <v>54</v>
      </c>
      <c r="Z2161" s="23" t="s">
        <v>54</v>
      </c>
      <c r="AA2161" s="23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3" t="s">
        <v>54</v>
      </c>
      <c r="AG2161" s="23" t="s">
        <v>54</v>
      </c>
      <c r="AH2161" s="23" t="s">
        <v>54</v>
      </c>
      <c r="AI2161" s="23" t="s">
        <v>54</v>
      </c>
      <c r="AJ2161">
        <v>0</v>
      </c>
      <c r="AK2161">
        <v>0</v>
      </c>
      <c r="AL2161">
        <v>0</v>
      </c>
      <c r="AM2161">
        <v>0</v>
      </c>
      <c r="AN2161" s="23" t="e">
        <v>#DIV/0!</v>
      </c>
      <c r="AO2161" s="23" t="e">
        <v>#DIV/0!</v>
      </c>
      <c r="AP2161" s="23" t="e">
        <v>#DIV/0!</v>
      </c>
      <c r="AQ2161" s="23" t="e">
        <v>#DIV/0!</v>
      </c>
      <c r="AR2161" s="35">
        <v>0</v>
      </c>
      <c r="AS2161" s="35">
        <v>0</v>
      </c>
      <c r="AT2161" s="35">
        <v>0</v>
      </c>
      <c r="AU2161" s="31" t="str">
        <f t="shared" si="36"/>
        <v>库存为0</v>
      </c>
      <c r="AV2161" s="36" t="str">
        <f>IFERROR(时间!$B$4+AU2161,"上周无销量")</f>
        <v>上周无销量</v>
      </c>
    </row>
    <row r="2162" spans="1:48">
      <c r="A2162" s="21" t="s">
        <v>4367</v>
      </c>
      <c r="B2162" t="s">
        <v>4368</v>
      </c>
      <c r="C2162" t="s">
        <v>4369</v>
      </c>
      <c r="D2162" s="31">
        <v>0</v>
      </c>
      <c r="E2162" s="31">
        <v>0</v>
      </c>
      <c r="F2162" s="31">
        <v>0</v>
      </c>
      <c r="G2162" s="31">
        <v>0</v>
      </c>
      <c r="H2162" s="32">
        <v>0</v>
      </c>
      <c r="I2162">
        <v>0</v>
      </c>
      <c r="J2162" s="33">
        <v>0</v>
      </c>
      <c r="K2162" s="33">
        <v>0</v>
      </c>
      <c r="L2162" s="33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3" t="s">
        <v>54</v>
      </c>
      <c r="Y2162" s="23" t="s">
        <v>54</v>
      </c>
      <c r="Z2162" s="23" t="s">
        <v>54</v>
      </c>
      <c r="AA2162" s="23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3" t="s">
        <v>54</v>
      </c>
      <c r="AG2162" s="23" t="s">
        <v>54</v>
      </c>
      <c r="AH2162" s="23" t="s">
        <v>54</v>
      </c>
      <c r="AI2162" s="23" t="s">
        <v>54</v>
      </c>
      <c r="AJ2162">
        <v>0</v>
      </c>
      <c r="AK2162">
        <v>0</v>
      </c>
      <c r="AL2162">
        <v>0</v>
      </c>
      <c r="AM2162">
        <v>0</v>
      </c>
      <c r="AN2162" s="23" t="e">
        <v>#DIV/0!</v>
      </c>
      <c r="AO2162" s="23" t="e">
        <v>#DIV/0!</v>
      </c>
      <c r="AP2162" s="23" t="e">
        <v>#DIV/0!</v>
      </c>
      <c r="AQ2162" s="23" t="e">
        <v>#DIV/0!</v>
      </c>
      <c r="AR2162" s="35">
        <v>0</v>
      </c>
      <c r="AS2162" s="35">
        <v>0</v>
      </c>
      <c r="AT2162" s="35">
        <v>0</v>
      </c>
      <c r="AU2162" s="31" t="str">
        <f t="shared" si="36"/>
        <v>库存为0</v>
      </c>
      <c r="AV2162" s="36" t="str">
        <f>IFERROR(时间!$B$4+AU2162,"上周无销量")</f>
        <v>上周无销量</v>
      </c>
    </row>
    <row r="2163" spans="1:48">
      <c r="A2163" s="21" t="s">
        <v>4370</v>
      </c>
      <c r="B2163" t="s">
        <v>4371</v>
      </c>
      <c r="C2163" t="s">
        <v>4369</v>
      </c>
      <c r="D2163" s="31">
        <v>0</v>
      </c>
      <c r="E2163" s="31">
        <v>0</v>
      </c>
      <c r="F2163" s="31">
        <v>0</v>
      </c>
      <c r="G2163" s="31">
        <v>0</v>
      </c>
      <c r="H2163" s="32">
        <v>0</v>
      </c>
      <c r="I2163">
        <v>0</v>
      </c>
      <c r="J2163" s="33">
        <v>0</v>
      </c>
      <c r="K2163" s="33">
        <v>0</v>
      </c>
      <c r="L2163" s="33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3" t="s">
        <v>54</v>
      </c>
      <c r="Y2163" s="23" t="s">
        <v>54</v>
      </c>
      <c r="Z2163" s="23" t="s">
        <v>54</v>
      </c>
      <c r="AA2163" s="23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3" t="s">
        <v>54</v>
      </c>
      <c r="AG2163" s="23" t="s">
        <v>54</v>
      </c>
      <c r="AH2163" s="23" t="s">
        <v>54</v>
      </c>
      <c r="AI2163" s="23" t="s">
        <v>54</v>
      </c>
      <c r="AJ2163">
        <v>0</v>
      </c>
      <c r="AK2163">
        <v>0</v>
      </c>
      <c r="AL2163">
        <v>0</v>
      </c>
      <c r="AM2163">
        <v>0</v>
      </c>
      <c r="AN2163" s="23" t="e">
        <v>#DIV/0!</v>
      </c>
      <c r="AO2163" s="23" t="e">
        <v>#DIV/0!</v>
      </c>
      <c r="AP2163" s="23" t="e">
        <v>#DIV/0!</v>
      </c>
      <c r="AQ2163" s="23" t="e">
        <v>#DIV/0!</v>
      </c>
      <c r="AR2163" s="35">
        <v>0</v>
      </c>
      <c r="AS2163" s="35">
        <v>0</v>
      </c>
      <c r="AT2163" s="35">
        <v>0</v>
      </c>
      <c r="AU2163" s="31" t="str">
        <f t="shared" si="36"/>
        <v>库存为0</v>
      </c>
      <c r="AV2163" s="36" t="str">
        <f>IFERROR(时间!$B$4+AU2163,"上周无销量")</f>
        <v>上周无销量</v>
      </c>
    </row>
    <row r="2164" spans="1:48">
      <c r="A2164" s="21" t="s">
        <v>4372</v>
      </c>
      <c r="B2164" t="s">
        <v>4373</v>
      </c>
      <c r="C2164" t="s">
        <v>4369</v>
      </c>
      <c r="D2164" s="31">
        <v>0</v>
      </c>
      <c r="E2164" s="31">
        <v>0</v>
      </c>
      <c r="F2164" s="31">
        <v>0</v>
      </c>
      <c r="G2164" s="31">
        <v>0</v>
      </c>
      <c r="H2164" s="32">
        <v>0</v>
      </c>
      <c r="I2164">
        <v>0</v>
      </c>
      <c r="J2164" s="33">
        <v>0</v>
      </c>
      <c r="K2164" s="33">
        <v>0</v>
      </c>
      <c r="L2164" s="33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3" t="s">
        <v>54</v>
      </c>
      <c r="Y2164" s="23" t="s">
        <v>54</v>
      </c>
      <c r="Z2164" s="23" t="s">
        <v>54</v>
      </c>
      <c r="AA2164" s="23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3" t="s">
        <v>54</v>
      </c>
      <c r="AG2164" s="23" t="s">
        <v>54</v>
      </c>
      <c r="AH2164" s="23" t="s">
        <v>54</v>
      </c>
      <c r="AI2164" s="23" t="s">
        <v>54</v>
      </c>
      <c r="AJ2164">
        <v>0</v>
      </c>
      <c r="AK2164">
        <v>0</v>
      </c>
      <c r="AL2164">
        <v>0</v>
      </c>
      <c r="AM2164">
        <v>0</v>
      </c>
      <c r="AN2164" s="23" t="e">
        <v>#DIV/0!</v>
      </c>
      <c r="AO2164" s="23" t="e">
        <v>#DIV/0!</v>
      </c>
      <c r="AP2164" s="23" t="e">
        <v>#DIV/0!</v>
      </c>
      <c r="AQ2164" s="23" t="e">
        <v>#DIV/0!</v>
      </c>
      <c r="AR2164" s="35">
        <v>0</v>
      </c>
      <c r="AS2164" s="35">
        <v>0</v>
      </c>
      <c r="AT2164" s="35">
        <v>0</v>
      </c>
      <c r="AU2164" s="31" t="str">
        <f t="shared" si="36"/>
        <v>库存为0</v>
      </c>
      <c r="AV2164" s="36" t="str">
        <f>IFERROR(时间!$B$4+AU2164,"上周无销量")</f>
        <v>上周无销量</v>
      </c>
    </row>
    <row r="2165" spans="1:48">
      <c r="A2165" s="21" t="s">
        <v>4374</v>
      </c>
      <c r="B2165" t="s">
        <v>4375</v>
      </c>
      <c r="C2165" t="s">
        <v>4369</v>
      </c>
      <c r="D2165" s="31">
        <v>0</v>
      </c>
      <c r="E2165" s="31">
        <v>0</v>
      </c>
      <c r="F2165" s="31">
        <v>0</v>
      </c>
      <c r="G2165" s="31">
        <v>0</v>
      </c>
      <c r="H2165" s="32">
        <v>0</v>
      </c>
      <c r="I2165">
        <v>0</v>
      </c>
      <c r="J2165" s="33">
        <v>0</v>
      </c>
      <c r="K2165" s="33">
        <v>0</v>
      </c>
      <c r="L2165" s="33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3" t="s">
        <v>54</v>
      </c>
      <c r="Y2165" s="23" t="s">
        <v>54</v>
      </c>
      <c r="Z2165" s="23" t="s">
        <v>54</v>
      </c>
      <c r="AA2165" s="23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3" t="s">
        <v>54</v>
      </c>
      <c r="AG2165" s="23" t="s">
        <v>54</v>
      </c>
      <c r="AH2165" s="23" t="s">
        <v>54</v>
      </c>
      <c r="AI2165" s="23" t="s">
        <v>54</v>
      </c>
      <c r="AJ2165">
        <v>0</v>
      </c>
      <c r="AK2165">
        <v>0</v>
      </c>
      <c r="AL2165">
        <v>0</v>
      </c>
      <c r="AM2165">
        <v>0</v>
      </c>
      <c r="AN2165" s="23" t="e">
        <v>#DIV/0!</v>
      </c>
      <c r="AO2165" s="23" t="e">
        <v>#DIV/0!</v>
      </c>
      <c r="AP2165" s="23" t="e">
        <v>#DIV/0!</v>
      </c>
      <c r="AQ2165" s="23" t="e">
        <v>#DIV/0!</v>
      </c>
      <c r="AR2165" s="35">
        <v>0</v>
      </c>
      <c r="AS2165" s="35">
        <v>0</v>
      </c>
      <c r="AT2165" s="35">
        <v>0</v>
      </c>
      <c r="AU2165" s="31" t="str">
        <f t="shared" si="36"/>
        <v>库存为0</v>
      </c>
      <c r="AV2165" s="36" t="str">
        <f>IFERROR(时间!$B$4+AU2165,"上周无销量")</f>
        <v>上周无销量</v>
      </c>
    </row>
    <row r="2166" spans="1:48">
      <c r="A2166" s="21" t="s">
        <v>4376</v>
      </c>
      <c r="B2166" t="s">
        <v>4377</v>
      </c>
      <c r="C2166" t="s">
        <v>4369</v>
      </c>
      <c r="D2166" s="31">
        <v>0</v>
      </c>
      <c r="E2166" s="31">
        <v>0</v>
      </c>
      <c r="F2166" s="31">
        <v>0</v>
      </c>
      <c r="G2166" s="31">
        <v>0</v>
      </c>
      <c r="H2166" s="32">
        <v>0</v>
      </c>
      <c r="I2166">
        <v>0</v>
      </c>
      <c r="J2166" s="33">
        <v>0</v>
      </c>
      <c r="K2166" s="33">
        <v>0</v>
      </c>
      <c r="L2166" s="33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3" t="s">
        <v>54</v>
      </c>
      <c r="Y2166" s="23" t="s">
        <v>54</v>
      </c>
      <c r="Z2166" s="23" t="s">
        <v>54</v>
      </c>
      <c r="AA2166" s="23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3" t="s">
        <v>54</v>
      </c>
      <c r="AG2166" s="23" t="s">
        <v>54</v>
      </c>
      <c r="AH2166" s="23" t="s">
        <v>54</v>
      </c>
      <c r="AI2166" s="23" t="s">
        <v>54</v>
      </c>
      <c r="AJ2166">
        <v>0</v>
      </c>
      <c r="AK2166">
        <v>0</v>
      </c>
      <c r="AL2166">
        <v>0</v>
      </c>
      <c r="AM2166">
        <v>0</v>
      </c>
      <c r="AN2166" s="23" t="e">
        <v>#DIV/0!</v>
      </c>
      <c r="AO2166" s="23" t="e">
        <v>#DIV/0!</v>
      </c>
      <c r="AP2166" s="23" t="e">
        <v>#DIV/0!</v>
      </c>
      <c r="AQ2166" s="23" t="e">
        <v>#DIV/0!</v>
      </c>
      <c r="AR2166" s="35">
        <v>0</v>
      </c>
      <c r="AS2166" s="35">
        <v>0</v>
      </c>
      <c r="AT2166" s="35">
        <v>0</v>
      </c>
      <c r="AU2166" s="31" t="str">
        <f t="shared" si="36"/>
        <v>库存为0</v>
      </c>
      <c r="AV2166" s="36" t="str">
        <f>IFERROR(时间!$B$4+AU2166,"上周无销量")</f>
        <v>上周无销量</v>
      </c>
    </row>
    <row r="2167" spans="1:48">
      <c r="A2167" s="21" t="s">
        <v>4378</v>
      </c>
      <c r="B2167" t="s">
        <v>4379</v>
      </c>
      <c r="C2167" t="s">
        <v>4369</v>
      </c>
      <c r="D2167" s="31">
        <v>0</v>
      </c>
      <c r="E2167" s="31">
        <v>0</v>
      </c>
      <c r="F2167" s="31">
        <v>0</v>
      </c>
      <c r="G2167" s="31">
        <v>0</v>
      </c>
      <c r="H2167" s="32">
        <v>0</v>
      </c>
      <c r="I2167">
        <v>0</v>
      </c>
      <c r="J2167" s="33">
        <v>0</v>
      </c>
      <c r="K2167" s="33">
        <v>0</v>
      </c>
      <c r="L2167" s="33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3" t="s">
        <v>54</v>
      </c>
      <c r="Y2167" s="23" t="s">
        <v>54</v>
      </c>
      <c r="Z2167" s="23" t="s">
        <v>54</v>
      </c>
      <c r="AA2167" s="23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3" t="s">
        <v>54</v>
      </c>
      <c r="AG2167" s="23" t="s">
        <v>54</v>
      </c>
      <c r="AH2167" s="23" t="s">
        <v>54</v>
      </c>
      <c r="AI2167" s="23" t="s">
        <v>54</v>
      </c>
      <c r="AJ2167">
        <v>0</v>
      </c>
      <c r="AK2167">
        <v>0</v>
      </c>
      <c r="AL2167">
        <v>0</v>
      </c>
      <c r="AM2167">
        <v>0</v>
      </c>
      <c r="AN2167" s="23" t="e">
        <v>#DIV/0!</v>
      </c>
      <c r="AO2167" s="23" t="e">
        <v>#DIV/0!</v>
      </c>
      <c r="AP2167" s="23" t="e">
        <v>#DIV/0!</v>
      </c>
      <c r="AQ2167" s="23" t="e">
        <v>#DIV/0!</v>
      </c>
      <c r="AR2167" s="35">
        <v>0</v>
      </c>
      <c r="AS2167" s="35">
        <v>0</v>
      </c>
      <c r="AT2167" s="35">
        <v>0</v>
      </c>
      <c r="AU2167" s="31" t="str">
        <f t="shared" si="36"/>
        <v>库存为0</v>
      </c>
      <c r="AV2167" s="36" t="str">
        <f>IFERROR(时间!$B$4+AU2167,"上周无销量")</f>
        <v>上周无销量</v>
      </c>
    </row>
    <row r="2168" spans="1:48">
      <c r="A2168" s="21" t="s">
        <v>4380</v>
      </c>
      <c r="B2168" t="s">
        <v>4381</v>
      </c>
      <c r="C2168" t="s">
        <v>4369</v>
      </c>
      <c r="D2168" s="31">
        <v>0</v>
      </c>
      <c r="E2168" s="31">
        <v>0</v>
      </c>
      <c r="F2168" s="31">
        <v>0</v>
      </c>
      <c r="G2168" s="31">
        <v>0</v>
      </c>
      <c r="H2168" s="32">
        <v>0</v>
      </c>
      <c r="I2168">
        <v>0</v>
      </c>
      <c r="J2168" s="33">
        <v>0</v>
      </c>
      <c r="K2168" s="33">
        <v>0</v>
      </c>
      <c r="L2168" s="33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3" t="s">
        <v>54</v>
      </c>
      <c r="Y2168" s="23" t="s">
        <v>54</v>
      </c>
      <c r="Z2168" s="23" t="s">
        <v>54</v>
      </c>
      <c r="AA2168" s="23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3" t="s">
        <v>54</v>
      </c>
      <c r="AG2168" s="23" t="s">
        <v>54</v>
      </c>
      <c r="AH2168" s="23" t="s">
        <v>54</v>
      </c>
      <c r="AI2168" s="23" t="s">
        <v>54</v>
      </c>
      <c r="AJ2168">
        <v>0</v>
      </c>
      <c r="AK2168">
        <v>0</v>
      </c>
      <c r="AL2168">
        <v>0</v>
      </c>
      <c r="AM2168">
        <v>0</v>
      </c>
      <c r="AN2168" s="23" t="e">
        <v>#DIV/0!</v>
      </c>
      <c r="AO2168" s="23" t="e">
        <v>#DIV/0!</v>
      </c>
      <c r="AP2168" s="23" t="e">
        <v>#DIV/0!</v>
      </c>
      <c r="AQ2168" s="23" t="e">
        <v>#DIV/0!</v>
      </c>
      <c r="AR2168" s="35">
        <v>0</v>
      </c>
      <c r="AS2168" s="35">
        <v>0</v>
      </c>
      <c r="AT2168" s="35">
        <v>0</v>
      </c>
      <c r="AU2168" s="31" t="str">
        <f t="shared" si="36"/>
        <v>库存为0</v>
      </c>
      <c r="AV2168" s="36" t="str">
        <f>IFERROR(时间!$B$4+AU2168,"上周无销量")</f>
        <v>上周无销量</v>
      </c>
    </row>
    <row r="2169" spans="1:48">
      <c r="A2169" s="21" t="s">
        <v>4382</v>
      </c>
      <c r="B2169" t="s">
        <v>4383</v>
      </c>
      <c r="C2169" t="s">
        <v>4369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0</v>
      </c>
      <c r="J2169" s="33">
        <v>0</v>
      </c>
      <c r="K2169" s="33">
        <v>0</v>
      </c>
      <c r="L2169" s="33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3" t="s">
        <v>54</v>
      </c>
      <c r="Y2169" s="23" t="s">
        <v>54</v>
      </c>
      <c r="Z2169" s="23" t="s">
        <v>54</v>
      </c>
      <c r="AA2169" s="23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3" t="s">
        <v>54</v>
      </c>
      <c r="AG2169" s="23" t="s">
        <v>54</v>
      </c>
      <c r="AH2169" s="23" t="s">
        <v>54</v>
      </c>
      <c r="AI2169" s="23" t="s">
        <v>54</v>
      </c>
      <c r="AJ2169">
        <v>0</v>
      </c>
      <c r="AK2169">
        <v>0</v>
      </c>
      <c r="AL2169">
        <v>0</v>
      </c>
      <c r="AM2169">
        <v>0</v>
      </c>
      <c r="AN2169" s="23" t="e">
        <v>#DIV/0!</v>
      </c>
      <c r="AO2169" s="23" t="e">
        <v>#DIV/0!</v>
      </c>
      <c r="AP2169" s="23" t="e">
        <v>#DIV/0!</v>
      </c>
      <c r="AQ2169" s="23" t="e">
        <v>#DIV/0!</v>
      </c>
      <c r="AR2169" s="35">
        <v>0</v>
      </c>
      <c r="AS2169" s="35">
        <v>0</v>
      </c>
      <c r="AT2169" s="35">
        <v>0</v>
      </c>
      <c r="AU2169" s="31" t="str">
        <f t="shared" si="36"/>
        <v>库存为0</v>
      </c>
      <c r="AV2169" s="36" t="str">
        <f>IFERROR(时间!$B$4+AU2169,"上周无销量")</f>
        <v>上周无销量</v>
      </c>
    </row>
    <row r="2170" spans="1:48">
      <c r="A2170" s="21" t="s">
        <v>4384</v>
      </c>
      <c r="B2170" t="s">
        <v>4385</v>
      </c>
      <c r="C2170" t="s">
        <v>4369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0</v>
      </c>
      <c r="J2170" s="33">
        <v>0</v>
      </c>
      <c r="K2170" s="33">
        <v>0</v>
      </c>
      <c r="L2170" s="33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3" t="s">
        <v>54</v>
      </c>
      <c r="Y2170" s="23" t="s">
        <v>54</v>
      </c>
      <c r="Z2170" s="23" t="s">
        <v>54</v>
      </c>
      <c r="AA2170" s="23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3" t="s">
        <v>54</v>
      </c>
      <c r="AG2170" s="23" t="s">
        <v>54</v>
      </c>
      <c r="AH2170" s="23" t="s">
        <v>54</v>
      </c>
      <c r="AI2170" s="23" t="s">
        <v>54</v>
      </c>
      <c r="AJ2170">
        <v>0</v>
      </c>
      <c r="AK2170">
        <v>0</v>
      </c>
      <c r="AL2170">
        <v>0</v>
      </c>
      <c r="AM2170">
        <v>0</v>
      </c>
      <c r="AN2170" s="23" t="e">
        <v>#DIV/0!</v>
      </c>
      <c r="AO2170" s="23" t="e">
        <v>#DIV/0!</v>
      </c>
      <c r="AP2170" s="23" t="e">
        <v>#DIV/0!</v>
      </c>
      <c r="AQ2170" s="23" t="e">
        <v>#DIV/0!</v>
      </c>
      <c r="AR2170" s="35">
        <v>0</v>
      </c>
      <c r="AS2170" s="35">
        <v>0</v>
      </c>
      <c r="AT2170" s="35">
        <v>0</v>
      </c>
      <c r="AU2170" s="31" t="str">
        <f t="shared" si="36"/>
        <v>库存为0</v>
      </c>
      <c r="AV2170" s="36" t="str">
        <f>IFERROR(时间!$B$4+AU2170,"上周无销量")</f>
        <v>上周无销量</v>
      </c>
    </row>
    <row r="2171" spans="1:48">
      <c r="A2171" s="21" t="s">
        <v>4386</v>
      </c>
      <c r="B2171" t="s">
        <v>4387</v>
      </c>
      <c r="C2171" t="s">
        <v>4369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0</v>
      </c>
      <c r="J2171" s="33">
        <v>0</v>
      </c>
      <c r="K2171" s="33">
        <v>0</v>
      </c>
      <c r="L2171" s="33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0</v>
      </c>
      <c r="AU2171" s="31" t="str">
        <f t="shared" si="36"/>
        <v>库存为0</v>
      </c>
      <c r="AV2171" s="36" t="str">
        <f>IFERROR(时间!$B$4+AU2171,"上周无销量")</f>
        <v>上周无销量</v>
      </c>
    </row>
    <row r="2172" spans="1:48">
      <c r="A2172" s="21" t="s">
        <v>4388</v>
      </c>
      <c r="B2172" t="s">
        <v>4389</v>
      </c>
      <c r="C2172" t="s">
        <v>4369</v>
      </c>
      <c r="D2172" s="31">
        <v>0</v>
      </c>
      <c r="E2172" s="31">
        <v>0</v>
      </c>
      <c r="F2172" s="31">
        <v>0</v>
      </c>
      <c r="G2172" s="31">
        <v>0</v>
      </c>
      <c r="H2172" s="32">
        <v>0</v>
      </c>
      <c r="I2172">
        <v>0</v>
      </c>
      <c r="J2172" s="33">
        <v>0</v>
      </c>
      <c r="K2172" s="33">
        <v>0</v>
      </c>
      <c r="L2172" s="33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3" t="s">
        <v>54</v>
      </c>
      <c r="Y2172" s="23" t="s">
        <v>54</v>
      </c>
      <c r="Z2172" s="23" t="s">
        <v>54</v>
      </c>
      <c r="AA2172" s="23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3" t="s">
        <v>54</v>
      </c>
      <c r="AG2172" s="23" t="s">
        <v>54</v>
      </c>
      <c r="AH2172" s="23" t="s">
        <v>54</v>
      </c>
      <c r="AI2172" s="23" t="s">
        <v>54</v>
      </c>
      <c r="AJ2172">
        <v>0</v>
      </c>
      <c r="AK2172">
        <v>0</v>
      </c>
      <c r="AL2172">
        <v>0</v>
      </c>
      <c r="AM2172">
        <v>0</v>
      </c>
      <c r="AN2172" s="23" t="e">
        <v>#DIV/0!</v>
      </c>
      <c r="AO2172" s="23" t="e">
        <v>#DIV/0!</v>
      </c>
      <c r="AP2172" s="23" t="e">
        <v>#DIV/0!</v>
      </c>
      <c r="AQ2172" s="23" t="e">
        <v>#DIV/0!</v>
      </c>
      <c r="AR2172" s="35">
        <v>0</v>
      </c>
      <c r="AS2172" s="35">
        <v>0</v>
      </c>
      <c r="AT2172" s="35">
        <v>0</v>
      </c>
      <c r="AU2172" s="31" t="str">
        <f t="shared" si="36"/>
        <v>库存为0</v>
      </c>
      <c r="AV2172" s="36" t="str">
        <f>IFERROR(时间!$B$4+AU2172,"上周无销量")</f>
        <v>上周无销量</v>
      </c>
    </row>
    <row r="2173" spans="1:48">
      <c r="A2173" s="21" t="s">
        <v>4390</v>
      </c>
      <c r="B2173" t="s">
        <v>4391</v>
      </c>
      <c r="C2173" t="s">
        <v>4369</v>
      </c>
      <c r="D2173" s="31">
        <v>0</v>
      </c>
      <c r="E2173" s="31">
        <v>0</v>
      </c>
      <c r="F2173" s="31">
        <v>0</v>
      </c>
      <c r="G2173" s="31">
        <v>0</v>
      </c>
      <c r="H2173" s="32">
        <v>0</v>
      </c>
      <c r="I2173">
        <v>0</v>
      </c>
      <c r="J2173" s="33">
        <v>0</v>
      </c>
      <c r="K2173" s="33">
        <v>0</v>
      </c>
      <c r="L2173" s="33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3" t="s">
        <v>54</v>
      </c>
      <c r="Y2173" s="23" t="s">
        <v>54</v>
      </c>
      <c r="Z2173" s="23" t="s">
        <v>54</v>
      </c>
      <c r="AA2173" s="23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3" t="s">
        <v>54</v>
      </c>
      <c r="AG2173" s="23" t="s">
        <v>54</v>
      </c>
      <c r="AH2173" s="23" t="s">
        <v>54</v>
      </c>
      <c r="AI2173" s="23" t="s">
        <v>54</v>
      </c>
      <c r="AJ2173">
        <v>0</v>
      </c>
      <c r="AK2173">
        <v>0</v>
      </c>
      <c r="AL2173">
        <v>0</v>
      </c>
      <c r="AM2173">
        <v>0</v>
      </c>
      <c r="AN2173" s="23" t="e">
        <v>#DIV/0!</v>
      </c>
      <c r="AO2173" s="23" t="e">
        <v>#DIV/0!</v>
      </c>
      <c r="AP2173" s="23" t="e">
        <v>#DIV/0!</v>
      </c>
      <c r="AQ2173" s="23" t="e">
        <v>#DIV/0!</v>
      </c>
      <c r="AR2173" s="35">
        <v>0</v>
      </c>
      <c r="AS2173" s="35">
        <v>0</v>
      </c>
      <c r="AT2173" s="35">
        <v>0</v>
      </c>
      <c r="AU2173" s="31" t="str">
        <f t="shared" si="36"/>
        <v>库存为0</v>
      </c>
      <c r="AV2173" s="36" t="str">
        <f>IFERROR(时间!$B$4+AU2173,"上周无销量")</f>
        <v>上周无销量</v>
      </c>
    </row>
    <row r="2174" spans="1:48">
      <c r="A2174" s="21" t="s">
        <v>4392</v>
      </c>
      <c r="B2174" t="s">
        <v>4393</v>
      </c>
      <c r="C2174" t="s">
        <v>4369</v>
      </c>
      <c r="D2174" s="31">
        <v>0</v>
      </c>
      <c r="E2174" s="31">
        <v>0</v>
      </c>
      <c r="F2174" s="31">
        <v>0</v>
      </c>
      <c r="G2174" s="31">
        <v>0</v>
      </c>
      <c r="H2174" s="32">
        <v>0</v>
      </c>
      <c r="I2174">
        <v>0</v>
      </c>
      <c r="J2174" s="33">
        <v>0</v>
      </c>
      <c r="K2174" s="33">
        <v>0</v>
      </c>
      <c r="L2174" s="33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3" t="s">
        <v>54</v>
      </c>
      <c r="Y2174" s="23" t="s">
        <v>54</v>
      </c>
      <c r="Z2174" s="23" t="s">
        <v>54</v>
      </c>
      <c r="AA2174" s="23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3" t="s">
        <v>54</v>
      </c>
      <c r="AG2174" s="23" t="s">
        <v>54</v>
      </c>
      <c r="AH2174" s="23" t="s">
        <v>54</v>
      </c>
      <c r="AI2174" s="23" t="s">
        <v>54</v>
      </c>
      <c r="AJ2174">
        <v>0</v>
      </c>
      <c r="AK2174">
        <v>0</v>
      </c>
      <c r="AL2174">
        <v>0</v>
      </c>
      <c r="AM2174">
        <v>0</v>
      </c>
      <c r="AN2174" s="23" t="e">
        <v>#DIV/0!</v>
      </c>
      <c r="AO2174" s="23" t="e">
        <v>#DIV/0!</v>
      </c>
      <c r="AP2174" s="23" t="e">
        <v>#DIV/0!</v>
      </c>
      <c r="AQ2174" s="23" t="e">
        <v>#DIV/0!</v>
      </c>
      <c r="AR2174" s="35">
        <v>0</v>
      </c>
      <c r="AS2174" s="35">
        <v>0</v>
      </c>
      <c r="AT2174" s="35">
        <v>0</v>
      </c>
      <c r="AU2174" s="31" t="str">
        <f t="shared" si="36"/>
        <v>库存为0</v>
      </c>
      <c r="AV2174" s="36" t="str">
        <f>IFERROR(时间!$B$4+AU2174,"上周无销量")</f>
        <v>上周无销量</v>
      </c>
    </row>
    <row r="2175" spans="1:48">
      <c r="A2175" s="21" t="s">
        <v>4394</v>
      </c>
      <c r="B2175" t="s">
        <v>4395</v>
      </c>
      <c r="C2175" t="s">
        <v>4369</v>
      </c>
      <c r="D2175" s="31">
        <v>0</v>
      </c>
      <c r="E2175" s="31">
        <v>0</v>
      </c>
      <c r="F2175" s="31">
        <v>0</v>
      </c>
      <c r="G2175" s="31">
        <v>0</v>
      </c>
      <c r="H2175" s="32">
        <v>0</v>
      </c>
      <c r="I2175">
        <v>0</v>
      </c>
      <c r="J2175" s="33">
        <v>0</v>
      </c>
      <c r="K2175" s="33">
        <v>0</v>
      </c>
      <c r="L2175" s="33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3" t="s">
        <v>54</v>
      </c>
      <c r="Y2175" s="23" t="s">
        <v>54</v>
      </c>
      <c r="Z2175" s="23" t="s">
        <v>54</v>
      </c>
      <c r="AA2175" s="23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3" t="s">
        <v>54</v>
      </c>
      <c r="AG2175" s="23" t="s">
        <v>54</v>
      </c>
      <c r="AH2175" s="23" t="s">
        <v>54</v>
      </c>
      <c r="AI2175" s="23" t="s">
        <v>54</v>
      </c>
      <c r="AJ2175">
        <v>0</v>
      </c>
      <c r="AK2175">
        <v>0</v>
      </c>
      <c r="AL2175">
        <v>0</v>
      </c>
      <c r="AM2175">
        <v>0</v>
      </c>
      <c r="AN2175" s="23" t="e">
        <v>#DIV/0!</v>
      </c>
      <c r="AO2175" s="23" t="e">
        <v>#DIV/0!</v>
      </c>
      <c r="AP2175" s="23" t="e">
        <v>#DIV/0!</v>
      </c>
      <c r="AQ2175" s="23" t="e">
        <v>#DIV/0!</v>
      </c>
      <c r="AR2175" s="35">
        <v>0</v>
      </c>
      <c r="AS2175" s="35">
        <v>0</v>
      </c>
      <c r="AT2175" s="35">
        <v>0</v>
      </c>
      <c r="AU2175" s="31" t="str">
        <f t="shared" si="36"/>
        <v>库存为0</v>
      </c>
      <c r="AV2175" s="36" t="str">
        <f>IFERROR(时间!$B$4+AU2175,"上周无销量")</f>
        <v>上周无销量</v>
      </c>
    </row>
    <row r="2176" spans="1:48">
      <c r="A2176" s="21" t="s">
        <v>4396</v>
      </c>
      <c r="B2176" t="s">
        <v>4397</v>
      </c>
      <c r="C2176" t="s">
        <v>4369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0</v>
      </c>
      <c r="J2176" s="33">
        <v>0</v>
      </c>
      <c r="K2176" s="33">
        <v>0</v>
      </c>
      <c r="L2176" s="33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3" t="s">
        <v>54</v>
      </c>
      <c r="Y2176" s="23" t="s">
        <v>54</v>
      </c>
      <c r="Z2176" s="23" t="s">
        <v>54</v>
      </c>
      <c r="AA2176" s="23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3" t="s">
        <v>54</v>
      </c>
      <c r="AG2176" s="23" t="s">
        <v>54</v>
      </c>
      <c r="AH2176" s="23" t="s">
        <v>54</v>
      </c>
      <c r="AI2176" s="23" t="s">
        <v>54</v>
      </c>
      <c r="AJ2176">
        <v>0</v>
      </c>
      <c r="AK2176">
        <v>0</v>
      </c>
      <c r="AL2176">
        <v>0</v>
      </c>
      <c r="AM2176">
        <v>0</v>
      </c>
      <c r="AN2176" s="23" t="e">
        <v>#DIV/0!</v>
      </c>
      <c r="AO2176" s="23" t="e">
        <v>#DIV/0!</v>
      </c>
      <c r="AP2176" s="23" t="e">
        <v>#DIV/0!</v>
      </c>
      <c r="AQ2176" s="23" t="e">
        <v>#DIV/0!</v>
      </c>
      <c r="AR2176" s="35">
        <v>0</v>
      </c>
      <c r="AS2176" s="35">
        <v>0</v>
      </c>
      <c r="AT2176" s="35">
        <v>0</v>
      </c>
      <c r="AU2176" s="31" t="str">
        <f t="shared" si="36"/>
        <v>库存为0</v>
      </c>
      <c r="AV2176" s="36" t="str">
        <f>IFERROR(时间!$B$4+AU2176,"上周无销量")</f>
        <v>上周无销量</v>
      </c>
    </row>
    <row r="2177" spans="1:48">
      <c r="A2177" s="21" t="s">
        <v>4398</v>
      </c>
      <c r="B2177" t="s">
        <v>4399</v>
      </c>
      <c r="C2177" t="s">
        <v>4369</v>
      </c>
      <c r="D2177" s="31">
        <v>0</v>
      </c>
      <c r="E2177" s="31">
        <v>0</v>
      </c>
      <c r="F2177" s="31">
        <v>0</v>
      </c>
      <c r="G2177" s="31">
        <v>0</v>
      </c>
      <c r="H2177" s="32">
        <v>0</v>
      </c>
      <c r="I2177">
        <v>0</v>
      </c>
      <c r="J2177" s="33">
        <v>0</v>
      </c>
      <c r="K2177" s="33">
        <v>0</v>
      </c>
      <c r="L2177" s="33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3" t="s">
        <v>54</v>
      </c>
      <c r="Y2177" s="23" t="s">
        <v>54</v>
      </c>
      <c r="Z2177" s="23" t="s">
        <v>54</v>
      </c>
      <c r="AA2177" s="23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3" t="s">
        <v>54</v>
      </c>
      <c r="AG2177" s="23" t="s">
        <v>54</v>
      </c>
      <c r="AH2177" s="23" t="s">
        <v>54</v>
      </c>
      <c r="AI2177" s="23" t="s">
        <v>54</v>
      </c>
      <c r="AJ2177">
        <v>0</v>
      </c>
      <c r="AK2177">
        <v>0</v>
      </c>
      <c r="AL2177">
        <v>0</v>
      </c>
      <c r="AM2177">
        <v>0</v>
      </c>
      <c r="AN2177" s="23" t="e">
        <v>#DIV/0!</v>
      </c>
      <c r="AO2177" s="23" t="e">
        <v>#DIV/0!</v>
      </c>
      <c r="AP2177" s="23" t="e">
        <v>#DIV/0!</v>
      </c>
      <c r="AQ2177" s="23" t="e">
        <v>#DIV/0!</v>
      </c>
      <c r="AR2177" s="35">
        <v>0</v>
      </c>
      <c r="AS2177" s="35">
        <v>0</v>
      </c>
      <c r="AT2177" s="35">
        <v>0</v>
      </c>
      <c r="AU2177" s="31" t="str">
        <f t="shared" si="36"/>
        <v>库存为0</v>
      </c>
      <c r="AV2177" s="36" t="str">
        <f>IFERROR(时间!$B$4+AU2177,"上周无销量")</f>
        <v>上周无销量</v>
      </c>
    </row>
    <row r="2178" spans="1:48">
      <c r="A2178" s="21" t="s">
        <v>4400</v>
      </c>
      <c r="B2178" t="s">
        <v>4401</v>
      </c>
      <c r="C2178" t="s">
        <v>4369</v>
      </c>
      <c r="D2178" s="31">
        <v>0</v>
      </c>
      <c r="E2178" s="31">
        <v>0</v>
      </c>
      <c r="F2178" s="31">
        <v>0</v>
      </c>
      <c r="G2178" s="31">
        <v>0</v>
      </c>
      <c r="H2178" s="32">
        <v>0</v>
      </c>
      <c r="I2178">
        <v>0</v>
      </c>
      <c r="J2178" s="33">
        <v>0</v>
      </c>
      <c r="K2178" s="33">
        <v>0</v>
      </c>
      <c r="L2178" s="33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3" t="s">
        <v>54</v>
      </c>
      <c r="Y2178" s="23" t="s">
        <v>54</v>
      </c>
      <c r="Z2178" s="23" t="s">
        <v>54</v>
      </c>
      <c r="AA2178" s="23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3" t="s">
        <v>54</v>
      </c>
      <c r="AG2178" s="23" t="s">
        <v>54</v>
      </c>
      <c r="AH2178" s="23" t="s">
        <v>54</v>
      </c>
      <c r="AI2178" s="23" t="s">
        <v>54</v>
      </c>
      <c r="AJ2178">
        <v>0</v>
      </c>
      <c r="AK2178">
        <v>0</v>
      </c>
      <c r="AL2178">
        <v>0</v>
      </c>
      <c r="AM2178">
        <v>0</v>
      </c>
      <c r="AN2178" s="23" t="e">
        <v>#DIV/0!</v>
      </c>
      <c r="AO2178" s="23" t="e">
        <v>#DIV/0!</v>
      </c>
      <c r="AP2178" s="23" t="e">
        <v>#DIV/0!</v>
      </c>
      <c r="AQ2178" s="23" t="e">
        <v>#DIV/0!</v>
      </c>
      <c r="AR2178" s="35">
        <v>0</v>
      </c>
      <c r="AS2178" s="35">
        <v>0</v>
      </c>
      <c r="AT2178" s="35">
        <v>0</v>
      </c>
      <c r="AU2178" s="31" t="str">
        <f t="shared" si="36"/>
        <v>库存为0</v>
      </c>
      <c r="AV2178" s="36" t="str">
        <f>IFERROR(时间!$B$4+AU2178,"上周无销量")</f>
        <v>上周无销量</v>
      </c>
    </row>
    <row r="2179" spans="1:48">
      <c r="A2179" s="21" t="s">
        <v>4402</v>
      </c>
      <c r="B2179" t="s">
        <v>4403</v>
      </c>
      <c r="C2179" t="s">
        <v>4369</v>
      </c>
      <c r="D2179" s="31">
        <v>0</v>
      </c>
      <c r="E2179" s="31">
        <v>0</v>
      </c>
      <c r="F2179" s="31">
        <v>0</v>
      </c>
      <c r="G2179" s="31">
        <v>0</v>
      </c>
      <c r="H2179" s="32">
        <v>0</v>
      </c>
      <c r="I2179">
        <v>0</v>
      </c>
      <c r="J2179" s="33">
        <v>0</v>
      </c>
      <c r="K2179" s="33">
        <v>0</v>
      </c>
      <c r="L2179" s="33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3" t="s">
        <v>54</v>
      </c>
      <c r="Y2179" s="23" t="s">
        <v>54</v>
      </c>
      <c r="Z2179" s="23" t="s">
        <v>54</v>
      </c>
      <c r="AA2179" s="23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0</v>
      </c>
      <c r="AL2179">
        <v>0</v>
      </c>
      <c r="AM2179">
        <v>0</v>
      </c>
      <c r="AN2179" s="23" t="e">
        <v>#DIV/0!</v>
      </c>
      <c r="AO2179" s="23" t="e">
        <v>#DIV/0!</v>
      </c>
      <c r="AP2179" s="23" t="e">
        <v>#DIV/0!</v>
      </c>
      <c r="AQ2179" s="23" t="e">
        <v>#DIV/0!</v>
      </c>
      <c r="AR2179" s="35">
        <v>0</v>
      </c>
      <c r="AS2179" s="35">
        <v>0</v>
      </c>
      <c r="AT2179" s="35">
        <v>0</v>
      </c>
      <c r="AU2179" s="31" t="str">
        <f t="shared" si="36"/>
        <v>库存为0</v>
      </c>
      <c r="AV2179" s="36" t="str">
        <f>IFERROR(时间!$B$4+AU2179,"上周无销量")</f>
        <v>上周无销量</v>
      </c>
    </row>
    <row r="2180" spans="1:48">
      <c r="A2180" s="21" t="s">
        <v>4404</v>
      </c>
      <c r="B2180" t="s">
        <v>4405</v>
      </c>
      <c r="C2180" t="s">
        <v>4369</v>
      </c>
      <c r="D2180" s="31">
        <v>0</v>
      </c>
      <c r="E2180" s="31">
        <v>0</v>
      </c>
      <c r="F2180" s="31">
        <v>0</v>
      </c>
      <c r="G2180" s="31">
        <v>0</v>
      </c>
      <c r="H2180" s="32">
        <v>0</v>
      </c>
      <c r="I2180">
        <v>0</v>
      </c>
      <c r="J2180" s="33">
        <v>0</v>
      </c>
      <c r="K2180" s="33">
        <v>0</v>
      </c>
      <c r="L2180" s="33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3" t="s">
        <v>54</v>
      </c>
      <c r="Y2180" s="23" t="s">
        <v>54</v>
      </c>
      <c r="Z2180" s="23" t="s">
        <v>54</v>
      </c>
      <c r="AA2180" s="23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3" t="s">
        <v>54</v>
      </c>
      <c r="AG2180" s="23" t="s">
        <v>54</v>
      </c>
      <c r="AH2180" s="23" t="s">
        <v>54</v>
      </c>
      <c r="AI2180" s="23" t="s">
        <v>54</v>
      </c>
      <c r="AJ2180">
        <v>0</v>
      </c>
      <c r="AK2180">
        <v>0</v>
      </c>
      <c r="AL2180">
        <v>0</v>
      </c>
      <c r="AM2180">
        <v>0</v>
      </c>
      <c r="AN2180" s="23" t="e">
        <v>#DIV/0!</v>
      </c>
      <c r="AO2180" s="23" t="e">
        <v>#DIV/0!</v>
      </c>
      <c r="AP2180" s="23" t="e">
        <v>#DIV/0!</v>
      </c>
      <c r="AQ2180" s="23" t="e">
        <v>#DIV/0!</v>
      </c>
      <c r="AR2180" s="35">
        <v>0</v>
      </c>
      <c r="AS2180" s="35">
        <v>0</v>
      </c>
      <c r="AT2180" s="35">
        <v>0</v>
      </c>
      <c r="AU2180" s="31" t="str">
        <f t="shared" si="36"/>
        <v>库存为0</v>
      </c>
      <c r="AV2180" s="36" t="str">
        <f>IFERROR(时间!$B$4+AU2180,"上周无销量")</f>
        <v>上周无销量</v>
      </c>
    </row>
    <row r="2181" spans="1:48">
      <c r="A2181" s="21" t="s">
        <v>4406</v>
      </c>
      <c r="B2181" t="s">
        <v>4407</v>
      </c>
      <c r="C2181" t="s">
        <v>4369</v>
      </c>
      <c r="D2181" s="31">
        <v>0</v>
      </c>
      <c r="E2181" s="31">
        <v>0</v>
      </c>
      <c r="F2181" s="31">
        <v>0</v>
      </c>
      <c r="G2181" s="31">
        <v>0</v>
      </c>
      <c r="H2181" s="32">
        <v>0</v>
      </c>
      <c r="I2181">
        <v>0</v>
      </c>
      <c r="J2181" s="33">
        <v>0</v>
      </c>
      <c r="K2181" s="33">
        <v>0</v>
      </c>
      <c r="L2181" s="33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3" t="s">
        <v>54</v>
      </c>
      <c r="Y2181" s="23" t="s">
        <v>54</v>
      </c>
      <c r="Z2181" s="23" t="s">
        <v>54</v>
      </c>
      <c r="AA2181" s="23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3" t="s">
        <v>54</v>
      </c>
      <c r="AG2181" s="23" t="s">
        <v>54</v>
      </c>
      <c r="AH2181" s="23" t="s">
        <v>54</v>
      </c>
      <c r="AI2181" s="23" t="s">
        <v>54</v>
      </c>
      <c r="AJ2181">
        <v>0</v>
      </c>
      <c r="AK2181">
        <v>0</v>
      </c>
      <c r="AL2181">
        <v>0</v>
      </c>
      <c r="AM2181">
        <v>0</v>
      </c>
      <c r="AN2181" s="23" t="e">
        <v>#DIV/0!</v>
      </c>
      <c r="AO2181" s="23" t="e">
        <v>#DIV/0!</v>
      </c>
      <c r="AP2181" s="23" t="e">
        <v>#DIV/0!</v>
      </c>
      <c r="AQ2181" s="23" t="e">
        <v>#DIV/0!</v>
      </c>
      <c r="AR2181" s="35">
        <v>0</v>
      </c>
      <c r="AS2181" s="35">
        <v>0</v>
      </c>
      <c r="AT2181" s="35">
        <v>0</v>
      </c>
      <c r="AU2181" s="31" t="str">
        <f t="shared" ref="AU2181:AU2244" si="37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4408</v>
      </c>
      <c r="B2182" t="s">
        <v>4409</v>
      </c>
      <c r="C2182" t="s">
        <v>4369</v>
      </c>
      <c r="D2182" s="31">
        <v>0</v>
      </c>
      <c r="E2182" s="31">
        <v>0</v>
      </c>
      <c r="F2182" s="31">
        <v>0</v>
      </c>
      <c r="G2182" s="31">
        <v>0</v>
      </c>
      <c r="H2182" s="32">
        <v>0</v>
      </c>
      <c r="I2182">
        <v>0</v>
      </c>
      <c r="J2182" s="33">
        <v>0</v>
      </c>
      <c r="K2182" s="33">
        <v>0</v>
      </c>
      <c r="L2182" s="33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3" t="s">
        <v>54</v>
      </c>
      <c r="Y2182" s="23" t="s">
        <v>54</v>
      </c>
      <c r="Z2182" s="23" t="s">
        <v>54</v>
      </c>
      <c r="AA2182" s="23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0</v>
      </c>
      <c r="AK2182">
        <v>0</v>
      </c>
      <c r="AL2182">
        <v>0</v>
      </c>
      <c r="AM2182">
        <v>0</v>
      </c>
      <c r="AN2182" s="23" t="e">
        <v>#DIV/0!</v>
      </c>
      <c r="AO2182" s="23" t="e">
        <v>#DIV/0!</v>
      </c>
      <c r="AP2182" s="23" t="e">
        <v>#DIV/0!</v>
      </c>
      <c r="AQ2182" s="23" t="e">
        <v>#DIV/0!</v>
      </c>
      <c r="AR2182" s="35">
        <v>0</v>
      </c>
      <c r="AS2182" s="35">
        <v>0</v>
      </c>
      <c r="AT2182" s="35">
        <v>0</v>
      </c>
      <c r="AU2182" s="31" t="str">
        <f t="shared" si="37"/>
        <v>库存为0</v>
      </c>
      <c r="AV2182" s="36" t="str">
        <f>IFERROR(时间!$B$4+AU2182,"上周无销量")</f>
        <v>上周无销量</v>
      </c>
    </row>
    <row r="2183" spans="1:48">
      <c r="A2183" s="21" t="s">
        <v>4410</v>
      </c>
      <c r="B2183" t="s">
        <v>4411</v>
      </c>
      <c r="C2183" t="s">
        <v>4412</v>
      </c>
      <c r="D2183" s="31">
        <v>0</v>
      </c>
      <c r="E2183" s="31">
        <v>0</v>
      </c>
      <c r="F2183" s="31">
        <v>0</v>
      </c>
      <c r="G2183" s="31">
        <v>0</v>
      </c>
      <c r="H2183" s="32">
        <v>0</v>
      </c>
      <c r="I2183">
        <v>0</v>
      </c>
      <c r="J2183" s="33">
        <v>0</v>
      </c>
      <c r="K2183" s="33">
        <v>0</v>
      </c>
      <c r="L2183" s="33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3" t="s">
        <v>54</v>
      </c>
      <c r="Y2183" s="23" t="s">
        <v>54</v>
      </c>
      <c r="Z2183" s="23" t="s">
        <v>54</v>
      </c>
      <c r="AA2183" s="23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3" t="s">
        <v>54</v>
      </c>
      <c r="AG2183" s="23" t="s">
        <v>54</v>
      </c>
      <c r="AH2183" s="23" t="s">
        <v>54</v>
      </c>
      <c r="AI2183" s="23" t="s">
        <v>54</v>
      </c>
      <c r="AJ2183">
        <v>0</v>
      </c>
      <c r="AK2183">
        <v>0</v>
      </c>
      <c r="AL2183">
        <v>0</v>
      </c>
      <c r="AM2183">
        <v>0</v>
      </c>
      <c r="AN2183" s="23" t="e">
        <v>#DIV/0!</v>
      </c>
      <c r="AO2183" s="23" t="e">
        <v>#DIV/0!</v>
      </c>
      <c r="AP2183" s="23" t="e">
        <v>#DIV/0!</v>
      </c>
      <c r="AQ2183" s="23" t="e">
        <v>#DIV/0!</v>
      </c>
      <c r="AR2183" s="35">
        <v>0</v>
      </c>
      <c r="AS2183" s="35">
        <v>0</v>
      </c>
      <c r="AT2183" s="35">
        <v>0</v>
      </c>
      <c r="AU2183" s="31" t="str">
        <f t="shared" si="37"/>
        <v>库存为0</v>
      </c>
      <c r="AV2183" s="36" t="str">
        <f>IFERROR(时间!$B$4+AU2183,"上周无销量")</f>
        <v>上周无销量</v>
      </c>
    </row>
    <row r="2184" spans="1:48">
      <c r="A2184" s="21" t="s">
        <v>4413</v>
      </c>
      <c r="B2184" t="s">
        <v>4414</v>
      </c>
      <c r="C2184" t="s">
        <v>4412</v>
      </c>
      <c r="D2184" s="31">
        <v>0</v>
      </c>
      <c r="E2184" s="31">
        <v>0</v>
      </c>
      <c r="F2184" s="31">
        <v>0</v>
      </c>
      <c r="G2184" s="31">
        <v>0</v>
      </c>
      <c r="H2184" s="32">
        <v>0</v>
      </c>
      <c r="I2184">
        <v>0</v>
      </c>
      <c r="J2184" s="33">
        <v>0</v>
      </c>
      <c r="K2184" s="33">
        <v>0</v>
      </c>
      <c r="L2184" s="33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3" t="s">
        <v>54</v>
      </c>
      <c r="Y2184" s="23" t="s">
        <v>54</v>
      </c>
      <c r="Z2184" s="23" t="s">
        <v>54</v>
      </c>
      <c r="AA2184" s="23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3" t="s">
        <v>54</v>
      </c>
      <c r="AG2184" s="23" t="s">
        <v>54</v>
      </c>
      <c r="AH2184" s="23" t="s">
        <v>54</v>
      </c>
      <c r="AI2184" s="23" t="s">
        <v>54</v>
      </c>
      <c r="AJ2184">
        <v>0</v>
      </c>
      <c r="AK2184">
        <v>0</v>
      </c>
      <c r="AL2184">
        <v>0</v>
      </c>
      <c r="AM2184">
        <v>0</v>
      </c>
      <c r="AN2184" s="23" t="e">
        <v>#DIV/0!</v>
      </c>
      <c r="AO2184" s="23" t="e">
        <v>#DIV/0!</v>
      </c>
      <c r="AP2184" s="23" t="e">
        <v>#DIV/0!</v>
      </c>
      <c r="AQ2184" s="23" t="e">
        <v>#DIV/0!</v>
      </c>
      <c r="AR2184" s="35">
        <v>0</v>
      </c>
      <c r="AS2184" s="35">
        <v>0</v>
      </c>
      <c r="AT2184" s="35">
        <v>0</v>
      </c>
      <c r="AU2184" s="31" t="str">
        <f t="shared" si="37"/>
        <v>库存为0</v>
      </c>
      <c r="AV2184" s="36" t="str">
        <f>IFERROR(时间!$B$4+AU2184,"上周无销量")</f>
        <v>上周无销量</v>
      </c>
    </row>
    <row r="2185" spans="1:48">
      <c r="A2185" s="21" t="s">
        <v>4415</v>
      </c>
      <c r="B2185" t="s">
        <v>4416</v>
      </c>
      <c r="C2185" t="s">
        <v>4412</v>
      </c>
      <c r="D2185" s="31">
        <v>0</v>
      </c>
      <c r="E2185" s="31">
        <v>0</v>
      </c>
      <c r="F2185" s="31">
        <v>0</v>
      </c>
      <c r="G2185" s="31">
        <v>0</v>
      </c>
      <c r="H2185" s="32">
        <v>0</v>
      </c>
      <c r="I2185">
        <v>0</v>
      </c>
      <c r="J2185" s="33">
        <v>0</v>
      </c>
      <c r="K2185" s="33">
        <v>0</v>
      </c>
      <c r="L2185" s="33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3" t="s">
        <v>54</v>
      </c>
      <c r="Y2185" s="23" t="s">
        <v>54</v>
      </c>
      <c r="Z2185" s="23" t="s">
        <v>54</v>
      </c>
      <c r="AA2185" s="23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3" t="s">
        <v>54</v>
      </c>
      <c r="AG2185" s="23" t="s">
        <v>54</v>
      </c>
      <c r="AH2185" s="23" t="s">
        <v>54</v>
      </c>
      <c r="AI2185" s="23" t="s">
        <v>54</v>
      </c>
      <c r="AJ2185">
        <v>0</v>
      </c>
      <c r="AK2185">
        <v>0</v>
      </c>
      <c r="AL2185">
        <v>0</v>
      </c>
      <c r="AM2185">
        <v>0</v>
      </c>
      <c r="AN2185" s="23" t="e">
        <v>#DIV/0!</v>
      </c>
      <c r="AO2185" s="23" t="e">
        <v>#DIV/0!</v>
      </c>
      <c r="AP2185" s="23" t="e">
        <v>#DIV/0!</v>
      </c>
      <c r="AQ2185" s="23" t="e">
        <v>#DIV/0!</v>
      </c>
      <c r="AR2185" s="35">
        <v>0</v>
      </c>
      <c r="AS2185" s="35">
        <v>0</v>
      </c>
      <c r="AT2185" s="35">
        <v>0</v>
      </c>
      <c r="AU2185" s="31" t="str">
        <f t="shared" si="37"/>
        <v>库存为0</v>
      </c>
      <c r="AV2185" s="36" t="str">
        <f>IFERROR(时间!$B$4+AU2185,"上周无销量")</f>
        <v>上周无销量</v>
      </c>
    </row>
    <row r="2186" spans="1:48">
      <c r="A2186" s="21" t="s">
        <v>4417</v>
      </c>
      <c r="B2186" t="s">
        <v>4418</v>
      </c>
      <c r="C2186" t="s">
        <v>4412</v>
      </c>
      <c r="D2186" s="31">
        <v>0</v>
      </c>
      <c r="E2186" s="31">
        <v>0</v>
      </c>
      <c r="F2186" s="31">
        <v>0</v>
      </c>
      <c r="G2186" s="31">
        <v>0</v>
      </c>
      <c r="H2186" s="32">
        <v>0</v>
      </c>
      <c r="I2186">
        <v>0</v>
      </c>
      <c r="J2186" s="33">
        <v>0</v>
      </c>
      <c r="K2186" s="33">
        <v>0</v>
      </c>
      <c r="L2186" s="33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3" t="s">
        <v>54</v>
      </c>
      <c r="Y2186" s="23" t="s">
        <v>54</v>
      </c>
      <c r="Z2186" s="23" t="s">
        <v>54</v>
      </c>
      <c r="AA2186" s="23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3" t="s">
        <v>54</v>
      </c>
      <c r="AG2186" s="23" t="s">
        <v>54</v>
      </c>
      <c r="AH2186" s="23" t="s">
        <v>54</v>
      </c>
      <c r="AI2186" s="23" t="s">
        <v>54</v>
      </c>
      <c r="AJ2186">
        <v>0</v>
      </c>
      <c r="AK2186">
        <v>0</v>
      </c>
      <c r="AL2186">
        <v>0</v>
      </c>
      <c r="AM2186">
        <v>0</v>
      </c>
      <c r="AN2186" s="23" t="e">
        <v>#DIV/0!</v>
      </c>
      <c r="AO2186" s="23" t="e">
        <v>#DIV/0!</v>
      </c>
      <c r="AP2186" s="23" t="e">
        <v>#DIV/0!</v>
      </c>
      <c r="AQ2186" s="23" t="e">
        <v>#DIV/0!</v>
      </c>
      <c r="AR2186" s="35">
        <v>0</v>
      </c>
      <c r="AS2186" s="35">
        <v>0</v>
      </c>
      <c r="AT2186" s="35">
        <v>0</v>
      </c>
      <c r="AU2186" s="31" t="str">
        <f t="shared" si="37"/>
        <v>库存为0</v>
      </c>
      <c r="AV2186" s="36" t="str">
        <f>IFERROR(时间!$B$4+AU2186,"上周无销量")</f>
        <v>上周无销量</v>
      </c>
    </row>
    <row r="2187" spans="1:48">
      <c r="A2187" s="21" t="s">
        <v>4419</v>
      </c>
      <c r="B2187" t="s">
        <v>4420</v>
      </c>
      <c r="C2187" t="s">
        <v>4412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0</v>
      </c>
      <c r="J2187" s="33">
        <v>0</v>
      </c>
      <c r="K2187" s="33">
        <v>0</v>
      </c>
      <c r="L2187" s="33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3" t="s">
        <v>54</v>
      </c>
      <c r="Y2187" s="23" t="s">
        <v>54</v>
      </c>
      <c r="Z2187" s="23" t="s">
        <v>54</v>
      </c>
      <c r="AA2187" s="23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0</v>
      </c>
      <c r="AK2187">
        <v>0</v>
      </c>
      <c r="AL2187">
        <v>0</v>
      </c>
      <c r="AM2187">
        <v>0</v>
      </c>
      <c r="AN2187" s="23" t="e">
        <v>#DIV/0!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0</v>
      </c>
      <c r="AU2187" s="31" t="str">
        <f t="shared" si="37"/>
        <v>库存为0</v>
      </c>
      <c r="AV2187" s="36" t="str">
        <f>IFERROR(时间!$B$4+AU2187,"上周无销量")</f>
        <v>上周无销量</v>
      </c>
    </row>
    <row r="2188" spans="1:48">
      <c r="A2188" s="21" t="s">
        <v>4421</v>
      </c>
      <c r="B2188" t="s">
        <v>4422</v>
      </c>
      <c r="C2188" t="s">
        <v>4412</v>
      </c>
      <c r="D2188" s="31">
        <v>0</v>
      </c>
      <c r="E2188" s="31">
        <v>0</v>
      </c>
      <c r="F2188" s="31">
        <v>0</v>
      </c>
      <c r="G2188" s="31">
        <v>0</v>
      </c>
      <c r="H2188" s="32">
        <v>0</v>
      </c>
      <c r="I2188">
        <v>0</v>
      </c>
      <c r="J2188" s="33">
        <v>0</v>
      </c>
      <c r="K2188" s="33">
        <v>0</v>
      </c>
      <c r="L2188" s="33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3" t="s">
        <v>54</v>
      </c>
      <c r="Y2188" s="23" t="s">
        <v>54</v>
      </c>
      <c r="Z2188" s="23" t="s">
        <v>54</v>
      </c>
      <c r="AA2188" s="23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3" t="s">
        <v>54</v>
      </c>
      <c r="AG2188" s="23" t="s">
        <v>54</v>
      </c>
      <c r="AH2188" s="23" t="s">
        <v>54</v>
      </c>
      <c r="AI2188" s="23" t="s">
        <v>54</v>
      </c>
      <c r="AJ2188">
        <v>0</v>
      </c>
      <c r="AK2188">
        <v>0</v>
      </c>
      <c r="AL2188">
        <v>0</v>
      </c>
      <c r="AM2188">
        <v>0</v>
      </c>
      <c r="AN2188" s="23" t="e">
        <v>#DIV/0!</v>
      </c>
      <c r="AO2188" s="23" t="e">
        <v>#DIV/0!</v>
      </c>
      <c r="AP2188" s="23" t="e">
        <v>#DIV/0!</v>
      </c>
      <c r="AQ2188" s="23" t="e">
        <v>#DIV/0!</v>
      </c>
      <c r="AR2188" s="35">
        <v>0</v>
      </c>
      <c r="AS2188" s="35">
        <v>0</v>
      </c>
      <c r="AT2188" s="35">
        <v>0</v>
      </c>
      <c r="AU2188" s="31" t="str">
        <f t="shared" si="37"/>
        <v>库存为0</v>
      </c>
      <c r="AV2188" s="36" t="str">
        <f>IFERROR(时间!$B$4+AU2188,"上周无销量")</f>
        <v>上周无销量</v>
      </c>
    </row>
    <row r="2189" spans="1:48">
      <c r="A2189" s="21" t="s">
        <v>4423</v>
      </c>
      <c r="B2189" t="s">
        <v>4424</v>
      </c>
      <c r="C2189" t="s">
        <v>4412</v>
      </c>
      <c r="D2189" s="31">
        <v>0</v>
      </c>
      <c r="E2189" s="31">
        <v>0</v>
      </c>
      <c r="F2189" s="31">
        <v>0</v>
      </c>
      <c r="G2189" s="31">
        <v>0</v>
      </c>
      <c r="H2189" s="32">
        <v>0</v>
      </c>
      <c r="I2189">
        <v>0</v>
      </c>
      <c r="J2189" s="33">
        <v>0</v>
      </c>
      <c r="K2189" s="33">
        <v>0</v>
      </c>
      <c r="L2189" s="33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3" t="s">
        <v>54</v>
      </c>
      <c r="Y2189" s="23" t="s">
        <v>54</v>
      </c>
      <c r="Z2189" s="23" t="s">
        <v>54</v>
      </c>
      <c r="AA2189" s="23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3" t="s">
        <v>54</v>
      </c>
      <c r="AG2189" s="23" t="s">
        <v>54</v>
      </c>
      <c r="AH2189" s="23" t="s">
        <v>54</v>
      </c>
      <c r="AI2189" s="23" t="s">
        <v>54</v>
      </c>
      <c r="AJ2189">
        <v>0</v>
      </c>
      <c r="AK2189">
        <v>0</v>
      </c>
      <c r="AL2189">
        <v>0</v>
      </c>
      <c r="AM2189">
        <v>0</v>
      </c>
      <c r="AN2189" s="23" t="e">
        <v>#DIV/0!</v>
      </c>
      <c r="AO2189" s="23" t="e">
        <v>#DIV/0!</v>
      </c>
      <c r="AP2189" s="23" t="e">
        <v>#DIV/0!</v>
      </c>
      <c r="AQ2189" s="23" t="e">
        <v>#DIV/0!</v>
      </c>
      <c r="AR2189" s="35">
        <v>0</v>
      </c>
      <c r="AS2189" s="35">
        <v>0</v>
      </c>
      <c r="AT2189" s="35">
        <v>0</v>
      </c>
      <c r="AU2189" s="31" t="str">
        <f t="shared" si="37"/>
        <v>库存为0</v>
      </c>
      <c r="AV2189" s="36" t="str">
        <f>IFERROR(时间!$B$4+AU2189,"上周无销量")</f>
        <v>上周无销量</v>
      </c>
    </row>
    <row r="2190" spans="1:48">
      <c r="A2190" s="21" t="s">
        <v>4425</v>
      </c>
      <c r="B2190" t="s">
        <v>4426</v>
      </c>
      <c r="C2190" t="s">
        <v>4412</v>
      </c>
      <c r="D2190" s="31">
        <v>0</v>
      </c>
      <c r="E2190" s="31">
        <v>0</v>
      </c>
      <c r="F2190" s="31">
        <v>0</v>
      </c>
      <c r="G2190" s="31">
        <v>0</v>
      </c>
      <c r="H2190" s="32">
        <v>0</v>
      </c>
      <c r="I2190">
        <v>0</v>
      </c>
      <c r="J2190" s="33">
        <v>0</v>
      </c>
      <c r="K2190" s="33">
        <v>0</v>
      </c>
      <c r="L2190" s="33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3" t="s">
        <v>54</v>
      </c>
      <c r="Y2190" s="23" t="s">
        <v>54</v>
      </c>
      <c r="Z2190" s="23" t="s">
        <v>54</v>
      </c>
      <c r="AA2190" s="23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3" t="s">
        <v>54</v>
      </c>
      <c r="AG2190" s="23" t="s">
        <v>54</v>
      </c>
      <c r="AH2190" s="23" t="s">
        <v>54</v>
      </c>
      <c r="AI2190" s="23" t="s">
        <v>54</v>
      </c>
      <c r="AJ2190">
        <v>0</v>
      </c>
      <c r="AK2190">
        <v>0</v>
      </c>
      <c r="AL2190">
        <v>0</v>
      </c>
      <c r="AM2190">
        <v>0</v>
      </c>
      <c r="AN2190" s="23" t="e">
        <v>#DIV/0!</v>
      </c>
      <c r="AO2190" s="23" t="e">
        <v>#DIV/0!</v>
      </c>
      <c r="AP2190" s="23" t="e">
        <v>#DIV/0!</v>
      </c>
      <c r="AQ2190" s="23" t="e">
        <v>#DIV/0!</v>
      </c>
      <c r="AR2190" s="35">
        <v>0</v>
      </c>
      <c r="AS2190" s="35">
        <v>0</v>
      </c>
      <c r="AT2190" s="35">
        <v>0</v>
      </c>
      <c r="AU2190" s="31" t="str">
        <f t="shared" si="37"/>
        <v>库存为0</v>
      </c>
      <c r="AV2190" s="36" t="str">
        <f>IFERROR(时间!$B$4+AU2190,"上周无销量")</f>
        <v>上周无销量</v>
      </c>
    </row>
    <row r="2191" spans="1:48">
      <c r="A2191" s="21" t="s">
        <v>4427</v>
      </c>
      <c r="B2191" t="s">
        <v>4428</v>
      </c>
      <c r="C2191" t="s">
        <v>4412</v>
      </c>
      <c r="D2191" s="31">
        <v>0</v>
      </c>
      <c r="E2191" s="31">
        <v>0</v>
      </c>
      <c r="F2191" s="31">
        <v>0</v>
      </c>
      <c r="G2191" s="31">
        <v>0</v>
      </c>
      <c r="H2191" s="32">
        <v>0</v>
      </c>
      <c r="I2191">
        <v>0</v>
      </c>
      <c r="J2191" s="33">
        <v>0</v>
      </c>
      <c r="K2191" s="33">
        <v>0</v>
      </c>
      <c r="L2191" s="33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3" t="s">
        <v>54</v>
      </c>
      <c r="Y2191" s="23" t="s">
        <v>54</v>
      </c>
      <c r="Z2191" s="23" t="s">
        <v>54</v>
      </c>
      <c r="AA2191" s="23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3" t="s">
        <v>54</v>
      </c>
      <c r="AG2191" s="23" t="s">
        <v>54</v>
      </c>
      <c r="AH2191" s="23" t="s">
        <v>54</v>
      </c>
      <c r="AI2191" s="23" t="s">
        <v>54</v>
      </c>
      <c r="AJ2191">
        <v>0</v>
      </c>
      <c r="AK2191">
        <v>0</v>
      </c>
      <c r="AL2191">
        <v>0</v>
      </c>
      <c r="AM2191">
        <v>0</v>
      </c>
      <c r="AN2191" s="23" t="e">
        <v>#DIV/0!</v>
      </c>
      <c r="AO2191" s="23" t="e">
        <v>#DIV/0!</v>
      </c>
      <c r="AP2191" s="23" t="e">
        <v>#DIV/0!</v>
      </c>
      <c r="AQ2191" s="23" t="e">
        <v>#DIV/0!</v>
      </c>
      <c r="AR2191" s="35">
        <v>0</v>
      </c>
      <c r="AS2191" s="35">
        <v>0</v>
      </c>
      <c r="AT2191" s="35">
        <v>0</v>
      </c>
      <c r="AU2191" s="31" t="str">
        <f t="shared" si="37"/>
        <v>库存为0</v>
      </c>
      <c r="AV2191" s="36" t="str">
        <f>IFERROR(时间!$B$4+AU2191,"上周无销量")</f>
        <v>上周无销量</v>
      </c>
    </row>
    <row r="2192" spans="1:48">
      <c r="A2192" s="21" t="s">
        <v>4429</v>
      </c>
      <c r="B2192" t="s">
        <v>4430</v>
      </c>
      <c r="C2192" t="s">
        <v>4412</v>
      </c>
      <c r="D2192" s="31">
        <v>0</v>
      </c>
      <c r="E2192" s="31">
        <v>0</v>
      </c>
      <c r="F2192" s="31">
        <v>0</v>
      </c>
      <c r="G2192" s="31">
        <v>0</v>
      </c>
      <c r="H2192" s="32">
        <v>0</v>
      </c>
      <c r="I2192">
        <v>0</v>
      </c>
      <c r="J2192" s="33">
        <v>0</v>
      </c>
      <c r="K2192" s="33">
        <v>0</v>
      </c>
      <c r="L2192" s="33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0</v>
      </c>
      <c r="AK2192">
        <v>0</v>
      </c>
      <c r="AL2192">
        <v>0</v>
      </c>
      <c r="AM2192">
        <v>0</v>
      </c>
      <c r="AN2192" s="23" t="e">
        <v>#DIV/0!</v>
      </c>
      <c r="AO2192" s="23" t="e">
        <v>#DIV/0!</v>
      </c>
      <c r="AP2192" s="23" t="e">
        <v>#DIV/0!</v>
      </c>
      <c r="AQ2192" s="23" t="e">
        <v>#DIV/0!</v>
      </c>
      <c r="AR2192" s="35">
        <v>0</v>
      </c>
      <c r="AS2192" s="35">
        <v>0</v>
      </c>
      <c r="AT2192" s="35">
        <v>0</v>
      </c>
      <c r="AU2192" s="31" t="str">
        <f t="shared" si="37"/>
        <v>库存为0</v>
      </c>
      <c r="AV2192" s="36" t="str">
        <f>IFERROR(时间!$B$4+AU2192,"上周无销量")</f>
        <v>上周无销量</v>
      </c>
    </row>
    <row r="2193" spans="1:48">
      <c r="A2193" s="21" t="s">
        <v>4431</v>
      </c>
      <c r="B2193" t="s">
        <v>4432</v>
      </c>
      <c r="C2193" t="s">
        <v>4412</v>
      </c>
      <c r="D2193" s="31">
        <v>0</v>
      </c>
      <c r="E2193" s="31">
        <v>0</v>
      </c>
      <c r="F2193" s="31">
        <v>0</v>
      </c>
      <c r="G2193" s="31">
        <v>0</v>
      </c>
      <c r="H2193" s="32">
        <v>0</v>
      </c>
      <c r="I2193">
        <v>0</v>
      </c>
      <c r="J2193" s="33">
        <v>0</v>
      </c>
      <c r="K2193" s="33">
        <v>0</v>
      </c>
      <c r="L2193" s="33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0</v>
      </c>
      <c r="AK2193">
        <v>0</v>
      </c>
      <c r="AL2193">
        <v>0</v>
      </c>
      <c r="AM2193">
        <v>0</v>
      </c>
      <c r="AN2193" s="23" t="e">
        <v>#DIV/0!</v>
      </c>
      <c r="AO2193" s="23" t="e">
        <v>#DIV/0!</v>
      </c>
      <c r="AP2193" s="23" t="e">
        <v>#DIV/0!</v>
      </c>
      <c r="AQ2193" s="23" t="e">
        <v>#DIV/0!</v>
      </c>
      <c r="AR2193" s="35">
        <v>0</v>
      </c>
      <c r="AS2193" s="35">
        <v>0</v>
      </c>
      <c r="AT2193" s="35">
        <v>0</v>
      </c>
      <c r="AU2193" s="31" t="str">
        <f t="shared" si="37"/>
        <v>库存为0</v>
      </c>
      <c r="AV2193" s="36" t="str">
        <f>IFERROR(时间!$B$4+AU2193,"上周无销量")</f>
        <v>上周无销量</v>
      </c>
    </row>
    <row r="2194" spans="1:48">
      <c r="A2194" s="21" t="s">
        <v>4433</v>
      </c>
      <c r="B2194" t="s">
        <v>4434</v>
      </c>
      <c r="C2194" t="s">
        <v>4412</v>
      </c>
      <c r="D2194" s="31">
        <v>0</v>
      </c>
      <c r="E2194" s="31">
        <v>0</v>
      </c>
      <c r="F2194" s="31">
        <v>0</v>
      </c>
      <c r="G2194" s="31">
        <v>0</v>
      </c>
      <c r="H2194" s="32">
        <v>0</v>
      </c>
      <c r="I2194">
        <v>0</v>
      </c>
      <c r="J2194" s="33">
        <v>0</v>
      </c>
      <c r="K2194" s="33">
        <v>0</v>
      </c>
      <c r="L2194" s="33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3" t="s">
        <v>54</v>
      </c>
      <c r="Y2194" s="23" t="s">
        <v>54</v>
      </c>
      <c r="Z2194" s="23" t="s">
        <v>54</v>
      </c>
      <c r="AA2194" s="23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3" t="s">
        <v>54</v>
      </c>
      <c r="AG2194" s="23" t="s">
        <v>54</v>
      </c>
      <c r="AH2194" s="23" t="s">
        <v>54</v>
      </c>
      <c r="AI2194" s="23" t="s">
        <v>54</v>
      </c>
      <c r="AJ2194">
        <v>0</v>
      </c>
      <c r="AK2194">
        <v>0</v>
      </c>
      <c r="AL2194">
        <v>0</v>
      </c>
      <c r="AM2194">
        <v>0</v>
      </c>
      <c r="AN2194" s="23" t="e">
        <v>#DIV/0!</v>
      </c>
      <c r="AO2194" s="23" t="e">
        <v>#DIV/0!</v>
      </c>
      <c r="AP2194" s="23" t="e">
        <v>#DIV/0!</v>
      </c>
      <c r="AQ2194" s="23" t="e">
        <v>#DIV/0!</v>
      </c>
      <c r="AR2194" s="35">
        <v>0</v>
      </c>
      <c r="AS2194" s="35">
        <v>0</v>
      </c>
      <c r="AT2194" s="35">
        <v>0</v>
      </c>
      <c r="AU2194" s="31" t="str">
        <f t="shared" si="37"/>
        <v>库存为0</v>
      </c>
      <c r="AV2194" s="36" t="str">
        <f>IFERROR(时间!$B$4+AU2194,"上周无销量")</f>
        <v>上周无销量</v>
      </c>
    </row>
    <row r="2195" spans="1:48">
      <c r="A2195" s="21" t="s">
        <v>4435</v>
      </c>
      <c r="B2195" t="s">
        <v>4436</v>
      </c>
      <c r="C2195" t="s">
        <v>4412</v>
      </c>
      <c r="D2195" s="31">
        <v>0</v>
      </c>
      <c r="E2195" s="31">
        <v>0</v>
      </c>
      <c r="F2195" s="31">
        <v>0</v>
      </c>
      <c r="G2195" s="31">
        <v>0</v>
      </c>
      <c r="H2195" s="32">
        <v>0</v>
      </c>
      <c r="I2195">
        <v>0</v>
      </c>
      <c r="J2195" s="33">
        <v>0</v>
      </c>
      <c r="K2195" s="33">
        <v>0</v>
      </c>
      <c r="L2195" s="33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3" t="s">
        <v>54</v>
      </c>
      <c r="Y2195" s="23" t="s">
        <v>54</v>
      </c>
      <c r="Z2195" s="23" t="s">
        <v>54</v>
      </c>
      <c r="AA2195" s="23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3" t="s">
        <v>54</v>
      </c>
      <c r="AG2195" s="23" t="s">
        <v>54</v>
      </c>
      <c r="AH2195" s="23" t="s">
        <v>54</v>
      </c>
      <c r="AI2195" s="23" t="s">
        <v>54</v>
      </c>
      <c r="AJ2195">
        <v>0</v>
      </c>
      <c r="AK2195">
        <v>0</v>
      </c>
      <c r="AL2195">
        <v>0</v>
      </c>
      <c r="AM2195">
        <v>0</v>
      </c>
      <c r="AN2195" s="23" t="e">
        <v>#DIV/0!</v>
      </c>
      <c r="AO2195" s="23" t="e">
        <v>#DIV/0!</v>
      </c>
      <c r="AP2195" s="23" t="e">
        <v>#DIV/0!</v>
      </c>
      <c r="AQ2195" s="23" t="e">
        <v>#DIV/0!</v>
      </c>
      <c r="AR2195" s="35">
        <v>0</v>
      </c>
      <c r="AS2195" s="35">
        <v>0</v>
      </c>
      <c r="AT2195" s="35">
        <v>0</v>
      </c>
      <c r="AU2195" s="31" t="str">
        <f t="shared" si="37"/>
        <v>库存为0</v>
      </c>
      <c r="AV2195" s="36" t="str">
        <f>IFERROR(时间!$B$4+AU2195,"上周无销量")</f>
        <v>上周无销量</v>
      </c>
    </row>
    <row r="2196" spans="1:48">
      <c r="A2196" s="21" t="s">
        <v>4437</v>
      </c>
      <c r="B2196" t="s">
        <v>4438</v>
      </c>
      <c r="C2196" t="s">
        <v>4412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0</v>
      </c>
      <c r="J2196" s="33">
        <v>0</v>
      </c>
      <c r="K2196" s="33">
        <v>0</v>
      </c>
      <c r="L2196" s="33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3" t="s">
        <v>54</v>
      </c>
      <c r="Y2196" s="23" t="s">
        <v>54</v>
      </c>
      <c r="Z2196" s="23" t="s">
        <v>54</v>
      </c>
      <c r="AA2196" s="23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3" t="s">
        <v>54</v>
      </c>
      <c r="AG2196" s="23" t="s">
        <v>54</v>
      </c>
      <c r="AH2196" s="23" t="s">
        <v>54</v>
      </c>
      <c r="AI2196" s="23" t="s">
        <v>54</v>
      </c>
      <c r="AJ2196">
        <v>0</v>
      </c>
      <c r="AK2196">
        <v>0</v>
      </c>
      <c r="AL2196">
        <v>0</v>
      </c>
      <c r="AM2196">
        <v>0</v>
      </c>
      <c r="AN2196" s="23" t="e">
        <v>#DIV/0!</v>
      </c>
      <c r="AO2196" s="23" t="e">
        <v>#DIV/0!</v>
      </c>
      <c r="AP2196" s="23" t="e">
        <v>#DIV/0!</v>
      </c>
      <c r="AQ2196" s="23" t="e">
        <v>#DIV/0!</v>
      </c>
      <c r="AR2196" s="35">
        <v>0</v>
      </c>
      <c r="AS2196" s="35">
        <v>0</v>
      </c>
      <c r="AT2196" s="35">
        <v>0</v>
      </c>
      <c r="AU2196" s="31" t="str">
        <f t="shared" si="37"/>
        <v>库存为0</v>
      </c>
      <c r="AV2196" s="36" t="str">
        <f>IFERROR(时间!$B$4+AU2196,"上周无销量")</f>
        <v>上周无销量</v>
      </c>
    </row>
    <row r="2197" spans="1:48">
      <c r="A2197" s="21" t="s">
        <v>4439</v>
      </c>
      <c r="B2197" t="s">
        <v>4440</v>
      </c>
      <c r="C2197" t="s">
        <v>4412</v>
      </c>
      <c r="D2197" s="31">
        <v>0</v>
      </c>
      <c r="E2197" s="31">
        <v>0</v>
      </c>
      <c r="F2197" s="31">
        <v>0</v>
      </c>
      <c r="G2197" s="31">
        <v>0</v>
      </c>
      <c r="H2197" s="32">
        <v>0</v>
      </c>
      <c r="I2197">
        <v>0</v>
      </c>
      <c r="J2197" s="33">
        <v>0</v>
      </c>
      <c r="K2197" s="33">
        <v>0</v>
      </c>
      <c r="L2197" s="33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0</v>
      </c>
      <c r="AK2197">
        <v>0</v>
      </c>
      <c r="AL2197">
        <v>0</v>
      </c>
      <c r="AM2197">
        <v>0</v>
      </c>
      <c r="AN2197" s="23" t="e">
        <v>#DIV/0!</v>
      </c>
      <c r="AO2197" s="23" t="e">
        <v>#DIV/0!</v>
      </c>
      <c r="AP2197" s="23" t="e">
        <v>#DIV/0!</v>
      </c>
      <c r="AQ2197" s="23" t="e">
        <v>#DIV/0!</v>
      </c>
      <c r="AR2197" s="35">
        <v>0</v>
      </c>
      <c r="AS2197" s="35">
        <v>0</v>
      </c>
      <c r="AT2197" s="35">
        <v>0</v>
      </c>
      <c r="AU2197" s="31" t="str">
        <f t="shared" si="37"/>
        <v>库存为0</v>
      </c>
      <c r="AV2197" s="36" t="str">
        <f>IFERROR(时间!$B$4+AU2197,"上周无销量")</f>
        <v>上周无销量</v>
      </c>
    </row>
    <row r="2198" spans="1:48">
      <c r="A2198" s="21" t="s">
        <v>4441</v>
      </c>
      <c r="B2198" t="s">
        <v>4442</v>
      </c>
      <c r="C2198" t="s">
        <v>4412</v>
      </c>
      <c r="D2198" s="31">
        <v>0</v>
      </c>
      <c r="E2198" s="31">
        <v>0</v>
      </c>
      <c r="F2198" s="31">
        <v>0</v>
      </c>
      <c r="G2198" s="31">
        <v>0</v>
      </c>
      <c r="H2198" s="32">
        <v>0</v>
      </c>
      <c r="I2198">
        <v>0</v>
      </c>
      <c r="J2198" s="33">
        <v>0</v>
      </c>
      <c r="K2198" s="33">
        <v>0</v>
      </c>
      <c r="L2198" s="33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3" t="s">
        <v>54</v>
      </c>
      <c r="Y2198" s="23" t="s">
        <v>54</v>
      </c>
      <c r="Z2198" s="23" t="s">
        <v>54</v>
      </c>
      <c r="AA2198" s="23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3" t="s">
        <v>54</v>
      </c>
      <c r="AG2198" s="23" t="s">
        <v>54</v>
      </c>
      <c r="AH2198" s="23" t="s">
        <v>54</v>
      </c>
      <c r="AI2198" s="23" t="s">
        <v>54</v>
      </c>
      <c r="AJ2198">
        <v>0</v>
      </c>
      <c r="AK2198">
        <v>0</v>
      </c>
      <c r="AL2198">
        <v>0</v>
      </c>
      <c r="AM2198">
        <v>0</v>
      </c>
      <c r="AN2198" s="23" t="e">
        <v>#DIV/0!</v>
      </c>
      <c r="AO2198" s="23" t="e">
        <v>#DIV/0!</v>
      </c>
      <c r="AP2198" s="23" t="e">
        <v>#DIV/0!</v>
      </c>
      <c r="AQ2198" s="23" t="e">
        <v>#DIV/0!</v>
      </c>
      <c r="AR2198" s="35">
        <v>0</v>
      </c>
      <c r="AS2198" s="35">
        <v>0</v>
      </c>
      <c r="AT2198" s="35">
        <v>0</v>
      </c>
      <c r="AU2198" s="31" t="str">
        <f t="shared" si="37"/>
        <v>库存为0</v>
      </c>
      <c r="AV2198" s="36" t="str">
        <f>IFERROR(时间!$B$4+AU2198,"上周无销量")</f>
        <v>上周无销量</v>
      </c>
    </row>
    <row r="2199" spans="1:48">
      <c r="A2199" s="21" t="s">
        <v>4443</v>
      </c>
      <c r="B2199" t="s">
        <v>4444</v>
      </c>
      <c r="C2199" t="s">
        <v>4445</v>
      </c>
      <c r="D2199" s="31">
        <v>0</v>
      </c>
      <c r="E2199" s="31">
        <v>0</v>
      </c>
      <c r="F2199" s="31">
        <v>0</v>
      </c>
      <c r="G2199" s="31">
        <v>0</v>
      </c>
      <c r="H2199" s="32">
        <v>0</v>
      </c>
      <c r="I2199">
        <v>0</v>
      </c>
      <c r="J2199" s="33">
        <v>0</v>
      </c>
      <c r="K2199" s="33">
        <v>0</v>
      </c>
      <c r="L2199" s="33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3" t="s">
        <v>54</v>
      </c>
      <c r="Y2199" s="23" t="s">
        <v>54</v>
      </c>
      <c r="Z2199" s="23" t="s">
        <v>54</v>
      </c>
      <c r="AA2199" s="23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3" t="s">
        <v>54</v>
      </c>
      <c r="AG2199" s="23" t="s">
        <v>54</v>
      </c>
      <c r="AH2199" s="23" t="s">
        <v>54</v>
      </c>
      <c r="AI2199" s="23" t="s">
        <v>54</v>
      </c>
      <c r="AJ2199">
        <v>0</v>
      </c>
      <c r="AK2199">
        <v>0</v>
      </c>
      <c r="AL2199">
        <v>0</v>
      </c>
      <c r="AM2199">
        <v>0</v>
      </c>
      <c r="AN2199" s="23" t="e">
        <v>#DIV/0!</v>
      </c>
      <c r="AO2199" s="23" t="e">
        <v>#DIV/0!</v>
      </c>
      <c r="AP2199" s="23" t="e">
        <v>#DIV/0!</v>
      </c>
      <c r="AQ2199" s="23" t="e">
        <v>#DIV/0!</v>
      </c>
      <c r="AR2199" s="35">
        <v>0</v>
      </c>
      <c r="AS2199" s="35">
        <v>0</v>
      </c>
      <c r="AT2199" s="35">
        <v>0</v>
      </c>
      <c r="AU2199" s="31" t="str">
        <f t="shared" si="37"/>
        <v>库存为0</v>
      </c>
      <c r="AV2199" s="36" t="str">
        <f>IFERROR(时间!$B$4+AU2199,"上周无销量")</f>
        <v>上周无销量</v>
      </c>
    </row>
    <row r="2200" spans="1:48">
      <c r="A2200" s="21" t="s">
        <v>4446</v>
      </c>
      <c r="B2200" t="s">
        <v>4447</v>
      </c>
      <c r="C2200" t="s">
        <v>4445</v>
      </c>
      <c r="D2200" s="31">
        <v>0</v>
      </c>
      <c r="E2200" s="31">
        <v>0</v>
      </c>
      <c r="F2200" s="31">
        <v>0</v>
      </c>
      <c r="G2200" s="31">
        <v>0</v>
      </c>
      <c r="H2200" s="32">
        <v>0</v>
      </c>
      <c r="I2200">
        <v>0</v>
      </c>
      <c r="J2200" s="33">
        <v>0</v>
      </c>
      <c r="K2200" s="33">
        <v>0</v>
      </c>
      <c r="L2200" s="33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3" t="s">
        <v>54</v>
      </c>
      <c r="Y2200" s="23" t="s">
        <v>54</v>
      </c>
      <c r="Z2200" s="23" t="s">
        <v>54</v>
      </c>
      <c r="AA2200" s="23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3" t="s">
        <v>54</v>
      </c>
      <c r="AG2200" s="23" t="s">
        <v>54</v>
      </c>
      <c r="AH2200" s="23" t="s">
        <v>54</v>
      </c>
      <c r="AI2200" s="23" t="s">
        <v>54</v>
      </c>
      <c r="AJ2200">
        <v>0</v>
      </c>
      <c r="AK2200">
        <v>0</v>
      </c>
      <c r="AL2200">
        <v>0</v>
      </c>
      <c r="AM2200">
        <v>0</v>
      </c>
      <c r="AN2200" s="23" t="e">
        <v>#DIV/0!</v>
      </c>
      <c r="AO2200" s="23" t="e">
        <v>#DIV/0!</v>
      </c>
      <c r="AP2200" s="23" t="e">
        <v>#DIV/0!</v>
      </c>
      <c r="AQ2200" s="23" t="e">
        <v>#DIV/0!</v>
      </c>
      <c r="AR2200" s="35">
        <v>0</v>
      </c>
      <c r="AS2200" s="35">
        <v>0</v>
      </c>
      <c r="AT2200" s="35">
        <v>0</v>
      </c>
      <c r="AU2200" s="31" t="str">
        <f t="shared" si="37"/>
        <v>库存为0</v>
      </c>
      <c r="AV2200" s="36" t="str">
        <f>IFERROR(时间!$B$4+AU2200,"上周无销量")</f>
        <v>上周无销量</v>
      </c>
    </row>
    <row r="2201" spans="1:48">
      <c r="A2201" s="21" t="s">
        <v>4448</v>
      </c>
      <c r="B2201" t="s">
        <v>4449</v>
      </c>
      <c r="C2201" t="s">
        <v>4445</v>
      </c>
      <c r="D2201" s="31">
        <v>0</v>
      </c>
      <c r="E2201" s="31">
        <v>0</v>
      </c>
      <c r="F2201" s="31">
        <v>0</v>
      </c>
      <c r="G2201" s="31">
        <v>0</v>
      </c>
      <c r="H2201" s="32">
        <v>0</v>
      </c>
      <c r="I2201">
        <v>0</v>
      </c>
      <c r="J2201" s="33">
        <v>0</v>
      </c>
      <c r="K2201" s="33">
        <v>0</v>
      </c>
      <c r="L2201" s="33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3" t="s">
        <v>54</v>
      </c>
      <c r="Y2201" s="23" t="s">
        <v>54</v>
      </c>
      <c r="Z2201" s="23" t="s">
        <v>54</v>
      </c>
      <c r="AA2201" s="23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3" t="s">
        <v>54</v>
      </c>
      <c r="AG2201" s="23" t="s">
        <v>54</v>
      </c>
      <c r="AH2201" s="23" t="s">
        <v>54</v>
      </c>
      <c r="AI2201" s="23" t="s">
        <v>54</v>
      </c>
      <c r="AJ2201">
        <v>0</v>
      </c>
      <c r="AK2201">
        <v>0</v>
      </c>
      <c r="AL2201">
        <v>0</v>
      </c>
      <c r="AM2201">
        <v>0</v>
      </c>
      <c r="AN2201" s="23" t="e">
        <v>#DIV/0!</v>
      </c>
      <c r="AO2201" s="23" t="e">
        <v>#DIV/0!</v>
      </c>
      <c r="AP2201" s="23" t="e">
        <v>#DIV/0!</v>
      </c>
      <c r="AQ2201" s="23" t="e">
        <v>#DIV/0!</v>
      </c>
      <c r="AR2201" s="35">
        <v>0</v>
      </c>
      <c r="AS2201" s="35">
        <v>0</v>
      </c>
      <c r="AT2201" s="35">
        <v>0</v>
      </c>
      <c r="AU2201" s="31" t="str">
        <f t="shared" si="37"/>
        <v>库存为0</v>
      </c>
      <c r="AV2201" s="36" t="str">
        <f>IFERROR(时间!$B$4+AU2201,"上周无销量")</f>
        <v>上周无销量</v>
      </c>
    </row>
    <row r="2202" spans="1:48">
      <c r="A2202" s="21" t="s">
        <v>4450</v>
      </c>
      <c r="B2202" t="s">
        <v>4451</v>
      </c>
      <c r="C2202" t="s">
        <v>4445</v>
      </c>
      <c r="D2202" s="31">
        <v>0</v>
      </c>
      <c r="E2202" s="31">
        <v>0</v>
      </c>
      <c r="F2202" s="31">
        <v>0</v>
      </c>
      <c r="G2202" s="31">
        <v>0</v>
      </c>
      <c r="H2202" s="32">
        <v>0</v>
      </c>
      <c r="I2202">
        <v>0</v>
      </c>
      <c r="J2202" s="33">
        <v>0</v>
      </c>
      <c r="K2202" s="33">
        <v>0</v>
      </c>
      <c r="L2202" s="33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3" t="s">
        <v>54</v>
      </c>
      <c r="Y2202" s="23" t="s">
        <v>54</v>
      </c>
      <c r="Z2202" s="23" t="s">
        <v>54</v>
      </c>
      <c r="AA2202" s="23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3" t="s">
        <v>54</v>
      </c>
      <c r="AG2202" s="23" t="s">
        <v>54</v>
      </c>
      <c r="AH2202" s="23" t="s">
        <v>54</v>
      </c>
      <c r="AI2202" s="23" t="s">
        <v>54</v>
      </c>
      <c r="AJ2202">
        <v>0</v>
      </c>
      <c r="AK2202">
        <v>0</v>
      </c>
      <c r="AL2202">
        <v>0</v>
      </c>
      <c r="AM2202">
        <v>0</v>
      </c>
      <c r="AN2202" s="23" t="e">
        <v>#DIV/0!</v>
      </c>
      <c r="AO2202" s="23" t="e">
        <v>#DIV/0!</v>
      </c>
      <c r="AP2202" s="23" t="e">
        <v>#DIV/0!</v>
      </c>
      <c r="AQ2202" s="23" t="e">
        <v>#DIV/0!</v>
      </c>
      <c r="AR2202" s="35">
        <v>0</v>
      </c>
      <c r="AS2202" s="35">
        <v>0</v>
      </c>
      <c r="AT2202" s="35">
        <v>0</v>
      </c>
      <c r="AU2202" s="31" t="str">
        <f t="shared" si="37"/>
        <v>库存为0</v>
      </c>
      <c r="AV2202" s="36" t="str">
        <f>IFERROR(时间!$B$4+AU2202,"上周无销量")</f>
        <v>上周无销量</v>
      </c>
    </row>
    <row r="2203" spans="1:48">
      <c r="A2203" s="21" t="s">
        <v>4452</v>
      </c>
      <c r="B2203" t="s">
        <v>4453</v>
      </c>
      <c r="C2203" t="s">
        <v>4445</v>
      </c>
      <c r="D2203" s="31">
        <v>0</v>
      </c>
      <c r="E2203" s="31">
        <v>0</v>
      </c>
      <c r="F2203" s="31">
        <v>0</v>
      </c>
      <c r="G2203" s="31">
        <v>0</v>
      </c>
      <c r="H2203" s="32">
        <v>0</v>
      </c>
      <c r="I2203">
        <v>0</v>
      </c>
      <c r="J2203" s="33">
        <v>0</v>
      </c>
      <c r="K2203" s="33">
        <v>0</v>
      </c>
      <c r="L2203" s="33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3" t="s">
        <v>54</v>
      </c>
      <c r="Y2203" s="23" t="s">
        <v>54</v>
      </c>
      <c r="Z2203" s="23" t="s">
        <v>54</v>
      </c>
      <c r="AA2203" s="23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3" t="s">
        <v>54</v>
      </c>
      <c r="AG2203" s="23" t="s">
        <v>54</v>
      </c>
      <c r="AH2203" s="23" t="s">
        <v>54</v>
      </c>
      <c r="AI2203" s="23" t="s">
        <v>54</v>
      </c>
      <c r="AJ2203">
        <v>0</v>
      </c>
      <c r="AK2203">
        <v>0</v>
      </c>
      <c r="AL2203">
        <v>0</v>
      </c>
      <c r="AM2203">
        <v>0</v>
      </c>
      <c r="AN2203" s="23" t="e">
        <v>#DIV/0!</v>
      </c>
      <c r="AO2203" s="23" t="e">
        <v>#DIV/0!</v>
      </c>
      <c r="AP2203" s="23" t="e">
        <v>#DIV/0!</v>
      </c>
      <c r="AQ2203" s="23" t="e">
        <v>#DIV/0!</v>
      </c>
      <c r="AR2203" s="35">
        <v>0</v>
      </c>
      <c r="AS2203" s="35">
        <v>0</v>
      </c>
      <c r="AT2203" s="35">
        <v>0</v>
      </c>
      <c r="AU2203" s="31" t="str">
        <f t="shared" si="37"/>
        <v>库存为0</v>
      </c>
      <c r="AV2203" s="36" t="str">
        <f>IFERROR(时间!$B$4+AU2203,"上周无销量")</f>
        <v>上周无销量</v>
      </c>
    </row>
    <row r="2204" spans="1:48">
      <c r="A2204" s="21" t="s">
        <v>4454</v>
      </c>
      <c r="B2204" t="s">
        <v>4455</v>
      </c>
      <c r="C2204" t="s">
        <v>4445</v>
      </c>
      <c r="D2204" s="31">
        <v>0</v>
      </c>
      <c r="E2204" s="31">
        <v>0</v>
      </c>
      <c r="F2204" s="31">
        <v>0</v>
      </c>
      <c r="G2204" s="31">
        <v>0</v>
      </c>
      <c r="H2204" s="32">
        <v>0</v>
      </c>
      <c r="I2204">
        <v>0</v>
      </c>
      <c r="J2204" s="33">
        <v>0</v>
      </c>
      <c r="K2204" s="33">
        <v>0</v>
      </c>
      <c r="L2204" s="33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0</v>
      </c>
      <c r="AK2204">
        <v>0</v>
      </c>
      <c r="AL2204">
        <v>0</v>
      </c>
      <c r="AM2204">
        <v>0</v>
      </c>
      <c r="AN2204" s="23" t="e">
        <v>#DIV/0!</v>
      </c>
      <c r="AO2204" s="23" t="e">
        <v>#DIV/0!</v>
      </c>
      <c r="AP2204" s="23" t="e">
        <v>#DIV/0!</v>
      </c>
      <c r="AQ2204" s="23" t="e">
        <v>#DIV/0!</v>
      </c>
      <c r="AR2204" s="35">
        <v>0</v>
      </c>
      <c r="AS2204" s="35">
        <v>0</v>
      </c>
      <c r="AT2204" s="35">
        <v>0</v>
      </c>
      <c r="AU2204" s="31" t="str">
        <f t="shared" si="37"/>
        <v>库存为0</v>
      </c>
      <c r="AV2204" s="36" t="str">
        <f>IFERROR(时间!$B$4+AU2204,"上周无销量")</f>
        <v>上周无销量</v>
      </c>
    </row>
    <row r="2205" spans="1:48">
      <c r="A2205" s="21" t="s">
        <v>4456</v>
      </c>
      <c r="B2205" t="s">
        <v>4457</v>
      </c>
      <c r="C2205" t="s">
        <v>4445</v>
      </c>
      <c r="D2205" s="31">
        <v>0</v>
      </c>
      <c r="E2205" s="31">
        <v>0</v>
      </c>
      <c r="F2205" s="31">
        <v>0</v>
      </c>
      <c r="G2205" s="31">
        <v>0</v>
      </c>
      <c r="H2205" s="32">
        <v>0</v>
      </c>
      <c r="I2205">
        <v>0</v>
      </c>
      <c r="J2205" s="33">
        <v>0</v>
      </c>
      <c r="K2205" s="33">
        <v>0</v>
      </c>
      <c r="L2205" s="33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0</v>
      </c>
      <c r="AL2205">
        <v>0</v>
      </c>
      <c r="AM2205">
        <v>0</v>
      </c>
      <c r="AN2205" s="23" t="e">
        <v>#DIV/0!</v>
      </c>
      <c r="AO2205" s="23" t="e">
        <v>#DIV/0!</v>
      </c>
      <c r="AP2205" s="23" t="e">
        <v>#DIV/0!</v>
      </c>
      <c r="AQ2205" s="23" t="e">
        <v>#DIV/0!</v>
      </c>
      <c r="AR2205" s="35">
        <v>0</v>
      </c>
      <c r="AS2205" s="35">
        <v>0</v>
      </c>
      <c r="AT2205" s="35">
        <v>0</v>
      </c>
      <c r="AU2205" s="31" t="str">
        <f t="shared" si="37"/>
        <v>库存为0</v>
      </c>
      <c r="AV2205" s="36" t="str">
        <f>IFERROR(时间!$B$4+AU2205,"上周无销量")</f>
        <v>上周无销量</v>
      </c>
    </row>
    <row r="2206" spans="1:48">
      <c r="A2206" s="21" t="s">
        <v>4458</v>
      </c>
      <c r="B2206" t="s">
        <v>2974</v>
      </c>
      <c r="C2206" t="s">
        <v>4459</v>
      </c>
      <c r="D2206" s="31">
        <v>0</v>
      </c>
      <c r="E2206" s="31">
        <v>0</v>
      </c>
      <c r="F2206" s="31">
        <v>0</v>
      </c>
      <c r="G2206" s="31">
        <v>0</v>
      </c>
      <c r="H2206" s="32">
        <v>0</v>
      </c>
      <c r="I2206">
        <v>0</v>
      </c>
      <c r="J2206" s="33">
        <v>0</v>
      </c>
      <c r="K2206" s="33">
        <v>0</v>
      </c>
      <c r="L2206" s="33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0</v>
      </c>
      <c r="AL2206">
        <v>0</v>
      </c>
      <c r="AM2206">
        <v>0</v>
      </c>
      <c r="AN2206" s="23" t="e">
        <v>#DIV/0!</v>
      </c>
      <c r="AO2206" s="23" t="e">
        <v>#DIV/0!</v>
      </c>
      <c r="AP2206" s="23" t="e">
        <v>#DIV/0!</v>
      </c>
      <c r="AQ2206" s="23" t="e">
        <v>#DIV/0!</v>
      </c>
      <c r="AR2206" s="35">
        <v>0</v>
      </c>
      <c r="AS2206" s="35">
        <v>0</v>
      </c>
      <c r="AT2206" s="35">
        <v>0</v>
      </c>
      <c r="AU2206" s="31" t="str">
        <f t="shared" si="37"/>
        <v>库存为0</v>
      </c>
      <c r="AV2206" s="36" t="str">
        <f>IFERROR(时间!$B$4+AU2206,"上周无销量")</f>
        <v>上周无销量</v>
      </c>
    </row>
    <row r="2207" spans="1:48">
      <c r="A2207" s="21" t="s">
        <v>4460</v>
      </c>
      <c r="B2207" t="s">
        <v>2976</v>
      </c>
      <c r="C2207" t="s">
        <v>4459</v>
      </c>
      <c r="D2207" s="31">
        <v>0</v>
      </c>
      <c r="E2207" s="31">
        <v>0</v>
      </c>
      <c r="F2207" s="31">
        <v>0</v>
      </c>
      <c r="G2207" s="31">
        <v>0</v>
      </c>
      <c r="H2207" s="32">
        <v>0</v>
      </c>
      <c r="I2207">
        <v>0</v>
      </c>
      <c r="J2207" s="33">
        <v>0</v>
      </c>
      <c r="K2207" s="33">
        <v>0</v>
      </c>
      <c r="L2207" s="33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0</v>
      </c>
      <c r="AL2207">
        <v>0</v>
      </c>
      <c r="AM2207">
        <v>0</v>
      </c>
      <c r="AN2207" s="23" t="e">
        <v>#DIV/0!</v>
      </c>
      <c r="AO2207" s="23" t="e">
        <v>#DIV/0!</v>
      </c>
      <c r="AP2207" s="23" t="e">
        <v>#DIV/0!</v>
      </c>
      <c r="AQ2207" s="23" t="e">
        <v>#DIV/0!</v>
      </c>
      <c r="AR2207" s="35">
        <v>0</v>
      </c>
      <c r="AS2207" s="35">
        <v>0</v>
      </c>
      <c r="AT2207" s="35">
        <v>0</v>
      </c>
      <c r="AU2207" s="31" t="str">
        <f t="shared" si="37"/>
        <v>库存为0</v>
      </c>
      <c r="AV2207" s="36" t="str">
        <f>IFERROR(时间!$B$4+AU2207,"上周无销量")</f>
        <v>上周无销量</v>
      </c>
    </row>
    <row r="2208" spans="1:48">
      <c r="A2208" s="21" t="s">
        <v>4461</v>
      </c>
      <c r="B2208" t="s">
        <v>4462</v>
      </c>
      <c r="C2208" t="s">
        <v>4459</v>
      </c>
      <c r="D2208" s="31">
        <v>0</v>
      </c>
      <c r="E2208" s="31">
        <v>0</v>
      </c>
      <c r="F2208" s="31">
        <v>0</v>
      </c>
      <c r="G2208" s="31">
        <v>0</v>
      </c>
      <c r="H2208" s="32">
        <v>0</v>
      </c>
      <c r="I2208">
        <v>0</v>
      </c>
      <c r="J2208" s="33">
        <v>0</v>
      </c>
      <c r="K2208" s="33">
        <v>0</v>
      </c>
      <c r="L2208" s="33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0</v>
      </c>
      <c r="AK2208">
        <v>0</v>
      </c>
      <c r="AL2208">
        <v>0</v>
      </c>
      <c r="AM2208">
        <v>0</v>
      </c>
      <c r="AN2208" s="23" t="e">
        <v>#DIV/0!</v>
      </c>
      <c r="AO2208" s="23" t="e">
        <v>#DIV/0!</v>
      </c>
      <c r="AP2208" s="23" t="e">
        <v>#DIV/0!</v>
      </c>
      <c r="AQ2208" s="23" t="e">
        <v>#DIV/0!</v>
      </c>
      <c r="AR2208" s="35">
        <v>0</v>
      </c>
      <c r="AS2208" s="35">
        <v>0</v>
      </c>
      <c r="AT2208" s="35">
        <v>0</v>
      </c>
      <c r="AU2208" s="31" t="str">
        <f t="shared" si="37"/>
        <v>库存为0</v>
      </c>
      <c r="AV2208" s="36" t="str">
        <f>IFERROR(时间!$B$4+AU2208,"上周无销量")</f>
        <v>上周无销量</v>
      </c>
    </row>
    <row r="2209" spans="1:48">
      <c r="A2209" s="21" t="s">
        <v>4463</v>
      </c>
      <c r="B2209" t="s">
        <v>2982</v>
      </c>
      <c r="C2209" t="s">
        <v>4459</v>
      </c>
      <c r="D2209" s="31">
        <v>0</v>
      </c>
      <c r="E2209" s="31">
        <v>0</v>
      </c>
      <c r="F2209" s="31">
        <v>0</v>
      </c>
      <c r="G2209" s="31">
        <v>0</v>
      </c>
      <c r="H2209" s="32">
        <v>0</v>
      </c>
      <c r="I2209">
        <v>0</v>
      </c>
      <c r="J2209" s="33">
        <v>0</v>
      </c>
      <c r="K2209" s="33">
        <v>0</v>
      </c>
      <c r="L2209" s="33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3" t="s">
        <v>54</v>
      </c>
      <c r="Y2209" s="23" t="s">
        <v>54</v>
      </c>
      <c r="Z2209" s="23" t="s">
        <v>54</v>
      </c>
      <c r="AA2209" s="23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3" t="s">
        <v>54</v>
      </c>
      <c r="AG2209" s="23" t="s">
        <v>54</v>
      </c>
      <c r="AH2209" s="23" t="s">
        <v>54</v>
      </c>
      <c r="AI2209" s="23" t="s">
        <v>54</v>
      </c>
      <c r="AJ2209">
        <v>0</v>
      </c>
      <c r="AK2209">
        <v>0</v>
      </c>
      <c r="AL2209">
        <v>0</v>
      </c>
      <c r="AM2209">
        <v>0</v>
      </c>
      <c r="AN2209" s="23" t="e">
        <v>#DIV/0!</v>
      </c>
      <c r="AO2209" s="23" t="e">
        <v>#DIV/0!</v>
      </c>
      <c r="AP2209" s="23" t="e">
        <v>#DIV/0!</v>
      </c>
      <c r="AQ2209" s="23" t="e">
        <v>#DIV/0!</v>
      </c>
      <c r="AR2209" s="35">
        <v>0</v>
      </c>
      <c r="AS2209" s="35">
        <v>0</v>
      </c>
      <c r="AT2209" s="35">
        <v>0</v>
      </c>
      <c r="AU2209" s="31" t="str">
        <f t="shared" si="37"/>
        <v>库存为0</v>
      </c>
      <c r="AV2209" s="36" t="str">
        <f>IFERROR(时间!$B$4+AU2209,"上周无销量")</f>
        <v>上周无销量</v>
      </c>
    </row>
    <row r="2210" spans="1:48">
      <c r="A2210" s="21" t="s">
        <v>4464</v>
      </c>
      <c r="B2210" t="s">
        <v>2986</v>
      </c>
      <c r="C2210" t="s">
        <v>4459</v>
      </c>
      <c r="D2210" s="31">
        <v>0</v>
      </c>
      <c r="E2210" s="31">
        <v>0</v>
      </c>
      <c r="F2210" s="31">
        <v>0</v>
      </c>
      <c r="G2210" s="31">
        <v>0</v>
      </c>
      <c r="H2210" s="32">
        <v>0</v>
      </c>
      <c r="I2210">
        <v>0</v>
      </c>
      <c r="J2210" s="33">
        <v>0</v>
      </c>
      <c r="K2210" s="33">
        <v>0</v>
      </c>
      <c r="L2210" s="33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3" t="s">
        <v>54</v>
      </c>
      <c r="Y2210" s="23" t="s">
        <v>54</v>
      </c>
      <c r="Z2210" s="23" t="s">
        <v>54</v>
      </c>
      <c r="AA2210" s="23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3" t="s">
        <v>54</v>
      </c>
      <c r="AG2210" s="23" t="s">
        <v>54</v>
      </c>
      <c r="AH2210" s="23" t="s">
        <v>54</v>
      </c>
      <c r="AI2210" s="23" t="s">
        <v>54</v>
      </c>
      <c r="AJ2210">
        <v>0</v>
      </c>
      <c r="AK2210">
        <v>0</v>
      </c>
      <c r="AL2210">
        <v>0</v>
      </c>
      <c r="AM2210">
        <v>0</v>
      </c>
      <c r="AN2210" s="23" t="e">
        <v>#DIV/0!</v>
      </c>
      <c r="AO2210" s="23" t="e">
        <v>#DIV/0!</v>
      </c>
      <c r="AP2210" s="23" t="e">
        <v>#DIV/0!</v>
      </c>
      <c r="AQ2210" s="23" t="e">
        <v>#DIV/0!</v>
      </c>
      <c r="AR2210" s="35">
        <v>0</v>
      </c>
      <c r="AS2210" s="35">
        <v>0</v>
      </c>
      <c r="AT2210" s="35">
        <v>0</v>
      </c>
      <c r="AU2210" s="31" t="str">
        <f t="shared" si="37"/>
        <v>库存为0</v>
      </c>
      <c r="AV2210" s="36" t="str">
        <f>IFERROR(时间!$B$4+AU2210,"上周无销量")</f>
        <v>上周无销量</v>
      </c>
    </row>
    <row r="2211" spans="1:48">
      <c r="A2211" s="21" t="s">
        <v>4465</v>
      </c>
      <c r="B2211" t="s">
        <v>2988</v>
      </c>
      <c r="C2211" t="s">
        <v>4459</v>
      </c>
      <c r="D2211" s="31">
        <v>0</v>
      </c>
      <c r="E2211" s="31">
        <v>0</v>
      </c>
      <c r="F2211" s="31">
        <v>0</v>
      </c>
      <c r="G2211" s="31">
        <v>0</v>
      </c>
      <c r="H2211" s="32">
        <v>0</v>
      </c>
      <c r="I2211">
        <v>0</v>
      </c>
      <c r="J2211" s="33">
        <v>0</v>
      </c>
      <c r="K2211" s="33">
        <v>0</v>
      </c>
      <c r="L2211" s="33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3" t="s">
        <v>54</v>
      </c>
      <c r="Y2211" s="23" t="s">
        <v>54</v>
      </c>
      <c r="Z2211" s="23" t="s">
        <v>54</v>
      </c>
      <c r="AA2211" s="23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3" t="s">
        <v>54</v>
      </c>
      <c r="AG2211" s="23" t="s">
        <v>54</v>
      </c>
      <c r="AH2211" s="23" t="s">
        <v>54</v>
      </c>
      <c r="AI2211" s="23" t="s">
        <v>54</v>
      </c>
      <c r="AJ2211">
        <v>0</v>
      </c>
      <c r="AK2211">
        <v>0</v>
      </c>
      <c r="AL2211">
        <v>0</v>
      </c>
      <c r="AM2211">
        <v>0</v>
      </c>
      <c r="AN2211" s="23" t="e">
        <v>#DIV/0!</v>
      </c>
      <c r="AO2211" s="23" t="e">
        <v>#DIV/0!</v>
      </c>
      <c r="AP2211" s="23" t="e">
        <v>#DIV/0!</v>
      </c>
      <c r="AQ2211" s="23" t="e">
        <v>#DIV/0!</v>
      </c>
      <c r="AR2211" s="35">
        <v>0</v>
      </c>
      <c r="AS2211" s="35">
        <v>0</v>
      </c>
      <c r="AT2211" s="35">
        <v>0</v>
      </c>
      <c r="AU2211" s="31" t="str">
        <f t="shared" si="37"/>
        <v>库存为0</v>
      </c>
      <c r="AV2211" s="36" t="str">
        <f>IFERROR(时间!$B$4+AU2211,"上周无销量")</f>
        <v>上周无销量</v>
      </c>
    </row>
    <row r="2212" spans="1:48">
      <c r="A2212" s="21" t="s">
        <v>4466</v>
      </c>
      <c r="B2212" t="s">
        <v>2990</v>
      </c>
      <c r="C2212" t="s">
        <v>4459</v>
      </c>
      <c r="D2212" s="31">
        <v>0</v>
      </c>
      <c r="E2212" s="31">
        <v>0</v>
      </c>
      <c r="F2212" s="31">
        <v>0</v>
      </c>
      <c r="G2212" s="31">
        <v>0</v>
      </c>
      <c r="H2212" s="32">
        <v>0</v>
      </c>
      <c r="I2212">
        <v>0</v>
      </c>
      <c r="J2212" s="33">
        <v>0</v>
      </c>
      <c r="K2212" s="33">
        <v>0</v>
      </c>
      <c r="L2212" s="33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3" t="s">
        <v>54</v>
      </c>
      <c r="Y2212" s="23" t="s">
        <v>54</v>
      </c>
      <c r="Z2212" s="23" t="s">
        <v>54</v>
      </c>
      <c r="AA2212" s="23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3" t="s">
        <v>54</v>
      </c>
      <c r="AG2212" s="23" t="s">
        <v>54</v>
      </c>
      <c r="AH2212" s="23" t="s">
        <v>54</v>
      </c>
      <c r="AI2212" s="23" t="s">
        <v>54</v>
      </c>
      <c r="AJ2212">
        <v>0</v>
      </c>
      <c r="AK2212">
        <v>0</v>
      </c>
      <c r="AL2212">
        <v>0</v>
      </c>
      <c r="AM2212">
        <v>0</v>
      </c>
      <c r="AN2212" s="23" t="e">
        <v>#DIV/0!</v>
      </c>
      <c r="AO2212" s="23" t="e">
        <v>#DIV/0!</v>
      </c>
      <c r="AP2212" s="23" t="e">
        <v>#DIV/0!</v>
      </c>
      <c r="AQ2212" s="23" t="e">
        <v>#DIV/0!</v>
      </c>
      <c r="AR2212" s="35">
        <v>0</v>
      </c>
      <c r="AS2212" s="35">
        <v>0</v>
      </c>
      <c r="AT2212" s="35">
        <v>0</v>
      </c>
      <c r="AU2212" s="31" t="str">
        <f t="shared" si="37"/>
        <v>库存为0</v>
      </c>
      <c r="AV2212" s="36" t="str">
        <f>IFERROR(时间!$B$4+AU2212,"上周无销量")</f>
        <v>上周无销量</v>
      </c>
    </row>
    <row r="2213" spans="1:48">
      <c r="A2213" s="21" t="s">
        <v>4467</v>
      </c>
      <c r="B2213" t="s">
        <v>2992</v>
      </c>
      <c r="C2213" t="s">
        <v>4459</v>
      </c>
      <c r="D2213" s="31">
        <v>0</v>
      </c>
      <c r="E2213" s="31">
        <v>0</v>
      </c>
      <c r="F2213" s="31">
        <v>0</v>
      </c>
      <c r="G2213" s="31">
        <v>0</v>
      </c>
      <c r="H2213" s="32">
        <v>0</v>
      </c>
      <c r="I2213">
        <v>0</v>
      </c>
      <c r="J2213" s="33">
        <v>0</v>
      </c>
      <c r="K2213" s="33">
        <v>0</v>
      </c>
      <c r="L2213" s="33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3" t="s">
        <v>54</v>
      </c>
      <c r="Y2213" s="23" t="s">
        <v>54</v>
      </c>
      <c r="Z2213" s="23" t="s">
        <v>54</v>
      </c>
      <c r="AA2213" s="23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3" t="s">
        <v>54</v>
      </c>
      <c r="AG2213" s="23" t="s">
        <v>54</v>
      </c>
      <c r="AH2213" s="23" t="s">
        <v>54</v>
      </c>
      <c r="AI2213" s="23" t="s">
        <v>54</v>
      </c>
      <c r="AJ2213">
        <v>0</v>
      </c>
      <c r="AK2213">
        <v>0</v>
      </c>
      <c r="AL2213">
        <v>0</v>
      </c>
      <c r="AM2213">
        <v>0</v>
      </c>
      <c r="AN2213" s="23" t="e">
        <v>#DIV/0!</v>
      </c>
      <c r="AO2213" s="23" t="e">
        <v>#DIV/0!</v>
      </c>
      <c r="AP2213" s="23" t="e">
        <v>#DIV/0!</v>
      </c>
      <c r="AQ2213" s="23" t="e">
        <v>#DIV/0!</v>
      </c>
      <c r="AR2213" s="35">
        <v>0</v>
      </c>
      <c r="AS2213" s="35">
        <v>0</v>
      </c>
      <c r="AT2213" s="35">
        <v>0</v>
      </c>
      <c r="AU2213" s="31" t="str">
        <f t="shared" si="37"/>
        <v>库存为0</v>
      </c>
      <c r="AV2213" s="36" t="str">
        <f>IFERROR(时间!$B$4+AU2213,"上周无销量")</f>
        <v>上周无销量</v>
      </c>
    </row>
    <row r="2214" spans="1:48">
      <c r="A2214" s="21" t="s">
        <v>4468</v>
      </c>
      <c r="B2214" t="s">
        <v>2994</v>
      </c>
      <c r="C2214" t="s">
        <v>4459</v>
      </c>
      <c r="D2214" s="31">
        <v>0</v>
      </c>
      <c r="E2214" s="31">
        <v>0</v>
      </c>
      <c r="F2214" s="31">
        <v>0</v>
      </c>
      <c r="G2214" s="31">
        <v>0</v>
      </c>
      <c r="H2214" s="32">
        <v>0</v>
      </c>
      <c r="I2214">
        <v>0</v>
      </c>
      <c r="J2214" s="33">
        <v>0</v>
      </c>
      <c r="K2214" s="33">
        <v>0</v>
      </c>
      <c r="L2214" s="33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3" t="s">
        <v>54</v>
      </c>
      <c r="Y2214" s="23" t="s">
        <v>54</v>
      </c>
      <c r="Z2214" s="23" t="s">
        <v>54</v>
      </c>
      <c r="AA2214" s="23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0</v>
      </c>
      <c r="AK2214">
        <v>0</v>
      </c>
      <c r="AL2214">
        <v>0</v>
      </c>
      <c r="AM2214">
        <v>0</v>
      </c>
      <c r="AN2214" s="23" t="e">
        <v>#DIV/0!</v>
      </c>
      <c r="AO2214" s="23" t="e">
        <v>#DIV/0!</v>
      </c>
      <c r="AP2214" s="23" t="e">
        <v>#DIV/0!</v>
      </c>
      <c r="AQ2214" s="23" t="e">
        <v>#DIV/0!</v>
      </c>
      <c r="AR2214" s="35">
        <v>0</v>
      </c>
      <c r="AS2214" s="35">
        <v>0</v>
      </c>
      <c r="AT2214" s="35">
        <v>0</v>
      </c>
      <c r="AU2214" s="31" t="str">
        <f t="shared" si="37"/>
        <v>库存为0</v>
      </c>
      <c r="AV2214" s="36" t="str">
        <f>IFERROR(时间!$B$4+AU2214,"上周无销量")</f>
        <v>上周无销量</v>
      </c>
    </row>
    <row r="2215" spans="1:48">
      <c r="A2215" s="21" t="s">
        <v>4469</v>
      </c>
      <c r="B2215" t="s">
        <v>4470</v>
      </c>
      <c r="C2215" t="s">
        <v>4471</v>
      </c>
      <c r="D2215" s="31">
        <v>0</v>
      </c>
      <c r="E2215" s="31">
        <v>0</v>
      </c>
      <c r="F2215" s="31">
        <v>0</v>
      </c>
      <c r="G2215" s="31">
        <v>0</v>
      </c>
      <c r="H2215" s="32">
        <v>0</v>
      </c>
      <c r="I2215">
        <v>0</v>
      </c>
      <c r="J2215" s="33">
        <v>0</v>
      </c>
      <c r="K2215" s="33">
        <v>0</v>
      </c>
      <c r="L2215" s="33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3" t="s">
        <v>54</v>
      </c>
      <c r="Y2215" s="23" t="s">
        <v>54</v>
      </c>
      <c r="Z2215" s="23" t="s">
        <v>54</v>
      </c>
      <c r="AA2215" s="23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0</v>
      </c>
      <c r="AK2215">
        <v>0</v>
      </c>
      <c r="AL2215">
        <v>0</v>
      </c>
      <c r="AM2215">
        <v>0</v>
      </c>
      <c r="AN2215" s="23" t="e">
        <v>#DIV/0!</v>
      </c>
      <c r="AO2215" s="23" t="e">
        <v>#DIV/0!</v>
      </c>
      <c r="AP2215" s="23" t="e">
        <v>#DIV/0!</v>
      </c>
      <c r="AQ2215" s="23" t="e">
        <v>#DIV/0!</v>
      </c>
      <c r="AR2215" s="35">
        <v>0</v>
      </c>
      <c r="AS2215" s="35">
        <v>0</v>
      </c>
      <c r="AT2215" s="35">
        <v>0</v>
      </c>
      <c r="AU2215" s="31" t="str">
        <f t="shared" si="37"/>
        <v>库存为0</v>
      </c>
      <c r="AV2215" s="36" t="str">
        <f>IFERROR(时间!$B$4+AU2215,"上周无销量")</f>
        <v>上周无销量</v>
      </c>
    </row>
    <row r="2216" spans="1:48">
      <c r="A2216" s="21" t="s">
        <v>4472</v>
      </c>
      <c r="B2216" t="s">
        <v>4473</v>
      </c>
      <c r="C2216" t="s">
        <v>4471</v>
      </c>
      <c r="D2216" s="31">
        <v>0</v>
      </c>
      <c r="E2216" s="31">
        <v>0</v>
      </c>
      <c r="F2216" s="31">
        <v>0</v>
      </c>
      <c r="G2216" s="31">
        <v>0</v>
      </c>
      <c r="H2216" s="32">
        <v>0</v>
      </c>
      <c r="I2216">
        <v>0</v>
      </c>
      <c r="J2216" s="33">
        <v>0</v>
      </c>
      <c r="K2216" s="33">
        <v>0</v>
      </c>
      <c r="L2216" s="33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3" t="s">
        <v>54</v>
      </c>
      <c r="Y2216" s="23" t="s">
        <v>54</v>
      </c>
      <c r="Z2216" s="23" t="s">
        <v>54</v>
      </c>
      <c r="AA2216" s="23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0</v>
      </c>
      <c r="AL2216">
        <v>0</v>
      </c>
      <c r="AM2216">
        <v>0</v>
      </c>
      <c r="AN2216" s="23" t="e">
        <v>#DIV/0!</v>
      </c>
      <c r="AO2216" s="23" t="e">
        <v>#DIV/0!</v>
      </c>
      <c r="AP2216" s="23" t="e">
        <v>#DIV/0!</v>
      </c>
      <c r="AQ2216" s="23" t="e">
        <v>#DIV/0!</v>
      </c>
      <c r="AR2216" s="35">
        <v>0</v>
      </c>
      <c r="AS2216" s="35">
        <v>0</v>
      </c>
      <c r="AT2216" s="35">
        <v>0</v>
      </c>
      <c r="AU2216" s="31" t="str">
        <f t="shared" si="37"/>
        <v>库存为0</v>
      </c>
      <c r="AV2216" s="36" t="str">
        <f>IFERROR(时间!$B$4+AU2216,"上周无销量")</f>
        <v>上周无销量</v>
      </c>
    </row>
    <row r="2217" spans="1:48">
      <c r="A2217" s="21" t="s">
        <v>4474</v>
      </c>
      <c r="B2217" t="s">
        <v>4475</v>
      </c>
      <c r="C2217" t="s">
        <v>4471</v>
      </c>
      <c r="D2217" s="31">
        <v>0</v>
      </c>
      <c r="E2217" s="31">
        <v>0</v>
      </c>
      <c r="F2217" s="31">
        <v>0</v>
      </c>
      <c r="G2217" s="31">
        <v>0</v>
      </c>
      <c r="H2217" s="32">
        <v>0</v>
      </c>
      <c r="I2217">
        <v>0</v>
      </c>
      <c r="J2217" s="33">
        <v>0</v>
      </c>
      <c r="K2217" s="33">
        <v>0</v>
      </c>
      <c r="L2217" s="33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3" t="s">
        <v>54</v>
      </c>
      <c r="Y2217" s="23" t="s">
        <v>54</v>
      </c>
      <c r="Z2217" s="23" t="s">
        <v>54</v>
      </c>
      <c r="AA2217" s="23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3" t="s">
        <v>54</v>
      </c>
      <c r="AG2217" s="23" t="s">
        <v>54</v>
      </c>
      <c r="AH2217" s="23" t="s">
        <v>54</v>
      </c>
      <c r="AI2217" s="23" t="s">
        <v>54</v>
      </c>
      <c r="AJ2217">
        <v>0</v>
      </c>
      <c r="AK2217">
        <v>0</v>
      </c>
      <c r="AL2217">
        <v>0</v>
      </c>
      <c r="AM2217">
        <v>0</v>
      </c>
      <c r="AN2217" s="23" t="e">
        <v>#DIV/0!</v>
      </c>
      <c r="AO2217" s="23" t="e">
        <v>#DIV/0!</v>
      </c>
      <c r="AP2217" s="23" t="e">
        <v>#DIV/0!</v>
      </c>
      <c r="AQ2217" s="23" t="e">
        <v>#DIV/0!</v>
      </c>
      <c r="AR2217" s="35">
        <v>0</v>
      </c>
      <c r="AS2217" s="35">
        <v>0</v>
      </c>
      <c r="AT2217" s="35">
        <v>0</v>
      </c>
      <c r="AU2217" s="31" t="str">
        <f t="shared" si="37"/>
        <v>库存为0</v>
      </c>
      <c r="AV2217" s="36" t="str">
        <f>IFERROR(时间!$B$4+AU2217,"上周无销量")</f>
        <v>上周无销量</v>
      </c>
    </row>
    <row r="2218" spans="1:48">
      <c r="A2218" s="21" t="s">
        <v>4476</v>
      </c>
      <c r="B2218" t="s">
        <v>4477</v>
      </c>
      <c r="C2218" t="s">
        <v>4471</v>
      </c>
      <c r="D2218" s="31">
        <v>0</v>
      </c>
      <c r="E2218" s="31">
        <v>0</v>
      </c>
      <c r="F2218" s="31">
        <v>0</v>
      </c>
      <c r="G2218" s="31">
        <v>0</v>
      </c>
      <c r="H2218" s="32">
        <v>0</v>
      </c>
      <c r="I2218">
        <v>0</v>
      </c>
      <c r="J2218" s="33">
        <v>0</v>
      </c>
      <c r="K2218" s="33">
        <v>0</v>
      </c>
      <c r="L2218" s="33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3" t="s">
        <v>54</v>
      </c>
      <c r="Y2218" s="23" t="s">
        <v>54</v>
      </c>
      <c r="Z2218" s="23" t="s">
        <v>54</v>
      </c>
      <c r="AA2218" s="23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3" t="s">
        <v>54</v>
      </c>
      <c r="AG2218" s="23" t="s">
        <v>54</v>
      </c>
      <c r="AH2218" s="23" t="s">
        <v>54</v>
      </c>
      <c r="AI2218" s="23" t="s">
        <v>54</v>
      </c>
      <c r="AJ2218">
        <v>0</v>
      </c>
      <c r="AK2218">
        <v>0</v>
      </c>
      <c r="AL2218">
        <v>0</v>
      </c>
      <c r="AM2218">
        <v>0</v>
      </c>
      <c r="AN2218" s="23" t="e">
        <v>#DIV/0!</v>
      </c>
      <c r="AO2218" s="23" t="e">
        <v>#DIV/0!</v>
      </c>
      <c r="AP2218" s="23" t="e">
        <v>#DIV/0!</v>
      </c>
      <c r="AQ2218" s="23" t="e">
        <v>#DIV/0!</v>
      </c>
      <c r="AR2218" s="35">
        <v>0</v>
      </c>
      <c r="AS2218" s="35">
        <v>0</v>
      </c>
      <c r="AT2218" s="35">
        <v>0</v>
      </c>
      <c r="AU2218" s="31" t="str">
        <f t="shared" si="37"/>
        <v>库存为0</v>
      </c>
      <c r="AV2218" s="36" t="str">
        <f>IFERROR(时间!$B$4+AU2218,"上周无销量")</f>
        <v>上周无销量</v>
      </c>
    </row>
    <row r="2219" spans="1:48">
      <c r="A2219" s="21" t="s">
        <v>4478</v>
      </c>
      <c r="B2219" t="s">
        <v>4479</v>
      </c>
      <c r="C2219" t="s">
        <v>4471</v>
      </c>
      <c r="D2219" s="31">
        <v>0</v>
      </c>
      <c r="E2219" s="31">
        <v>0</v>
      </c>
      <c r="F2219" s="31">
        <v>0</v>
      </c>
      <c r="G2219" s="31">
        <v>0</v>
      </c>
      <c r="H2219" s="32">
        <v>0</v>
      </c>
      <c r="I2219">
        <v>0</v>
      </c>
      <c r="J2219" s="33">
        <v>0</v>
      </c>
      <c r="K2219" s="33">
        <v>0</v>
      </c>
      <c r="L2219" s="33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3" t="s">
        <v>54</v>
      </c>
      <c r="Y2219" s="23" t="s">
        <v>54</v>
      </c>
      <c r="Z2219" s="23" t="s">
        <v>54</v>
      </c>
      <c r="AA2219" s="23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3" t="s">
        <v>54</v>
      </c>
      <c r="AG2219" s="23" t="s">
        <v>54</v>
      </c>
      <c r="AH2219" s="23" t="s">
        <v>54</v>
      </c>
      <c r="AI2219" s="23" t="s">
        <v>54</v>
      </c>
      <c r="AJ2219">
        <v>0</v>
      </c>
      <c r="AK2219">
        <v>0</v>
      </c>
      <c r="AL2219">
        <v>0</v>
      </c>
      <c r="AM2219">
        <v>0</v>
      </c>
      <c r="AN2219" s="23" t="e">
        <v>#DIV/0!</v>
      </c>
      <c r="AO2219" s="23" t="e">
        <v>#DIV/0!</v>
      </c>
      <c r="AP2219" s="23" t="e">
        <v>#DIV/0!</v>
      </c>
      <c r="AQ2219" s="23" t="e">
        <v>#DIV/0!</v>
      </c>
      <c r="AR2219" s="35">
        <v>0</v>
      </c>
      <c r="AS2219" s="35">
        <v>0</v>
      </c>
      <c r="AT2219" s="35">
        <v>0</v>
      </c>
      <c r="AU2219" s="31" t="str">
        <f t="shared" si="37"/>
        <v>库存为0</v>
      </c>
      <c r="AV2219" s="36" t="str">
        <f>IFERROR(时间!$B$4+AU2219,"上周无销量")</f>
        <v>上周无销量</v>
      </c>
    </row>
    <row r="2220" spans="1:48">
      <c r="A2220" s="21" t="s">
        <v>4480</v>
      </c>
      <c r="B2220" t="s">
        <v>4481</v>
      </c>
      <c r="C2220" t="s">
        <v>4471</v>
      </c>
      <c r="D2220" s="31">
        <v>0</v>
      </c>
      <c r="E2220" s="31">
        <v>0</v>
      </c>
      <c r="F2220" s="31">
        <v>0</v>
      </c>
      <c r="G2220" s="31">
        <v>0</v>
      </c>
      <c r="H2220" s="32">
        <v>0</v>
      </c>
      <c r="I2220">
        <v>0</v>
      </c>
      <c r="J2220" s="33">
        <v>0</v>
      </c>
      <c r="K2220" s="33">
        <v>0</v>
      </c>
      <c r="L2220" s="33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3" t="s">
        <v>54</v>
      </c>
      <c r="Y2220" s="23" t="s">
        <v>54</v>
      </c>
      <c r="Z2220" s="23" t="s">
        <v>54</v>
      </c>
      <c r="AA2220" s="23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3" t="s">
        <v>54</v>
      </c>
      <c r="AG2220" s="23" t="s">
        <v>54</v>
      </c>
      <c r="AH2220" s="23" t="s">
        <v>54</v>
      </c>
      <c r="AI2220" s="23" t="s">
        <v>54</v>
      </c>
      <c r="AJ2220">
        <v>0</v>
      </c>
      <c r="AK2220">
        <v>0</v>
      </c>
      <c r="AL2220">
        <v>0</v>
      </c>
      <c r="AM2220">
        <v>0</v>
      </c>
      <c r="AN2220" s="23" t="e">
        <v>#DIV/0!</v>
      </c>
      <c r="AO2220" s="23" t="e">
        <v>#DIV/0!</v>
      </c>
      <c r="AP2220" s="23" t="e">
        <v>#DIV/0!</v>
      </c>
      <c r="AQ2220" s="23" t="e">
        <v>#DIV/0!</v>
      </c>
      <c r="AR2220" s="35">
        <v>0</v>
      </c>
      <c r="AS2220" s="35">
        <v>0</v>
      </c>
      <c r="AT2220" s="35">
        <v>0</v>
      </c>
      <c r="AU2220" s="31" t="str">
        <f t="shared" si="37"/>
        <v>库存为0</v>
      </c>
      <c r="AV2220" s="36" t="str">
        <f>IFERROR(时间!$B$4+AU2220,"上周无销量")</f>
        <v>上周无销量</v>
      </c>
    </row>
    <row r="2221" spans="1:48">
      <c r="A2221" s="21" t="s">
        <v>4482</v>
      </c>
      <c r="B2221" t="s">
        <v>4483</v>
      </c>
      <c r="C2221" t="s">
        <v>4471</v>
      </c>
      <c r="D2221" s="31">
        <v>0</v>
      </c>
      <c r="E2221" s="31">
        <v>0</v>
      </c>
      <c r="F2221" s="31">
        <v>0</v>
      </c>
      <c r="G2221" s="31">
        <v>0</v>
      </c>
      <c r="H2221" s="32">
        <v>0</v>
      </c>
      <c r="I2221">
        <v>0</v>
      </c>
      <c r="J2221" s="33">
        <v>0</v>
      </c>
      <c r="K2221" s="33">
        <v>0</v>
      </c>
      <c r="L2221" s="33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3" t="s">
        <v>54</v>
      </c>
      <c r="Y2221" s="23" t="s">
        <v>54</v>
      </c>
      <c r="Z2221" s="23" t="s">
        <v>54</v>
      </c>
      <c r="AA2221" s="23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3" t="s">
        <v>54</v>
      </c>
      <c r="AG2221" s="23" t="s">
        <v>54</v>
      </c>
      <c r="AH2221" s="23" t="s">
        <v>54</v>
      </c>
      <c r="AI2221" s="23" t="s">
        <v>54</v>
      </c>
      <c r="AJ2221">
        <v>0</v>
      </c>
      <c r="AK2221">
        <v>0</v>
      </c>
      <c r="AL2221">
        <v>0</v>
      </c>
      <c r="AM2221">
        <v>0</v>
      </c>
      <c r="AN2221" s="23" t="e">
        <v>#DIV/0!</v>
      </c>
      <c r="AO2221" s="23" t="e">
        <v>#DIV/0!</v>
      </c>
      <c r="AP2221" s="23" t="e">
        <v>#DIV/0!</v>
      </c>
      <c r="AQ2221" s="23" t="e">
        <v>#DIV/0!</v>
      </c>
      <c r="AR2221" s="35">
        <v>0</v>
      </c>
      <c r="AS2221" s="35">
        <v>0</v>
      </c>
      <c r="AT2221" s="35">
        <v>0</v>
      </c>
      <c r="AU2221" s="31" t="str">
        <f t="shared" si="37"/>
        <v>库存为0</v>
      </c>
      <c r="AV2221" s="36" t="str">
        <f>IFERROR(时间!$B$4+AU2221,"上周无销量")</f>
        <v>上周无销量</v>
      </c>
    </row>
    <row r="2222" spans="1:48">
      <c r="A2222" s="21" t="s">
        <v>4484</v>
      </c>
      <c r="B2222" t="s">
        <v>4485</v>
      </c>
      <c r="C2222" t="s">
        <v>4471</v>
      </c>
      <c r="D2222" s="31">
        <v>0</v>
      </c>
      <c r="E2222" s="31">
        <v>0</v>
      </c>
      <c r="F2222" s="31">
        <v>0</v>
      </c>
      <c r="G2222" s="31">
        <v>0</v>
      </c>
      <c r="H2222" s="32">
        <v>0</v>
      </c>
      <c r="I2222">
        <v>0</v>
      </c>
      <c r="J2222" s="33">
        <v>0</v>
      </c>
      <c r="K2222" s="33">
        <v>0</v>
      </c>
      <c r="L2222" s="33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23" t="s">
        <v>54</v>
      </c>
      <c r="Y2222" s="23" t="s">
        <v>54</v>
      </c>
      <c r="Z2222" s="23" t="s">
        <v>54</v>
      </c>
      <c r="AA2222" s="23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23" t="s">
        <v>54</v>
      </c>
      <c r="AG2222" s="23" t="s">
        <v>54</v>
      </c>
      <c r="AH2222" s="23" t="s">
        <v>54</v>
      </c>
      <c r="AI2222" s="23" t="s">
        <v>54</v>
      </c>
      <c r="AJ2222">
        <v>0</v>
      </c>
      <c r="AK2222">
        <v>0</v>
      </c>
      <c r="AL2222">
        <v>0</v>
      </c>
      <c r="AM2222">
        <v>0</v>
      </c>
      <c r="AN2222" s="23" t="e">
        <v>#DIV/0!</v>
      </c>
      <c r="AO2222" s="23" t="e">
        <v>#DIV/0!</v>
      </c>
      <c r="AP2222" s="23" t="e">
        <v>#DIV/0!</v>
      </c>
      <c r="AQ2222" s="23" t="e">
        <v>#DIV/0!</v>
      </c>
      <c r="AR2222" s="35">
        <v>0</v>
      </c>
      <c r="AS2222" s="35">
        <v>0</v>
      </c>
      <c r="AT2222" s="35">
        <v>0</v>
      </c>
      <c r="AU2222" s="31" t="str">
        <f t="shared" si="37"/>
        <v>库存为0</v>
      </c>
      <c r="AV2222" s="36" t="str">
        <f>IFERROR(时间!$B$4+AU2222,"上周无销量")</f>
        <v>上周无销量</v>
      </c>
    </row>
    <row r="2223" spans="1:48">
      <c r="A2223" s="21" t="s">
        <v>4486</v>
      </c>
      <c r="B2223" t="s">
        <v>4487</v>
      </c>
      <c r="C2223" t="s">
        <v>4471</v>
      </c>
      <c r="D2223" s="31">
        <v>0</v>
      </c>
      <c r="E2223" s="31">
        <v>0</v>
      </c>
      <c r="F2223" s="31">
        <v>0</v>
      </c>
      <c r="G2223" s="31">
        <v>0</v>
      </c>
      <c r="H2223" s="32">
        <v>0</v>
      </c>
      <c r="I2223">
        <v>0</v>
      </c>
      <c r="J2223" s="33">
        <v>0</v>
      </c>
      <c r="K2223" s="33">
        <v>0</v>
      </c>
      <c r="L2223" s="33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3" t="s">
        <v>54</v>
      </c>
      <c r="Y2223" s="23" t="s">
        <v>54</v>
      </c>
      <c r="Z2223" s="23" t="s">
        <v>54</v>
      </c>
      <c r="AA2223" s="23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3" t="s">
        <v>54</v>
      </c>
      <c r="AG2223" s="23" t="s">
        <v>54</v>
      </c>
      <c r="AH2223" s="23" t="s">
        <v>54</v>
      </c>
      <c r="AI2223" s="23" t="s">
        <v>54</v>
      </c>
      <c r="AJ2223">
        <v>0</v>
      </c>
      <c r="AK2223">
        <v>0</v>
      </c>
      <c r="AL2223">
        <v>0</v>
      </c>
      <c r="AM2223">
        <v>0</v>
      </c>
      <c r="AN2223" s="23" t="e">
        <v>#DIV/0!</v>
      </c>
      <c r="AO2223" s="23" t="e">
        <v>#DIV/0!</v>
      </c>
      <c r="AP2223" s="23" t="e">
        <v>#DIV/0!</v>
      </c>
      <c r="AQ2223" s="23" t="e">
        <v>#DIV/0!</v>
      </c>
      <c r="AR2223" s="35">
        <v>0</v>
      </c>
      <c r="AS2223" s="35">
        <v>0</v>
      </c>
      <c r="AT2223" s="35">
        <v>0</v>
      </c>
      <c r="AU2223" s="31" t="str">
        <f t="shared" si="37"/>
        <v>库存为0</v>
      </c>
      <c r="AV2223" s="36" t="str">
        <f>IFERROR(时间!$B$4+AU2223,"上周无销量")</f>
        <v>上周无销量</v>
      </c>
    </row>
    <row r="2224" spans="1:48">
      <c r="A2224" s="21" t="s">
        <v>4488</v>
      </c>
      <c r="B2224" t="s">
        <v>4489</v>
      </c>
      <c r="C2224" t="s">
        <v>4471</v>
      </c>
      <c r="D2224" s="31">
        <v>0</v>
      </c>
      <c r="E2224" s="31">
        <v>0</v>
      </c>
      <c r="F2224" s="31">
        <v>0</v>
      </c>
      <c r="G2224" s="31">
        <v>0</v>
      </c>
      <c r="H2224" s="32">
        <v>0</v>
      </c>
      <c r="I2224">
        <v>0</v>
      </c>
      <c r="J2224" s="33">
        <v>0</v>
      </c>
      <c r="K2224" s="33">
        <v>0</v>
      </c>
      <c r="L2224" s="33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23" t="s">
        <v>54</v>
      </c>
      <c r="Y2224" s="23" t="s">
        <v>54</v>
      </c>
      <c r="Z2224" s="23" t="s">
        <v>54</v>
      </c>
      <c r="AA2224" s="23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23" t="s">
        <v>54</v>
      </c>
      <c r="AG2224" s="23" t="s">
        <v>54</v>
      </c>
      <c r="AH2224" s="23" t="s">
        <v>54</v>
      </c>
      <c r="AI2224" s="23" t="s">
        <v>54</v>
      </c>
      <c r="AJ2224">
        <v>0</v>
      </c>
      <c r="AK2224">
        <v>0</v>
      </c>
      <c r="AL2224">
        <v>0</v>
      </c>
      <c r="AM2224">
        <v>0</v>
      </c>
      <c r="AN2224" s="23" t="e">
        <v>#DIV/0!</v>
      </c>
      <c r="AO2224" s="23" t="e">
        <v>#DIV/0!</v>
      </c>
      <c r="AP2224" s="23" t="e">
        <v>#DIV/0!</v>
      </c>
      <c r="AQ2224" s="23" t="e">
        <v>#DIV/0!</v>
      </c>
      <c r="AR2224" s="35">
        <v>0</v>
      </c>
      <c r="AS2224" s="35">
        <v>0</v>
      </c>
      <c r="AT2224" s="35">
        <v>0</v>
      </c>
      <c r="AU2224" s="31" t="str">
        <f t="shared" si="37"/>
        <v>库存为0</v>
      </c>
      <c r="AV2224" s="36" t="str">
        <f>IFERROR(时间!$B$4+AU2224,"上周无销量")</f>
        <v>上周无销量</v>
      </c>
    </row>
    <row r="2225" spans="1:48">
      <c r="A2225" s="21" t="s">
        <v>4490</v>
      </c>
      <c r="B2225" t="s">
        <v>4491</v>
      </c>
      <c r="C2225" t="s">
        <v>4471</v>
      </c>
      <c r="D2225" s="31">
        <v>0</v>
      </c>
      <c r="E2225" s="31">
        <v>0</v>
      </c>
      <c r="F2225" s="31">
        <v>0</v>
      </c>
      <c r="G2225" s="31">
        <v>0</v>
      </c>
      <c r="H2225" s="32">
        <v>0</v>
      </c>
      <c r="I2225">
        <v>0</v>
      </c>
      <c r="J2225" s="33">
        <v>0</v>
      </c>
      <c r="K2225" s="33">
        <v>0</v>
      </c>
      <c r="L2225" s="33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3" t="s">
        <v>54</v>
      </c>
      <c r="Y2225" s="23" t="s">
        <v>54</v>
      </c>
      <c r="Z2225" s="23" t="s">
        <v>54</v>
      </c>
      <c r="AA2225" s="23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3" t="s">
        <v>54</v>
      </c>
      <c r="AG2225" s="23" t="s">
        <v>54</v>
      </c>
      <c r="AH2225" s="23" t="s">
        <v>54</v>
      </c>
      <c r="AI2225" s="23" t="s">
        <v>54</v>
      </c>
      <c r="AJ2225">
        <v>0</v>
      </c>
      <c r="AK2225">
        <v>0</v>
      </c>
      <c r="AL2225">
        <v>0</v>
      </c>
      <c r="AM2225">
        <v>0</v>
      </c>
      <c r="AN2225" s="23" t="e">
        <v>#DIV/0!</v>
      </c>
      <c r="AO2225" s="23" t="e">
        <v>#DIV/0!</v>
      </c>
      <c r="AP2225" s="23" t="e">
        <v>#DIV/0!</v>
      </c>
      <c r="AQ2225" s="23" t="e">
        <v>#DIV/0!</v>
      </c>
      <c r="AR2225" s="35">
        <v>0</v>
      </c>
      <c r="AS2225" s="35">
        <v>0</v>
      </c>
      <c r="AT2225" s="35">
        <v>0</v>
      </c>
      <c r="AU2225" s="31" t="str">
        <f t="shared" si="37"/>
        <v>库存为0</v>
      </c>
      <c r="AV2225" s="36" t="str">
        <f>IFERROR(时间!$B$4+AU2225,"上周无销量")</f>
        <v>上周无销量</v>
      </c>
    </row>
    <row r="2226" spans="1:48">
      <c r="A2226" s="21" t="s">
        <v>4492</v>
      </c>
      <c r="B2226" t="s">
        <v>4493</v>
      </c>
      <c r="C2226" t="s">
        <v>4471</v>
      </c>
      <c r="D2226" s="31">
        <v>0</v>
      </c>
      <c r="E2226" s="31">
        <v>0</v>
      </c>
      <c r="F2226" s="31">
        <v>0</v>
      </c>
      <c r="G2226" s="31">
        <v>0</v>
      </c>
      <c r="H2226" s="32">
        <v>0</v>
      </c>
      <c r="I2226">
        <v>0</v>
      </c>
      <c r="J2226" s="33">
        <v>0</v>
      </c>
      <c r="K2226" s="33">
        <v>0</v>
      </c>
      <c r="L2226" s="33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23" t="s">
        <v>54</v>
      </c>
      <c r="Y2226" s="23" t="s">
        <v>54</v>
      </c>
      <c r="Z2226" s="23" t="s">
        <v>54</v>
      </c>
      <c r="AA2226" s="23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23" t="s">
        <v>54</v>
      </c>
      <c r="AG2226" s="23" t="s">
        <v>54</v>
      </c>
      <c r="AH2226" s="23" t="s">
        <v>54</v>
      </c>
      <c r="AI2226" s="23" t="s">
        <v>54</v>
      </c>
      <c r="AJ2226">
        <v>0</v>
      </c>
      <c r="AK2226">
        <v>0</v>
      </c>
      <c r="AL2226">
        <v>0</v>
      </c>
      <c r="AM2226">
        <v>0</v>
      </c>
      <c r="AN2226" s="23" t="e">
        <v>#DIV/0!</v>
      </c>
      <c r="AO2226" s="23" t="e">
        <v>#DIV/0!</v>
      </c>
      <c r="AP2226" s="23" t="e">
        <v>#DIV/0!</v>
      </c>
      <c r="AQ2226" s="23" t="e">
        <v>#DIV/0!</v>
      </c>
      <c r="AR2226" s="35">
        <v>0</v>
      </c>
      <c r="AS2226" s="35">
        <v>0</v>
      </c>
      <c r="AT2226" s="35">
        <v>0</v>
      </c>
      <c r="AU2226" s="31" t="str">
        <f t="shared" si="37"/>
        <v>库存为0</v>
      </c>
      <c r="AV2226" s="36" t="str">
        <f>IFERROR(时间!$B$4+AU2226,"上周无销量")</f>
        <v>上周无销量</v>
      </c>
    </row>
    <row r="2227" spans="1:48">
      <c r="A2227" s="21" t="s">
        <v>4494</v>
      </c>
      <c r="B2227" t="s">
        <v>4495</v>
      </c>
      <c r="C2227" t="s">
        <v>4471</v>
      </c>
      <c r="D2227" s="31">
        <v>0</v>
      </c>
      <c r="E2227" s="31">
        <v>0</v>
      </c>
      <c r="F2227" s="31">
        <v>0</v>
      </c>
      <c r="G2227" s="31">
        <v>0</v>
      </c>
      <c r="H2227" s="32">
        <v>0</v>
      </c>
      <c r="I2227">
        <v>0</v>
      </c>
      <c r="J2227" s="33">
        <v>0</v>
      </c>
      <c r="K2227" s="33">
        <v>0</v>
      </c>
      <c r="L2227" s="33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23" t="s">
        <v>54</v>
      </c>
      <c r="Y2227" s="23" t="s">
        <v>54</v>
      </c>
      <c r="Z2227" s="23" t="s">
        <v>54</v>
      </c>
      <c r="AA2227" s="23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23" t="s">
        <v>54</v>
      </c>
      <c r="AG2227" s="23" t="s">
        <v>54</v>
      </c>
      <c r="AH2227" s="23" t="s">
        <v>54</v>
      </c>
      <c r="AI2227" s="23" t="s">
        <v>54</v>
      </c>
      <c r="AJ2227">
        <v>0</v>
      </c>
      <c r="AK2227">
        <v>0</v>
      </c>
      <c r="AL2227">
        <v>0</v>
      </c>
      <c r="AM2227">
        <v>0</v>
      </c>
      <c r="AN2227" s="23" t="e">
        <v>#DIV/0!</v>
      </c>
      <c r="AO2227" s="23" t="e">
        <v>#DIV/0!</v>
      </c>
      <c r="AP2227" s="23" t="e">
        <v>#DIV/0!</v>
      </c>
      <c r="AQ2227" s="23" t="e">
        <v>#DIV/0!</v>
      </c>
      <c r="AR2227" s="35">
        <v>0</v>
      </c>
      <c r="AS2227" s="35">
        <v>0</v>
      </c>
      <c r="AT2227" s="35">
        <v>0</v>
      </c>
      <c r="AU2227" s="31" t="str">
        <f t="shared" si="37"/>
        <v>库存为0</v>
      </c>
      <c r="AV2227" s="36" t="str">
        <f>IFERROR(时间!$B$4+AU2227,"上周无销量")</f>
        <v>上周无销量</v>
      </c>
    </row>
    <row r="2228" spans="1:48">
      <c r="A2228" s="21" t="s">
        <v>4496</v>
      </c>
      <c r="B2228" t="s">
        <v>4497</v>
      </c>
      <c r="C2228" t="s">
        <v>4471</v>
      </c>
      <c r="D2228" s="31">
        <v>0</v>
      </c>
      <c r="E2228" s="31">
        <v>0</v>
      </c>
      <c r="F2228" s="31">
        <v>0</v>
      </c>
      <c r="G2228" s="31">
        <v>0</v>
      </c>
      <c r="H2228" s="32">
        <v>0</v>
      </c>
      <c r="I2228">
        <v>0</v>
      </c>
      <c r="J2228" s="33">
        <v>0</v>
      </c>
      <c r="K2228" s="33">
        <v>0</v>
      </c>
      <c r="L2228" s="33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23" t="s">
        <v>54</v>
      </c>
      <c r="Y2228" s="23" t="s">
        <v>54</v>
      </c>
      <c r="Z2228" s="23" t="s">
        <v>54</v>
      </c>
      <c r="AA2228" s="23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23" t="s">
        <v>54</v>
      </c>
      <c r="AG2228" s="23" t="s">
        <v>54</v>
      </c>
      <c r="AH2228" s="23" t="s">
        <v>54</v>
      </c>
      <c r="AI2228" s="23" t="s">
        <v>54</v>
      </c>
      <c r="AJ2228">
        <v>0</v>
      </c>
      <c r="AK2228">
        <v>0</v>
      </c>
      <c r="AL2228">
        <v>0</v>
      </c>
      <c r="AM2228">
        <v>0</v>
      </c>
      <c r="AN2228" s="23" t="e">
        <v>#DIV/0!</v>
      </c>
      <c r="AO2228" s="23" t="e">
        <v>#DIV/0!</v>
      </c>
      <c r="AP2228" s="23" t="e">
        <v>#DIV/0!</v>
      </c>
      <c r="AQ2228" s="23" t="e">
        <v>#DIV/0!</v>
      </c>
      <c r="AR2228" s="35">
        <v>0</v>
      </c>
      <c r="AS2228" s="35">
        <v>0</v>
      </c>
      <c r="AT2228" s="35">
        <v>0</v>
      </c>
      <c r="AU2228" s="31" t="str">
        <f t="shared" si="37"/>
        <v>库存为0</v>
      </c>
      <c r="AV2228" s="36" t="str">
        <f>IFERROR(时间!$B$4+AU2228,"上周无销量")</f>
        <v>上周无销量</v>
      </c>
    </row>
    <row r="2229" spans="1:48">
      <c r="A2229" s="21" t="s">
        <v>4498</v>
      </c>
      <c r="B2229" t="s">
        <v>4499</v>
      </c>
      <c r="C2229" t="s">
        <v>4471</v>
      </c>
      <c r="D2229" s="31">
        <v>0</v>
      </c>
      <c r="E2229" s="31">
        <v>0</v>
      </c>
      <c r="F2229" s="31">
        <v>0</v>
      </c>
      <c r="G2229" s="31">
        <v>0</v>
      </c>
      <c r="H2229" s="32">
        <v>0</v>
      </c>
      <c r="I2229">
        <v>0</v>
      </c>
      <c r="J2229" s="33">
        <v>0</v>
      </c>
      <c r="K2229" s="33">
        <v>0</v>
      </c>
      <c r="L2229" s="33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23" t="s">
        <v>54</v>
      </c>
      <c r="Y2229" s="23" t="s">
        <v>54</v>
      </c>
      <c r="Z2229" s="23" t="s">
        <v>54</v>
      </c>
      <c r="AA2229" s="23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23" t="s">
        <v>54</v>
      </c>
      <c r="AG2229" s="23" t="s">
        <v>54</v>
      </c>
      <c r="AH2229" s="23" t="s">
        <v>54</v>
      </c>
      <c r="AI2229" s="23" t="s">
        <v>54</v>
      </c>
      <c r="AJ2229">
        <v>0</v>
      </c>
      <c r="AK2229">
        <v>0</v>
      </c>
      <c r="AL2229">
        <v>0</v>
      </c>
      <c r="AM2229">
        <v>0</v>
      </c>
      <c r="AN2229" s="23" t="e">
        <v>#DIV/0!</v>
      </c>
      <c r="AO2229" s="23" t="e">
        <v>#DIV/0!</v>
      </c>
      <c r="AP2229" s="23" t="e">
        <v>#DIV/0!</v>
      </c>
      <c r="AQ2229" s="23" t="e">
        <v>#DIV/0!</v>
      </c>
      <c r="AR2229" s="35">
        <v>0</v>
      </c>
      <c r="AS2229" s="35">
        <v>0</v>
      </c>
      <c r="AT2229" s="35">
        <v>0</v>
      </c>
      <c r="AU2229" s="31" t="str">
        <f t="shared" si="37"/>
        <v>库存为0</v>
      </c>
      <c r="AV2229" s="36" t="str">
        <f>IFERROR(时间!$B$4+AU2229,"上周无销量")</f>
        <v>上周无销量</v>
      </c>
    </row>
    <row r="2230" spans="1:48">
      <c r="A2230" s="21" t="s">
        <v>4500</v>
      </c>
      <c r="B2230" t="s">
        <v>4501</v>
      </c>
      <c r="C2230" t="s">
        <v>4471</v>
      </c>
      <c r="D2230" s="31">
        <v>0</v>
      </c>
      <c r="E2230" s="31">
        <v>0</v>
      </c>
      <c r="F2230" s="31">
        <v>0</v>
      </c>
      <c r="G2230" s="31">
        <v>0</v>
      </c>
      <c r="H2230" s="32">
        <v>0</v>
      </c>
      <c r="I2230">
        <v>0</v>
      </c>
      <c r="J2230" s="33">
        <v>0</v>
      </c>
      <c r="K2230" s="33">
        <v>0</v>
      </c>
      <c r="L2230" s="33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23" t="s">
        <v>54</v>
      </c>
      <c r="Y2230" s="23" t="s">
        <v>54</v>
      </c>
      <c r="Z2230" s="23" t="s">
        <v>54</v>
      </c>
      <c r="AA2230" s="23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23" t="s">
        <v>54</v>
      </c>
      <c r="AG2230" s="23" t="s">
        <v>54</v>
      </c>
      <c r="AH2230" s="23" t="s">
        <v>54</v>
      </c>
      <c r="AI2230" s="23" t="s">
        <v>54</v>
      </c>
      <c r="AJ2230">
        <v>0</v>
      </c>
      <c r="AK2230">
        <v>0</v>
      </c>
      <c r="AL2230">
        <v>0</v>
      </c>
      <c r="AM2230">
        <v>0</v>
      </c>
      <c r="AN2230" s="23" t="e">
        <v>#DIV/0!</v>
      </c>
      <c r="AO2230" s="23" t="e">
        <v>#DIV/0!</v>
      </c>
      <c r="AP2230" s="23" t="e">
        <v>#DIV/0!</v>
      </c>
      <c r="AQ2230" s="23" t="e">
        <v>#DIV/0!</v>
      </c>
      <c r="AR2230" s="35">
        <v>0</v>
      </c>
      <c r="AS2230" s="35">
        <v>0</v>
      </c>
      <c r="AT2230" s="35">
        <v>0</v>
      </c>
      <c r="AU2230" s="31" t="str">
        <f t="shared" si="37"/>
        <v>库存为0</v>
      </c>
      <c r="AV2230" s="36" t="str">
        <f>IFERROR(时间!$B$4+AU2230,"上周无销量")</f>
        <v>上周无销量</v>
      </c>
    </row>
    <row r="2231" spans="1:48">
      <c r="A2231" s="21" t="s">
        <v>4502</v>
      </c>
      <c r="B2231" t="s">
        <v>4503</v>
      </c>
      <c r="C2231" t="s">
        <v>4471</v>
      </c>
      <c r="D2231" s="31">
        <v>0</v>
      </c>
      <c r="E2231" s="31">
        <v>0</v>
      </c>
      <c r="F2231" s="31">
        <v>0</v>
      </c>
      <c r="G2231" s="31">
        <v>0</v>
      </c>
      <c r="H2231" s="32">
        <v>0</v>
      </c>
      <c r="I2231">
        <v>0</v>
      </c>
      <c r="J2231" s="33">
        <v>0</v>
      </c>
      <c r="K2231" s="33">
        <v>0</v>
      </c>
      <c r="L2231" s="33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23" t="s">
        <v>54</v>
      </c>
      <c r="Y2231" s="23" t="s">
        <v>54</v>
      </c>
      <c r="Z2231" s="23" t="s">
        <v>54</v>
      </c>
      <c r="AA2231" s="23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23" t="s">
        <v>54</v>
      </c>
      <c r="AG2231" s="23" t="s">
        <v>54</v>
      </c>
      <c r="AH2231" s="23" t="s">
        <v>54</v>
      </c>
      <c r="AI2231" s="23" t="s">
        <v>54</v>
      </c>
      <c r="AJ2231">
        <v>0</v>
      </c>
      <c r="AK2231">
        <v>0</v>
      </c>
      <c r="AL2231">
        <v>0</v>
      </c>
      <c r="AM2231">
        <v>0</v>
      </c>
      <c r="AN2231" s="23" t="e">
        <v>#DIV/0!</v>
      </c>
      <c r="AO2231" s="23" t="e">
        <v>#DIV/0!</v>
      </c>
      <c r="AP2231" s="23" t="e">
        <v>#DIV/0!</v>
      </c>
      <c r="AQ2231" s="23" t="e">
        <v>#DIV/0!</v>
      </c>
      <c r="AR2231" s="35">
        <v>0</v>
      </c>
      <c r="AS2231" s="35">
        <v>0</v>
      </c>
      <c r="AT2231" s="35">
        <v>0</v>
      </c>
      <c r="AU2231" s="31" t="str">
        <f t="shared" si="37"/>
        <v>库存为0</v>
      </c>
      <c r="AV2231" s="36" t="str">
        <f>IFERROR(时间!$B$4+AU2231,"上周无销量")</f>
        <v>上周无销量</v>
      </c>
    </row>
    <row r="2232" spans="1:48">
      <c r="A2232" s="21" t="s">
        <v>4504</v>
      </c>
      <c r="B2232" t="s">
        <v>4505</v>
      </c>
      <c r="C2232" t="s">
        <v>4471</v>
      </c>
      <c r="D2232" s="31">
        <v>0</v>
      </c>
      <c r="E2232" s="31">
        <v>0</v>
      </c>
      <c r="F2232" s="31">
        <v>0</v>
      </c>
      <c r="G2232" s="31">
        <v>0</v>
      </c>
      <c r="H2232" s="32">
        <v>0</v>
      </c>
      <c r="I2232">
        <v>0</v>
      </c>
      <c r="J2232" s="33">
        <v>0</v>
      </c>
      <c r="K2232" s="33">
        <v>0</v>
      </c>
      <c r="L2232" s="33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3" t="s">
        <v>54</v>
      </c>
      <c r="Y2232" s="23" t="s">
        <v>54</v>
      </c>
      <c r="Z2232" s="23" t="s">
        <v>54</v>
      </c>
      <c r="AA2232" s="23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3" t="s">
        <v>54</v>
      </c>
      <c r="AG2232" s="23" t="s">
        <v>54</v>
      </c>
      <c r="AH2232" s="23" t="s">
        <v>54</v>
      </c>
      <c r="AI2232" s="23" t="s">
        <v>54</v>
      </c>
      <c r="AJ2232">
        <v>0</v>
      </c>
      <c r="AK2232">
        <v>0</v>
      </c>
      <c r="AL2232">
        <v>0</v>
      </c>
      <c r="AM2232">
        <v>0</v>
      </c>
      <c r="AN2232" s="23" t="e">
        <v>#DIV/0!</v>
      </c>
      <c r="AO2232" s="23" t="e">
        <v>#DIV/0!</v>
      </c>
      <c r="AP2232" s="23" t="e">
        <v>#DIV/0!</v>
      </c>
      <c r="AQ2232" s="23" t="e">
        <v>#DIV/0!</v>
      </c>
      <c r="AR2232" s="35">
        <v>0</v>
      </c>
      <c r="AS2232" s="35">
        <v>0</v>
      </c>
      <c r="AT2232" s="35">
        <v>0</v>
      </c>
      <c r="AU2232" s="31" t="str">
        <f t="shared" si="37"/>
        <v>库存为0</v>
      </c>
      <c r="AV2232" s="36" t="str">
        <f>IFERROR(时间!$B$4+AU2232,"上周无销量")</f>
        <v>上周无销量</v>
      </c>
    </row>
    <row r="2233" spans="1:48">
      <c r="A2233" s="21" t="s">
        <v>4506</v>
      </c>
      <c r="B2233" t="s">
        <v>4507</v>
      </c>
      <c r="C2233" t="s">
        <v>4471</v>
      </c>
      <c r="D2233" s="31">
        <v>0</v>
      </c>
      <c r="E2233" s="31">
        <v>0</v>
      </c>
      <c r="F2233" s="31">
        <v>0</v>
      </c>
      <c r="G2233" s="31">
        <v>0</v>
      </c>
      <c r="H2233" s="32">
        <v>0</v>
      </c>
      <c r="I2233">
        <v>0</v>
      </c>
      <c r="J2233" s="33">
        <v>0</v>
      </c>
      <c r="K2233" s="33">
        <v>0</v>
      </c>
      <c r="L2233" s="33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23" t="s">
        <v>54</v>
      </c>
      <c r="Y2233" s="23" t="s">
        <v>54</v>
      </c>
      <c r="Z2233" s="23" t="s">
        <v>54</v>
      </c>
      <c r="AA2233" s="23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23" t="s">
        <v>54</v>
      </c>
      <c r="AG2233" s="23" t="s">
        <v>54</v>
      </c>
      <c r="AH2233" s="23" t="s">
        <v>54</v>
      </c>
      <c r="AI2233" s="23" t="s">
        <v>54</v>
      </c>
      <c r="AJ2233">
        <v>0</v>
      </c>
      <c r="AK2233">
        <v>0</v>
      </c>
      <c r="AL2233">
        <v>0</v>
      </c>
      <c r="AM2233">
        <v>0</v>
      </c>
      <c r="AN2233" s="23" t="e">
        <v>#DIV/0!</v>
      </c>
      <c r="AO2233" s="23" t="e">
        <v>#DIV/0!</v>
      </c>
      <c r="AP2233" s="23" t="e">
        <v>#DIV/0!</v>
      </c>
      <c r="AQ2233" s="23" t="e">
        <v>#DIV/0!</v>
      </c>
      <c r="AR2233" s="35">
        <v>0</v>
      </c>
      <c r="AS2233" s="35">
        <v>0</v>
      </c>
      <c r="AT2233" s="35">
        <v>0</v>
      </c>
      <c r="AU2233" s="31" t="str">
        <f t="shared" si="37"/>
        <v>库存为0</v>
      </c>
      <c r="AV2233" s="36" t="str">
        <f>IFERROR(时间!$B$4+AU2233,"上周无销量")</f>
        <v>上周无销量</v>
      </c>
    </row>
    <row r="2234" spans="1:48">
      <c r="A2234" s="21" t="s">
        <v>4508</v>
      </c>
      <c r="B2234" t="s">
        <v>4509</v>
      </c>
      <c r="C2234" t="s">
        <v>4471</v>
      </c>
      <c r="D2234" s="31">
        <v>0</v>
      </c>
      <c r="E2234" s="31">
        <v>0</v>
      </c>
      <c r="F2234" s="31">
        <v>0</v>
      </c>
      <c r="G2234" s="31">
        <v>0</v>
      </c>
      <c r="H2234" s="32">
        <v>0</v>
      </c>
      <c r="I2234">
        <v>0</v>
      </c>
      <c r="J2234" s="33">
        <v>0</v>
      </c>
      <c r="K2234" s="33">
        <v>0</v>
      </c>
      <c r="L2234" s="33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23" t="s">
        <v>54</v>
      </c>
      <c r="Y2234" s="23" t="s">
        <v>54</v>
      </c>
      <c r="Z2234" s="23" t="s">
        <v>54</v>
      </c>
      <c r="AA2234" s="23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23" t="s">
        <v>54</v>
      </c>
      <c r="AG2234" s="23" t="s">
        <v>54</v>
      </c>
      <c r="AH2234" s="23" t="s">
        <v>54</v>
      </c>
      <c r="AI2234" s="23" t="s">
        <v>54</v>
      </c>
      <c r="AJ2234">
        <v>0</v>
      </c>
      <c r="AK2234">
        <v>0</v>
      </c>
      <c r="AL2234">
        <v>0</v>
      </c>
      <c r="AM2234">
        <v>0</v>
      </c>
      <c r="AN2234" s="23" t="e">
        <v>#DIV/0!</v>
      </c>
      <c r="AO2234" s="23" t="e">
        <v>#DIV/0!</v>
      </c>
      <c r="AP2234" s="23" t="e">
        <v>#DIV/0!</v>
      </c>
      <c r="AQ2234" s="23" t="e">
        <v>#DIV/0!</v>
      </c>
      <c r="AR2234" s="35">
        <v>0</v>
      </c>
      <c r="AS2234" s="35">
        <v>0</v>
      </c>
      <c r="AT2234" s="35">
        <v>0</v>
      </c>
      <c r="AU2234" s="31" t="str">
        <f t="shared" si="37"/>
        <v>库存为0</v>
      </c>
      <c r="AV2234" s="36" t="str">
        <f>IFERROR(时间!$B$4+AU2234,"上周无销量")</f>
        <v>上周无销量</v>
      </c>
    </row>
    <row r="2235" spans="1:48">
      <c r="A2235" s="21" t="s">
        <v>4510</v>
      </c>
      <c r="B2235" t="s">
        <v>4511</v>
      </c>
      <c r="C2235" t="s">
        <v>4471</v>
      </c>
      <c r="D2235" s="31">
        <v>0</v>
      </c>
      <c r="E2235" s="31">
        <v>0</v>
      </c>
      <c r="F2235" s="31">
        <v>0</v>
      </c>
      <c r="G2235" s="31">
        <v>0</v>
      </c>
      <c r="H2235" s="32">
        <v>0</v>
      </c>
      <c r="I2235">
        <v>0</v>
      </c>
      <c r="J2235" s="33">
        <v>0</v>
      </c>
      <c r="K2235" s="33">
        <v>0</v>
      </c>
      <c r="L2235" s="33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3" t="s">
        <v>54</v>
      </c>
      <c r="Y2235" s="23" t="s">
        <v>54</v>
      </c>
      <c r="Z2235" s="23" t="s">
        <v>54</v>
      </c>
      <c r="AA2235" s="23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3" t="s">
        <v>54</v>
      </c>
      <c r="AG2235" s="23" t="s">
        <v>54</v>
      </c>
      <c r="AH2235" s="23" t="s">
        <v>54</v>
      </c>
      <c r="AI2235" s="23" t="s">
        <v>54</v>
      </c>
      <c r="AJ2235">
        <v>0</v>
      </c>
      <c r="AK2235">
        <v>0</v>
      </c>
      <c r="AL2235">
        <v>0</v>
      </c>
      <c r="AM2235">
        <v>0</v>
      </c>
      <c r="AN2235" s="23" t="e">
        <v>#DIV/0!</v>
      </c>
      <c r="AO2235" s="23" t="e">
        <v>#DIV/0!</v>
      </c>
      <c r="AP2235" s="23" t="e">
        <v>#DIV/0!</v>
      </c>
      <c r="AQ2235" s="23" t="e">
        <v>#DIV/0!</v>
      </c>
      <c r="AR2235" s="35">
        <v>0</v>
      </c>
      <c r="AS2235" s="35">
        <v>0</v>
      </c>
      <c r="AT2235" s="35">
        <v>0</v>
      </c>
      <c r="AU2235" s="31" t="str">
        <f t="shared" si="37"/>
        <v>库存为0</v>
      </c>
      <c r="AV2235" s="36" t="str">
        <f>IFERROR(时间!$B$4+AU2235,"上周无销量")</f>
        <v>上周无销量</v>
      </c>
    </row>
    <row r="2236" spans="1:48">
      <c r="A2236" s="21" t="s">
        <v>4512</v>
      </c>
      <c r="B2236" t="s">
        <v>4513</v>
      </c>
      <c r="C2236" t="s">
        <v>4471</v>
      </c>
      <c r="D2236" s="31">
        <v>0</v>
      </c>
      <c r="E2236" s="31">
        <v>0</v>
      </c>
      <c r="F2236" s="31">
        <v>0</v>
      </c>
      <c r="G2236" s="31">
        <v>0</v>
      </c>
      <c r="H2236" s="32">
        <v>0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3" t="s">
        <v>54</v>
      </c>
      <c r="Y2236" s="23" t="s">
        <v>54</v>
      </c>
      <c r="Z2236" s="23" t="s">
        <v>54</v>
      </c>
      <c r="AA2236" s="23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3" t="s">
        <v>54</v>
      </c>
      <c r="AG2236" s="23" t="s">
        <v>54</v>
      </c>
      <c r="AH2236" s="23" t="s">
        <v>54</v>
      </c>
      <c r="AI2236" s="23" t="s">
        <v>54</v>
      </c>
      <c r="AJ2236">
        <v>0</v>
      </c>
      <c r="AK2236">
        <v>0</v>
      </c>
      <c r="AL2236">
        <v>0</v>
      </c>
      <c r="AM2236">
        <v>0</v>
      </c>
      <c r="AN2236" s="23" t="e">
        <v>#DIV/0!</v>
      </c>
      <c r="AO2236" s="23" t="e">
        <v>#DIV/0!</v>
      </c>
      <c r="AP2236" s="23" t="e">
        <v>#DIV/0!</v>
      </c>
      <c r="AQ2236" s="23" t="e">
        <v>#DIV/0!</v>
      </c>
      <c r="AR2236" s="35">
        <v>0</v>
      </c>
      <c r="AS2236" s="35">
        <v>0</v>
      </c>
      <c r="AT2236" s="35">
        <v>0</v>
      </c>
      <c r="AU2236" s="31" t="str">
        <f t="shared" si="37"/>
        <v>库存为0</v>
      </c>
      <c r="AV2236" s="36" t="str">
        <f>IFERROR(时间!$B$4+AU2236,"上周无销量")</f>
        <v>上周无销量</v>
      </c>
    </row>
    <row r="2237" spans="1:48">
      <c r="A2237" s="21" t="s">
        <v>4514</v>
      </c>
      <c r="B2237" t="s">
        <v>4515</v>
      </c>
      <c r="C2237" t="s">
        <v>4471</v>
      </c>
      <c r="D2237" s="31">
        <v>0</v>
      </c>
      <c r="E2237" s="31">
        <v>0</v>
      </c>
      <c r="F2237" s="31">
        <v>0</v>
      </c>
      <c r="G2237" s="31">
        <v>0</v>
      </c>
      <c r="H2237" s="32">
        <v>0</v>
      </c>
      <c r="I2237">
        <v>0</v>
      </c>
      <c r="J2237" s="33">
        <v>0</v>
      </c>
      <c r="K2237" s="33">
        <v>0</v>
      </c>
      <c r="L2237" s="33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23" t="s">
        <v>54</v>
      </c>
      <c r="Y2237" s="23" t="s">
        <v>54</v>
      </c>
      <c r="Z2237" s="23" t="s">
        <v>54</v>
      </c>
      <c r="AA2237" s="23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23" t="s">
        <v>54</v>
      </c>
      <c r="AG2237" s="23" t="s">
        <v>54</v>
      </c>
      <c r="AH2237" s="23" t="s">
        <v>54</v>
      </c>
      <c r="AI2237" s="23" t="s">
        <v>54</v>
      </c>
      <c r="AJ2237">
        <v>0</v>
      </c>
      <c r="AK2237">
        <v>0</v>
      </c>
      <c r="AL2237">
        <v>0</v>
      </c>
      <c r="AM2237">
        <v>0</v>
      </c>
      <c r="AN2237" s="23" t="e">
        <v>#DIV/0!</v>
      </c>
      <c r="AO2237" s="23" t="e">
        <v>#DIV/0!</v>
      </c>
      <c r="AP2237" s="23" t="e">
        <v>#DIV/0!</v>
      </c>
      <c r="AQ2237" s="23" t="e">
        <v>#DIV/0!</v>
      </c>
      <c r="AR2237" s="35">
        <v>0</v>
      </c>
      <c r="AS2237" s="35">
        <v>0</v>
      </c>
      <c r="AT2237" s="35">
        <v>0</v>
      </c>
      <c r="AU2237" s="31" t="str">
        <f t="shared" si="37"/>
        <v>库存为0</v>
      </c>
      <c r="AV2237" s="36" t="str">
        <f>IFERROR(时间!$B$4+AU2237,"上周无销量")</f>
        <v>上周无销量</v>
      </c>
    </row>
    <row r="2238" spans="1:48">
      <c r="A2238" s="21" t="s">
        <v>4516</v>
      </c>
      <c r="B2238" t="s">
        <v>4517</v>
      </c>
      <c r="C2238" t="s">
        <v>4471</v>
      </c>
      <c r="D2238" s="31">
        <v>0</v>
      </c>
      <c r="E2238" s="31">
        <v>0</v>
      </c>
      <c r="F2238" s="31">
        <v>0</v>
      </c>
      <c r="G2238" s="31">
        <v>0</v>
      </c>
      <c r="H2238" s="32">
        <v>0</v>
      </c>
      <c r="I2238">
        <v>0</v>
      </c>
      <c r="J2238" s="33">
        <v>0</v>
      </c>
      <c r="K2238" s="33">
        <v>0</v>
      </c>
      <c r="L2238" s="33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3" t="s">
        <v>54</v>
      </c>
      <c r="Y2238" s="23" t="s">
        <v>54</v>
      </c>
      <c r="Z2238" s="23" t="s">
        <v>54</v>
      </c>
      <c r="AA2238" s="23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3" t="s">
        <v>54</v>
      </c>
      <c r="AG2238" s="23" t="s">
        <v>54</v>
      </c>
      <c r="AH2238" s="23" t="s">
        <v>54</v>
      </c>
      <c r="AI2238" s="23" t="s">
        <v>54</v>
      </c>
      <c r="AJ2238">
        <v>0</v>
      </c>
      <c r="AK2238">
        <v>0</v>
      </c>
      <c r="AL2238">
        <v>0</v>
      </c>
      <c r="AM2238">
        <v>0</v>
      </c>
      <c r="AN2238" s="23" t="e">
        <v>#DIV/0!</v>
      </c>
      <c r="AO2238" s="23" t="e">
        <v>#DIV/0!</v>
      </c>
      <c r="AP2238" s="23" t="e">
        <v>#DIV/0!</v>
      </c>
      <c r="AQ2238" s="23" t="e">
        <v>#DIV/0!</v>
      </c>
      <c r="AR2238" s="35">
        <v>0</v>
      </c>
      <c r="AS2238" s="35">
        <v>0</v>
      </c>
      <c r="AT2238" s="35">
        <v>0</v>
      </c>
      <c r="AU2238" s="31" t="str">
        <f t="shared" si="37"/>
        <v>库存为0</v>
      </c>
      <c r="AV2238" s="36" t="str">
        <f>IFERROR(时间!$B$4+AU2238,"上周无销量")</f>
        <v>上周无销量</v>
      </c>
    </row>
    <row r="2239" spans="1:48">
      <c r="A2239" s="21" t="s">
        <v>4518</v>
      </c>
      <c r="B2239" t="s">
        <v>4519</v>
      </c>
      <c r="C2239" t="s">
        <v>4471</v>
      </c>
      <c r="D2239" s="31">
        <v>0</v>
      </c>
      <c r="E2239" s="31">
        <v>0</v>
      </c>
      <c r="F2239" s="31">
        <v>0</v>
      </c>
      <c r="G2239" s="31">
        <v>0</v>
      </c>
      <c r="H2239" s="32">
        <v>0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3" t="s">
        <v>54</v>
      </c>
      <c r="Y2239" s="23" t="s">
        <v>54</v>
      </c>
      <c r="Z2239" s="23" t="s">
        <v>54</v>
      </c>
      <c r="AA2239" s="23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3" t="s">
        <v>54</v>
      </c>
      <c r="AG2239" s="23" t="s">
        <v>54</v>
      </c>
      <c r="AH2239" s="23" t="s">
        <v>54</v>
      </c>
      <c r="AI2239" s="23" t="s">
        <v>54</v>
      </c>
      <c r="AJ2239">
        <v>0</v>
      </c>
      <c r="AK2239">
        <v>0</v>
      </c>
      <c r="AL2239">
        <v>0</v>
      </c>
      <c r="AM2239">
        <v>0</v>
      </c>
      <c r="AN2239" s="23" t="e">
        <v>#DIV/0!</v>
      </c>
      <c r="AO2239" s="23" t="e">
        <v>#DIV/0!</v>
      </c>
      <c r="AP2239" s="23" t="e">
        <v>#DIV/0!</v>
      </c>
      <c r="AQ2239" s="23" t="e">
        <v>#DIV/0!</v>
      </c>
      <c r="AR2239" s="35">
        <v>0</v>
      </c>
      <c r="AS2239" s="35">
        <v>0</v>
      </c>
      <c r="AT2239" s="35">
        <v>0</v>
      </c>
      <c r="AU2239" s="31" t="str">
        <f t="shared" si="37"/>
        <v>库存为0</v>
      </c>
      <c r="AV2239" s="36" t="str">
        <f>IFERROR(时间!$B$4+AU2239,"上周无销量")</f>
        <v>上周无销量</v>
      </c>
    </row>
    <row r="2240" spans="1:48">
      <c r="A2240" s="21" t="s">
        <v>4520</v>
      </c>
      <c r="B2240" t="s">
        <v>4521</v>
      </c>
      <c r="C2240" t="s">
        <v>4471</v>
      </c>
      <c r="D2240" s="31">
        <v>0</v>
      </c>
      <c r="E2240" s="31">
        <v>0</v>
      </c>
      <c r="F2240" s="31">
        <v>0</v>
      </c>
      <c r="G2240" s="31">
        <v>0</v>
      </c>
      <c r="H2240" s="32">
        <v>0</v>
      </c>
      <c r="I2240">
        <v>0</v>
      </c>
      <c r="J2240" s="33">
        <v>0</v>
      </c>
      <c r="K2240" s="33">
        <v>0</v>
      </c>
      <c r="L2240" s="33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3" t="s">
        <v>54</v>
      </c>
      <c r="Y2240" s="23" t="s">
        <v>54</v>
      </c>
      <c r="Z2240" s="23" t="s">
        <v>54</v>
      </c>
      <c r="AA2240" s="23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3" t="s">
        <v>54</v>
      </c>
      <c r="AG2240" s="23" t="s">
        <v>54</v>
      </c>
      <c r="AH2240" s="23" t="s">
        <v>54</v>
      </c>
      <c r="AI2240" s="23" t="s">
        <v>54</v>
      </c>
      <c r="AJ2240">
        <v>0</v>
      </c>
      <c r="AK2240">
        <v>0</v>
      </c>
      <c r="AL2240">
        <v>0</v>
      </c>
      <c r="AM2240">
        <v>0</v>
      </c>
      <c r="AN2240" s="23" t="e">
        <v>#DIV/0!</v>
      </c>
      <c r="AO2240" s="23" t="e">
        <v>#DIV/0!</v>
      </c>
      <c r="AP2240" s="23" t="e">
        <v>#DIV/0!</v>
      </c>
      <c r="AQ2240" s="23" t="e">
        <v>#DIV/0!</v>
      </c>
      <c r="AR2240" s="35">
        <v>0</v>
      </c>
      <c r="AS2240" s="35">
        <v>0</v>
      </c>
      <c r="AT2240" s="35">
        <v>0</v>
      </c>
      <c r="AU2240" s="31" t="str">
        <f t="shared" si="37"/>
        <v>库存为0</v>
      </c>
      <c r="AV2240" s="36" t="str">
        <f>IFERROR(时间!$B$4+AU2240,"上周无销量")</f>
        <v>上周无销量</v>
      </c>
    </row>
    <row r="2241" spans="1:48">
      <c r="A2241" s="21" t="s">
        <v>4522</v>
      </c>
      <c r="B2241" t="s">
        <v>4523</v>
      </c>
      <c r="C2241" t="s">
        <v>4471</v>
      </c>
      <c r="D2241" s="31">
        <v>0</v>
      </c>
      <c r="E2241" s="31">
        <v>0</v>
      </c>
      <c r="F2241" s="31">
        <v>0</v>
      </c>
      <c r="G2241" s="31">
        <v>0</v>
      </c>
      <c r="H2241" s="32">
        <v>0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3" t="s">
        <v>54</v>
      </c>
      <c r="Y2241" s="23" t="s">
        <v>54</v>
      </c>
      <c r="Z2241" s="23" t="s">
        <v>54</v>
      </c>
      <c r="AA2241" s="23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3" t="s">
        <v>54</v>
      </c>
      <c r="AG2241" s="23" t="s">
        <v>54</v>
      </c>
      <c r="AH2241" s="23" t="s">
        <v>54</v>
      </c>
      <c r="AI2241" s="23" t="s">
        <v>54</v>
      </c>
      <c r="AJ2241">
        <v>0</v>
      </c>
      <c r="AK2241">
        <v>0</v>
      </c>
      <c r="AL2241">
        <v>0</v>
      </c>
      <c r="AM2241">
        <v>0</v>
      </c>
      <c r="AN2241" s="23" t="e">
        <v>#DIV/0!</v>
      </c>
      <c r="AO2241" s="23" t="e">
        <v>#DIV/0!</v>
      </c>
      <c r="AP2241" s="23" t="e">
        <v>#DIV/0!</v>
      </c>
      <c r="AQ2241" s="23" t="e">
        <v>#DIV/0!</v>
      </c>
      <c r="AR2241" s="35">
        <v>0</v>
      </c>
      <c r="AS2241" s="35">
        <v>0</v>
      </c>
      <c r="AT2241" s="35">
        <v>0</v>
      </c>
      <c r="AU2241" s="31" t="str">
        <f t="shared" si="37"/>
        <v>库存为0</v>
      </c>
      <c r="AV2241" s="36" t="str">
        <f>IFERROR(时间!$B$4+AU2241,"上周无销量")</f>
        <v>上周无销量</v>
      </c>
    </row>
    <row r="2242" spans="1:48">
      <c r="A2242" s="21" t="s">
        <v>4524</v>
      </c>
      <c r="B2242" t="s">
        <v>4525</v>
      </c>
      <c r="C2242" t="s">
        <v>4471</v>
      </c>
      <c r="D2242" s="31">
        <v>0</v>
      </c>
      <c r="E2242" s="31">
        <v>0</v>
      </c>
      <c r="F2242" s="31">
        <v>0</v>
      </c>
      <c r="G2242" s="31">
        <v>0</v>
      </c>
      <c r="H2242" s="32">
        <v>0</v>
      </c>
      <c r="I2242">
        <v>0</v>
      </c>
      <c r="J2242" s="33">
        <v>0</v>
      </c>
      <c r="K2242" s="33">
        <v>0</v>
      </c>
      <c r="L2242" s="33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0</v>
      </c>
      <c r="AK2242">
        <v>0</v>
      </c>
      <c r="AL2242">
        <v>0</v>
      </c>
      <c r="AM2242">
        <v>0</v>
      </c>
      <c r="AN2242" s="23" t="e">
        <v>#DIV/0!</v>
      </c>
      <c r="AO2242" s="23" t="e">
        <v>#DIV/0!</v>
      </c>
      <c r="AP2242" s="23" t="e">
        <v>#DIV/0!</v>
      </c>
      <c r="AQ2242" s="23" t="e">
        <v>#DIV/0!</v>
      </c>
      <c r="AR2242" s="35">
        <v>0</v>
      </c>
      <c r="AS2242" s="35">
        <v>0</v>
      </c>
      <c r="AT2242" s="35">
        <v>0</v>
      </c>
      <c r="AU2242" s="31" t="str">
        <f t="shared" si="37"/>
        <v>库存为0</v>
      </c>
      <c r="AV2242" s="36" t="str">
        <f>IFERROR(时间!$B$4+AU2242,"上周无销量")</f>
        <v>上周无销量</v>
      </c>
    </row>
    <row r="2243" spans="1:48">
      <c r="A2243" s="21" t="s">
        <v>4526</v>
      </c>
      <c r="B2243" t="s">
        <v>4527</v>
      </c>
      <c r="C2243" t="s">
        <v>4471</v>
      </c>
      <c r="D2243" s="31">
        <v>0</v>
      </c>
      <c r="E2243" s="31">
        <v>0</v>
      </c>
      <c r="F2243" s="31">
        <v>0</v>
      </c>
      <c r="G2243" s="31">
        <v>0</v>
      </c>
      <c r="H2243" s="32">
        <v>0</v>
      </c>
      <c r="I2243">
        <v>0</v>
      </c>
      <c r="J2243" s="33">
        <v>0</v>
      </c>
      <c r="K2243" s="33">
        <v>0</v>
      </c>
      <c r="L2243" s="33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3" t="s">
        <v>54</v>
      </c>
      <c r="Y2243" s="23" t="s">
        <v>54</v>
      </c>
      <c r="Z2243" s="23" t="s">
        <v>54</v>
      </c>
      <c r="AA2243" s="23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3" t="s">
        <v>54</v>
      </c>
      <c r="AG2243" s="23" t="s">
        <v>54</v>
      </c>
      <c r="AH2243" s="23" t="s">
        <v>54</v>
      </c>
      <c r="AI2243" s="23" t="s">
        <v>54</v>
      </c>
      <c r="AJ2243">
        <v>0</v>
      </c>
      <c r="AK2243">
        <v>0</v>
      </c>
      <c r="AL2243">
        <v>0</v>
      </c>
      <c r="AM2243">
        <v>0</v>
      </c>
      <c r="AN2243" s="23" t="e">
        <v>#DIV/0!</v>
      </c>
      <c r="AO2243" s="23" t="e">
        <v>#DIV/0!</v>
      </c>
      <c r="AP2243" s="23" t="e">
        <v>#DIV/0!</v>
      </c>
      <c r="AQ2243" s="23" t="e">
        <v>#DIV/0!</v>
      </c>
      <c r="AR2243" s="35">
        <v>0</v>
      </c>
      <c r="AS2243" s="35">
        <v>0</v>
      </c>
      <c r="AT2243" s="35">
        <v>0</v>
      </c>
      <c r="AU2243" s="31" t="str">
        <f t="shared" si="37"/>
        <v>库存为0</v>
      </c>
      <c r="AV2243" s="36" t="str">
        <f>IFERROR(时间!$B$4+AU2243,"上周无销量")</f>
        <v>上周无销量</v>
      </c>
    </row>
    <row r="2244" spans="1:48">
      <c r="A2244" s="21" t="s">
        <v>4528</v>
      </c>
      <c r="B2244" t="s">
        <v>4529</v>
      </c>
      <c r="C2244" t="s">
        <v>4471</v>
      </c>
      <c r="D2244" s="31">
        <v>0</v>
      </c>
      <c r="E2244" s="31">
        <v>0</v>
      </c>
      <c r="F2244" s="31">
        <v>0</v>
      </c>
      <c r="G2244" s="31">
        <v>0</v>
      </c>
      <c r="H2244" s="32">
        <v>0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23" t="s">
        <v>54</v>
      </c>
      <c r="Y2244" s="23" t="s">
        <v>54</v>
      </c>
      <c r="Z2244" s="23" t="s">
        <v>54</v>
      </c>
      <c r="AA2244" s="23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23" t="s">
        <v>54</v>
      </c>
      <c r="AG2244" s="23" t="s">
        <v>54</v>
      </c>
      <c r="AH2244" s="23" t="s">
        <v>54</v>
      </c>
      <c r="AI2244" s="23" t="s">
        <v>54</v>
      </c>
      <c r="AJ2244">
        <v>0</v>
      </c>
      <c r="AK2244">
        <v>0</v>
      </c>
      <c r="AL2244">
        <v>0</v>
      </c>
      <c r="AM2244">
        <v>0</v>
      </c>
      <c r="AN2244" s="23" t="e">
        <v>#DIV/0!</v>
      </c>
      <c r="AO2244" s="23" t="e">
        <v>#DIV/0!</v>
      </c>
      <c r="AP2244" s="23" t="e">
        <v>#DIV/0!</v>
      </c>
      <c r="AQ2244" s="23" t="e">
        <v>#DIV/0!</v>
      </c>
      <c r="AR2244" s="35">
        <v>0</v>
      </c>
      <c r="AS2244" s="35">
        <v>0</v>
      </c>
      <c r="AT2244" s="35">
        <v>0</v>
      </c>
      <c r="AU2244" s="31" t="str">
        <f t="shared" si="37"/>
        <v>库存为0</v>
      </c>
      <c r="AV2244" s="36" t="str">
        <f>IFERROR(时间!$B$4+AU2244,"上周无销量")</f>
        <v>上周无销量</v>
      </c>
    </row>
    <row r="2245" spans="1:48">
      <c r="A2245" s="21" t="s">
        <v>4530</v>
      </c>
      <c r="B2245" t="s">
        <v>4531</v>
      </c>
      <c r="C2245" t="s">
        <v>4532</v>
      </c>
      <c r="D2245" s="31">
        <v>0</v>
      </c>
      <c r="E2245" s="31">
        <v>0</v>
      </c>
      <c r="F2245" s="31">
        <v>0</v>
      </c>
      <c r="G2245" s="31">
        <v>0</v>
      </c>
      <c r="H2245" s="32">
        <v>0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23" t="s">
        <v>54</v>
      </c>
      <c r="Y2245" s="23" t="s">
        <v>54</v>
      </c>
      <c r="Z2245" s="23" t="s">
        <v>54</v>
      </c>
      <c r="AA2245" s="23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23" t="s">
        <v>54</v>
      </c>
      <c r="AG2245" s="23" t="s">
        <v>54</v>
      </c>
      <c r="AH2245" s="23" t="s">
        <v>54</v>
      </c>
      <c r="AI2245" s="23" t="s">
        <v>54</v>
      </c>
      <c r="AJ2245">
        <v>0</v>
      </c>
      <c r="AK2245">
        <v>0</v>
      </c>
      <c r="AL2245">
        <v>0</v>
      </c>
      <c r="AM2245">
        <v>0</v>
      </c>
      <c r="AN2245" s="23" t="e">
        <v>#DIV/0!</v>
      </c>
      <c r="AO2245" s="23" t="e">
        <v>#DIV/0!</v>
      </c>
      <c r="AP2245" s="23" t="e">
        <v>#DIV/0!</v>
      </c>
      <c r="AQ2245" s="23" t="e">
        <v>#DIV/0!</v>
      </c>
      <c r="AR2245" s="35">
        <v>0</v>
      </c>
      <c r="AS2245" s="35">
        <v>0</v>
      </c>
      <c r="AT2245" s="35">
        <v>0</v>
      </c>
      <c r="AU2245" s="31" t="str">
        <f t="shared" ref="AU2245:AU2308" si="38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4533</v>
      </c>
      <c r="B2246" t="s">
        <v>4534</v>
      </c>
      <c r="C2246" t="s">
        <v>4532</v>
      </c>
      <c r="D2246" s="31">
        <v>0</v>
      </c>
      <c r="E2246" s="31">
        <v>0</v>
      </c>
      <c r="F2246" s="31">
        <v>0</v>
      </c>
      <c r="G2246" s="31">
        <v>0</v>
      </c>
      <c r="H2246" s="32">
        <v>0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3" t="s">
        <v>54</v>
      </c>
      <c r="Y2246" s="23" t="s">
        <v>54</v>
      </c>
      <c r="Z2246" s="23" t="s">
        <v>54</v>
      </c>
      <c r="AA2246" s="23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3" t="s">
        <v>54</v>
      </c>
      <c r="AG2246" s="23" t="s">
        <v>54</v>
      </c>
      <c r="AH2246" s="23" t="s">
        <v>54</v>
      </c>
      <c r="AI2246" s="23" t="s">
        <v>54</v>
      </c>
      <c r="AJ2246">
        <v>0</v>
      </c>
      <c r="AK2246">
        <v>0</v>
      </c>
      <c r="AL2246">
        <v>0</v>
      </c>
      <c r="AM2246">
        <v>0</v>
      </c>
      <c r="AN2246" s="23" t="e">
        <v>#DIV/0!</v>
      </c>
      <c r="AO2246" s="23" t="e">
        <v>#DIV/0!</v>
      </c>
      <c r="AP2246" s="23" t="e">
        <v>#DIV/0!</v>
      </c>
      <c r="AQ2246" s="23" t="e">
        <v>#DIV/0!</v>
      </c>
      <c r="AR2246" s="35">
        <v>0</v>
      </c>
      <c r="AS2246" s="35">
        <v>0</v>
      </c>
      <c r="AT2246" s="35">
        <v>0</v>
      </c>
      <c r="AU2246" s="31" t="str">
        <f t="shared" si="38"/>
        <v>库存为0</v>
      </c>
      <c r="AV2246" s="36" t="str">
        <f>IFERROR(时间!$B$4+AU2246,"上周无销量")</f>
        <v>上周无销量</v>
      </c>
    </row>
    <row r="2247" spans="1:48">
      <c r="A2247" s="21" t="s">
        <v>4535</v>
      </c>
      <c r="B2247" t="s">
        <v>4536</v>
      </c>
      <c r="C2247" t="s">
        <v>4532</v>
      </c>
      <c r="D2247" s="31">
        <v>0</v>
      </c>
      <c r="E2247" s="31">
        <v>0</v>
      </c>
      <c r="F2247" s="31">
        <v>0</v>
      </c>
      <c r="G2247" s="31">
        <v>0</v>
      </c>
      <c r="H2247" s="32">
        <v>0</v>
      </c>
      <c r="I2247">
        <v>0</v>
      </c>
      <c r="J2247" s="33">
        <v>0</v>
      </c>
      <c r="K2247" s="33">
        <v>0</v>
      </c>
      <c r="L2247" s="33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3" t="s">
        <v>54</v>
      </c>
      <c r="Y2247" s="23" t="s">
        <v>54</v>
      </c>
      <c r="Z2247" s="23" t="s">
        <v>54</v>
      </c>
      <c r="AA2247" s="23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3" t="s">
        <v>54</v>
      </c>
      <c r="AG2247" s="23" t="s">
        <v>54</v>
      </c>
      <c r="AH2247" s="23" t="s">
        <v>54</v>
      </c>
      <c r="AI2247" s="23" t="s">
        <v>54</v>
      </c>
      <c r="AJ2247">
        <v>0</v>
      </c>
      <c r="AK2247">
        <v>0</v>
      </c>
      <c r="AL2247">
        <v>0</v>
      </c>
      <c r="AM2247">
        <v>0</v>
      </c>
      <c r="AN2247" s="23" t="e">
        <v>#DIV/0!</v>
      </c>
      <c r="AO2247" s="23" t="e">
        <v>#DIV/0!</v>
      </c>
      <c r="AP2247" s="23" t="e">
        <v>#DIV/0!</v>
      </c>
      <c r="AQ2247" s="23" t="e">
        <v>#DIV/0!</v>
      </c>
      <c r="AR2247" s="35">
        <v>0</v>
      </c>
      <c r="AS2247" s="35">
        <v>0</v>
      </c>
      <c r="AT2247" s="35">
        <v>0</v>
      </c>
      <c r="AU2247" s="31" t="str">
        <f t="shared" si="38"/>
        <v>库存为0</v>
      </c>
      <c r="AV2247" s="36" t="str">
        <f>IFERROR(时间!$B$4+AU2247,"上周无销量")</f>
        <v>上周无销量</v>
      </c>
    </row>
    <row r="2248" spans="1:48">
      <c r="A2248" s="21" t="s">
        <v>4537</v>
      </c>
      <c r="B2248" t="s">
        <v>4538</v>
      </c>
      <c r="C2248" t="s">
        <v>4532</v>
      </c>
      <c r="D2248" s="31">
        <v>0</v>
      </c>
      <c r="E2248" s="31">
        <v>0</v>
      </c>
      <c r="F2248" s="31">
        <v>0</v>
      </c>
      <c r="G2248" s="31">
        <v>0</v>
      </c>
      <c r="H2248" s="32">
        <v>0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23" t="s">
        <v>54</v>
      </c>
      <c r="Y2248" s="23" t="s">
        <v>54</v>
      </c>
      <c r="Z2248" s="23" t="s">
        <v>54</v>
      </c>
      <c r="AA2248" s="23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23" t="s">
        <v>54</v>
      </c>
      <c r="AG2248" s="23" t="s">
        <v>54</v>
      </c>
      <c r="AH2248" s="23" t="s">
        <v>54</v>
      </c>
      <c r="AI2248" s="23" t="s">
        <v>54</v>
      </c>
      <c r="AJ2248">
        <v>0</v>
      </c>
      <c r="AK2248">
        <v>0</v>
      </c>
      <c r="AL2248">
        <v>0</v>
      </c>
      <c r="AM2248">
        <v>0</v>
      </c>
      <c r="AN2248" s="23" t="e">
        <v>#DIV/0!</v>
      </c>
      <c r="AO2248" s="23" t="e">
        <v>#DIV/0!</v>
      </c>
      <c r="AP2248" s="23" t="e">
        <v>#DIV/0!</v>
      </c>
      <c r="AQ2248" s="23" t="e">
        <v>#DIV/0!</v>
      </c>
      <c r="AR2248" s="35">
        <v>0</v>
      </c>
      <c r="AS2248" s="35">
        <v>0</v>
      </c>
      <c r="AT2248" s="35">
        <v>0</v>
      </c>
      <c r="AU2248" s="31" t="str">
        <f t="shared" si="38"/>
        <v>库存为0</v>
      </c>
      <c r="AV2248" s="36" t="str">
        <f>IFERROR(时间!$B$4+AU2248,"上周无销量")</f>
        <v>上周无销量</v>
      </c>
    </row>
    <row r="2249" spans="1:48">
      <c r="A2249" s="21" t="s">
        <v>4539</v>
      </c>
      <c r="B2249" t="s">
        <v>4540</v>
      </c>
      <c r="C2249" t="s">
        <v>4541</v>
      </c>
      <c r="D2249" s="31">
        <v>0</v>
      </c>
      <c r="E2249" s="31">
        <v>0</v>
      </c>
      <c r="F2249" s="31">
        <v>0</v>
      </c>
      <c r="G2249" s="31">
        <v>0</v>
      </c>
      <c r="H2249" s="32">
        <v>0</v>
      </c>
      <c r="I2249">
        <v>0</v>
      </c>
      <c r="J2249" s="33">
        <v>0</v>
      </c>
      <c r="K2249" s="33">
        <v>0</v>
      </c>
      <c r="L2249" s="33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3" t="s">
        <v>54</v>
      </c>
      <c r="Y2249" s="23" t="s">
        <v>54</v>
      </c>
      <c r="Z2249" s="23" t="s">
        <v>54</v>
      </c>
      <c r="AA2249" s="23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3" t="s">
        <v>54</v>
      </c>
      <c r="AG2249" s="23" t="s">
        <v>54</v>
      </c>
      <c r="AH2249" s="23" t="s">
        <v>54</v>
      </c>
      <c r="AI2249" s="23" t="s">
        <v>54</v>
      </c>
      <c r="AJ2249">
        <v>0</v>
      </c>
      <c r="AK2249">
        <v>0</v>
      </c>
      <c r="AL2249">
        <v>0</v>
      </c>
      <c r="AM2249">
        <v>0</v>
      </c>
      <c r="AN2249" s="23" t="e">
        <v>#DIV/0!</v>
      </c>
      <c r="AO2249" s="23" t="e">
        <v>#DIV/0!</v>
      </c>
      <c r="AP2249" s="23" t="e">
        <v>#DIV/0!</v>
      </c>
      <c r="AQ2249" s="23" t="e">
        <v>#DIV/0!</v>
      </c>
      <c r="AR2249" s="35">
        <v>0</v>
      </c>
      <c r="AS2249" s="35">
        <v>0</v>
      </c>
      <c r="AT2249" s="35">
        <v>0</v>
      </c>
      <c r="AU2249" s="31" t="str">
        <f t="shared" si="38"/>
        <v>库存为0</v>
      </c>
      <c r="AV2249" s="36" t="str">
        <f>IFERROR(时间!$B$4+AU2249,"上周无销量")</f>
        <v>上周无销量</v>
      </c>
    </row>
    <row r="2250" spans="1:48">
      <c r="A2250" s="21" t="s">
        <v>4542</v>
      </c>
      <c r="B2250" t="s">
        <v>4543</v>
      </c>
      <c r="C2250" t="s">
        <v>4541</v>
      </c>
      <c r="D2250" s="31">
        <v>0</v>
      </c>
      <c r="E2250" s="31">
        <v>0</v>
      </c>
      <c r="F2250" s="31">
        <v>0</v>
      </c>
      <c r="G2250" s="31">
        <v>0</v>
      </c>
      <c r="H2250" s="32">
        <v>0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0</v>
      </c>
      <c r="AK2250">
        <v>0</v>
      </c>
      <c r="AL2250">
        <v>0</v>
      </c>
      <c r="AM2250">
        <v>0</v>
      </c>
      <c r="AN2250" s="23" t="e">
        <v>#DIV/0!</v>
      </c>
      <c r="AO2250" s="23" t="e">
        <v>#DIV/0!</v>
      </c>
      <c r="AP2250" s="23" t="e">
        <v>#DIV/0!</v>
      </c>
      <c r="AQ2250" s="23" t="e">
        <v>#DIV/0!</v>
      </c>
      <c r="AR2250" s="35">
        <v>0</v>
      </c>
      <c r="AS2250" s="35">
        <v>0</v>
      </c>
      <c r="AT2250" s="35">
        <v>0</v>
      </c>
      <c r="AU2250" s="31" t="str">
        <f t="shared" si="38"/>
        <v>库存为0</v>
      </c>
      <c r="AV2250" s="36" t="str">
        <f>IFERROR(时间!$B$4+AU2250,"上周无销量")</f>
        <v>上周无销量</v>
      </c>
    </row>
    <row r="2251" spans="1:48">
      <c r="A2251" s="21" t="s">
        <v>4544</v>
      </c>
      <c r="B2251" t="s">
        <v>4545</v>
      </c>
      <c r="C2251" t="s">
        <v>4541</v>
      </c>
      <c r="D2251" s="31">
        <v>0</v>
      </c>
      <c r="E2251" s="31">
        <v>0</v>
      </c>
      <c r="F2251" s="31">
        <v>0</v>
      </c>
      <c r="G2251" s="31">
        <v>0</v>
      </c>
      <c r="H2251" s="32">
        <v>0</v>
      </c>
      <c r="I2251">
        <v>0</v>
      </c>
      <c r="J2251" s="33">
        <v>0</v>
      </c>
      <c r="K2251" s="33">
        <v>0</v>
      </c>
      <c r="L2251" s="33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23" t="s">
        <v>54</v>
      </c>
      <c r="Y2251" s="23" t="s">
        <v>54</v>
      </c>
      <c r="Z2251" s="23" t="s">
        <v>54</v>
      </c>
      <c r="AA2251" s="23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0</v>
      </c>
      <c r="AK2251">
        <v>0</v>
      </c>
      <c r="AL2251">
        <v>0</v>
      </c>
      <c r="AM2251">
        <v>0</v>
      </c>
      <c r="AN2251" s="23" t="e">
        <v>#DIV/0!</v>
      </c>
      <c r="AO2251" s="23" t="e">
        <v>#DIV/0!</v>
      </c>
      <c r="AP2251" s="23" t="e">
        <v>#DIV/0!</v>
      </c>
      <c r="AQ2251" s="23" t="e">
        <v>#DIV/0!</v>
      </c>
      <c r="AR2251" s="35">
        <v>0</v>
      </c>
      <c r="AS2251" s="35">
        <v>0</v>
      </c>
      <c r="AT2251" s="35">
        <v>0</v>
      </c>
      <c r="AU2251" s="31" t="str">
        <f t="shared" si="38"/>
        <v>库存为0</v>
      </c>
      <c r="AV2251" s="36" t="str">
        <f>IFERROR(时间!$B$4+AU2251,"上周无销量")</f>
        <v>上周无销量</v>
      </c>
    </row>
    <row r="2252" spans="1:48">
      <c r="A2252" s="21" t="s">
        <v>4546</v>
      </c>
      <c r="B2252" t="s">
        <v>4547</v>
      </c>
      <c r="C2252" t="s">
        <v>4541</v>
      </c>
      <c r="D2252" s="31">
        <v>0</v>
      </c>
      <c r="E2252" s="31">
        <v>0</v>
      </c>
      <c r="F2252" s="31">
        <v>0</v>
      </c>
      <c r="G2252" s="31">
        <v>0</v>
      </c>
      <c r="H2252" s="32">
        <v>0</v>
      </c>
      <c r="I2252">
        <v>0</v>
      </c>
      <c r="J2252" s="33">
        <v>0</v>
      </c>
      <c r="K2252" s="33">
        <v>0</v>
      </c>
      <c r="L2252" s="33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23" t="s">
        <v>54</v>
      </c>
      <c r="Y2252" s="23" t="s">
        <v>54</v>
      </c>
      <c r="Z2252" s="23" t="s">
        <v>54</v>
      </c>
      <c r="AA2252" s="23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23" t="s">
        <v>54</v>
      </c>
      <c r="AG2252" s="23" t="s">
        <v>54</v>
      </c>
      <c r="AH2252" s="23" t="s">
        <v>54</v>
      </c>
      <c r="AI2252" s="23" t="s">
        <v>54</v>
      </c>
      <c r="AJ2252">
        <v>0</v>
      </c>
      <c r="AK2252">
        <v>0</v>
      </c>
      <c r="AL2252">
        <v>0</v>
      </c>
      <c r="AM2252">
        <v>0</v>
      </c>
      <c r="AN2252" s="23" t="e">
        <v>#DIV/0!</v>
      </c>
      <c r="AO2252" s="23" t="e">
        <v>#DIV/0!</v>
      </c>
      <c r="AP2252" s="23" t="e">
        <v>#DIV/0!</v>
      </c>
      <c r="AQ2252" s="23" t="e">
        <v>#DIV/0!</v>
      </c>
      <c r="AR2252" s="35">
        <v>0</v>
      </c>
      <c r="AS2252" s="35">
        <v>0</v>
      </c>
      <c r="AT2252" s="35">
        <v>0</v>
      </c>
      <c r="AU2252" s="31" t="str">
        <f t="shared" si="38"/>
        <v>库存为0</v>
      </c>
      <c r="AV2252" s="36" t="str">
        <f>IFERROR(时间!$B$4+AU2252,"上周无销量")</f>
        <v>上周无销量</v>
      </c>
    </row>
    <row r="2253" spans="1:48">
      <c r="A2253" s="21" t="s">
        <v>4548</v>
      </c>
      <c r="B2253" t="s">
        <v>4549</v>
      </c>
      <c r="C2253" t="s">
        <v>4541</v>
      </c>
      <c r="D2253" s="31">
        <v>0</v>
      </c>
      <c r="E2253" s="31">
        <v>0</v>
      </c>
      <c r="F2253" s="31">
        <v>0</v>
      </c>
      <c r="G2253" s="31">
        <v>0</v>
      </c>
      <c r="H2253" s="32">
        <v>0</v>
      </c>
      <c r="I2253">
        <v>0</v>
      </c>
      <c r="J2253" s="33">
        <v>0</v>
      </c>
      <c r="K2253" s="33">
        <v>0</v>
      </c>
      <c r="L2253" s="33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23" t="s">
        <v>54</v>
      </c>
      <c r="Y2253" s="23" t="s">
        <v>54</v>
      </c>
      <c r="Z2253" s="23" t="s">
        <v>54</v>
      </c>
      <c r="AA2253" s="23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23" t="s">
        <v>54</v>
      </c>
      <c r="AG2253" s="23" t="s">
        <v>54</v>
      </c>
      <c r="AH2253" s="23" t="s">
        <v>54</v>
      </c>
      <c r="AI2253" s="23" t="s">
        <v>54</v>
      </c>
      <c r="AJ2253">
        <v>0</v>
      </c>
      <c r="AK2253">
        <v>0</v>
      </c>
      <c r="AL2253">
        <v>0</v>
      </c>
      <c r="AM2253">
        <v>0</v>
      </c>
      <c r="AN2253" s="23" t="e">
        <v>#DIV/0!</v>
      </c>
      <c r="AO2253" s="23" t="e">
        <v>#DIV/0!</v>
      </c>
      <c r="AP2253" s="23" t="e">
        <v>#DIV/0!</v>
      </c>
      <c r="AQ2253" s="23" t="e">
        <v>#DIV/0!</v>
      </c>
      <c r="AR2253" s="35">
        <v>0</v>
      </c>
      <c r="AS2253" s="35">
        <v>0</v>
      </c>
      <c r="AT2253" s="35">
        <v>0</v>
      </c>
      <c r="AU2253" s="31" t="str">
        <f t="shared" si="38"/>
        <v>库存为0</v>
      </c>
      <c r="AV2253" s="36" t="str">
        <f>IFERROR(时间!$B$4+AU2253,"上周无销量")</f>
        <v>上周无销量</v>
      </c>
    </row>
    <row r="2254" spans="1:48">
      <c r="A2254" s="21" t="s">
        <v>4550</v>
      </c>
      <c r="B2254" t="s">
        <v>4551</v>
      </c>
      <c r="C2254" t="s">
        <v>4552</v>
      </c>
      <c r="D2254" s="31">
        <v>0</v>
      </c>
      <c r="E2254" s="31">
        <v>0</v>
      </c>
      <c r="F2254" s="31">
        <v>0</v>
      </c>
      <c r="G2254" s="31">
        <v>0</v>
      </c>
      <c r="H2254" s="32">
        <v>0</v>
      </c>
      <c r="I2254">
        <v>0</v>
      </c>
      <c r="J2254" s="33">
        <v>0</v>
      </c>
      <c r="K2254" s="33">
        <v>0</v>
      </c>
      <c r="L2254" s="33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23" t="s">
        <v>54</v>
      </c>
      <c r="Y2254" s="23" t="s">
        <v>54</v>
      </c>
      <c r="Z2254" s="23" t="s">
        <v>54</v>
      </c>
      <c r="AA2254" s="23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23" t="s">
        <v>54</v>
      </c>
      <c r="AG2254" s="23" t="s">
        <v>54</v>
      </c>
      <c r="AH2254" s="23" t="s">
        <v>54</v>
      </c>
      <c r="AI2254" s="23" t="s">
        <v>54</v>
      </c>
      <c r="AJ2254">
        <v>0</v>
      </c>
      <c r="AK2254">
        <v>0</v>
      </c>
      <c r="AL2254">
        <v>0</v>
      </c>
      <c r="AM2254">
        <v>0</v>
      </c>
      <c r="AN2254" s="23" t="e">
        <v>#DIV/0!</v>
      </c>
      <c r="AO2254" s="23" t="e">
        <v>#DIV/0!</v>
      </c>
      <c r="AP2254" s="23" t="e">
        <v>#DIV/0!</v>
      </c>
      <c r="AQ2254" s="23" t="e">
        <v>#DIV/0!</v>
      </c>
      <c r="AR2254" s="35">
        <v>0</v>
      </c>
      <c r="AS2254" s="35">
        <v>0</v>
      </c>
      <c r="AT2254" s="35">
        <v>0</v>
      </c>
      <c r="AU2254" s="31" t="str">
        <f t="shared" si="38"/>
        <v>库存为0</v>
      </c>
      <c r="AV2254" s="36" t="str">
        <f>IFERROR(时间!$B$4+AU2254,"上周无销量")</f>
        <v>上周无销量</v>
      </c>
    </row>
    <row r="2255" spans="1:48">
      <c r="A2255" s="21" t="s">
        <v>4553</v>
      </c>
      <c r="B2255" t="s">
        <v>4554</v>
      </c>
      <c r="C2255" t="s">
        <v>4552</v>
      </c>
      <c r="D2255" s="31">
        <v>0</v>
      </c>
      <c r="E2255" s="31">
        <v>0</v>
      </c>
      <c r="F2255" s="31">
        <v>0</v>
      </c>
      <c r="G2255" s="31">
        <v>0</v>
      </c>
      <c r="H2255" s="32">
        <v>0</v>
      </c>
      <c r="I2255">
        <v>0</v>
      </c>
      <c r="J2255" s="33">
        <v>0</v>
      </c>
      <c r="K2255" s="33">
        <v>0</v>
      </c>
      <c r="L2255" s="33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23" t="s">
        <v>54</v>
      </c>
      <c r="Y2255" s="23" t="s">
        <v>54</v>
      </c>
      <c r="Z2255" s="23" t="s">
        <v>54</v>
      </c>
      <c r="AA2255" s="23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23" t="s">
        <v>54</v>
      </c>
      <c r="AG2255" s="23" t="s">
        <v>54</v>
      </c>
      <c r="AH2255" s="23" t="s">
        <v>54</v>
      </c>
      <c r="AI2255" s="23" t="s">
        <v>54</v>
      </c>
      <c r="AJ2255">
        <v>0</v>
      </c>
      <c r="AK2255">
        <v>0</v>
      </c>
      <c r="AL2255">
        <v>0</v>
      </c>
      <c r="AM2255">
        <v>0</v>
      </c>
      <c r="AN2255" s="23" t="e">
        <v>#DIV/0!</v>
      </c>
      <c r="AO2255" s="23" t="e">
        <v>#DIV/0!</v>
      </c>
      <c r="AP2255" s="23" t="e">
        <v>#DIV/0!</v>
      </c>
      <c r="AQ2255" s="23" t="e">
        <v>#DIV/0!</v>
      </c>
      <c r="AR2255" s="35">
        <v>0</v>
      </c>
      <c r="AS2255" s="35">
        <v>0</v>
      </c>
      <c r="AT2255" s="35">
        <v>0</v>
      </c>
      <c r="AU2255" s="31" t="str">
        <f t="shared" si="38"/>
        <v>库存为0</v>
      </c>
      <c r="AV2255" s="36" t="str">
        <f>IFERROR(时间!$B$4+AU2255,"上周无销量")</f>
        <v>上周无销量</v>
      </c>
    </row>
    <row r="2256" spans="1:48">
      <c r="A2256" s="21" t="s">
        <v>4555</v>
      </c>
      <c r="B2256" t="s">
        <v>4556</v>
      </c>
      <c r="C2256" t="s">
        <v>4552</v>
      </c>
      <c r="D2256" s="31">
        <v>0</v>
      </c>
      <c r="E2256" s="31">
        <v>0</v>
      </c>
      <c r="F2256" s="31">
        <v>0</v>
      </c>
      <c r="G2256" s="31">
        <v>0</v>
      </c>
      <c r="H2256" s="32">
        <v>0</v>
      </c>
      <c r="I2256">
        <v>0</v>
      </c>
      <c r="J2256" s="33">
        <v>0</v>
      </c>
      <c r="K2256" s="33">
        <v>0</v>
      </c>
      <c r="L2256" s="33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23" t="s">
        <v>54</v>
      </c>
      <c r="Y2256" s="23" t="s">
        <v>54</v>
      </c>
      <c r="Z2256" s="23" t="s">
        <v>54</v>
      </c>
      <c r="AA2256" s="23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23" t="s">
        <v>54</v>
      </c>
      <c r="AG2256" s="23" t="s">
        <v>54</v>
      </c>
      <c r="AH2256" s="23" t="s">
        <v>54</v>
      </c>
      <c r="AI2256" s="23" t="s">
        <v>54</v>
      </c>
      <c r="AJ2256">
        <v>0</v>
      </c>
      <c r="AK2256">
        <v>0</v>
      </c>
      <c r="AL2256">
        <v>0</v>
      </c>
      <c r="AM2256">
        <v>0</v>
      </c>
      <c r="AN2256" s="23" t="e">
        <v>#DIV/0!</v>
      </c>
      <c r="AO2256" s="23" t="e">
        <v>#DIV/0!</v>
      </c>
      <c r="AP2256" s="23" t="e">
        <v>#DIV/0!</v>
      </c>
      <c r="AQ2256" s="23" t="e">
        <v>#DIV/0!</v>
      </c>
      <c r="AR2256" s="35">
        <v>0</v>
      </c>
      <c r="AS2256" s="35">
        <v>0</v>
      </c>
      <c r="AT2256" s="35">
        <v>0</v>
      </c>
      <c r="AU2256" s="31" t="str">
        <f t="shared" si="38"/>
        <v>库存为0</v>
      </c>
      <c r="AV2256" s="36" t="str">
        <f>IFERROR(时间!$B$4+AU2256,"上周无销量")</f>
        <v>上周无销量</v>
      </c>
    </row>
    <row r="2257" spans="1:48">
      <c r="A2257" s="21" t="s">
        <v>4557</v>
      </c>
      <c r="B2257" t="s">
        <v>4558</v>
      </c>
      <c r="C2257" t="s">
        <v>4552</v>
      </c>
      <c r="D2257" s="31">
        <v>0</v>
      </c>
      <c r="E2257" s="31">
        <v>0</v>
      </c>
      <c r="F2257" s="31">
        <v>0</v>
      </c>
      <c r="G2257" s="31">
        <v>0</v>
      </c>
      <c r="H2257" s="32">
        <v>0</v>
      </c>
      <c r="I2257">
        <v>0</v>
      </c>
      <c r="J2257" s="33">
        <v>0</v>
      </c>
      <c r="K2257" s="33">
        <v>0</v>
      </c>
      <c r="L2257" s="33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23" t="s">
        <v>54</v>
      </c>
      <c r="Y2257" s="23" t="s">
        <v>54</v>
      </c>
      <c r="Z2257" s="23" t="s">
        <v>54</v>
      </c>
      <c r="AA2257" s="23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23" t="s">
        <v>54</v>
      </c>
      <c r="AG2257" s="23" t="s">
        <v>54</v>
      </c>
      <c r="AH2257" s="23" t="s">
        <v>54</v>
      </c>
      <c r="AI2257" s="23" t="s">
        <v>54</v>
      </c>
      <c r="AJ2257">
        <v>0</v>
      </c>
      <c r="AK2257">
        <v>0</v>
      </c>
      <c r="AL2257">
        <v>0</v>
      </c>
      <c r="AM2257">
        <v>0</v>
      </c>
      <c r="AN2257" s="23" t="e">
        <v>#DIV/0!</v>
      </c>
      <c r="AO2257" s="23" t="e">
        <v>#DIV/0!</v>
      </c>
      <c r="AP2257" s="23" t="e">
        <v>#DIV/0!</v>
      </c>
      <c r="AQ2257" s="23" t="e">
        <v>#DIV/0!</v>
      </c>
      <c r="AR2257" s="35">
        <v>0</v>
      </c>
      <c r="AS2257" s="35">
        <v>0</v>
      </c>
      <c r="AT2257" s="35">
        <v>0</v>
      </c>
      <c r="AU2257" s="31" t="str">
        <f t="shared" si="38"/>
        <v>库存为0</v>
      </c>
      <c r="AV2257" s="36" t="str">
        <f>IFERROR(时间!$B$4+AU2257,"上周无销量")</f>
        <v>上周无销量</v>
      </c>
    </row>
    <row r="2258" spans="1:48">
      <c r="A2258" s="21" t="s">
        <v>4559</v>
      </c>
      <c r="B2258" t="s">
        <v>4560</v>
      </c>
      <c r="C2258" t="s">
        <v>4552</v>
      </c>
      <c r="D2258" s="31">
        <v>0</v>
      </c>
      <c r="E2258" s="31">
        <v>0</v>
      </c>
      <c r="F2258" s="31">
        <v>0</v>
      </c>
      <c r="G2258" s="31">
        <v>0</v>
      </c>
      <c r="H2258" s="32">
        <v>0</v>
      </c>
      <c r="I2258">
        <v>0</v>
      </c>
      <c r="J2258" s="33">
        <v>0</v>
      </c>
      <c r="K2258" s="33">
        <v>0</v>
      </c>
      <c r="L2258" s="33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23" t="s">
        <v>54</v>
      </c>
      <c r="Y2258" s="23" t="s">
        <v>54</v>
      </c>
      <c r="Z2258" s="23" t="s">
        <v>54</v>
      </c>
      <c r="AA2258" s="23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23" t="s">
        <v>54</v>
      </c>
      <c r="AG2258" s="23" t="s">
        <v>54</v>
      </c>
      <c r="AH2258" s="23" t="s">
        <v>54</v>
      </c>
      <c r="AI2258" s="23" t="s">
        <v>54</v>
      </c>
      <c r="AJ2258">
        <v>0</v>
      </c>
      <c r="AK2258">
        <v>0</v>
      </c>
      <c r="AL2258">
        <v>0</v>
      </c>
      <c r="AM2258">
        <v>0</v>
      </c>
      <c r="AN2258" s="23" t="e">
        <v>#DIV/0!</v>
      </c>
      <c r="AO2258" s="23" t="e">
        <v>#DIV/0!</v>
      </c>
      <c r="AP2258" s="23" t="e">
        <v>#DIV/0!</v>
      </c>
      <c r="AQ2258" s="23" t="e">
        <v>#DIV/0!</v>
      </c>
      <c r="AR2258" s="35">
        <v>0</v>
      </c>
      <c r="AS2258" s="35">
        <v>0</v>
      </c>
      <c r="AT2258" s="35">
        <v>0</v>
      </c>
      <c r="AU2258" s="31" t="str">
        <f t="shared" si="38"/>
        <v>库存为0</v>
      </c>
      <c r="AV2258" s="36" t="str">
        <f>IFERROR(时间!$B$4+AU2258,"上周无销量")</f>
        <v>上周无销量</v>
      </c>
    </row>
    <row r="2259" spans="1:48">
      <c r="A2259" s="21" t="s">
        <v>4561</v>
      </c>
      <c r="B2259" t="s">
        <v>4562</v>
      </c>
      <c r="C2259" t="s">
        <v>4552</v>
      </c>
      <c r="D2259" s="31">
        <v>0</v>
      </c>
      <c r="E2259" s="31">
        <v>0</v>
      </c>
      <c r="F2259" s="31">
        <v>0</v>
      </c>
      <c r="G2259" s="31">
        <v>0</v>
      </c>
      <c r="H2259" s="32">
        <v>0</v>
      </c>
      <c r="I2259">
        <v>0</v>
      </c>
      <c r="J2259" s="33">
        <v>0</v>
      </c>
      <c r="K2259" s="33">
        <v>0</v>
      </c>
      <c r="L2259" s="33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23" t="s">
        <v>54</v>
      </c>
      <c r="Y2259" s="23" t="s">
        <v>54</v>
      </c>
      <c r="Z2259" s="23" t="s">
        <v>54</v>
      </c>
      <c r="AA2259" s="23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23" t="s">
        <v>54</v>
      </c>
      <c r="AG2259" s="23" t="s">
        <v>54</v>
      </c>
      <c r="AH2259" s="23" t="s">
        <v>54</v>
      </c>
      <c r="AI2259" s="23" t="s">
        <v>54</v>
      </c>
      <c r="AJ2259">
        <v>0</v>
      </c>
      <c r="AK2259">
        <v>0</v>
      </c>
      <c r="AL2259">
        <v>0</v>
      </c>
      <c r="AM2259">
        <v>0</v>
      </c>
      <c r="AN2259" s="23" t="e">
        <v>#DIV/0!</v>
      </c>
      <c r="AO2259" s="23" t="e">
        <v>#DIV/0!</v>
      </c>
      <c r="AP2259" s="23" t="e">
        <v>#DIV/0!</v>
      </c>
      <c r="AQ2259" s="23" t="e">
        <v>#DIV/0!</v>
      </c>
      <c r="AR2259" s="35">
        <v>0</v>
      </c>
      <c r="AS2259" s="35">
        <v>0</v>
      </c>
      <c r="AT2259" s="35">
        <v>0</v>
      </c>
      <c r="AU2259" s="31" t="str">
        <f t="shared" si="38"/>
        <v>库存为0</v>
      </c>
      <c r="AV2259" s="36" t="str">
        <f>IFERROR(时间!$B$4+AU2259,"上周无销量")</f>
        <v>上周无销量</v>
      </c>
    </row>
    <row r="2260" spans="1:48">
      <c r="A2260" s="21" t="s">
        <v>4563</v>
      </c>
      <c r="B2260" t="s">
        <v>4564</v>
      </c>
      <c r="C2260" t="s">
        <v>4552</v>
      </c>
      <c r="D2260" s="31">
        <v>0</v>
      </c>
      <c r="E2260" s="31">
        <v>0</v>
      </c>
      <c r="F2260" s="31">
        <v>0</v>
      </c>
      <c r="G2260" s="31">
        <v>0</v>
      </c>
      <c r="H2260" s="32">
        <v>0</v>
      </c>
      <c r="I2260">
        <v>0</v>
      </c>
      <c r="J2260" s="33">
        <v>0</v>
      </c>
      <c r="K2260" s="33">
        <v>0</v>
      </c>
      <c r="L2260" s="33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23" t="s">
        <v>54</v>
      </c>
      <c r="Y2260" s="23" t="s">
        <v>54</v>
      </c>
      <c r="Z2260" s="23" t="s">
        <v>54</v>
      </c>
      <c r="AA2260" s="23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23" t="s">
        <v>54</v>
      </c>
      <c r="AG2260" s="23" t="s">
        <v>54</v>
      </c>
      <c r="AH2260" s="23" t="s">
        <v>54</v>
      </c>
      <c r="AI2260" s="23" t="s">
        <v>54</v>
      </c>
      <c r="AJ2260">
        <v>0</v>
      </c>
      <c r="AK2260">
        <v>0</v>
      </c>
      <c r="AL2260">
        <v>0</v>
      </c>
      <c r="AM2260">
        <v>0</v>
      </c>
      <c r="AN2260" s="23" t="e">
        <v>#DIV/0!</v>
      </c>
      <c r="AO2260" s="23" t="e">
        <v>#DIV/0!</v>
      </c>
      <c r="AP2260" s="23" t="e">
        <v>#DIV/0!</v>
      </c>
      <c r="AQ2260" s="23" t="e">
        <v>#DIV/0!</v>
      </c>
      <c r="AR2260" s="35">
        <v>0</v>
      </c>
      <c r="AS2260" s="35">
        <v>0</v>
      </c>
      <c r="AT2260" s="35">
        <v>0</v>
      </c>
      <c r="AU2260" s="31" t="str">
        <f t="shared" si="38"/>
        <v>库存为0</v>
      </c>
      <c r="AV2260" s="36" t="str">
        <f>IFERROR(时间!$B$4+AU2260,"上周无销量")</f>
        <v>上周无销量</v>
      </c>
    </row>
    <row r="2261" spans="1:48">
      <c r="A2261" s="21" t="s">
        <v>4565</v>
      </c>
      <c r="B2261" t="s">
        <v>4566</v>
      </c>
      <c r="C2261" t="s">
        <v>4552</v>
      </c>
      <c r="D2261" s="31">
        <v>0</v>
      </c>
      <c r="E2261" s="31">
        <v>0</v>
      </c>
      <c r="F2261" s="31">
        <v>0</v>
      </c>
      <c r="G2261" s="31">
        <v>0</v>
      </c>
      <c r="H2261" s="32">
        <v>0</v>
      </c>
      <c r="I2261">
        <v>0</v>
      </c>
      <c r="J2261" s="33">
        <v>0</v>
      </c>
      <c r="K2261" s="33">
        <v>0</v>
      </c>
      <c r="L2261" s="33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23" t="s">
        <v>54</v>
      </c>
      <c r="Y2261" s="23" t="s">
        <v>54</v>
      </c>
      <c r="Z2261" s="23" t="s">
        <v>54</v>
      </c>
      <c r="AA2261" s="23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23" t="s">
        <v>54</v>
      </c>
      <c r="AG2261" s="23" t="s">
        <v>54</v>
      </c>
      <c r="AH2261" s="23" t="s">
        <v>54</v>
      </c>
      <c r="AI2261" s="23" t="s">
        <v>54</v>
      </c>
      <c r="AJ2261">
        <v>0</v>
      </c>
      <c r="AK2261">
        <v>0</v>
      </c>
      <c r="AL2261">
        <v>0</v>
      </c>
      <c r="AM2261">
        <v>0</v>
      </c>
      <c r="AN2261" s="23" t="e">
        <v>#DIV/0!</v>
      </c>
      <c r="AO2261" s="23" t="e">
        <v>#DIV/0!</v>
      </c>
      <c r="AP2261" s="23" t="e">
        <v>#DIV/0!</v>
      </c>
      <c r="AQ2261" s="23" t="e">
        <v>#DIV/0!</v>
      </c>
      <c r="AR2261" s="35">
        <v>0</v>
      </c>
      <c r="AS2261" s="35">
        <v>0</v>
      </c>
      <c r="AT2261" s="35">
        <v>0</v>
      </c>
      <c r="AU2261" s="31" t="str">
        <f t="shared" si="38"/>
        <v>库存为0</v>
      </c>
      <c r="AV2261" s="36" t="str">
        <f>IFERROR(时间!$B$4+AU2261,"上周无销量")</f>
        <v>上周无销量</v>
      </c>
    </row>
    <row r="2262" spans="1:48">
      <c r="A2262" s="21" t="s">
        <v>4567</v>
      </c>
      <c r="B2262" t="s">
        <v>4568</v>
      </c>
      <c r="C2262" t="s">
        <v>4552</v>
      </c>
      <c r="D2262" s="31">
        <v>0</v>
      </c>
      <c r="E2262" s="31">
        <v>0</v>
      </c>
      <c r="F2262" s="31">
        <v>0</v>
      </c>
      <c r="G2262" s="31">
        <v>0</v>
      </c>
      <c r="H2262" s="32">
        <v>0</v>
      </c>
      <c r="I2262">
        <v>0</v>
      </c>
      <c r="J2262" s="33">
        <v>0</v>
      </c>
      <c r="K2262" s="33">
        <v>0</v>
      </c>
      <c r="L2262" s="33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23" t="s">
        <v>54</v>
      </c>
      <c r="Y2262" s="23" t="s">
        <v>54</v>
      </c>
      <c r="Z2262" s="23" t="s">
        <v>54</v>
      </c>
      <c r="AA2262" s="23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23" t="s">
        <v>54</v>
      </c>
      <c r="AG2262" s="23" t="s">
        <v>54</v>
      </c>
      <c r="AH2262" s="23" t="s">
        <v>54</v>
      </c>
      <c r="AI2262" s="23" t="s">
        <v>54</v>
      </c>
      <c r="AJ2262">
        <v>0</v>
      </c>
      <c r="AK2262">
        <v>0</v>
      </c>
      <c r="AL2262">
        <v>0</v>
      </c>
      <c r="AM2262">
        <v>0</v>
      </c>
      <c r="AN2262" s="23" t="e">
        <v>#DIV/0!</v>
      </c>
      <c r="AO2262" s="23" t="e">
        <v>#DIV/0!</v>
      </c>
      <c r="AP2262" s="23" t="e">
        <v>#DIV/0!</v>
      </c>
      <c r="AQ2262" s="23" t="e">
        <v>#DIV/0!</v>
      </c>
      <c r="AR2262" s="35">
        <v>0</v>
      </c>
      <c r="AS2262" s="35">
        <v>0</v>
      </c>
      <c r="AT2262" s="35">
        <v>0</v>
      </c>
      <c r="AU2262" s="31" t="str">
        <f t="shared" si="38"/>
        <v>库存为0</v>
      </c>
      <c r="AV2262" s="36" t="str">
        <f>IFERROR(时间!$B$4+AU2262,"上周无销量")</f>
        <v>上周无销量</v>
      </c>
    </row>
    <row r="2263" spans="1:48">
      <c r="A2263" s="21" t="s">
        <v>4569</v>
      </c>
      <c r="B2263" t="s">
        <v>4570</v>
      </c>
      <c r="C2263" t="s">
        <v>4552</v>
      </c>
      <c r="D2263" s="31">
        <v>0</v>
      </c>
      <c r="E2263" s="31">
        <v>0</v>
      </c>
      <c r="F2263" s="31">
        <v>0</v>
      </c>
      <c r="G2263" s="31">
        <v>0</v>
      </c>
      <c r="H2263" s="32">
        <v>0</v>
      </c>
      <c r="I2263">
        <v>0</v>
      </c>
      <c r="J2263" s="33">
        <v>0</v>
      </c>
      <c r="K2263" s="33">
        <v>0</v>
      </c>
      <c r="L2263" s="33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23" t="s">
        <v>54</v>
      </c>
      <c r="Y2263" s="23" t="s">
        <v>54</v>
      </c>
      <c r="Z2263" s="23" t="s">
        <v>54</v>
      </c>
      <c r="AA2263" s="23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23" t="s">
        <v>54</v>
      </c>
      <c r="AG2263" s="23" t="s">
        <v>54</v>
      </c>
      <c r="AH2263" s="23" t="s">
        <v>54</v>
      </c>
      <c r="AI2263" s="23" t="s">
        <v>54</v>
      </c>
      <c r="AJ2263">
        <v>0</v>
      </c>
      <c r="AK2263">
        <v>0</v>
      </c>
      <c r="AL2263">
        <v>0</v>
      </c>
      <c r="AM2263">
        <v>0</v>
      </c>
      <c r="AN2263" s="23" t="e">
        <v>#DIV/0!</v>
      </c>
      <c r="AO2263" s="23" t="e">
        <v>#DIV/0!</v>
      </c>
      <c r="AP2263" s="23" t="e">
        <v>#DIV/0!</v>
      </c>
      <c r="AQ2263" s="23" t="e">
        <v>#DIV/0!</v>
      </c>
      <c r="AR2263" s="35">
        <v>0</v>
      </c>
      <c r="AS2263" s="35">
        <v>0</v>
      </c>
      <c r="AT2263" s="35">
        <v>0</v>
      </c>
      <c r="AU2263" s="31" t="str">
        <f t="shared" si="38"/>
        <v>库存为0</v>
      </c>
      <c r="AV2263" s="36" t="str">
        <f>IFERROR(时间!$B$4+AU2263,"上周无销量")</f>
        <v>上周无销量</v>
      </c>
    </row>
    <row r="2264" spans="1:48">
      <c r="A2264" s="21" t="s">
        <v>4571</v>
      </c>
      <c r="B2264" t="s">
        <v>4572</v>
      </c>
      <c r="C2264" t="s">
        <v>4573</v>
      </c>
      <c r="D2264" s="31">
        <v>0</v>
      </c>
      <c r="E2264" s="31">
        <v>0</v>
      </c>
      <c r="F2264" s="31">
        <v>0</v>
      </c>
      <c r="G2264" s="31">
        <v>0</v>
      </c>
      <c r="H2264" s="32">
        <v>0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23" t="s">
        <v>54</v>
      </c>
      <c r="Y2264" s="23" t="s">
        <v>54</v>
      </c>
      <c r="Z2264" s="23" t="s">
        <v>54</v>
      </c>
      <c r="AA2264" s="23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23" t="s">
        <v>54</v>
      </c>
      <c r="AG2264" s="23" t="s">
        <v>54</v>
      </c>
      <c r="AH2264" s="23" t="s">
        <v>54</v>
      </c>
      <c r="AI2264" s="23" t="s">
        <v>54</v>
      </c>
      <c r="AJ2264">
        <v>0</v>
      </c>
      <c r="AK2264">
        <v>0</v>
      </c>
      <c r="AL2264">
        <v>0</v>
      </c>
      <c r="AM2264">
        <v>0</v>
      </c>
      <c r="AN2264" s="23" t="e">
        <v>#DIV/0!</v>
      </c>
      <c r="AO2264" s="23" t="e">
        <v>#DIV/0!</v>
      </c>
      <c r="AP2264" s="23" t="e">
        <v>#DIV/0!</v>
      </c>
      <c r="AQ2264" s="23" t="e">
        <v>#DIV/0!</v>
      </c>
      <c r="AR2264" s="35">
        <v>0</v>
      </c>
      <c r="AS2264" s="35">
        <v>0</v>
      </c>
      <c r="AT2264" s="35">
        <v>0</v>
      </c>
      <c r="AU2264" s="31" t="str">
        <f t="shared" si="38"/>
        <v>库存为0</v>
      </c>
      <c r="AV2264" s="36" t="str">
        <f>IFERROR(时间!$B$4+AU2264,"上周无销量")</f>
        <v>上周无销量</v>
      </c>
    </row>
    <row r="2265" spans="1:48">
      <c r="A2265" s="21" t="s">
        <v>4574</v>
      </c>
      <c r="B2265" t="s">
        <v>4575</v>
      </c>
      <c r="C2265" t="s">
        <v>4573</v>
      </c>
      <c r="D2265" s="31">
        <v>0</v>
      </c>
      <c r="E2265" s="31">
        <v>0</v>
      </c>
      <c r="F2265" s="31">
        <v>0</v>
      </c>
      <c r="G2265" s="31">
        <v>0</v>
      </c>
      <c r="H2265" s="32">
        <v>0</v>
      </c>
      <c r="I2265">
        <v>0</v>
      </c>
      <c r="J2265" s="33">
        <v>0</v>
      </c>
      <c r="K2265" s="33">
        <v>0</v>
      </c>
      <c r="L2265" s="33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23" t="s">
        <v>54</v>
      </c>
      <c r="Y2265" s="23" t="s">
        <v>54</v>
      </c>
      <c r="Z2265" s="23" t="s">
        <v>54</v>
      </c>
      <c r="AA2265" s="23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23" t="s">
        <v>54</v>
      </c>
      <c r="AG2265" s="23" t="s">
        <v>54</v>
      </c>
      <c r="AH2265" s="23" t="s">
        <v>54</v>
      </c>
      <c r="AI2265" s="23" t="s">
        <v>54</v>
      </c>
      <c r="AJ2265">
        <v>0</v>
      </c>
      <c r="AK2265">
        <v>0</v>
      </c>
      <c r="AL2265">
        <v>0</v>
      </c>
      <c r="AM2265">
        <v>0</v>
      </c>
      <c r="AN2265" s="23" t="e">
        <v>#DIV/0!</v>
      </c>
      <c r="AO2265" s="23" t="e">
        <v>#DIV/0!</v>
      </c>
      <c r="AP2265" s="23" t="e">
        <v>#DIV/0!</v>
      </c>
      <c r="AQ2265" s="23" t="e">
        <v>#DIV/0!</v>
      </c>
      <c r="AR2265" s="35">
        <v>0</v>
      </c>
      <c r="AS2265" s="35">
        <v>0</v>
      </c>
      <c r="AT2265" s="35">
        <v>0</v>
      </c>
      <c r="AU2265" s="31" t="str">
        <f t="shared" si="38"/>
        <v>库存为0</v>
      </c>
      <c r="AV2265" s="36" t="str">
        <f>IFERROR(时间!$B$4+AU2265,"上周无销量")</f>
        <v>上周无销量</v>
      </c>
    </row>
    <row r="2266" spans="1:48">
      <c r="A2266" s="21" t="s">
        <v>4576</v>
      </c>
      <c r="B2266" t="s">
        <v>4577</v>
      </c>
      <c r="C2266" t="s">
        <v>4573</v>
      </c>
      <c r="D2266" s="31">
        <v>0</v>
      </c>
      <c r="E2266" s="31">
        <v>0</v>
      </c>
      <c r="F2266" s="31">
        <v>0</v>
      </c>
      <c r="G2266" s="31">
        <v>0</v>
      </c>
      <c r="H2266" s="32">
        <v>0</v>
      </c>
      <c r="I2266">
        <v>0</v>
      </c>
      <c r="J2266" s="33">
        <v>0</v>
      </c>
      <c r="K2266" s="33">
        <v>0</v>
      </c>
      <c r="L2266" s="33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23" t="s">
        <v>54</v>
      </c>
      <c r="Y2266" s="23" t="s">
        <v>54</v>
      </c>
      <c r="Z2266" s="23" t="s">
        <v>54</v>
      </c>
      <c r="AA2266" s="23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23" t="s">
        <v>54</v>
      </c>
      <c r="AG2266" s="23" t="s">
        <v>54</v>
      </c>
      <c r="AH2266" s="23" t="s">
        <v>54</v>
      </c>
      <c r="AI2266" s="23" t="s">
        <v>54</v>
      </c>
      <c r="AJ2266">
        <v>0</v>
      </c>
      <c r="AK2266">
        <v>0</v>
      </c>
      <c r="AL2266">
        <v>0</v>
      </c>
      <c r="AM2266">
        <v>0</v>
      </c>
      <c r="AN2266" s="23" t="e">
        <v>#DIV/0!</v>
      </c>
      <c r="AO2266" s="23" t="e">
        <v>#DIV/0!</v>
      </c>
      <c r="AP2266" s="23" t="e">
        <v>#DIV/0!</v>
      </c>
      <c r="AQ2266" s="23" t="e">
        <v>#DIV/0!</v>
      </c>
      <c r="AR2266" s="35">
        <v>0</v>
      </c>
      <c r="AS2266" s="35">
        <v>0</v>
      </c>
      <c r="AT2266" s="35">
        <v>0</v>
      </c>
      <c r="AU2266" s="31" t="str">
        <f t="shared" si="38"/>
        <v>库存为0</v>
      </c>
      <c r="AV2266" s="36" t="str">
        <f>IFERROR(时间!$B$4+AU2266,"上周无销量")</f>
        <v>上周无销量</v>
      </c>
    </row>
    <row r="2267" spans="1:48">
      <c r="A2267" s="21" t="s">
        <v>4578</v>
      </c>
      <c r="B2267" t="s">
        <v>4579</v>
      </c>
      <c r="C2267" t="s">
        <v>4573</v>
      </c>
      <c r="D2267" s="31">
        <v>0</v>
      </c>
      <c r="E2267" s="31">
        <v>0</v>
      </c>
      <c r="F2267" s="31">
        <v>0</v>
      </c>
      <c r="G2267" s="31">
        <v>0</v>
      </c>
      <c r="H2267" s="32">
        <v>0</v>
      </c>
      <c r="I2267">
        <v>0</v>
      </c>
      <c r="J2267" s="33">
        <v>0</v>
      </c>
      <c r="K2267" s="33">
        <v>0</v>
      </c>
      <c r="L2267" s="33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23" t="s">
        <v>54</v>
      </c>
      <c r="Y2267" s="23" t="s">
        <v>54</v>
      </c>
      <c r="Z2267" s="23" t="s">
        <v>54</v>
      </c>
      <c r="AA2267" s="23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23" t="s">
        <v>54</v>
      </c>
      <c r="AG2267" s="23" t="s">
        <v>54</v>
      </c>
      <c r="AH2267" s="23" t="s">
        <v>54</v>
      </c>
      <c r="AI2267" s="23" t="s">
        <v>54</v>
      </c>
      <c r="AJ2267">
        <v>0</v>
      </c>
      <c r="AK2267">
        <v>0</v>
      </c>
      <c r="AL2267">
        <v>0</v>
      </c>
      <c r="AM2267">
        <v>0</v>
      </c>
      <c r="AN2267" s="23" t="e">
        <v>#DIV/0!</v>
      </c>
      <c r="AO2267" s="23" t="e">
        <v>#DIV/0!</v>
      </c>
      <c r="AP2267" s="23" t="e">
        <v>#DIV/0!</v>
      </c>
      <c r="AQ2267" s="23" t="e">
        <v>#DIV/0!</v>
      </c>
      <c r="AR2267" s="35">
        <v>0</v>
      </c>
      <c r="AS2267" s="35">
        <v>0</v>
      </c>
      <c r="AT2267" s="35">
        <v>0</v>
      </c>
      <c r="AU2267" s="31" t="str">
        <f t="shared" si="38"/>
        <v>库存为0</v>
      </c>
      <c r="AV2267" s="36" t="str">
        <f>IFERROR(时间!$B$4+AU2267,"上周无销量")</f>
        <v>上周无销量</v>
      </c>
    </row>
    <row r="2268" spans="1:48">
      <c r="A2268" s="21" t="s">
        <v>4580</v>
      </c>
      <c r="B2268" t="s">
        <v>4581</v>
      </c>
      <c r="C2268" t="s">
        <v>4573</v>
      </c>
      <c r="D2268" s="31">
        <v>0</v>
      </c>
      <c r="E2268" s="31">
        <v>0</v>
      </c>
      <c r="F2268" s="31">
        <v>0</v>
      </c>
      <c r="G2268" s="31">
        <v>0</v>
      </c>
      <c r="H2268" s="32">
        <v>0</v>
      </c>
      <c r="I2268">
        <v>0</v>
      </c>
      <c r="J2268" s="33">
        <v>0</v>
      </c>
      <c r="K2268" s="33">
        <v>0</v>
      </c>
      <c r="L2268" s="33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23" t="s">
        <v>54</v>
      </c>
      <c r="Y2268" s="23" t="s">
        <v>54</v>
      </c>
      <c r="Z2268" s="23" t="s">
        <v>54</v>
      </c>
      <c r="AA2268" s="23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23" t="s">
        <v>54</v>
      </c>
      <c r="AG2268" s="23" t="s">
        <v>54</v>
      </c>
      <c r="AH2268" s="23" t="s">
        <v>54</v>
      </c>
      <c r="AI2268" s="23" t="s">
        <v>54</v>
      </c>
      <c r="AJ2268">
        <v>0</v>
      </c>
      <c r="AK2268">
        <v>0</v>
      </c>
      <c r="AL2268">
        <v>0</v>
      </c>
      <c r="AM2268">
        <v>0</v>
      </c>
      <c r="AN2268" s="23" t="e">
        <v>#DIV/0!</v>
      </c>
      <c r="AO2268" s="23" t="e">
        <v>#DIV/0!</v>
      </c>
      <c r="AP2268" s="23" t="e">
        <v>#DIV/0!</v>
      </c>
      <c r="AQ2268" s="23" t="e">
        <v>#DIV/0!</v>
      </c>
      <c r="AR2268" s="35">
        <v>0</v>
      </c>
      <c r="AS2268" s="35">
        <v>0</v>
      </c>
      <c r="AT2268" s="35">
        <v>0</v>
      </c>
      <c r="AU2268" s="31" t="str">
        <f t="shared" si="38"/>
        <v>库存为0</v>
      </c>
      <c r="AV2268" s="36" t="str">
        <f>IFERROR(时间!$B$4+AU2268,"上周无销量")</f>
        <v>上周无销量</v>
      </c>
    </row>
    <row r="2269" spans="1:48">
      <c r="A2269" s="21" t="s">
        <v>4582</v>
      </c>
      <c r="B2269" t="s">
        <v>4583</v>
      </c>
      <c r="C2269" t="s">
        <v>4573</v>
      </c>
      <c r="D2269" s="31">
        <v>0</v>
      </c>
      <c r="E2269" s="31">
        <v>0</v>
      </c>
      <c r="F2269" s="31">
        <v>0</v>
      </c>
      <c r="G2269" s="31">
        <v>0</v>
      </c>
      <c r="H2269" s="32">
        <v>0</v>
      </c>
      <c r="I2269">
        <v>0</v>
      </c>
      <c r="J2269" s="33">
        <v>0</v>
      </c>
      <c r="K2269" s="33">
        <v>0</v>
      </c>
      <c r="L2269" s="33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23" t="s">
        <v>54</v>
      </c>
      <c r="Y2269" s="23" t="s">
        <v>54</v>
      </c>
      <c r="Z2269" s="23" t="s">
        <v>54</v>
      </c>
      <c r="AA2269" s="23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23" t="s">
        <v>54</v>
      </c>
      <c r="AG2269" s="23" t="s">
        <v>54</v>
      </c>
      <c r="AH2269" s="23" t="s">
        <v>54</v>
      </c>
      <c r="AI2269" s="23" t="s">
        <v>54</v>
      </c>
      <c r="AJ2269">
        <v>0</v>
      </c>
      <c r="AK2269">
        <v>0</v>
      </c>
      <c r="AL2269">
        <v>0</v>
      </c>
      <c r="AM2269">
        <v>0</v>
      </c>
      <c r="AN2269" s="23" t="e">
        <v>#DIV/0!</v>
      </c>
      <c r="AO2269" s="23" t="e">
        <v>#DIV/0!</v>
      </c>
      <c r="AP2269" s="23" t="e">
        <v>#DIV/0!</v>
      </c>
      <c r="AQ2269" s="23" t="e">
        <v>#DIV/0!</v>
      </c>
      <c r="AR2269" s="35">
        <v>0</v>
      </c>
      <c r="AS2269" s="35">
        <v>0</v>
      </c>
      <c r="AT2269" s="35">
        <v>0</v>
      </c>
      <c r="AU2269" s="31" t="str">
        <f t="shared" si="38"/>
        <v>库存为0</v>
      </c>
      <c r="AV2269" s="36" t="str">
        <f>IFERROR(时间!$B$4+AU2269,"上周无销量")</f>
        <v>上周无销量</v>
      </c>
    </row>
    <row r="2270" spans="1:48">
      <c r="A2270" s="21" t="s">
        <v>4584</v>
      </c>
      <c r="B2270" t="s">
        <v>4585</v>
      </c>
      <c r="C2270" t="s">
        <v>4586</v>
      </c>
      <c r="D2270" s="31">
        <v>0</v>
      </c>
      <c r="E2270" s="31">
        <v>0</v>
      </c>
      <c r="F2270" s="31">
        <v>0</v>
      </c>
      <c r="G2270" s="31">
        <v>0</v>
      </c>
      <c r="H2270" s="32">
        <v>0</v>
      </c>
      <c r="I2270">
        <v>0</v>
      </c>
      <c r="J2270" s="33">
        <v>0</v>
      </c>
      <c r="K2270" s="33">
        <v>0</v>
      </c>
      <c r="L2270" s="33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23" t="s">
        <v>54</v>
      </c>
      <c r="Y2270" s="23" t="s">
        <v>54</v>
      </c>
      <c r="Z2270" s="23" t="s">
        <v>54</v>
      </c>
      <c r="AA2270" s="23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23" t="s">
        <v>54</v>
      </c>
      <c r="AG2270" s="23" t="s">
        <v>54</v>
      </c>
      <c r="AH2270" s="23" t="s">
        <v>54</v>
      </c>
      <c r="AI2270" s="23" t="s">
        <v>54</v>
      </c>
      <c r="AJ2270">
        <v>46</v>
      </c>
      <c r="AK2270">
        <v>62</v>
      </c>
      <c r="AL2270">
        <v>0</v>
      </c>
      <c r="AM2270">
        <v>56</v>
      </c>
      <c r="AN2270" s="23">
        <v>0</v>
      </c>
      <c r="AO2270" s="23">
        <v>0</v>
      </c>
      <c r="AP2270" s="23" t="e">
        <v>#DIV/0!</v>
      </c>
      <c r="AQ2270" s="23">
        <v>0</v>
      </c>
      <c r="AR2270" s="35">
        <v>0</v>
      </c>
      <c r="AS2270" s="35">
        <v>0</v>
      </c>
      <c r="AT2270" s="35">
        <v>0</v>
      </c>
      <c r="AU2270" s="31" t="str">
        <f t="shared" si="38"/>
        <v>库存为0</v>
      </c>
      <c r="AV2270" s="36" t="str">
        <f>IFERROR(时间!$B$4+AU2270,"上周无销量")</f>
        <v>上周无销量</v>
      </c>
    </row>
    <row r="2271" spans="1:48">
      <c r="A2271" s="21" t="s">
        <v>4587</v>
      </c>
      <c r="B2271" t="s">
        <v>4588</v>
      </c>
      <c r="C2271" t="s">
        <v>4586</v>
      </c>
      <c r="D2271" s="31">
        <v>0</v>
      </c>
      <c r="E2271" s="31">
        <v>0</v>
      </c>
      <c r="F2271" s="31">
        <v>0</v>
      </c>
      <c r="G2271" s="31">
        <v>0</v>
      </c>
      <c r="H2271" s="32">
        <v>0</v>
      </c>
      <c r="I2271">
        <v>0</v>
      </c>
      <c r="J2271" s="33">
        <v>0</v>
      </c>
      <c r="K2271" s="33">
        <v>0</v>
      </c>
      <c r="L2271" s="33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23" t="s">
        <v>54</v>
      </c>
      <c r="Y2271" s="23" t="s">
        <v>54</v>
      </c>
      <c r="Z2271" s="23" t="s">
        <v>54</v>
      </c>
      <c r="AA2271" s="23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23" t="s">
        <v>54</v>
      </c>
      <c r="AG2271" s="23" t="s">
        <v>54</v>
      </c>
      <c r="AH2271" s="23" t="s">
        <v>54</v>
      </c>
      <c r="AI2271" s="23" t="s">
        <v>54</v>
      </c>
      <c r="AJ2271">
        <v>35</v>
      </c>
      <c r="AK2271">
        <v>29</v>
      </c>
      <c r="AL2271">
        <v>0</v>
      </c>
      <c r="AM2271">
        <v>37</v>
      </c>
      <c r="AN2271" s="23">
        <v>0</v>
      </c>
      <c r="AO2271" s="23">
        <v>0</v>
      </c>
      <c r="AP2271" s="23" t="e">
        <v>#DIV/0!</v>
      </c>
      <c r="AQ2271" s="23">
        <v>0</v>
      </c>
      <c r="AR2271" s="35">
        <v>0</v>
      </c>
      <c r="AS2271" s="35">
        <v>0</v>
      </c>
      <c r="AT2271" s="35">
        <v>0</v>
      </c>
      <c r="AU2271" s="31" t="str">
        <f t="shared" si="38"/>
        <v>库存为0</v>
      </c>
      <c r="AV2271" s="36" t="str">
        <f>IFERROR(时间!$B$4+AU2271,"上周无销量")</f>
        <v>上周无销量</v>
      </c>
    </row>
    <row r="2272" spans="1:48">
      <c r="A2272" s="21" t="s">
        <v>4589</v>
      </c>
      <c r="B2272" t="s">
        <v>4590</v>
      </c>
      <c r="C2272" t="s">
        <v>4586</v>
      </c>
      <c r="D2272" s="31">
        <v>0</v>
      </c>
      <c r="E2272" s="31">
        <v>0</v>
      </c>
      <c r="F2272" s="31">
        <v>0</v>
      </c>
      <c r="G2272" s="31">
        <v>0</v>
      </c>
      <c r="H2272" s="32">
        <v>0</v>
      </c>
      <c r="I2272">
        <v>0</v>
      </c>
      <c r="J2272" s="33">
        <v>0</v>
      </c>
      <c r="K2272" s="33">
        <v>0</v>
      </c>
      <c r="L2272" s="33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23" t="s">
        <v>54</v>
      </c>
      <c r="Y2272" s="23" t="s">
        <v>54</v>
      </c>
      <c r="Z2272" s="23" t="s">
        <v>54</v>
      </c>
      <c r="AA2272" s="23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23" t="s">
        <v>54</v>
      </c>
      <c r="AG2272" s="23" t="s">
        <v>54</v>
      </c>
      <c r="AH2272" s="23" t="s">
        <v>54</v>
      </c>
      <c r="AI2272" s="23" t="s">
        <v>54</v>
      </c>
      <c r="AJ2272">
        <v>19</v>
      </c>
      <c r="AK2272">
        <v>42</v>
      </c>
      <c r="AL2272">
        <v>30</v>
      </c>
      <c r="AM2272">
        <v>23</v>
      </c>
      <c r="AN2272" s="23">
        <v>0</v>
      </c>
      <c r="AO2272" s="23">
        <v>0</v>
      </c>
      <c r="AP2272" s="23">
        <v>0</v>
      </c>
      <c r="AQ2272" s="23">
        <v>0</v>
      </c>
      <c r="AR2272" s="35">
        <v>0</v>
      </c>
      <c r="AS2272" s="35">
        <v>0</v>
      </c>
      <c r="AT2272" s="35">
        <v>0</v>
      </c>
      <c r="AU2272" s="31" t="str">
        <f t="shared" si="38"/>
        <v>库存为0</v>
      </c>
      <c r="AV2272" s="36" t="str">
        <f>IFERROR(时间!$B$4+AU2272,"上周无销量")</f>
        <v>上周无销量</v>
      </c>
    </row>
    <row r="2273" spans="1:48">
      <c r="A2273" s="21" t="s">
        <v>4591</v>
      </c>
      <c r="B2273" t="s">
        <v>4592</v>
      </c>
      <c r="C2273" t="s">
        <v>4586</v>
      </c>
      <c r="D2273" s="31">
        <v>0</v>
      </c>
      <c r="E2273" s="31">
        <v>0</v>
      </c>
      <c r="F2273" s="31">
        <v>0</v>
      </c>
      <c r="G2273" s="31">
        <v>0</v>
      </c>
      <c r="H2273" s="32">
        <v>0</v>
      </c>
      <c r="I2273">
        <v>0</v>
      </c>
      <c r="J2273" s="33">
        <v>0</v>
      </c>
      <c r="K2273" s="33">
        <v>0</v>
      </c>
      <c r="L2273" s="33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23" t="s">
        <v>54</v>
      </c>
      <c r="Y2273" s="23" t="s">
        <v>54</v>
      </c>
      <c r="Z2273" s="23" t="s">
        <v>54</v>
      </c>
      <c r="AA2273" s="23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23" t="s">
        <v>54</v>
      </c>
      <c r="AG2273" s="23" t="s">
        <v>54</v>
      </c>
      <c r="AH2273" s="23" t="s">
        <v>54</v>
      </c>
      <c r="AI2273" s="23" t="s">
        <v>54</v>
      </c>
      <c r="AJ2273">
        <v>26</v>
      </c>
      <c r="AK2273">
        <v>29</v>
      </c>
      <c r="AL2273">
        <v>0</v>
      </c>
      <c r="AM2273">
        <v>35</v>
      </c>
      <c r="AN2273" s="23">
        <v>0</v>
      </c>
      <c r="AO2273" s="23">
        <v>0</v>
      </c>
      <c r="AP2273" s="23" t="e">
        <v>#DIV/0!</v>
      </c>
      <c r="AQ2273" s="23">
        <v>0</v>
      </c>
      <c r="AR2273" s="35">
        <v>0</v>
      </c>
      <c r="AS2273" s="35">
        <v>0</v>
      </c>
      <c r="AT2273" s="35">
        <v>0</v>
      </c>
      <c r="AU2273" s="31" t="str">
        <f t="shared" si="38"/>
        <v>库存为0</v>
      </c>
      <c r="AV2273" s="36" t="str">
        <f>IFERROR(时间!$B$4+AU2273,"上周无销量")</f>
        <v>上周无销量</v>
      </c>
    </row>
    <row r="2274" spans="1:48">
      <c r="A2274" s="21" t="s">
        <v>4593</v>
      </c>
      <c r="B2274" t="s">
        <v>4594</v>
      </c>
      <c r="C2274" t="s">
        <v>4586</v>
      </c>
      <c r="D2274" s="31">
        <v>0</v>
      </c>
      <c r="E2274" s="31">
        <v>0</v>
      </c>
      <c r="F2274" s="31">
        <v>0</v>
      </c>
      <c r="G2274" s="31">
        <v>0</v>
      </c>
      <c r="H2274" s="32">
        <v>0</v>
      </c>
      <c r="I2274">
        <v>0</v>
      </c>
      <c r="J2274" s="33">
        <v>0</v>
      </c>
      <c r="K2274" s="33">
        <v>0</v>
      </c>
      <c r="L2274" s="33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23" t="s">
        <v>54</v>
      </c>
      <c r="Y2274" s="23" t="s">
        <v>54</v>
      </c>
      <c r="Z2274" s="23" t="s">
        <v>54</v>
      </c>
      <c r="AA2274" s="23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23" t="s">
        <v>54</v>
      </c>
      <c r="AG2274" s="23" t="s">
        <v>54</v>
      </c>
      <c r="AH2274" s="23" t="s">
        <v>54</v>
      </c>
      <c r="AI2274" s="23" t="s">
        <v>54</v>
      </c>
      <c r="AJ2274">
        <v>12</v>
      </c>
      <c r="AK2274">
        <v>14</v>
      </c>
      <c r="AL2274">
        <v>0</v>
      </c>
      <c r="AM2274">
        <v>9</v>
      </c>
      <c r="AN2274" s="23">
        <v>0</v>
      </c>
      <c r="AO2274" s="23">
        <v>0</v>
      </c>
      <c r="AP2274" s="23" t="e">
        <v>#DIV/0!</v>
      </c>
      <c r="AQ2274" s="23">
        <v>0</v>
      </c>
      <c r="AR2274" s="35">
        <v>0</v>
      </c>
      <c r="AS2274" s="35">
        <v>0</v>
      </c>
      <c r="AT2274" s="35">
        <v>0</v>
      </c>
      <c r="AU2274" s="31" t="str">
        <f t="shared" si="38"/>
        <v>库存为0</v>
      </c>
      <c r="AV2274" s="36" t="str">
        <f>IFERROR(时间!$B$4+AU2274,"上周无销量")</f>
        <v>上周无销量</v>
      </c>
    </row>
    <row r="2275" spans="1:48">
      <c r="A2275" s="21" t="s">
        <v>4595</v>
      </c>
      <c r="B2275" t="s">
        <v>4596</v>
      </c>
      <c r="C2275" t="s">
        <v>4597</v>
      </c>
      <c r="D2275" s="31">
        <v>0</v>
      </c>
      <c r="E2275" s="31">
        <v>0</v>
      </c>
      <c r="F2275" s="31">
        <v>0</v>
      </c>
      <c r="G2275" s="31">
        <v>0</v>
      </c>
      <c r="H2275" s="32">
        <v>0</v>
      </c>
      <c r="I2275">
        <v>0</v>
      </c>
      <c r="J2275" s="33">
        <v>0</v>
      </c>
      <c r="K2275" s="33">
        <v>0</v>
      </c>
      <c r="L2275" s="33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23" t="s">
        <v>54</v>
      </c>
      <c r="Y2275" s="23" t="s">
        <v>54</v>
      </c>
      <c r="Z2275" s="23" t="s">
        <v>54</v>
      </c>
      <c r="AA2275" s="23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23" t="s">
        <v>54</v>
      </c>
      <c r="AG2275" s="23" t="s">
        <v>54</v>
      </c>
      <c r="AH2275" s="23" t="s">
        <v>54</v>
      </c>
      <c r="AI2275" s="23" t="s">
        <v>54</v>
      </c>
      <c r="AJ2275">
        <v>1</v>
      </c>
      <c r="AK2275">
        <v>8</v>
      </c>
      <c r="AL2275">
        <v>0</v>
      </c>
      <c r="AM2275">
        <v>5</v>
      </c>
      <c r="AN2275" s="23">
        <v>0</v>
      </c>
      <c r="AO2275" s="23">
        <v>0</v>
      </c>
      <c r="AP2275" s="23" t="e">
        <v>#DIV/0!</v>
      </c>
      <c r="AQ2275" s="23">
        <v>0</v>
      </c>
      <c r="AR2275" s="35">
        <v>0</v>
      </c>
      <c r="AS2275" s="35">
        <v>0</v>
      </c>
      <c r="AT2275" s="35">
        <v>0</v>
      </c>
      <c r="AU2275" s="31" t="str">
        <f t="shared" si="38"/>
        <v>库存为0</v>
      </c>
      <c r="AV2275" s="36" t="str">
        <f>IFERROR(时间!$B$4+AU2275,"上周无销量")</f>
        <v>上周无销量</v>
      </c>
    </row>
    <row r="2276" spans="1:48">
      <c r="A2276" s="21" t="s">
        <v>4598</v>
      </c>
      <c r="B2276" t="s">
        <v>4599</v>
      </c>
      <c r="C2276" t="s">
        <v>4597</v>
      </c>
      <c r="D2276" s="31">
        <v>0</v>
      </c>
      <c r="E2276" s="31">
        <v>0</v>
      </c>
      <c r="F2276" s="31">
        <v>0</v>
      </c>
      <c r="G2276" s="31">
        <v>0</v>
      </c>
      <c r="H2276" s="32">
        <v>0</v>
      </c>
      <c r="I2276">
        <v>0</v>
      </c>
      <c r="J2276" s="33">
        <v>0</v>
      </c>
      <c r="K2276" s="33">
        <v>0</v>
      </c>
      <c r="L2276" s="33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23" t="s">
        <v>54</v>
      </c>
      <c r="Y2276" s="23" t="s">
        <v>54</v>
      </c>
      <c r="Z2276" s="23" t="s">
        <v>54</v>
      </c>
      <c r="AA2276" s="23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23" t="s">
        <v>54</v>
      </c>
      <c r="AG2276" s="23" t="s">
        <v>54</v>
      </c>
      <c r="AH2276" s="23" t="s">
        <v>54</v>
      </c>
      <c r="AI2276" s="23" t="s">
        <v>54</v>
      </c>
      <c r="AJ2276">
        <v>0</v>
      </c>
      <c r="AK2276">
        <v>0</v>
      </c>
      <c r="AL2276">
        <v>0</v>
      </c>
      <c r="AM2276">
        <v>0</v>
      </c>
      <c r="AN2276" s="23" t="e">
        <v>#DIV/0!</v>
      </c>
      <c r="AO2276" s="23" t="e">
        <v>#DIV/0!</v>
      </c>
      <c r="AP2276" s="23" t="e">
        <v>#DIV/0!</v>
      </c>
      <c r="AQ2276" s="23" t="e">
        <v>#DIV/0!</v>
      </c>
      <c r="AR2276" s="35">
        <v>0</v>
      </c>
      <c r="AS2276" s="35">
        <v>0</v>
      </c>
      <c r="AT2276" s="35">
        <v>0</v>
      </c>
      <c r="AU2276" s="31" t="str">
        <f t="shared" si="38"/>
        <v>库存为0</v>
      </c>
      <c r="AV2276" s="36" t="str">
        <f>IFERROR(时间!$B$4+AU2276,"上周无销量")</f>
        <v>上周无销量</v>
      </c>
    </row>
    <row r="2277" spans="1:48">
      <c r="A2277" s="21" t="s">
        <v>4600</v>
      </c>
      <c r="B2277" t="s">
        <v>4601</v>
      </c>
      <c r="C2277" t="s">
        <v>4597</v>
      </c>
      <c r="D2277" s="31">
        <v>0</v>
      </c>
      <c r="E2277" s="31">
        <v>0</v>
      </c>
      <c r="F2277" s="31">
        <v>0</v>
      </c>
      <c r="G2277" s="31">
        <v>0</v>
      </c>
      <c r="H2277" s="32">
        <v>0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0</v>
      </c>
      <c r="AK2277">
        <v>0</v>
      </c>
      <c r="AL2277">
        <v>0</v>
      </c>
      <c r="AM2277">
        <v>0</v>
      </c>
      <c r="AN2277" s="23" t="e">
        <v>#DIV/0!</v>
      </c>
      <c r="AO2277" s="23" t="e">
        <v>#DIV/0!</v>
      </c>
      <c r="AP2277" s="23" t="e">
        <v>#DIV/0!</v>
      </c>
      <c r="AQ2277" s="23" t="e">
        <v>#DIV/0!</v>
      </c>
      <c r="AR2277" s="35">
        <v>0</v>
      </c>
      <c r="AS2277" s="35">
        <v>0</v>
      </c>
      <c r="AT2277" s="35">
        <v>0</v>
      </c>
      <c r="AU2277" s="31" t="str">
        <f t="shared" si="38"/>
        <v>库存为0</v>
      </c>
      <c r="AV2277" s="36" t="str">
        <f>IFERROR(时间!$B$4+AU2277,"上周无销量")</f>
        <v>上周无销量</v>
      </c>
    </row>
    <row r="2278" spans="1:48">
      <c r="A2278" s="21" t="s">
        <v>4602</v>
      </c>
      <c r="B2278" t="s">
        <v>4603</v>
      </c>
      <c r="C2278" t="s">
        <v>4597</v>
      </c>
      <c r="D2278" s="31">
        <v>0</v>
      </c>
      <c r="E2278" s="31">
        <v>0</v>
      </c>
      <c r="F2278" s="31">
        <v>0</v>
      </c>
      <c r="G2278" s="31">
        <v>0</v>
      </c>
      <c r="H2278" s="32">
        <v>0</v>
      </c>
      <c r="I2278">
        <v>0</v>
      </c>
      <c r="J2278" s="33">
        <v>0</v>
      </c>
      <c r="K2278" s="33">
        <v>0</v>
      </c>
      <c r="L2278" s="33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4</v>
      </c>
      <c r="AK2278">
        <v>0</v>
      </c>
      <c r="AL2278">
        <v>0</v>
      </c>
      <c r="AM2278">
        <v>3</v>
      </c>
      <c r="AN2278" s="23">
        <v>0</v>
      </c>
      <c r="AO2278" s="23" t="e">
        <v>#DIV/0!</v>
      </c>
      <c r="AP2278" s="23" t="e">
        <v>#DIV/0!</v>
      </c>
      <c r="AQ2278" s="23">
        <v>0</v>
      </c>
      <c r="AR2278" s="35">
        <v>0</v>
      </c>
      <c r="AS2278" s="35">
        <v>0</v>
      </c>
      <c r="AT2278" s="35">
        <v>0</v>
      </c>
      <c r="AU2278" s="31" t="str">
        <f t="shared" si="38"/>
        <v>库存为0</v>
      </c>
      <c r="AV2278" s="36" t="str">
        <f>IFERROR(时间!$B$4+AU2278,"上周无销量")</f>
        <v>上周无销量</v>
      </c>
    </row>
    <row r="2279" spans="1:48">
      <c r="A2279" s="21" t="s">
        <v>4604</v>
      </c>
      <c r="B2279" t="s">
        <v>4605</v>
      </c>
      <c r="C2279" t="s">
        <v>4597</v>
      </c>
      <c r="D2279" s="31">
        <v>0</v>
      </c>
      <c r="E2279" s="31">
        <v>0</v>
      </c>
      <c r="F2279" s="31">
        <v>0</v>
      </c>
      <c r="G2279" s="31">
        <v>0</v>
      </c>
      <c r="H2279" s="32">
        <v>0</v>
      </c>
      <c r="I2279">
        <v>0</v>
      </c>
      <c r="J2279" s="33">
        <v>0</v>
      </c>
      <c r="K2279" s="33">
        <v>0</v>
      </c>
      <c r="L2279" s="33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23" t="s">
        <v>54</v>
      </c>
      <c r="Y2279" s="23" t="s">
        <v>54</v>
      </c>
      <c r="Z2279" s="23" t="s">
        <v>54</v>
      </c>
      <c r="AA2279" s="23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23" t="s">
        <v>54</v>
      </c>
      <c r="AG2279" s="23" t="s">
        <v>54</v>
      </c>
      <c r="AH2279" s="23" t="s">
        <v>54</v>
      </c>
      <c r="AI2279" s="23" t="s">
        <v>54</v>
      </c>
      <c r="AJ2279">
        <v>0</v>
      </c>
      <c r="AK2279">
        <v>0</v>
      </c>
      <c r="AL2279">
        <v>0</v>
      </c>
      <c r="AM2279">
        <v>0</v>
      </c>
      <c r="AN2279" s="23" t="e">
        <v>#DIV/0!</v>
      </c>
      <c r="AO2279" s="23" t="e">
        <v>#DIV/0!</v>
      </c>
      <c r="AP2279" s="23" t="e">
        <v>#DIV/0!</v>
      </c>
      <c r="AQ2279" s="23" t="e">
        <v>#DIV/0!</v>
      </c>
      <c r="AR2279" s="35">
        <v>0</v>
      </c>
      <c r="AS2279" s="35">
        <v>0</v>
      </c>
      <c r="AT2279" s="35">
        <v>0</v>
      </c>
      <c r="AU2279" s="31" t="str">
        <f t="shared" si="38"/>
        <v>库存为0</v>
      </c>
      <c r="AV2279" s="36" t="str">
        <f>IFERROR(时间!$B$4+AU2279,"上周无销量")</f>
        <v>上周无销量</v>
      </c>
    </row>
    <row r="2280" spans="1:48">
      <c r="A2280" s="21" t="s">
        <v>4606</v>
      </c>
      <c r="B2280" t="s">
        <v>4607</v>
      </c>
      <c r="C2280" t="s">
        <v>4597</v>
      </c>
      <c r="D2280" s="31">
        <v>0</v>
      </c>
      <c r="E2280" s="31">
        <v>0</v>
      </c>
      <c r="F2280" s="31">
        <v>0</v>
      </c>
      <c r="G2280" s="31">
        <v>0</v>
      </c>
      <c r="H2280" s="32">
        <v>0</v>
      </c>
      <c r="I2280">
        <v>0</v>
      </c>
      <c r="J2280" s="33">
        <v>0</v>
      </c>
      <c r="K2280" s="33">
        <v>0</v>
      </c>
      <c r="L2280" s="33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23" t="s">
        <v>54</v>
      </c>
      <c r="Y2280" s="23" t="s">
        <v>54</v>
      </c>
      <c r="Z2280" s="23" t="s">
        <v>54</v>
      </c>
      <c r="AA2280" s="23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23" t="s">
        <v>54</v>
      </c>
      <c r="AG2280" s="23" t="s">
        <v>54</v>
      </c>
      <c r="AH2280" s="23" t="s">
        <v>54</v>
      </c>
      <c r="AI2280" s="23" t="s">
        <v>54</v>
      </c>
      <c r="AJ2280">
        <v>0</v>
      </c>
      <c r="AK2280">
        <v>0</v>
      </c>
      <c r="AL2280">
        <v>0</v>
      </c>
      <c r="AM2280">
        <v>0</v>
      </c>
      <c r="AN2280" s="23" t="e">
        <v>#DIV/0!</v>
      </c>
      <c r="AO2280" s="23" t="e">
        <v>#DIV/0!</v>
      </c>
      <c r="AP2280" s="23" t="e">
        <v>#DIV/0!</v>
      </c>
      <c r="AQ2280" s="23" t="e">
        <v>#DIV/0!</v>
      </c>
      <c r="AR2280" s="35">
        <v>0</v>
      </c>
      <c r="AS2280" s="35">
        <v>0</v>
      </c>
      <c r="AT2280" s="35">
        <v>0</v>
      </c>
      <c r="AU2280" s="31" t="str">
        <f t="shared" si="38"/>
        <v>库存为0</v>
      </c>
      <c r="AV2280" s="36" t="str">
        <f>IFERROR(时间!$B$4+AU2280,"上周无销量")</f>
        <v>上周无销量</v>
      </c>
    </row>
    <row r="2281" spans="1:48">
      <c r="A2281" s="21" t="s">
        <v>4608</v>
      </c>
      <c r="B2281" t="s">
        <v>4609</v>
      </c>
      <c r="C2281" t="s">
        <v>4597</v>
      </c>
      <c r="D2281" s="31">
        <v>0</v>
      </c>
      <c r="E2281" s="31">
        <v>0</v>
      </c>
      <c r="F2281" s="31">
        <v>0</v>
      </c>
      <c r="G2281" s="31">
        <v>0</v>
      </c>
      <c r="H2281" s="32">
        <v>0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23" t="s">
        <v>54</v>
      </c>
      <c r="Y2281" s="23" t="s">
        <v>54</v>
      </c>
      <c r="Z2281" s="23" t="s">
        <v>54</v>
      </c>
      <c r="AA2281" s="23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23" t="s">
        <v>54</v>
      </c>
      <c r="AG2281" s="23" t="s">
        <v>54</v>
      </c>
      <c r="AH2281" s="23" t="s">
        <v>54</v>
      </c>
      <c r="AI2281" s="23" t="s">
        <v>54</v>
      </c>
      <c r="AJ2281">
        <v>0</v>
      </c>
      <c r="AK2281">
        <v>0</v>
      </c>
      <c r="AL2281">
        <v>0</v>
      </c>
      <c r="AM2281">
        <v>0</v>
      </c>
      <c r="AN2281" s="23" t="e">
        <v>#DIV/0!</v>
      </c>
      <c r="AO2281" s="23" t="e">
        <v>#DIV/0!</v>
      </c>
      <c r="AP2281" s="23" t="e">
        <v>#DIV/0!</v>
      </c>
      <c r="AQ2281" s="23" t="e">
        <v>#DIV/0!</v>
      </c>
      <c r="AR2281" s="35">
        <v>0</v>
      </c>
      <c r="AS2281" s="35">
        <v>0</v>
      </c>
      <c r="AT2281" s="35">
        <v>0</v>
      </c>
      <c r="AU2281" s="31" t="str">
        <f t="shared" si="38"/>
        <v>库存为0</v>
      </c>
      <c r="AV2281" s="36" t="str">
        <f>IFERROR(时间!$B$4+AU2281,"上周无销量")</f>
        <v>上周无销量</v>
      </c>
    </row>
    <row r="2282" spans="1:48">
      <c r="A2282" s="21" t="s">
        <v>4610</v>
      </c>
      <c r="B2282" t="s">
        <v>4611</v>
      </c>
      <c r="C2282" t="s">
        <v>4597</v>
      </c>
      <c r="D2282" s="31">
        <v>0</v>
      </c>
      <c r="E2282" s="31">
        <v>0</v>
      </c>
      <c r="F2282" s="31">
        <v>0</v>
      </c>
      <c r="G2282" s="31">
        <v>0</v>
      </c>
      <c r="H2282" s="32">
        <v>0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23" t="s">
        <v>54</v>
      </c>
      <c r="Y2282" s="23" t="s">
        <v>54</v>
      </c>
      <c r="Z2282" s="23" t="s">
        <v>54</v>
      </c>
      <c r="AA2282" s="23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23" t="s">
        <v>54</v>
      </c>
      <c r="AG2282" s="23" t="s">
        <v>54</v>
      </c>
      <c r="AH2282" s="23" t="s">
        <v>54</v>
      </c>
      <c r="AI2282" s="23" t="s">
        <v>54</v>
      </c>
      <c r="AJ2282">
        <v>0</v>
      </c>
      <c r="AK2282">
        <v>0</v>
      </c>
      <c r="AL2282">
        <v>0</v>
      </c>
      <c r="AM2282">
        <v>0</v>
      </c>
      <c r="AN2282" s="23" t="e">
        <v>#DIV/0!</v>
      </c>
      <c r="AO2282" s="23" t="e">
        <v>#DIV/0!</v>
      </c>
      <c r="AP2282" s="23" t="e">
        <v>#DIV/0!</v>
      </c>
      <c r="AQ2282" s="23" t="e">
        <v>#DIV/0!</v>
      </c>
      <c r="AR2282" s="35">
        <v>0</v>
      </c>
      <c r="AS2282" s="35">
        <v>0</v>
      </c>
      <c r="AT2282" s="35">
        <v>0</v>
      </c>
      <c r="AU2282" s="31" t="str">
        <f t="shared" si="38"/>
        <v>库存为0</v>
      </c>
      <c r="AV2282" s="36" t="str">
        <f>IFERROR(时间!$B$4+AU2282,"上周无销量")</f>
        <v>上周无销量</v>
      </c>
    </row>
    <row r="2283" spans="1:48">
      <c r="A2283" s="21" t="s">
        <v>4612</v>
      </c>
      <c r="B2283" t="s">
        <v>4613</v>
      </c>
      <c r="C2283" t="s">
        <v>4597</v>
      </c>
      <c r="D2283" s="31">
        <v>0</v>
      </c>
      <c r="E2283" s="31">
        <v>0</v>
      </c>
      <c r="F2283" s="31">
        <v>0</v>
      </c>
      <c r="G2283" s="31">
        <v>0</v>
      </c>
      <c r="H2283" s="32">
        <v>0</v>
      </c>
      <c r="I2283">
        <v>0</v>
      </c>
      <c r="J2283" s="33">
        <v>0</v>
      </c>
      <c r="K2283" s="33">
        <v>0</v>
      </c>
      <c r="L2283" s="33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17</v>
      </c>
      <c r="AK2283">
        <v>14</v>
      </c>
      <c r="AL2283">
        <v>0</v>
      </c>
      <c r="AM2283">
        <v>19</v>
      </c>
      <c r="AN2283" s="23">
        <v>0</v>
      </c>
      <c r="AO2283" s="23">
        <v>0</v>
      </c>
      <c r="AP2283" s="23" t="e">
        <v>#DIV/0!</v>
      </c>
      <c r="AQ2283" s="23">
        <v>0</v>
      </c>
      <c r="AR2283" s="35">
        <v>0</v>
      </c>
      <c r="AS2283" s="35">
        <v>0</v>
      </c>
      <c r="AT2283" s="35">
        <v>0</v>
      </c>
      <c r="AU2283" s="31" t="str">
        <f t="shared" si="38"/>
        <v>库存为0</v>
      </c>
      <c r="AV2283" s="36" t="str">
        <f>IFERROR(时间!$B$4+AU2283,"上周无销量")</f>
        <v>上周无销量</v>
      </c>
    </row>
    <row r="2284" spans="1:48">
      <c r="A2284" s="21" t="s">
        <v>4614</v>
      </c>
      <c r="B2284" t="s">
        <v>4615</v>
      </c>
      <c r="C2284" t="s">
        <v>4597</v>
      </c>
      <c r="D2284" s="31">
        <v>0</v>
      </c>
      <c r="E2284" s="31">
        <v>0</v>
      </c>
      <c r="F2284" s="31">
        <v>0</v>
      </c>
      <c r="G2284" s="31">
        <v>0</v>
      </c>
      <c r="H2284" s="32">
        <v>0</v>
      </c>
      <c r="I2284">
        <v>0</v>
      </c>
      <c r="J2284" s="33">
        <v>0</v>
      </c>
      <c r="K2284" s="33">
        <v>0</v>
      </c>
      <c r="L2284" s="33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23" t="s">
        <v>54</v>
      </c>
      <c r="Y2284" s="23" t="s">
        <v>54</v>
      </c>
      <c r="Z2284" s="23" t="s">
        <v>54</v>
      </c>
      <c r="AA2284" s="23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23" t="s">
        <v>54</v>
      </c>
      <c r="AG2284" s="23" t="s">
        <v>54</v>
      </c>
      <c r="AH2284" s="23" t="s">
        <v>54</v>
      </c>
      <c r="AI2284" s="23" t="s">
        <v>54</v>
      </c>
      <c r="AJ2284">
        <v>0</v>
      </c>
      <c r="AK2284">
        <v>0</v>
      </c>
      <c r="AL2284">
        <v>0</v>
      </c>
      <c r="AM2284">
        <v>0</v>
      </c>
      <c r="AN2284" s="23" t="e">
        <v>#DIV/0!</v>
      </c>
      <c r="AO2284" s="23" t="e">
        <v>#DIV/0!</v>
      </c>
      <c r="AP2284" s="23" t="e">
        <v>#DIV/0!</v>
      </c>
      <c r="AQ2284" s="23" t="e">
        <v>#DIV/0!</v>
      </c>
      <c r="AR2284" s="35">
        <v>0</v>
      </c>
      <c r="AS2284" s="35">
        <v>0</v>
      </c>
      <c r="AT2284" s="35">
        <v>0</v>
      </c>
      <c r="AU2284" s="31" t="str">
        <f t="shared" si="38"/>
        <v>库存为0</v>
      </c>
      <c r="AV2284" s="36" t="str">
        <f>IFERROR(时间!$B$4+AU2284,"上周无销量")</f>
        <v>上周无销量</v>
      </c>
    </row>
    <row r="2285" spans="1:48">
      <c r="A2285" s="21" t="s">
        <v>4616</v>
      </c>
      <c r="B2285" t="s">
        <v>4617</v>
      </c>
      <c r="C2285" t="s">
        <v>4597</v>
      </c>
      <c r="D2285" s="31">
        <v>0</v>
      </c>
      <c r="E2285" s="31">
        <v>0</v>
      </c>
      <c r="F2285" s="31">
        <v>0</v>
      </c>
      <c r="G2285" s="31">
        <v>0</v>
      </c>
      <c r="H2285" s="32">
        <v>0</v>
      </c>
      <c r="I2285">
        <v>0</v>
      </c>
      <c r="J2285" s="33">
        <v>0</v>
      </c>
      <c r="K2285" s="33">
        <v>0</v>
      </c>
      <c r="L2285" s="33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23" t="s">
        <v>54</v>
      </c>
      <c r="Y2285" s="23" t="s">
        <v>54</v>
      </c>
      <c r="Z2285" s="23" t="s">
        <v>54</v>
      </c>
      <c r="AA2285" s="23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23" t="s">
        <v>54</v>
      </c>
      <c r="AG2285" s="23" t="s">
        <v>54</v>
      </c>
      <c r="AH2285" s="23" t="s">
        <v>54</v>
      </c>
      <c r="AI2285" s="23" t="s">
        <v>54</v>
      </c>
      <c r="AJ2285">
        <v>0</v>
      </c>
      <c r="AK2285">
        <v>0</v>
      </c>
      <c r="AL2285">
        <v>0</v>
      </c>
      <c r="AM2285">
        <v>0</v>
      </c>
      <c r="AN2285" s="23" t="e">
        <v>#DIV/0!</v>
      </c>
      <c r="AO2285" s="23" t="e">
        <v>#DIV/0!</v>
      </c>
      <c r="AP2285" s="23" t="e">
        <v>#DIV/0!</v>
      </c>
      <c r="AQ2285" s="23" t="e">
        <v>#DIV/0!</v>
      </c>
      <c r="AR2285" s="35">
        <v>0</v>
      </c>
      <c r="AS2285" s="35">
        <v>0</v>
      </c>
      <c r="AT2285" s="35">
        <v>0</v>
      </c>
      <c r="AU2285" s="31" t="str">
        <f t="shared" si="38"/>
        <v>库存为0</v>
      </c>
      <c r="AV2285" s="36" t="str">
        <f>IFERROR(时间!$B$4+AU2285,"上周无销量")</f>
        <v>上周无销量</v>
      </c>
    </row>
    <row r="2286" spans="1:48">
      <c r="A2286" s="21" t="s">
        <v>4618</v>
      </c>
      <c r="B2286" t="s">
        <v>4619</v>
      </c>
      <c r="C2286" t="s">
        <v>4597</v>
      </c>
      <c r="D2286" s="31">
        <v>0</v>
      </c>
      <c r="E2286" s="31">
        <v>0</v>
      </c>
      <c r="F2286" s="31">
        <v>0</v>
      </c>
      <c r="G2286" s="31">
        <v>0</v>
      </c>
      <c r="H2286" s="32">
        <v>0</v>
      </c>
      <c r="I2286">
        <v>0</v>
      </c>
      <c r="J2286" s="33">
        <v>0</v>
      </c>
      <c r="K2286" s="33">
        <v>0</v>
      </c>
      <c r="L2286" s="33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23" t="s">
        <v>54</v>
      </c>
      <c r="Y2286" s="23" t="s">
        <v>54</v>
      </c>
      <c r="Z2286" s="23" t="s">
        <v>54</v>
      </c>
      <c r="AA2286" s="23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23" t="s">
        <v>54</v>
      </c>
      <c r="AG2286" s="23" t="s">
        <v>54</v>
      </c>
      <c r="AH2286" s="23" t="s">
        <v>54</v>
      </c>
      <c r="AI2286" s="23" t="s">
        <v>54</v>
      </c>
      <c r="AJ2286">
        <v>0</v>
      </c>
      <c r="AK2286">
        <v>0</v>
      </c>
      <c r="AL2286">
        <v>0</v>
      </c>
      <c r="AM2286">
        <v>0</v>
      </c>
      <c r="AN2286" s="23" t="e">
        <v>#DIV/0!</v>
      </c>
      <c r="AO2286" s="23" t="e">
        <v>#DIV/0!</v>
      </c>
      <c r="AP2286" s="23" t="e">
        <v>#DIV/0!</v>
      </c>
      <c r="AQ2286" s="23" t="e">
        <v>#DIV/0!</v>
      </c>
      <c r="AR2286" s="35">
        <v>0</v>
      </c>
      <c r="AS2286" s="35">
        <v>0</v>
      </c>
      <c r="AT2286" s="35">
        <v>0</v>
      </c>
      <c r="AU2286" s="31" t="str">
        <f t="shared" si="38"/>
        <v>库存为0</v>
      </c>
      <c r="AV2286" s="36" t="str">
        <f>IFERROR(时间!$B$4+AU2286,"上周无销量")</f>
        <v>上周无销量</v>
      </c>
    </row>
    <row r="2287" spans="1:48">
      <c r="A2287" s="21" t="s">
        <v>4620</v>
      </c>
      <c r="B2287" t="s">
        <v>4621</v>
      </c>
      <c r="C2287" t="s">
        <v>4597</v>
      </c>
      <c r="D2287" s="31">
        <v>0</v>
      </c>
      <c r="E2287" s="31">
        <v>0</v>
      </c>
      <c r="F2287" s="31">
        <v>0</v>
      </c>
      <c r="G2287" s="31">
        <v>0</v>
      </c>
      <c r="H2287" s="32">
        <v>0</v>
      </c>
      <c r="I2287">
        <v>0</v>
      </c>
      <c r="J2287" s="33">
        <v>0</v>
      </c>
      <c r="K2287" s="33">
        <v>0</v>
      </c>
      <c r="L2287" s="33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0</v>
      </c>
      <c r="AK2287">
        <v>0</v>
      </c>
      <c r="AL2287">
        <v>0</v>
      </c>
      <c r="AM2287">
        <v>0</v>
      </c>
      <c r="AN2287" s="23" t="e">
        <v>#DIV/0!</v>
      </c>
      <c r="AO2287" s="23" t="e">
        <v>#DIV/0!</v>
      </c>
      <c r="AP2287" s="23" t="e">
        <v>#DIV/0!</v>
      </c>
      <c r="AQ2287" s="23" t="e">
        <v>#DIV/0!</v>
      </c>
      <c r="AR2287" s="35">
        <v>0</v>
      </c>
      <c r="AS2287" s="35">
        <v>0</v>
      </c>
      <c r="AT2287" s="35">
        <v>0</v>
      </c>
      <c r="AU2287" s="31" t="str">
        <f t="shared" si="38"/>
        <v>库存为0</v>
      </c>
      <c r="AV2287" s="36" t="str">
        <f>IFERROR(时间!$B$4+AU2287,"上周无销量")</f>
        <v>上周无销量</v>
      </c>
    </row>
    <row r="2288" spans="1:48">
      <c r="A2288" s="21" t="s">
        <v>4622</v>
      </c>
      <c r="B2288" t="s">
        <v>4623</v>
      </c>
      <c r="C2288" t="s">
        <v>4597</v>
      </c>
      <c r="D2288" s="31">
        <v>0</v>
      </c>
      <c r="E2288" s="31">
        <v>0</v>
      </c>
      <c r="F2288" s="31">
        <v>0</v>
      </c>
      <c r="G2288" s="31">
        <v>0</v>
      </c>
      <c r="H2288" s="32">
        <v>0</v>
      </c>
      <c r="I2288">
        <v>0</v>
      </c>
      <c r="J2288" s="33">
        <v>0</v>
      </c>
      <c r="K2288" s="33">
        <v>0</v>
      </c>
      <c r="L2288" s="33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23" t="s">
        <v>54</v>
      </c>
      <c r="Y2288" s="23" t="s">
        <v>54</v>
      </c>
      <c r="Z2288" s="23" t="s">
        <v>54</v>
      </c>
      <c r="AA2288" s="23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23" t="s">
        <v>54</v>
      </c>
      <c r="AG2288" s="23" t="s">
        <v>54</v>
      </c>
      <c r="AH2288" s="23" t="s">
        <v>54</v>
      </c>
      <c r="AI2288" s="23" t="s">
        <v>54</v>
      </c>
      <c r="AJ2288">
        <v>0</v>
      </c>
      <c r="AK2288">
        <v>0</v>
      </c>
      <c r="AL2288">
        <v>0</v>
      </c>
      <c r="AM2288">
        <v>0</v>
      </c>
      <c r="AN2288" s="23" t="e">
        <v>#DIV/0!</v>
      </c>
      <c r="AO2288" s="23" t="e">
        <v>#DIV/0!</v>
      </c>
      <c r="AP2288" s="23" t="e">
        <v>#DIV/0!</v>
      </c>
      <c r="AQ2288" s="23" t="e">
        <v>#DIV/0!</v>
      </c>
      <c r="AR2288" s="35">
        <v>0</v>
      </c>
      <c r="AS2288" s="35">
        <v>0</v>
      </c>
      <c r="AT2288" s="35">
        <v>0</v>
      </c>
      <c r="AU2288" s="31" t="str">
        <f t="shared" si="38"/>
        <v>库存为0</v>
      </c>
      <c r="AV2288" s="36" t="str">
        <f>IFERROR(时间!$B$4+AU2288,"上周无销量")</f>
        <v>上周无销量</v>
      </c>
    </row>
    <row r="2289" spans="1:48">
      <c r="A2289" s="21" t="s">
        <v>4624</v>
      </c>
      <c r="B2289" t="s">
        <v>4625</v>
      </c>
      <c r="C2289" t="s">
        <v>4626</v>
      </c>
      <c r="D2289" s="31">
        <v>0</v>
      </c>
      <c r="E2289" s="31">
        <v>0</v>
      </c>
      <c r="F2289" s="31">
        <v>0</v>
      </c>
      <c r="G2289" s="31">
        <v>0</v>
      </c>
      <c r="H2289" s="32">
        <v>0</v>
      </c>
      <c r="I2289">
        <v>0</v>
      </c>
      <c r="J2289" s="33">
        <v>0</v>
      </c>
      <c r="K2289" s="33">
        <v>0</v>
      </c>
      <c r="L2289" s="33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23" t="s">
        <v>54</v>
      </c>
      <c r="Y2289" s="23" t="s">
        <v>54</v>
      </c>
      <c r="Z2289" s="23" t="s">
        <v>54</v>
      </c>
      <c r="AA2289" s="23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23" t="s">
        <v>54</v>
      </c>
      <c r="AG2289" s="23" t="s">
        <v>54</v>
      </c>
      <c r="AH2289" s="23" t="s">
        <v>54</v>
      </c>
      <c r="AI2289" s="23" t="s">
        <v>54</v>
      </c>
      <c r="AJ2289">
        <v>32</v>
      </c>
      <c r="AK2289">
        <v>0</v>
      </c>
      <c r="AL2289">
        <v>0</v>
      </c>
      <c r="AM2289">
        <v>25</v>
      </c>
      <c r="AN2289" s="23">
        <v>0</v>
      </c>
      <c r="AO2289" s="23" t="e">
        <v>#DIV/0!</v>
      </c>
      <c r="AP2289" s="23" t="e">
        <v>#DIV/0!</v>
      </c>
      <c r="AQ2289" s="23">
        <v>0</v>
      </c>
      <c r="AR2289" s="35">
        <v>0</v>
      </c>
      <c r="AS2289" s="35">
        <v>0</v>
      </c>
      <c r="AT2289" s="35">
        <v>0</v>
      </c>
      <c r="AU2289" s="31" t="str">
        <f t="shared" si="38"/>
        <v>库存为0</v>
      </c>
      <c r="AV2289" s="36" t="str">
        <f>IFERROR(时间!$B$4+AU2289,"上周无销量")</f>
        <v>上周无销量</v>
      </c>
    </row>
    <row r="2290" spans="1:48">
      <c r="A2290" s="21" t="s">
        <v>4627</v>
      </c>
      <c r="B2290" t="s">
        <v>4628</v>
      </c>
      <c r="C2290" t="s">
        <v>4626</v>
      </c>
      <c r="D2290" s="31">
        <v>0</v>
      </c>
      <c r="E2290" s="31">
        <v>0</v>
      </c>
      <c r="F2290" s="31">
        <v>0</v>
      </c>
      <c r="G2290" s="31">
        <v>0</v>
      </c>
      <c r="H2290" s="32">
        <v>0</v>
      </c>
      <c r="I2290">
        <v>0</v>
      </c>
      <c r="J2290" s="33">
        <v>0</v>
      </c>
      <c r="K2290" s="33">
        <v>0</v>
      </c>
      <c r="L2290" s="33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23" t="s">
        <v>54</v>
      </c>
      <c r="Y2290" s="23" t="s">
        <v>54</v>
      </c>
      <c r="Z2290" s="23" t="s">
        <v>54</v>
      </c>
      <c r="AA2290" s="23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23" t="s">
        <v>54</v>
      </c>
      <c r="AG2290" s="23" t="s">
        <v>54</v>
      </c>
      <c r="AH2290" s="23" t="s">
        <v>54</v>
      </c>
      <c r="AI2290" s="23" t="s">
        <v>54</v>
      </c>
      <c r="AJ2290">
        <v>0</v>
      </c>
      <c r="AK2290">
        <v>0</v>
      </c>
      <c r="AL2290">
        <v>0</v>
      </c>
      <c r="AM2290">
        <v>0</v>
      </c>
      <c r="AN2290" s="23" t="e">
        <v>#DIV/0!</v>
      </c>
      <c r="AO2290" s="23" t="e">
        <v>#DIV/0!</v>
      </c>
      <c r="AP2290" s="23" t="e">
        <v>#DIV/0!</v>
      </c>
      <c r="AQ2290" s="23" t="e">
        <v>#DIV/0!</v>
      </c>
      <c r="AR2290" s="35">
        <v>0</v>
      </c>
      <c r="AS2290" s="35">
        <v>0</v>
      </c>
      <c r="AT2290" s="35">
        <v>0</v>
      </c>
      <c r="AU2290" s="31" t="str">
        <f t="shared" si="38"/>
        <v>库存为0</v>
      </c>
      <c r="AV2290" s="36" t="str">
        <f>IFERROR(时间!$B$4+AU2290,"上周无销量")</f>
        <v>上周无销量</v>
      </c>
    </row>
    <row r="2291" spans="1:48">
      <c r="A2291" s="21" t="s">
        <v>4629</v>
      </c>
      <c r="B2291" t="s">
        <v>4630</v>
      </c>
      <c r="C2291" t="s">
        <v>4626</v>
      </c>
      <c r="D2291" s="31">
        <v>0</v>
      </c>
      <c r="E2291" s="31">
        <v>0</v>
      </c>
      <c r="F2291" s="31">
        <v>0</v>
      </c>
      <c r="G2291" s="31">
        <v>0</v>
      </c>
      <c r="H2291" s="32">
        <v>0</v>
      </c>
      <c r="I2291">
        <v>0</v>
      </c>
      <c r="J2291" s="33">
        <v>0</v>
      </c>
      <c r="K2291" s="33">
        <v>0</v>
      </c>
      <c r="L2291" s="33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23" t="s">
        <v>54</v>
      </c>
      <c r="Y2291" s="23" t="s">
        <v>54</v>
      </c>
      <c r="Z2291" s="23" t="s">
        <v>54</v>
      </c>
      <c r="AA2291" s="23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23" t="s">
        <v>54</v>
      </c>
      <c r="AG2291" s="23" t="s">
        <v>54</v>
      </c>
      <c r="AH2291" s="23" t="s">
        <v>54</v>
      </c>
      <c r="AI2291" s="23" t="s">
        <v>54</v>
      </c>
      <c r="AJ2291">
        <v>3</v>
      </c>
      <c r="AK2291">
        <v>38</v>
      </c>
      <c r="AL2291">
        <v>0</v>
      </c>
      <c r="AM2291">
        <v>21</v>
      </c>
      <c r="AN2291" s="23">
        <v>0</v>
      </c>
      <c r="AO2291" s="23">
        <v>0</v>
      </c>
      <c r="AP2291" s="23" t="e">
        <v>#DIV/0!</v>
      </c>
      <c r="AQ2291" s="23">
        <v>0</v>
      </c>
      <c r="AR2291" s="35">
        <v>0</v>
      </c>
      <c r="AS2291" s="35">
        <v>0</v>
      </c>
      <c r="AT2291" s="35">
        <v>0</v>
      </c>
      <c r="AU2291" s="31" t="str">
        <f t="shared" si="38"/>
        <v>库存为0</v>
      </c>
      <c r="AV2291" s="36" t="str">
        <f>IFERROR(时间!$B$4+AU2291,"上周无销量")</f>
        <v>上周无销量</v>
      </c>
    </row>
    <row r="2292" spans="1:48">
      <c r="A2292" s="21" t="s">
        <v>4631</v>
      </c>
      <c r="B2292" t="s">
        <v>4632</v>
      </c>
      <c r="C2292" t="s">
        <v>4626</v>
      </c>
      <c r="D2292" s="31">
        <v>0</v>
      </c>
      <c r="E2292" s="31">
        <v>0</v>
      </c>
      <c r="F2292" s="31">
        <v>0</v>
      </c>
      <c r="G2292" s="31">
        <v>0</v>
      </c>
      <c r="H2292" s="32">
        <v>0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23" t="s">
        <v>54</v>
      </c>
      <c r="Y2292" s="23" t="s">
        <v>54</v>
      </c>
      <c r="Z2292" s="23" t="s">
        <v>54</v>
      </c>
      <c r="AA2292" s="23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23" t="s">
        <v>54</v>
      </c>
      <c r="AG2292" s="23" t="s">
        <v>54</v>
      </c>
      <c r="AH2292" s="23" t="s">
        <v>54</v>
      </c>
      <c r="AI2292" s="23" t="s">
        <v>54</v>
      </c>
      <c r="AJ2292">
        <v>0</v>
      </c>
      <c r="AK2292">
        <v>0</v>
      </c>
      <c r="AL2292">
        <v>0</v>
      </c>
      <c r="AM2292">
        <v>3</v>
      </c>
      <c r="AN2292" s="23" t="e">
        <v>#DIV/0!</v>
      </c>
      <c r="AO2292" s="23" t="e">
        <v>#DIV/0!</v>
      </c>
      <c r="AP2292" s="23" t="e">
        <v>#DIV/0!</v>
      </c>
      <c r="AQ2292" s="23">
        <v>0</v>
      </c>
      <c r="AR2292" s="35">
        <v>0</v>
      </c>
      <c r="AS2292" s="35">
        <v>0</v>
      </c>
      <c r="AT2292" s="35">
        <v>0</v>
      </c>
      <c r="AU2292" s="31" t="str">
        <f t="shared" si="38"/>
        <v>库存为0</v>
      </c>
      <c r="AV2292" s="36" t="str">
        <f>IFERROR(时间!$B$4+AU2292,"上周无销量")</f>
        <v>上周无销量</v>
      </c>
    </row>
    <row r="2293" spans="1:48">
      <c r="A2293" s="21" t="s">
        <v>4633</v>
      </c>
      <c r="B2293" t="s">
        <v>4634</v>
      </c>
      <c r="C2293" t="s">
        <v>4626</v>
      </c>
      <c r="D2293" s="31">
        <v>0</v>
      </c>
      <c r="E2293" s="31">
        <v>0</v>
      </c>
      <c r="F2293" s="31">
        <v>0</v>
      </c>
      <c r="G2293" s="31">
        <v>0</v>
      </c>
      <c r="H2293" s="32">
        <v>0</v>
      </c>
      <c r="I2293">
        <v>0</v>
      </c>
      <c r="J2293" s="33">
        <v>0</v>
      </c>
      <c r="K2293" s="33">
        <v>0</v>
      </c>
      <c r="L2293" s="33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23" t="s">
        <v>54</v>
      </c>
      <c r="Y2293" s="23" t="s">
        <v>54</v>
      </c>
      <c r="Z2293" s="23" t="s">
        <v>54</v>
      </c>
      <c r="AA2293" s="23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23" t="s">
        <v>54</v>
      </c>
      <c r="AG2293" s="23" t="s">
        <v>54</v>
      </c>
      <c r="AH2293" s="23" t="s">
        <v>54</v>
      </c>
      <c r="AI2293" s="23" t="s">
        <v>54</v>
      </c>
      <c r="AJ2293">
        <v>11</v>
      </c>
      <c r="AK2293">
        <v>19</v>
      </c>
      <c r="AL2293">
        <v>0</v>
      </c>
      <c r="AM2293">
        <v>1</v>
      </c>
      <c r="AN2293" s="23">
        <v>0</v>
      </c>
      <c r="AO2293" s="23">
        <v>0</v>
      </c>
      <c r="AP2293" s="23" t="e">
        <v>#DIV/0!</v>
      </c>
      <c r="AQ2293" s="23">
        <v>0</v>
      </c>
      <c r="AR2293" s="35">
        <v>0</v>
      </c>
      <c r="AS2293" s="35">
        <v>0</v>
      </c>
      <c r="AT2293" s="35">
        <v>0</v>
      </c>
      <c r="AU2293" s="31" t="str">
        <f t="shared" si="38"/>
        <v>库存为0</v>
      </c>
      <c r="AV2293" s="36" t="str">
        <f>IFERROR(时间!$B$4+AU2293,"上周无销量")</f>
        <v>上周无销量</v>
      </c>
    </row>
    <row r="2294" spans="1:48">
      <c r="A2294" s="21" t="s">
        <v>4635</v>
      </c>
      <c r="B2294" t="s">
        <v>4636</v>
      </c>
      <c r="C2294" t="s">
        <v>4626</v>
      </c>
      <c r="D2294" s="31">
        <v>0</v>
      </c>
      <c r="E2294" s="31">
        <v>0</v>
      </c>
      <c r="F2294" s="31">
        <v>0</v>
      </c>
      <c r="G2294" s="31">
        <v>0</v>
      </c>
      <c r="H2294" s="32">
        <v>0</v>
      </c>
      <c r="I2294">
        <v>0</v>
      </c>
      <c r="J2294" s="33">
        <v>0</v>
      </c>
      <c r="K2294" s="33">
        <v>0</v>
      </c>
      <c r="L2294" s="33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3</v>
      </c>
      <c r="AK2294">
        <v>1</v>
      </c>
      <c r="AL2294">
        <v>0</v>
      </c>
      <c r="AM2294">
        <v>3</v>
      </c>
      <c r="AN2294" s="23">
        <v>0</v>
      </c>
      <c r="AO2294" s="23">
        <v>0</v>
      </c>
      <c r="AP2294" s="23" t="e">
        <v>#DIV/0!</v>
      </c>
      <c r="AQ2294" s="23">
        <v>0</v>
      </c>
      <c r="AR2294" s="35">
        <v>0</v>
      </c>
      <c r="AS2294" s="35">
        <v>0</v>
      </c>
      <c r="AT2294" s="35">
        <v>0</v>
      </c>
      <c r="AU2294" s="31" t="str">
        <f t="shared" si="38"/>
        <v>库存为0</v>
      </c>
      <c r="AV2294" s="36" t="str">
        <f>IFERROR(时间!$B$4+AU2294,"上周无销量")</f>
        <v>上周无销量</v>
      </c>
    </row>
    <row r="2295" spans="1:48">
      <c r="A2295" s="21" t="s">
        <v>4637</v>
      </c>
      <c r="B2295" t="s">
        <v>4638</v>
      </c>
      <c r="C2295" t="s">
        <v>4639</v>
      </c>
      <c r="D2295" s="31">
        <v>0</v>
      </c>
      <c r="E2295" s="31">
        <v>0</v>
      </c>
      <c r="F2295" s="31">
        <v>0</v>
      </c>
      <c r="G2295" s="31">
        <v>0</v>
      </c>
      <c r="H2295" s="32">
        <v>0</v>
      </c>
      <c r="I2295">
        <v>0</v>
      </c>
      <c r="J2295" s="33">
        <v>0</v>
      </c>
      <c r="K2295" s="33">
        <v>0</v>
      </c>
      <c r="L2295" s="33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0</v>
      </c>
      <c r="AK2295">
        <v>10</v>
      </c>
      <c r="AL2295">
        <v>0</v>
      </c>
      <c r="AM2295">
        <v>0</v>
      </c>
      <c r="AN2295" s="23" t="e">
        <v>#DIV/0!</v>
      </c>
      <c r="AO2295" s="23">
        <v>0</v>
      </c>
      <c r="AP2295" s="23" t="e">
        <v>#DIV/0!</v>
      </c>
      <c r="AQ2295" s="23" t="e">
        <v>#DIV/0!</v>
      </c>
      <c r="AR2295" s="35">
        <v>0</v>
      </c>
      <c r="AS2295" s="35">
        <v>0</v>
      </c>
      <c r="AT2295" s="35">
        <v>0</v>
      </c>
      <c r="AU2295" s="31" t="str">
        <f t="shared" si="38"/>
        <v>库存为0</v>
      </c>
      <c r="AV2295" s="36" t="str">
        <f>IFERROR(时间!$B$4+AU2295,"上周无销量")</f>
        <v>上周无销量</v>
      </c>
    </row>
    <row r="2296" spans="1:48">
      <c r="A2296" s="21" t="s">
        <v>4640</v>
      </c>
      <c r="B2296" t="s">
        <v>4641</v>
      </c>
      <c r="C2296" t="s">
        <v>4639</v>
      </c>
      <c r="D2296" s="31">
        <v>0</v>
      </c>
      <c r="E2296" s="31">
        <v>0</v>
      </c>
      <c r="F2296" s="31">
        <v>0</v>
      </c>
      <c r="G2296" s="31">
        <v>0</v>
      </c>
      <c r="H2296" s="32">
        <v>0</v>
      </c>
      <c r="I2296">
        <v>0</v>
      </c>
      <c r="J2296" s="33">
        <v>0</v>
      </c>
      <c r="K2296" s="33">
        <v>0</v>
      </c>
      <c r="L2296" s="33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3</v>
      </c>
      <c r="AK2296">
        <v>44</v>
      </c>
      <c r="AL2296">
        <v>0</v>
      </c>
      <c r="AM2296">
        <v>22</v>
      </c>
      <c r="AN2296" s="23">
        <v>0</v>
      </c>
      <c r="AO2296" s="23">
        <v>0</v>
      </c>
      <c r="AP2296" s="23" t="e">
        <v>#DIV/0!</v>
      </c>
      <c r="AQ2296" s="23">
        <v>0</v>
      </c>
      <c r="AR2296" s="35">
        <v>0</v>
      </c>
      <c r="AS2296" s="35">
        <v>0</v>
      </c>
      <c r="AT2296" s="35">
        <v>0</v>
      </c>
      <c r="AU2296" s="31" t="str">
        <f t="shared" si="38"/>
        <v>库存为0</v>
      </c>
      <c r="AV2296" s="36" t="str">
        <f>IFERROR(时间!$B$4+AU2296,"上周无销量")</f>
        <v>上周无销量</v>
      </c>
    </row>
    <row r="2297" spans="1:48">
      <c r="A2297" s="21" t="s">
        <v>4642</v>
      </c>
      <c r="B2297" t="s">
        <v>4643</v>
      </c>
      <c r="C2297" t="s">
        <v>4639</v>
      </c>
      <c r="D2297" s="31">
        <v>0</v>
      </c>
      <c r="E2297" s="31">
        <v>0</v>
      </c>
      <c r="F2297" s="31">
        <v>0</v>
      </c>
      <c r="G2297" s="31">
        <v>0</v>
      </c>
      <c r="H2297" s="32">
        <v>0</v>
      </c>
      <c r="I2297">
        <v>0</v>
      </c>
      <c r="J2297" s="33">
        <v>0</v>
      </c>
      <c r="K2297" s="33">
        <v>0</v>
      </c>
      <c r="L2297" s="33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0</v>
      </c>
      <c r="AK2297">
        <v>0</v>
      </c>
      <c r="AL2297">
        <v>0</v>
      </c>
      <c r="AM2297">
        <v>0</v>
      </c>
      <c r="AN2297" s="23" t="e">
        <v>#DIV/0!</v>
      </c>
      <c r="AO2297" s="23" t="e">
        <v>#DIV/0!</v>
      </c>
      <c r="AP2297" s="23" t="e">
        <v>#DIV/0!</v>
      </c>
      <c r="AQ2297" s="23" t="e">
        <v>#DIV/0!</v>
      </c>
      <c r="AR2297" s="35">
        <v>0</v>
      </c>
      <c r="AS2297" s="35">
        <v>0</v>
      </c>
      <c r="AT2297" s="35">
        <v>0</v>
      </c>
      <c r="AU2297" s="31" t="str">
        <f t="shared" si="38"/>
        <v>库存为0</v>
      </c>
      <c r="AV2297" s="36" t="str">
        <f>IFERROR(时间!$B$4+AU2297,"上周无销量")</f>
        <v>上周无销量</v>
      </c>
    </row>
    <row r="2298" spans="1:48">
      <c r="A2298" s="21" t="s">
        <v>4644</v>
      </c>
      <c r="B2298" t="s">
        <v>4645</v>
      </c>
      <c r="C2298" t="s">
        <v>4639</v>
      </c>
      <c r="D2298" s="31">
        <v>0</v>
      </c>
      <c r="E2298" s="31">
        <v>0</v>
      </c>
      <c r="F2298" s="31">
        <v>0</v>
      </c>
      <c r="G2298" s="31">
        <v>0</v>
      </c>
      <c r="H2298" s="32">
        <v>0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23" t="s">
        <v>54</v>
      </c>
      <c r="Y2298" s="23" t="s">
        <v>54</v>
      </c>
      <c r="Z2298" s="23" t="s">
        <v>54</v>
      </c>
      <c r="AA2298" s="23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2</v>
      </c>
      <c r="AK2298">
        <v>0</v>
      </c>
      <c r="AL2298">
        <v>0</v>
      </c>
      <c r="AM2298">
        <v>1</v>
      </c>
      <c r="AN2298" s="23">
        <v>0</v>
      </c>
      <c r="AO2298" s="23" t="e">
        <v>#DIV/0!</v>
      </c>
      <c r="AP2298" s="23" t="e">
        <v>#DIV/0!</v>
      </c>
      <c r="AQ2298" s="23">
        <v>0</v>
      </c>
      <c r="AR2298" s="35">
        <v>0</v>
      </c>
      <c r="AS2298" s="35">
        <v>0</v>
      </c>
      <c r="AT2298" s="35">
        <v>0</v>
      </c>
      <c r="AU2298" s="31" t="str">
        <f t="shared" si="38"/>
        <v>库存为0</v>
      </c>
      <c r="AV2298" s="36" t="str">
        <f>IFERROR(时间!$B$4+AU2298,"上周无销量")</f>
        <v>上周无销量</v>
      </c>
    </row>
    <row r="2299" spans="1:48">
      <c r="A2299" s="21" t="s">
        <v>4646</v>
      </c>
      <c r="B2299" t="s">
        <v>4647</v>
      </c>
      <c r="C2299" t="s">
        <v>4639</v>
      </c>
      <c r="D2299" s="31">
        <v>0</v>
      </c>
      <c r="E2299" s="31">
        <v>0</v>
      </c>
      <c r="F2299" s="31">
        <v>0</v>
      </c>
      <c r="G2299" s="31">
        <v>0</v>
      </c>
      <c r="H2299" s="32">
        <v>0</v>
      </c>
      <c r="I2299">
        <v>0</v>
      </c>
      <c r="J2299" s="33">
        <v>0</v>
      </c>
      <c r="K2299" s="33">
        <v>0</v>
      </c>
      <c r="L2299" s="33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23" t="s">
        <v>54</v>
      </c>
      <c r="Y2299" s="23" t="s">
        <v>54</v>
      </c>
      <c r="Z2299" s="23" t="s">
        <v>54</v>
      </c>
      <c r="AA2299" s="23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0</v>
      </c>
      <c r="AK2299">
        <v>0</v>
      </c>
      <c r="AL2299">
        <v>0</v>
      </c>
      <c r="AM2299">
        <v>0</v>
      </c>
      <c r="AN2299" s="23" t="e">
        <v>#DIV/0!</v>
      </c>
      <c r="AO2299" s="23" t="e">
        <v>#DIV/0!</v>
      </c>
      <c r="AP2299" s="23" t="e">
        <v>#DIV/0!</v>
      </c>
      <c r="AQ2299" s="23" t="e">
        <v>#DIV/0!</v>
      </c>
      <c r="AR2299" s="35">
        <v>0</v>
      </c>
      <c r="AS2299" s="35">
        <v>0</v>
      </c>
      <c r="AT2299" s="35">
        <v>0</v>
      </c>
      <c r="AU2299" s="31" t="str">
        <f t="shared" si="38"/>
        <v>库存为0</v>
      </c>
      <c r="AV2299" s="36" t="str">
        <f>IFERROR(时间!$B$4+AU2299,"上周无销量")</f>
        <v>上周无销量</v>
      </c>
    </row>
    <row r="2300" spans="1:48">
      <c r="A2300" s="21" t="s">
        <v>4648</v>
      </c>
      <c r="B2300" t="s">
        <v>4649</v>
      </c>
      <c r="C2300" t="s">
        <v>4650</v>
      </c>
      <c r="D2300" s="31">
        <v>0</v>
      </c>
      <c r="E2300" s="31">
        <v>0</v>
      </c>
      <c r="F2300" s="31">
        <v>0</v>
      </c>
      <c r="G2300" s="31">
        <v>0</v>
      </c>
      <c r="H2300" s="32">
        <v>0</v>
      </c>
      <c r="I2300">
        <v>0</v>
      </c>
      <c r="J2300" s="33">
        <v>0</v>
      </c>
      <c r="K2300" s="33">
        <v>0</v>
      </c>
      <c r="L2300" s="33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23" t="s">
        <v>54</v>
      </c>
      <c r="Y2300" s="23" t="s">
        <v>54</v>
      </c>
      <c r="Z2300" s="23" t="s">
        <v>54</v>
      </c>
      <c r="AA2300" s="23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23" t="s">
        <v>54</v>
      </c>
      <c r="AG2300" s="23" t="s">
        <v>54</v>
      </c>
      <c r="AH2300" s="23" t="s">
        <v>54</v>
      </c>
      <c r="AI2300" s="23" t="s">
        <v>54</v>
      </c>
      <c r="AJ2300">
        <v>0</v>
      </c>
      <c r="AK2300">
        <v>0</v>
      </c>
      <c r="AL2300">
        <v>0</v>
      </c>
      <c r="AM2300">
        <v>0</v>
      </c>
      <c r="AN2300" s="23" t="e">
        <v>#DIV/0!</v>
      </c>
      <c r="AO2300" s="23" t="e">
        <v>#DIV/0!</v>
      </c>
      <c r="AP2300" s="23" t="e">
        <v>#DIV/0!</v>
      </c>
      <c r="AQ2300" s="23" t="e">
        <v>#DIV/0!</v>
      </c>
      <c r="AR2300" s="35">
        <v>0</v>
      </c>
      <c r="AS2300" s="35">
        <v>0</v>
      </c>
      <c r="AT2300" s="35">
        <v>0</v>
      </c>
      <c r="AU2300" s="31" t="str">
        <f t="shared" si="38"/>
        <v>库存为0</v>
      </c>
      <c r="AV2300" s="36" t="str">
        <f>IFERROR(时间!$B$4+AU2300,"上周无销量")</f>
        <v>上周无销量</v>
      </c>
    </row>
    <row r="2301" spans="1:48">
      <c r="A2301" s="21" t="s">
        <v>4651</v>
      </c>
      <c r="B2301" t="s">
        <v>4652</v>
      </c>
      <c r="C2301" t="s">
        <v>4650</v>
      </c>
      <c r="D2301" s="31">
        <v>0</v>
      </c>
      <c r="E2301" s="31">
        <v>0</v>
      </c>
      <c r="F2301" s="31">
        <v>0</v>
      </c>
      <c r="G2301" s="31">
        <v>0</v>
      </c>
      <c r="H2301" s="32">
        <v>0</v>
      </c>
      <c r="I2301">
        <v>0</v>
      </c>
      <c r="J2301" s="33">
        <v>0</v>
      </c>
      <c r="K2301" s="33">
        <v>0</v>
      </c>
      <c r="L2301" s="33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23" t="s">
        <v>54</v>
      </c>
      <c r="Y2301" s="23" t="s">
        <v>54</v>
      </c>
      <c r="Z2301" s="23" t="s">
        <v>54</v>
      </c>
      <c r="AA2301" s="23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0</v>
      </c>
      <c r="AK2301">
        <v>2</v>
      </c>
      <c r="AL2301">
        <v>0</v>
      </c>
      <c r="AM2301">
        <v>5</v>
      </c>
      <c r="AN2301" s="23" t="e">
        <v>#DIV/0!</v>
      </c>
      <c r="AO2301" s="23">
        <v>0</v>
      </c>
      <c r="AP2301" s="23" t="e">
        <v>#DIV/0!</v>
      </c>
      <c r="AQ2301" s="23">
        <v>0</v>
      </c>
      <c r="AR2301" s="35">
        <v>0</v>
      </c>
      <c r="AS2301" s="35">
        <v>0</v>
      </c>
      <c r="AT2301" s="35">
        <v>0</v>
      </c>
      <c r="AU2301" s="31" t="str">
        <f t="shared" si="38"/>
        <v>库存为0</v>
      </c>
      <c r="AV2301" s="36" t="str">
        <f>IFERROR(时间!$B$4+AU2301,"上周无销量")</f>
        <v>上周无销量</v>
      </c>
    </row>
    <row r="2302" spans="1:48">
      <c r="A2302" s="21" t="s">
        <v>4653</v>
      </c>
      <c r="B2302" t="s">
        <v>4654</v>
      </c>
      <c r="C2302" t="s">
        <v>4650</v>
      </c>
      <c r="D2302" s="31">
        <v>0</v>
      </c>
      <c r="E2302" s="31">
        <v>0</v>
      </c>
      <c r="F2302" s="31">
        <v>0</v>
      </c>
      <c r="G2302" s="31">
        <v>0</v>
      </c>
      <c r="H2302" s="32">
        <v>0</v>
      </c>
      <c r="I2302">
        <v>0</v>
      </c>
      <c r="J2302" s="33">
        <v>0</v>
      </c>
      <c r="K2302" s="33">
        <v>0</v>
      </c>
      <c r="L2302" s="33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23" t="s">
        <v>54</v>
      </c>
      <c r="Y2302" s="23" t="s">
        <v>54</v>
      </c>
      <c r="Z2302" s="23" t="s">
        <v>54</v>
      </c>
      <c r="AA2302" s="23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23" t="s">
        <v>54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3</v>
      </c>
      <c r="AL2302">
        <v>0</v>
      </c>
      <c r="AM2302">
        <v>6</v>
      </c>
      <c r="AN2302" s="23" t="e">
        <v>#DIV/0!</v>
      </c>
      <c r="AO2302" s="23">
        <v>0</v>
      </c>
      <c r="AP2302" s="23" t="e">
        <v>#DIV/0!</v>
      </c>
      <c r="AQ2302" s="23">
        <v>0</v>
      </c>
      <c r="AR2302" s="35">
        <v>0</v>
      </c>
      <c r="AS2302" s="35">
        <v>0</v>
      </c>
      <c r="AT2302" s="35">
        <v>0</v>
      </c>
      <c r="AU2302" s="31" t="str">
        <f t="shared" si="38"/>
        <v>库存为0</v>
      </c>
      <c r="AV2302" s="36" t="str">
        <f>IFERROR(时间!$B$4+AU2302,"上周无销量")</f>
        <v>上周无销量</v>
      </c>
    </row>
    <row r="2303" spans="1:48">
      <c r="A2303" s="21" t="s">
        <v>4655</v>
      </c>
      <c r="B2303" t="s">
        <v>4656</v>
      </c>
      <c r="C2303" t="s">
        <v>4650</v>
      </c>
      <c r="D2303" s="31">
        <v>0</v>
      </c>
      <c r="E2303" s="31">
        <v>0</v>
      </c>
      <c r="F2303" s="31">
        <v>0</v>
      </c>
      <c r="G2303" s="31">
        <v>0</v>
      </c>
      <c r="H2303" s="32">
        <v>0</v>
      </c>
      <c r="I2303">
        <v>0</v>
      </c>
      <c r="J2303" s="33">
        <v>0</v>
      </c>
      <c r="K2303" s="33">
        <v>0</v>
      </c>
      <c r="L2303" s="33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23" t="s">
        <v>54</v>
      </c>
      <c r="Y2303" s="23" t="s">
        <v>54</v>
      </c>
      <c r="Z2303" s="23" t="s">
        <v>54</v>
      </c>
      <c r="AA2303" s="23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23" t="s">
        <v>54</v>
      </c>
      <c r="AG2303" s="23" t="s">
        <v>54</v>
      </c>
      <c r="AH2303" s="23" t="s">
        <v>54</v>
      </c>
      <c r="AI2303" s="23" t="s">
        <v>54</v>
      </c>
      <c r="AJ2303">
        <v>1</v>
      </c>
      <c r="AK2303">
        <v>0</v>
      </c>
      <c r="AL2303">
        <v>0</v>
      </c>
      <c r="AM2303">
        <v>0</v>
      </c>
      <c r="AN2303" s="23">
        <v>0</v>
      </c>
      <c r="AO2303" s="23" t="e">
        <v>#DIV/0!</v>
      </c>
      <c r="AP2303" s="23" t="e">
        <v>#DIV/0!</v>
      </c>
      <c r="AQ2303" s="23" t="e">
        <v>#DIV/0!</v>
      </c>
      <c r="AR2303" s="35">
        <v>0</v>
      </c>
      <c r="AS2303" s="35">
        <v>0</v>
      </c>
      <c r="AT2303" s="35">
        <v>0</v>
      </c>
      <c r="AU2303" s="31" t="str">
        <f t="shared" si="38"/>
        <v>库存为0</v>
      </c>
      <c r="AV2303" s="36" t="str">
        <f>IFERROR(时间!$B$4+AU2303,"上周无销量")</f>
        <v>上周无销量</v>
      </c>
    </row>
    <row r="2304" spans="1:48">
      <c r="A2304" s="21" t="s">
        <v>4657</v>
      </c>
      <c r="B2304" t="s">
        <v>4658</v>
      </c>
      <c r="C2304" t="s">
        <v>4650</v>
      </c>
      <c r="D2304" s="31">
        <v>0</v>
      </c>
      <c r="E2304" s="31">
        <v>0</v>
      </c>
      <c r="F2304" s="31">
        <v>0</v>
      </c>
      <c r="G2304" s="31">
        <v>0</v>
      </c>
      <c r="H2304" s="32">
        <v>0</v>
      </c>
      <c r="I2304">
        <v>0</v>
      </c>
      <c r="J2304" s="33">
        <v>0</v>
      </c>
      <c r="K2304" s="33">
        <v>0</v>
      </c>
      <c r="L2304" s="33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23" t="s">
        <v>54</v>
      </c>
      <c r="Y2304" s="23" t="s">
        <v>54</v>
      </c>
      <c r="Z2304" s="23" t="s">
        <v>54</v>
      </c>
      <c r="AA2304" s="23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23" t="s">
        <v>54</v>
      </c>
      <c r="AG2304" s="23" t="s">
        <v>54</v>
      </c>
      <c r="AH2304" s="23" t="s">
        <v>54</v>
      </c>
      <c r="AI2304" s="23" t="s">
        <v>54</v>
      </c>
      <c r="AJ2304">
        <v>1</v>
      </c>
      <c r="AK2304">
        <v>7</v>
      </c>
      <c r="AL2304">
        <v>0</v>
      </c>
      <c r="AM2304">
        <v>4</v>
      </c>
      <c r="AN2304" s="23">
        <v>0</v>
      </c>
      <c r="AO2304" s="23">
        <v>0</v>
      </c>
      <c r="AP2304" s="23" t="e">
        <v>#DIV/0!</v>
      </c>
      <c r="AQ2304" s="23">
        <v>0</v>
      </c>
      <c r="AR2304" s="35">
        <v>0</v>
      </c>
      <c r="AS2304" s="35">
        <v>0</v>
      </c>
      <c r="AT2304" s="35">
        <v>0</v>
      </c>
      <c r="AU2304" s="31" t="str">
        <f t="shared" si="38"/>
        <v>库存为0</v>
      </c>
      <c r="AV2304" s="36" t="str">
        <f>IFERROR(时间!$B$4+AU2304,"上周无销量")</f>
        <v>上周无销量</v>
      </c>
    </row>
    <row r="2305" spans="1:48">
      <c r="A2305" s="21" t="s">
        <v>4659</v>
      </c>
      <c r="B2305" t="s">
        <v>4660</v>
      </c>
      <c r="C2305" t="s">
        <v>4650</v>
      </c>
      <c r="D2305" s="31">
        <v>0</v>
      </c>
      <c r="E2305" s="31">
        <v>0</v>
      </c>
      <c r="F2305" s="31">
        <v>0</v>
      </c>
      <c r="G2305" s="31">
        <v>0</v>
      </c>
      <c r="H2305" s="32">
        <v>0</v>
      </c>
      <c r="I2305">
        <v>0</v>
      </c>
      <c r="J2305" s="33">
        <v>0</v>
      </c>
      <c r="K2305" s="33">
        <v>0</v>
      </c>
      <c r="L2305" s="33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23" t="s">
        <v>54</v>
      </c>
      <c r="Y2305" s="23" t="s">
        <v>54</v>
      </c>
      <c r="Z2305" s="23" t="s">
        <v>54</v>
      </c>
      <c r="AA2305" s="23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23" t="s">
        <v>54</v>
      </c>
      <c r="AG2305" s="23" t="s">
        <v>54</v>
      </c>
      <c r="AH2305" s="23" t="s">
        <v>54</v>
      </c>
      <c r="AI2305" s="23" t="s">
        <v>54</v>
      </c>
      <c r="AJ2305">
        <v>2</v>
      </c>
      <c r="AK2305">
        <v>0</v>
      </c>
      <c r="AL2305">
        <v>0</v>
      </c>
      <c r="AM2305">
        <v>0</v>
      </c>
      <c r="AN2305" s="23">
        <v>0</v>
      </c>
      <c r="AO2305" s="23" t="e">
        <v>#DIV/0!</v>
      </c>
      <c r="AP2305" s="23" t="e">
        <v>#DIV/0!</v>
      </c>
      <c r="AQ2305" s="23" t="e">
        <v>#DIV/0!</v>
      </c>
      <c r="AR2305" s="35">
        <v>0</v>
      </c>
      <c r="AS2305" s="35">
        <v>0</v>
      </c>
      <c r="AT2305" s="35">
        <v>0</v>
      </c>
      <c r="AU2305" s="31" t="str">
        <f t="shared" si="38"/>
        <v>库存为0</v>
      </c>
      <c r="AV2305" s="36" t="str">
        <f>IFERROR(时间!$B$4+AU2305,"上周无销量")</f>
        <v>上周无销量</v>
      </c>
    </row>
    <row r="2306" spans="1:48">
      <c r="A2306" s="21" t="s">
        <v>4661</v>
      </c>
      <c r="B2306" t="s">
        <v>4662</v>
      </c>
      <c r="C2306" t="s">
        <v>4663</v>
      </c>
      <c r="D2306" s="31">
        <v>0</v>
      </c>
      <c r="E2306" s="31">
        <v>0</v>
      </c>
      <c r="F2306" s="31">
        <v>0</v>
      </c>
      <c r="G2306" s="31">
        <v>0</v>
      </c>
      <c r="H2306" s="32">
        <v>0</v>
      </c>
      <c r="I2306">
        <v>0</v>
      </c>
      <c r="J2306" s="33">
        <v>0</v>
      </c>
      <c r="K2306" s="33">
        <v>0</v>
      </c>
      <c r="L2306" s="33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23" t="s">
        <v>54</v>
      </c>
      <c r="Y2306" s="23" t="s">
        <v>54</v>
      </c>
      <c r="Z2306" s="23" t="s">
        <v>54</v>
      </c>
      <c r="AA2306" s="23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13</v>
      </c>
      <c r="AK2306">
        <v>4</v>
      </c>
      <c r="AL2306">
        <v>0</v>
      </c>
      <c r="AM2306">
        <v>8</v>
      </c>
      <c r="AN2306" s="23">
        <v>0</v>
      </c>
      <c r="AO2306" s="23">
        <v>0</v>
      </c>
      <c r="AP2306" s="23" t="e">
        <v>#DIV/0!</v>
      </c>
      <c r="AQ2306" s="23">
        <v>0</v>
      </c>
      <c r="AR2306" s="35">
        <v>0</v>
      </c>
      <c r="AS2306" s="35">
        <v>0</v>
      </c>
      <c r="AT2306" s="35">
        <v>0</v>
      </c>
      <c r="AU2306" s="31" t="str">
        <f t="shared" si="38"/>
        <v>库存为0</v>
      </c>
      <c r="AV2306" s="36" t="str">
        <f>IFERROR(时间!$B$4+AU2306,"上周无销量")</f>
        <v>上周无销量</v>
      </c>
    </row>
    <row r="2307" spans="1:48">
      <c r="A2307" s="21" t="s">
        <v>4664</v>
      </c>
      <c r="B2307" t="s">
        <v>4665</v>
      </c>
      <c r="C2307" t="s">
        <v>4663</v>
      </c>
      <c r="D2307" s="31">
        <v>0</v>
      </c>
      <c r="E2307" s="31">
        <v>0</v>
      </c>
      <c r="F2307" s="31">
        <v>0</v>
      </c>
      <c r="G2307" s="31">
        <v>0</v>
      </c>
      <c r="H2307" s="32">
        <v>0</v>
      </c>
      <c r="I2307">
        <v>0</v>
      </c>
      <c r="J2307" s="33">
        <v>0</v>
      </c>
      <c r="K2307" s="33">
        <v>0</v>
      </c>
      <c r="L2307" s="33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23" t="s">
        <v>54</v>
      </c>
      <c r="Y2307" s="23" t="s">
        <v>54</v>
      </c>
      <c r="Z2307" s="23" t="s">
        <v>54</v>
      </c>
      <c r="AA2307" s="23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0</v>
      </c>
      <c r="AK2307">
        <v>0</v>
      </c>
      <c r="AL2307">
        <v>0</v>
      </c>
      <c r="AM2307">
        <v>0</v>
      </c>
      <c r="AN2307" s="23" t="e">
        <v>#DIV/0!</v>
      </c>
      <c r="AO2307" s="23" t="e">
        <v>#DIV/0!</v>
      </c>
      <c r="AP2307" s="23" t="e">
        <v>#DIV/0!</v>
      </c>
      <c r="AQ2307" s="23" t="e">
        <v>#DIV/0!</v>
      </c>
      <c r="AR2307" s="35">
        <v>0</v>
      </c>
      <c r="AS2307" s="35">
        <v>0</v>
      </c>
      <c r="AT2307" s="35">
        <v>0</v>
      </c>
      <c r="AU2307" s="31" t="str">
        <f t="shared" si="38"/>
        <v>库存为0</v>
      </c>
      <c r="AV2307" s="36" t="str">
        <f>IFERROR(时间!$B$4+AU2307,"上周无销量")</f>
        <v>上周无销量</v>
      </c>
    </row>
    <row r="2308" spans="1:48">
      <c r="A2308" s="21" t="s">
        <v>4666</v>
      </c>
      <c r="B2308" t="s">
        <v>4667</v>
      </c>
      <c r="C2308" t="s">
        <v>4663</v>
      </c>
      <c r="D2308" s="31">
        <v>0</v>
      </c>
      <c r="E2308" s="31">
        <v>0</v>
      </c>
      <c r="F2308" s="31">
        <v>0</v>
      </c>
      <c r="G2308" s="31">
        <v>0</v>
      </c>
      <c r="H2308" s="32">
        <v>0</v>
      </c>
      <c r="I2308">
        <v>0</v>
      </c>
      <c r="J2308" s="33">
        <v>0</v>
      </c>
      <c r="K2308" s="33">
        <v>0</v>
      </c>
      <c r="L2308" s="33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4</v>
      </c>
      <c r="AK2308">
        <v>5</v>
      </c>
      <c r="AL2308">
        <v>0</v>
      </c>
      <c r="AM2308">
        <v>4</v>
      </c>
      <c r="AN2308" s="23">
        <v>0</v>
      </c>
      <c r="AO2308" s="23">
        <v>0</v>
      </c>
      <c r="AP2308" s="23" t="e">
        <v>#DIV/0!</v>
      </c>
      <c r="AQ2308" s="23">
        <v>0</v>
      </c>
      <c r="AR2308" s="35">
        <v>0</v>
      </c>
      <c r="AS2308" s="35">
        <v>0</v>
      </c>
      <c r="AT2308" s="35">
        <v>0</v>
      </c>
      <c r="AU2308" s="31" t="str">
        <f t="shared" si="38"/>
        <v>库存为0</v>
      </c>
      <c r="AV2308" s="36" t="str">
        <f>IFERROR(时间!$B$4+AU2308,"上周无销量")</f>
        <v>上周无销量</v>
      </c>
    </row>
    <row r="2309" spans="1:48">
      <c r="A2309" s="21" t="s">
        <v>4668</v>
      </c>
      <c r="B2309" t="s">
        <v>4669</v>
      </c>
      <c r="C2309" t="s">
        <v>4663</v>
      </c>
      <c r="D2309" s="31">
        <v>0</v>
      </c>
      <c r="E2309" s="31">
        <v>0</v>
      </c>
      <c r="F2309" s="31">
        <v>0</v>
      </c>
      <c r="G2309" s="31">
        <v>0</v>
      </c>
      <c r="H2309" s="32">
        <v>0</v>
      </c>
      <c r="I2309">
        <v>0</v>
      </c>
      <c r="J2309" s="33">
        <v>0</v>
      </c>
      <c r="K2309" s="33">
        <v>0</v>
      </c>
      <c r="L2309" s="33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23" t="s">
        <v>54</v>
      </c>
      <c r="Y2309" s="23" t="s">
        <v>54</v>
      </c>
      <c r="Z2309" s="23" t="s">
        <v>54</v>
      </c>
      <c r="AA2309" s="23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23" t="s">
        <v>54</v>
      </c>
      <c r="AG2309" s="23" t="s">
        <v>54</v>
      </c>
      <c r="AH2309" s="23" t="s">
        <v>54</v>
      </c>
      <c r="AI2309" s="23" t="s">
        <v>54</v>
      </c>
      <c r="AJ2309">
        <v>0</v>
      </c>
      <c r="AK2309">
        <v>0</v>
      </c>
      <c r="AL2309">
        <v>0</v>
      </c>
      <c r="AM2309">
        <v>0</v>
      </c>
      <c r="AN2309" s="23" t="e">
        <v>#DIV/0!</v>
      </c>
      <c r="AO2309" s="23" t="e">
        <v>#DIV/0!</v>
      </c>
      <c r="AP2309" s="23" t="e">
        <v>#DIV/0!</v>
      </c>
      <c r="AQ2309" s="23" t="e">
        <v>#DIV/0!</v>
      </c>
      <c r="AR2309" s="35">
        <v>0</v>
      </c>
      <c r="AS2309" s="35">
        <v>0</v>
      </c>
      <c r="AT2309" s="35">
        <v>0</v>
      </c>
      <c r="AU2309" s="31" t="str">
        <f t="shared" ref="AU2309:AU2372" si="39">IF(AR2309="","库存为"&amp;M2309,IF(AS2309=0,"库存为"&amp;M2309,INT(M2309/AR2309)))</f>
        <v>库存为0</v>
      </c>
      <c r="AV2309" s="36" t="str">
        <f>IFERROR(时间!$B$4+AU2309,"上周无销量")</f>
        <v>上周无销量</v>
      </c>
    </row>
    <row r="2310" spans="1:48">
      <c r="A2310" s="21" t="s">
        <v>4670</v>
      </c>
      <c r="B2310" t="s">
        <v>4671</v>
      </c>
      <c r="C2310" t="s">
        <v>4672</v>
      </c>
      <c r="D2310" s="31">
        <v>0</v>
      </c>
      <c r="E2310" s="31">
        <v>0</v>
      </c>
      <c r="F2310" s="31">
        <v>0</v>
      </c>
      <c r="G2310" s="31">
        <v>0</v>
      </c>
      <c r="H2310" s="32">
        <v>0</v>
      </c>
      <c r="I2310">
        <v>0</v>
      </c>
      <c r="J2310" s="33">
        <v>0</v>
      </c>
      <c r="K2310" s="33">
        <v>0</v>
      </c>
      <c r="L2310" s="33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23" t="s">
        <v>54</v>
      </c>
      <c r="Y2310" s="23" t="s">
        <v>54</v>
      </c>
      <c r="Z2310" s="23" t="s">
        <v>54</v>
      </c>
      <c r="AA2310" s="23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23" t="s">
        <v>54</v>
      </c>
      <c r="AG2310" s="23" t="s">
        <v>54</v>
      </c>
      <c r="AH2310" s="23" t="s">
        <v>54</v>
      </c>
      <c r="AI2310" s="23" t="s">
        <v>54</v>
      </c>
      <c r="AJ2310">
        <v>19</v>
      </c>
      <c r="AK2310">
        <v>27</v>
      </c>
      <c r="AL2310">
        <v>0</v>
      </c>
      <c r="AM2310">
        <v>59</v>
      </c>
      <c r="AN2310" s="23">
        <v>0</v>
      </c>
      <c r="AO2310" s="23">
        <v>0</v>
      </c>
      <c r="AP2310" s="23" t="e">
        <v>#DIV/0!</v>
      </c>
      <c r="AQ2310" s="23">
        <v>0</v>
      </c>
      <c r="AR2310" s="35">
        <v>0</v>
      </c>
      <c r="AS2310" s="35">
        <v>0</v>
      </c>
      <c r="AT2310" s="35">
        <v>0</v>
      </c>
      <c r="AU2310" s="31" t="str">
        <f t="shared" si="39"/>
        <v>库存为0</v>
      </c>
      <c r="AV2310" s="36" t="str">
        <f>IFERROR(时间!$B$4+AU2310,"上周无销量")</f>
        <v>上周无销量</v>
      </c>
    </row>
    <row r="2311" spans="1:48">
      <c r="A2311" s="21" t="s">
        <v>4673</v>
      </c>
      <c r="B2311" t="s">
        <v>4674</v>
      </c>
      <c r="C2311" t="s">
        <v>4672</v>
      </c>
      <c r="D2311" s="31">
        <v>0</v>
      </c>
      <c r="E2311" s="31">
        <v>0</v>
      </c>
      <c r="F2311" s="31">
        <v>0</v>
      </c>
      <c r="G2311" s="31">
        <v>0</v>
      </c>
      <c r="H2311" s="32">
        <v>0</v>
      </c>
      <c r="I2311">
        <v>0</v>
      </c>
      <c r="J2311" s="33">
        <v>0</v>
      </c>
      <c r="K2311" s="33">
        <v>0</v>
      </c>
      <c r="L2311" s="33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23" t="s">
        <v>54</v>
      </c>
      <c r="Y2311" s="23" t="s">
        <v>54</v>
      </c>
      <c r="Z2311" s="23" t="s">
        <v>54</v>
      </c>
      <c r="AA2311" s="23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23" t="s">
        <v>54</v>
      </c>
      <c r="AG2311" s="23" t="s">
        <v>54</v>
      </c>
      <c r="AH2311" s="23" t="s">
        <v>54</v>
      </c>
      <c r="AI2311" s="23" t="s">
        <v>54</v>
      </c>
      <c r="AJ2311">
        <v>0</v>
      </c>
      <c r="AK2311">
        <v>0</v>
      </c>
      <c r="AL2311">
        <v>168</v>
      </c>
      <c r="AM2311">
        <v>126</v>
      </c>
      <c r="AN2311" s="23" t="e">
        <v>#DIV/0!</v>
      </c>
      <c r="AO2311" s="23" t="e">
        <v>#DIV/0!</v>
      </c>
      <c r="AP2311" s="23">
        <v>0</v>
      </c>
      <c r="AQ2311" s="23">
        <v>0</v>
      </c>
      <c r="AR2311" s="35">
        <v>0</v>
      </c>
      <c r="AS2311" s="35">
        <v>0</v>
      </c>
      <c r="AT2311" s="35">
        <v>0</v>
      </c>
      <c r="AU2311" s="31" t="str">
        <f t="shared" si="39"/>
        <v>库存为0</v>
      </c>
      <c r="AV2311" s="36" t="str">
        <f>IFERROR(时间!$B$4+AU2311,"上周无销量")</f>
        <v>上周无销量</v>
      </c>
    </row>
    <row r="2312" spans="1:48">
      <c r="A2312" s="21" t="s">
        <v>4675</v>
      </c>
      <c r="B2312" t="s">
        <v>4676</v>
      </c>
      <c r="C2312" t="s">
        <v>4672</v>
      </c>
      <c r="D2312" s="31">
        <v>0</v>
      </c>
      <c r="E2312" s="31">
        <v>0</v>
      </c>
      <c r="F2312" s="31">
        <v>0</v>
      </c>
      <c r="G2312" s="31">
        <v>0</v>
      </c>
      <c r="H2312" s="32">
        <v>0</v>
      </c>
      <c r="I2312">
        <v>0</v>
      </c>
      <c r="J2312" s="33">
        <v>0</v>
      </c>
      <c r="K2312" s="33">
        <v>0</v>
      </c>
      <c r="L2312" s="33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23" t="s">
        <v>54</v>
      </c>
      <c r="Y2312" s="23" t="s">
        <v>54</v>
      </c>
      <c r="Z2312" s="23" t="s">
        <v>54</v>
      </c>
      <c r="AA2312" s="23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18</v>
      </c>
      <c r="AK2312">
        <v>38</v>
      </c>
      <c r="AL2312">
        <v>55</v>
      </c>
      <c r="AM2312">
        <v>45</v>
      </c>
      <c r="AN2312" s="23">
        <v>0</v>
      </c>
      <c r="AO2312" s="23">
        <v>0</v>
      </c>
      <c r="AP2312" s="23">
        <v>0</v>
      </c>
      <c r="AQ2312" s="23">
        <v>0</v>
      </c>
      <c r="AR2312" s="35">
        <v>0</v>
      </c>
      <c r="AS2312" s="35">
        <v>0</v>
      </c>
      <c r="AT2312" s="35">
        <v>0</v>
      </c>
      <c r="AU2312" s="31" t="str">
        <f t="shared" si="39"/>
        <v>库存为0</v>
      </c>
      <c r="AV2312" s="36" t="str">
        <f>IFERROR(时间!$B$4+AU2312,"上周无销量")</f>
        <v>上周无销量</v>
      </c>
    </row>
    <row r="2313" spans="1:48">
      <c r="A2313" s="21" t="s">
        <v>4677</v>
      </c>
      <c r="B2313" t="s">
        <v>4678</v>
      </c>
      <c r="C2313" t="s">
        <v>4672</v>
      </c>
      <c r="D2313" s="31">
        <v>0</v>
      </c>
      <c r="E2313" s="31">
        <v>0</v>
      </c>
      <c r="F2313" s="31">
        <v>0</v>
      </c>
      <c r="G2313" s="31">
        <v>0</v>
      </c>
      <c r="H2313" s="32">
        <v>0</v>
      </c>
      <c r="I2313">
        <v>0</v>
      </c>
      <c r="J2313" s="33">
        <v>0</v>
      </c>
      <c r="K2313" s="33">
        <v>0</v>
      </c>
      <c r="L2313" s="33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23" t="s">
        <v>54</v>
      </c>
      <c r="Y2313" s="23" t="s">
        <v>54</v>
      </c>
      <c r="Z2313" s="23" t="s">
        <v>54</v>
      </c>
      <c r="AA2313" s="23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21</v>
      </c>
      <c r="AK2313">
        <v>4</v>
      </c>
      <c r="AL2313">
        <v>0</v>
      </c>
      <c r="AM2313">
        <v>45</v>
      </c>
      <c r="AN2313" s="23">
        <v>0</v>
      </c>
      <c r="AO2313" s="23">
        <v>0</v>
      </c>
      <c r="AP2313" s="23" t="e">
        <v>#DIV/0!</v>
      </c>
      <c r="AQ2313" s="23">
        <v>0</v>
      </c>
      <c r="AR2313" s="35">
        <v>0</v>
      </c>
      <c r="AS2313" s="35">
        <v>0</v>
      </c>
      <c r="AT2313" s="35">
        <v>0</v>
      </c>
      <c r="AU2313" s="31" t="str">
        <f t="shared" si="39"/>
        <v>库存为0</v>
      </c>
      <c r="AV2313" s="36" t="str">
        <f>IFERROR(时间!$B$4+AU2313,"上周无销量")</f>
        <v>上周无销量</v>
      </c>
    </row>
    <row r="2314" spans="1:48">
      <c r="A2314" s="21" t="s">
        <v>4679</v>
      </c>
      <c r="B2314" t="s">
        <v>4680</v>
      </c>
      <c r="C2314" t="s">
        <v>4672</v>
      </c>
      <c r="D2314" s="31">
        <v>0</v>
      </c>
      <c r="E2314" s="31">
        <v>0</v>
      </c>
      <c r="F2314" s="31">
        <v>0</v>
      </c>
      <c r="G2314" s="31">
        <v>0</v>
      </c>
      <c r="H2314" s="32">
        <v>0</v>
      </c>
      <c r="I2314">
        <v>0</v>
      </c>
      <c r="J2314" s="33">
        <v>0</v>
      </c>
      <c r="K2314" s="33">
        <v>0</v>
      </c>
      <c r="L2314" s="33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23" t="s">
        <v>54</v>
      </c>
      <c r="Y2314" s="23" t="s">
        <v>54</v>
      </c>
      <c r="Z2314" s="23" t="s">
        <v>54</v>
      </c>
      <c r="AA2314" s="23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23" t="s">
        <v>54</v>
      </c>
      <c r="AG2314" s="23" t="s">
        <v>54</v>
      </c>
      <c r="AH2314" s="23" t="s">
        <v>54</v>
      </c>
      <c r="AI2314" s="23" t="s">
        <v>54</v>
      </c>
      <c r="AJ2314">
        <v>25</v>
      </c>
      <c r="AK2314">
        <v>33</v>
      </c>
      <c r="AL2314">
        <v>0</v>
      </c>
      <c r="AM2314">
        <v>35</v>
      </c>
      <c r="AN2314" s="23">
        <v>0</v>
      </c>
      <c r="AO2314" s="23">
        <v>0</v>
      </c>
      <c r="AP2314" s="23" t="e">
        <v>#DIV/0!</v>
      </c>
      <c r="AQ2314" s="23">
        <v>0</v>
      </c>
      <c r="AR2314" s="35">
        <v>0</v>
      </c>
      <c r="AS2314" s="35">
        <v>0</v>
      </c>
      <c r="AT2314" s="35">
        <v>0</v>
      </c>
      <c r="AU2314" s="31" t="str">
        <f t="shared" si="39"/>
        <v>库存为0</v>
      </c>
      <c r="AV2314" s="36" t="str">
        <f>IFERROR(时间!$B$4+AU2314,"上周无销量")</f>
        <v>上周无销量</v>
      </c>
    </row>
    <row r="2315" spans="1:48">
      <c r="A2315" s="21" t="s">
        <v>4681</v>
      </c>
      <c r="B2315" t="s">
        <v>4682</v>
      </c>
      <c r="C2315" t="s">
        <v>4672</v>
      </c>
      <c r="D2315" s="31">
        <v>0</v>
      </c>
      <c r="E2315" s="31">
        <v>0</v>
      </c>
      <c r="F2315" s="31">
        <v>0</v>
      </c>
      <c r="G2315" s="31">
        <v>0</v>
      </c>
      <c r="H2315" s="32">
        <v>0</v>
      </c>
      <c r="I2315">
        <v>0</v>
      </c>
      <c r="J2315" s="33">
        <v>0</v>
      </c>
      <c r="K2315" s="33">
        <v>0</v>
      </c>
      <c r="L2315" s="33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23" t="s">
        <v>54</v>
      </c>
      <c r="Y2315" s="23" t="s">
        <v>54</v>
      </c>
      <c r="Z2315" s="23" t="s">
        <v>54</v>
      </c>
      <c r="AA2315" s="23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23" t="s">
        <v>54</v>
      </c>
      <c r="AG2315" s="23" t="s">
        <v>54</v>
      </c>
      <c r="AH2315" s="23" t="s">
        <v>54</v>
      </c>
      <c r="AI2315" s="23" t="s">
        <v>54</v>
      </c>
      <c r="AJ2315">
        <v>21</v>
      </c>
      <c r="AK2315">
        <v>13</v>
      </c>
      <c r="AL2315">
        <v>0</v>
      </c>
      <c r="AM2315">
        <v>27</v>
      </c>
      <c r="AN2315" s="23">
        <v>0</v>
      </c>
      <c r="AO2315" s="23">
        <v>0</v>
      </c>
      <c r="AP2315" s="23" t="e">
        <v>#DIV/0!</v>
      </c>
      <c r="AQ2315" s="23">
        <v>0</v>
      </c>
      <c r="AR2315" s="35">
        <v>0</v>
      </c>
      <c r="AS2315" s="35">
        <v>0</v>
      </c>
      <c r="AT2315" s="35">
        <v>0</v>
      </c>
      <c r="AU2315" s="31" t="str">
        <f t="shared" si="39"/>
        <v>库存为0</v>
      </c>
      <c r="AV2315" s="36" t="str">
        <f>IFERROR(时间!$B$4+AU2315,"上周无销量")</f>
        <v>上周无销量</v>
      </c>
    </row>
    <row r="2316" spans="1:48">
      <c r="A2316" s="21" t="s">
        <v>4683</v>
      </c>
      <c r="B2316" t="s">
        <v>4684</v>
      </c>
      <c r="C2316" t="s">
        <v>4672</v>
      </c>
      <c r="D2316" s="31">
        <v>0</v>
      </c>
      <c r="E2316" s="31">
        <v>0</v>
      </c>
      <c r="F2316" s="31">
        <v>0</v>
      </c>
      <c r="G2316" s="31">
        <v>0</v>
      </c>
      <c r="H2316" s="32">
        <v>0</v>
      </c>
      <c r="I2316">
        <v>0</v>
      </c>
      <c r="J2316" s="33">
        <v>0</v>
      </c>
      <c r="K2316" s="33">
        <v>0</v>
      </c>
      <c r="L2316" s="33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23" t="s">
        <v>54</v>
      </c>
      <c r="Y2316" s="23" t="s">
        <v>54</v>
      </c>
      <c r="Z2316" s="23" t="s">
        <v>54</v>
      </c>
      <c r="AA2316" s="23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23" t="s">
        <v>54</v>
      </c>
      <c r="AG2316" s="23" t="s">
        <v>54</v>
      </c>
      <c r="AH2316" s="23" t="s">
        <v>54</v>
      </c>
      <c r="AI2316" s="23" t="s">
        <v>54</v>
      </c>
      <c r="AJ2316">
        <v>23</v>
      </c>
      <c r="AK2316">
        <v>53</v>
      </c>
      <c r="AL2316">
        <v>0</v>
      </c>
      <c r="AM2316">
        <v>64</v>
      </c>
      <c r="AN2316" s="23">
        <v>0</v>
      </c>
      <c r="AO2316" s="23">
        <v>0</v>
      </c>
      <c r="AP2316" s="23" t="e">
        <v>#DIV/0!</v>
      </c>
      <c r="AQ2316" s="23">
        <v>0</v>
      </c>
      <c r="AR2316" s="35">
        <v>0</v>
      </c>
      <c r="AS2316" s="35">
        <v>0</v>
      </c>
      <c r="AT2316" s="35">
        <v>0</v>
      </c>
      <c r="AU2316" s="31" t="str">
        <f t="shared" si="39"/>
        <v>库存为0</v>
      </c>
      <c r="AV2316" s="36" t="str">
        <f>IFERROR(时间!$B$4+AU2316,"上周无销量")</f>
        <v>上周无销量</v>
      </c>
    </row>
    <row r="2317" spans="1:48">
      <c r="A2317" s="21" t="s">
        <v>4685</v>
      </c>
      <c r="B2317" t="s">
        <v>4686</v>
      </c>
      <c r="C2317" t="s">
        <v>4672</v>
      </c>
      <c r="D2317" s="31">
        <v>0</v>
      </c>
      <c r="E2317" s="31">
        <v>0</v>
      </c>
      <c r="F2317" s="31">
        <v>0</v>
      </c>
      <c r="G2317" s="31">
        <v>0</v>
      </c>
      <c r="H2317" s="32">
        <v>0</v>
      </c>
      <c r="I2317">
        <v>0</v>
      </c>
      <c r="J2317" s="33">
        <v>0</v>
      </c>
      <c r="K2317" s="33">
        <v>0</v>
      </c>
      <c r="L2317" s="33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0</v>
      </c>
      <c r="AK2317">
        <v>0</v>
      </c>
      <c r="AL2317">
        <v>0</v>
      </c>
      <c r="AM2317">
        <v>0</v>
      </c>
      <c r="AN2317" s="23" t="e">
        <v>#DIV/0!</v>
      </c>
      <c r="AO2317" s="23" t="e">
        <v>#DIV/0!</v>
      </c>
      <c r="AP2317" s="23" t="e">
        <v>#DIV/0!</v>
      </c>
      <c r="AQ2317" s="23" t="e">
        <v>#DIV/0!</v>
      </c>
      <c r="AR2317" s="35">
        <v>0</v>
      </c>
      <c r="AS2317" s="35">
        <v>0</v>
      </c>
      <c r="AT2317" s="35">
        <v>0</v>
      </c>
      <c r="AU2317" s="31" t="str">
        <f t="shared" si="39"/>
        <v>库存为0</v>
      </c>
      <c r="AV2317" s="36" t="str">
        <f>IFERROR(时间!$B$4+AU2317,"上周无销量")</f>
        <v>上周无销量</v>
      </c>
    </row>
    <row r="2318" spans="1:48">
      <c r="A2318" s="21" t="s">
        <v>4687</v>
      </c>
      <c r="B2318" t="s">
        <v>4688</v>
      </c>
      <c r="C2318" t="s">
        <v>4672</v>
      </c>
      <c r="D2318" s="31">
        <v>0</v>
      </c>
      <c r="E2318" s="31">
        <v>0</v>
      </c>
      <c r="F2318" s="31">
        <v>0</v>
      </c>
      <c r="G2318" s="31">
        <v>0</v>
      </c>
      <c r="H2318" s="32">
        <v>0</v>
      </c>
      <c r="I2318">
        <v>0</v>
      </c>
      <c r="J2318" s="33">
        <v>0</v>
      </c>
      <c r="K2318" s="33">
        <v>0</v>
      </c>
      <c r="L2318" s="33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23" t="s">
        <v>54</v>
      </c>
      <c r="Y2318" s="23" t="s">
        <v>54</v>
      </c>
      <c r="Z2318" s="23" t="s">
        <v>54</v>
      </c>
      <c r="AA2318" s="23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23" t="s">
        <v>54</v>
      </c>
      <c r="AG2318" s="23" t="s">
        <v>54</v>
      </c>
      <c r="AH2318" s="23" t="s">
        <v>54</v>
      </c>
      <c r="AI2318" s="23" t="s">
        <v>54</v>
      </c>
      <c r="AJ2318">
        <v>9</v>
      </c>
      <c r="AK2318">
        <v>33</v>
      </c>
      <c r="AL2318">
        <v>0</v>
      </c>
      <c r="AM2318">
        <v>18</v>
      </c>
      <c r="AN2318" s="23">
        <v>0</v>
      </c>
      <c r="AO2318" s="23">
        <v>0</v>
      </c>
      <c r="AP2318" s="23" t="e">
        <v>#DIV/0!</v>
      </c>
      <c r="AQ2318" s="23">
        <v>0</v>
      </c>
      <c r="AR2318" s="35">
        <v>0</v>
      </c>
      <c r="AS2318" s="35">
        <v>0</v>
      </c>
      <c r="AT2318" s="35">
        <v>0</v>
      </c>
      <c r="AU2318" s="31" t="str">
        <f t="shared" si="39"/>
        <v>库存为0</v>
      </c>
      <c r="AV2318" s="36" t="str">
        <f>IFERROR(时间!$B$4+AU2318,"上周无销量")</f>
        <v>上周无销量</v>
      </c>
    </row>
    <row r="2319" spans="1:48">
      <c r="A2319" s="21" t="s">
        <v>4689</v>
      </c>
      <c r="B2319" t="s">
        <v>4690</v>
      </c>
      <c r="C2319" t="s">
        <v>4672</v>
      </c>
      <c r="D2319" s="31">
        <v>0</v>
      </c>
      <c r="E2319" s="31">
        <v>0</v>
      </c>
      <c r="F2319" s="31">
        <v>0</v>
      </c>
      <c r="G2319" s="31">
        <v>0</v>
      </c>
      <c r="H2319" s="32">
        <v>0</v>
      </c>
      <c r="I2319">
        <v>0</v>
      </c>
      <c r="J2319" s="33">
        <v>0</v>
      </c>
      <c r="K2319" s="33">
        <v>0</v>
      </c>
      <c r="L2319" s="33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23" t="s">
        <v>54</v>
      </c>
      <c r="Y2319" s="23" t="s">
        <v>54</v>
      </c>
      <c r="Z2319" s="23" t="s">
        <v>54</v>
      </c>
      <c r="AA2319" s="23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23" t="s">
        <v>54</v>
      </c>
      <c r="AG2319" s="23" t="s">
        <v>54</v>
      </c>
      <c r="AH2319" s="23" t="s">
        <v>54</v>
      </c>
      <c r="AI2319" s="23" t="s">
        <v>54</v>
      </c>
      <c r="AJ2319">
        <v>21</v>
      </c>
      <c r="AK2319">
        <v>17</v>
      </c>
      <c r="AL2319">
        <v>0</v>
      </c>
      <c r="AM2319">
        <v>32</v>
      </c>
      <c r="AN2319" s="23">
        <v>0</v>
      </c>
      <c r="AO2319" s="23">
        <v>0</v>
      </c>
      <c r="AP2319" s="23" t="e">
        <v>#DIV/0!</v>
      </c>
      <c r="AQ2319" s="23">
        <v>0</v>
      </c>
      <c r="AR2319" s="35">
        <v>0</v>
      </c>
      <c r="AS2319" s="35">
        <v>0</v>
      </c>
      <c r="AT2319" s="35">
        <v>0</v>
      </c>
      <c r="AU2319" s="31" t="str">
        <f t="shared" si="39"/>
        <v>库存为0</v>
      </c>
      <c r="AV2319" s="36" t="str">
        <f>IFERROR(时间!$B$4+AU2319,"上周无销量")</f>
        <v>上周无销量</v>
      </c>
    </row>
    <row r="2320" spans="1:48">
      <c r="A2320" s="21" t="s">
        <v>4691</v>
      </c>
      <c r="B2320" t="s">
        <v>4692</v>
      </c>
      <c r="C2320" t="s">
        <v>4672</v>
      </c>
      <c r="D2320" s="31">
        <v>0</v>
      </c>
      <c r="E2320" s="31">
        <v>0</v>
      </c>
      <c r="F2320" s="31">
        <v>0</v>
      </c>
      <c r="G2320" s="31">
        <v>0</v>
      </c>
      <c r="H2320" s="32">
        <v>0</v>
      </c>
      <c r="I2320">
        <v>0</v>
      </c>
      <c r="J2320" s="33">
        <v>0</v>
      </c>
      <c r="K2320" s="33">
        <v>0</v>
      </c>
      <c r="L2320" s="33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23" t="s">
        <v>54</v>
      </c>
      <c r="Y2320" s="23" t="s">
        <v>54</v>
      </c>
      <c r="Z2320" s="23" t="s">
        <v>54</v>
      </c>
      <c r="AA2320" s="23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23" t="s">
        <v>54</v>
      </c>
      <c r="AG2320" s="23" t="s">
        <v>54</v>
      </c>
      <c r="AH2320" s="23" t="s">
        <v>54</v>
      </c>
      <c r="AI2320" s="23" t="s">
        <v>54</v>
      </c>
      <c r="AJ2320">
        <v>33</v>
      </c>
      <c r="AK2320">
        <v>24</v>
      </c>
      <c r="AL2320">
        <v>0</v>
      </c>
      <c r="AM2320">
        <v>45</v>
      </c>
      <c r="AN2320" s="23">
        <v>0</v>
      </c>
      <c r="AO2320" s="23">
        <v>0</v>
      </c>
      <c r="AP2320" s="23" t="e">
        <v>#DIV/0!</v>
      </c>
      <c r="AQ2320" s="23">
        <v>0</v>
      </c>
      <c r="AR2320" s="35">
        <v>0</v>
      </c>
      <c r="AS2320" s="35">
        <v>0</v>
      </c>
      <c r="AT2320" s="35">
        <v>0</v>
      </c>
      <c r="AU2320" s="31" t="str">
        <f t="shared" si="39"/>
        <v>库存为0</v>
      </c>
      <c r="AV2320" s="36" t="str">
        <f>IFERROR(时间!$B$4+AU2320,"上周无销量")</f>
        <v>上周无销量</v>
      </c>
    </row>
    <row r="2321" spans="1:48">
      <c r="A2321" s="21" t="s">
        <v>4693</v>
      </c>
      <c r="B2321" t="s">
        <v>4694</v>
      </c>
      <c r="C2321" t="s">
        <v>4672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0</v>
      </c>
      <c r="J2321" s="33">
        <v>0</v>
      </c>
      <c r="K2321" s="33">
        <v>0</v>
      </c>
      <c r="L2321" s="33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46</v>
      </c>
      <c r="AK2321">
        <v>31</v>
      </c>
      <c r="AL2321">
        <v>36</v>
      </c>
      <c r="AM2321">
        <v>49</v>
      </c>
      <c r="AN2321" s="23">
        <v>0</v>
      </c>
      <c r="AO2321" s="23">
        <v>0</v>
      </c>
      <c r="AP2321" s="23">
        <v>0</v>
      </c>
      <c r="AQ2321" s="23">
        <v>0</v>
      </c>
      <c r="AR2321" s="35">
        <v>0</v>
      </c>
      <c r="AS2321" s="35">
        <v>0</v>
      </c>
      <c r="AT2321" s="35">
        <v>0</v>
      </c>
      <c r="AU2321" s="31" t="str">
        <f t="shared" si="39"/>
        <v>库存为0</v>
      </c>
      <c r="AV2321" s="36" t="str">
        <f>IFERROR(时间!$B$4+AU2321,"上周无销量")</f>
        <v>上周无销量</v>
      </c>
    </row>
    <row r="2322" spans="1:48">
      <c r="A2322" s="21" t="s">
        <v>4695</v>
      </c>
      <c r="B2322" t="s">
        <v>4696</v>
      </c>
      <c r="C2322" t="s">
        <v>4672</v>
      </c>
      <c r="D2322" s="31">
        <v>0</v>
      </c>
      <c r="E2322" s="31">
        <v>0</v>
      </c>
      <c r="F2322" s="31">
        <v>0</v>
      </c>
      <c r="G2322" s="31">
        <v>0</v>
      </c>
      <c r="H2322" s="32">
        <v>0</v>
      </c>
      <c r="I2322">
        <v>0</v>
      </c>
      <c r="J2322" s="33">
        <v>0</v>
      </c>
      <c r="K2322" s="33">
        <v>0</v>
      </c>
      <c r="L2322" s="33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23" t="s">
        <v>54</v>
      </c>
      <c r="Y2322" s="23" t="s">
        <v>54</v>
      </c>
      <c r="Z2322" s="23" t="s">
        <v>54</v>
      </c>
      <c r="AA2322" s="23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23" t="s">
        <v>54</v>
      </c>
      <c r="AG2322" s="23" t="s">
        <v>54</v>
      </c>
      <c r="AH2322" s="23" t="s">
        <v>54</v>
      </c>
      <c r="AI2322" s="23" t="s">
        <v>54</v>
      </c>
      <c r="AJ2322">
        <v>0</v>
      </c>
      <c r="AK2322">
        <v>0</v>
      </c>
      <c r="AL2322">
        <v>0</v>
      </c>
      <c r="AM2322">
        <v>0</v>
      </c>
      <c r="AN2322" s="23" t="e">
        <v>#DIV/0!</v>
      </c>
      <c r="AO2322" s="23" t="e">
        <v>#DIV/0!</v>
      </c>
      <c r="AP2322" s="23" t="e">
        <v>#DIV/0!</v>
      </c>
      <c r="AQ2322" s="23" t="e">
        <v>#DIV/0!</v>
      </c>
      <c r="AR2322" s="35">
        <v>0</v>
      </c>
      <c r="AS2322" s="35">
        <v>0</v>
      </c>
      <c r="AT2322" s="35">
        <v>0</v>
      </c>
      <c r="AU2322" s="31" t="str">
        <f t="shared" si="39"/>
        <v>库存为0</v>
      </c>
      <c r="AV2322" s="36" t="str">
        <f>IFERROR(时间!$B$4+AU2322,"上周无销量")</f>
        <v>上周无销量</v>
      </c>
    </row>
    <row r="2323" spans="1:48">
      <c r="A2323" s="21" t="s">
        <v>4697</v>
      </c>
      <c r="B2323" t="s">
        <v>4698</v>
      </c>
      <c r="C2323" t="s">
        <v>4672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0</v>
      </c>
      <c r="J2323" s="33">
        <v>0</v>
      </c>
      <c r="K2323" s="33">
        <v>0</v>
      </c>
      <c r="L2323" s="33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23" t="s">
        <v>54</v>
      </c>
      <c r="Y2323" s="23" t="s">
        <v>54</v>
      </c>
      <c r="Z2323" s="23" t="s">
        <v>54</v>
      </c>
      <c r="AA2323" s="23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23" t="s">
        <v>54</v>
      </c>
      <c r="AG2323" s="23" t="s">
        <v>54</v>
      </c>
      <c r="AH2323" s="23" t="s">
        <v>54</v>
      </c>
      <c r="AI2323" s="23" t="s">
        <v>54</v>
      </c>
      <c r="AJ2323">
        <v>23</v>
      </c>
      <c r="AK2323">
        <v>41</v>
      </c>
      <c r="AL2323">
        <v>0</v>
      </c>
      <c r="AM2323">
        <v>30</v>
      </c>
      <c r="AN2323" s="23">
        <v>0</v>
      </c>
      <c r="AO2323" s="23">
        <v>0</v>
      </c>
      <c r="AP2323" s="23" t="e">
        <v>#DIV/0!</v>
      </c>
      <c r="AQ2323" s="23">
        <v>0</v>
      </c>
      <c r="AR2323" s="35">
        <v>0</v>
      </c>
      <c r="AS2323" s="35">
        <v>0</v>
      </c>
      <c r="AT2323" s="35">
        <v>0</v>
      </c>
      <c r="AU2323" s="31" t="str">
        <f t="shared" si="39"/>
        <v>库存为0</v>
      </c>
      <c r="AV2323" s="36" t="str">
        <f>IFERROR(时间!$B$4+AU2323,"上周无销量")</f>
        <v>上周无销量</v>
      </c>
    </row>
    <row r="2324" spans="1:48">
      <c r="A2324" s="21" t="s">
        <v>4699</v>
      </c>
      <c r="B2324" t="s">
        <v>4700</v>
      </c>
      <c r="C2324" t="s">
        <v>4672</v>
      </c>
      <c r="D2324" s="31">
        <v>0</v>
      </c>
      <c r="E2324" s="31">
        <v>0</v>
      </c>
      <c r="F2324" s="31">
        <v>0</v>
      </c>
      <c r="G2324" s="31">
        <v>0</v>
      </c>
      <c r="H2324" s="32">
        <v>0</v>
      </c>
      <c r="I2324">
        <v>0</v>
      </c>
      <c r="J2324" s="33">
        <v>0</v>
      </c>
      <c r="K2324" s="33">
        <v>0</v>
      </c>
      <c r="L2324" s="33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23" t="s">
        <v>54</v>
      </c>
      <c r="Y2324" s="23" t="s">
        <v>54</v>
      </c>
      <c r="Z2324" s="23" t="s">
        <v>54</v>
      </c>
      <c r="AA2324" s="23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23" t="s">
        <v>54</v>
      </c>
      <c r="AG2324" s="23" t="s">
        <v>54</v>
      </c>
      <c r="AH2324" s="23" t="s">
        <v>54</v>
      </c>
      <c r="AI2324" s="23" t="s">
        <v>54</v>
      </c>
      <c r="AJ2324">
        <v>19</v>
      </c>
      <c r="AK2324">
        <v>16</v>
      </c>
      <c r="AL2324">
        <v>0</v>
      </c>
      <c r="AM2324">
        <v>40</v>
      </c>
      <c r="AN2324" s="23">
        <v>0</v>
      </c>
      <c r="AO2324" s="23">
        <v>0</v>
      </c>
      <c r="AP2324" s="23" t="e">
        <v>#DIV/0!</v>
      </c>
      <c r="AQ2324" s="23">
        <v>0</v>
      </c>
      <c r="AR2324" s="35">
        <v>0</v>
      </c>
      <c r="AS2324" s="35">
        <v>0</v>
      </c>
      <c r="AT2324" s="35">
        <v>0</v>
      </c>
      <c r="AU2324" s="31" t="str">
        <f t="shared" si="39"/>
        <v>库存为0</v>
      </c>
      <c r="AV2324" s="36" t="str">
        <f>IFERROR(时间!$B$4+AU2324,"上周无销量")</f>
        <v>上周无销量</v>
      </c>
    </row>
    <row r="2325" spans="1:48">
      <c r="A2325" s="21" t="s">
        <v>4701</v>
      </c>
      <c r="B2325" t="s">
        <v>4702</v>
      </c>
      <c r="C2325" t="s">
        <v>4672</v>
      </c>
      <c r="D2325" s="31">
        <v>0</v>
      </c>
      <c r="E2325" s="31">
        <v>0</v>
      </c>
      <c r="F2325" s="31">
        <v>0</v>
      </c>
      <c r="G2325" s="31">
        <v>0</v>
      </c>
      <c r="H2325" s="32">
        <v>0</v>
      </c>
      <c r="I2325">
        <v>0</v>
      </c>
      <c r="J2325" s="33">
        <v>0</v>
      </c>
      <c r="K2325" s="33">
        <v>0</v>
      </c>
      <c r="L2325" s="33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23" t="s">
        <v>54</v>
      </c>
      <c r="Y2325" s="23" t="s">
        <v>54</v>
      </c>
      <c r="Z2325" s="23" t="s">
        <v>54</v>
      </c>
      <c r="AA2325" s="23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23" t="s">
        <v>54</v>
      </c>
      <c r="AG2325" s="23" t="s">
        <v>54</v>
      </c>
      <c r="AH2325" s="23" t="s">
        <v>54</v>
      </c>
      <c r="AI2325" s="23" t="s">
        <v>54</v>
      </c>
      <c r="AJ2325">
        <v>0</v>
      </c>
      <c r="AK2325">
        <v>0</v>
      </c>
      <c r="AL2325">
        <v>0</v>
      </c>
      <c r="AM2325">
        <v>0</v>
      </c>
      <c r="AN2325" s="23" t="e">
        <v>#DIV/0!</v>
      </c>
      <c r="AO2325" s="23" t="e">
        <v>#DIV/0!</v>
      </c>
      <c r="AP2325" s="23" t="e">
        <v>#DIV/0!</v>
      </c>
      <c r="AQ2325" s="23" t="e">
        <v>#DIV/0!</v>
      </c>
      <c r="AR2325" s="35">
        <v>0</v>
      </c>
      <c r="AS2325" s="35">
        <v>0</v>
      </c>
      <c r="AT2325" s="35">
        <v>0</v>
      </c>
      <c r="AU2325" s="31" t="str">
        <f t="shared" si="39"/>
        <v>库存为0</v>
      </c>
      <c r="AV2325" s="36" t="str">
        <f>IFERROR(时间!$B$4+AU2325,"上周无销量")</f>
        <v>上周无销量</v>
      </c>
    </row>
    <row r="2326" spans="1:48">
      <c r="A2326" s="21" t="s">
        <v>4703</v>
      </c>
      <c r="B2326" t="s">
        <v>4704</v>
      </c>
      <c r="C2326" t="s">
        <v>4672</v>
      </c>
      <c r="D2326" s="31">
        <v>0</v>
      </c>
      <c r="E2326" s="31">
        <v>0</v>
      </c>
      <c r="F2326" s="31">
        <v>0</v>
      </c>
      <c r="G2326" s="31">
        <v>0</v>
      </c>
      <c r="H2326" s="32">
        <v>0</v>
      </c>
      <c r="I2326">
        <v>0</v>
      </c>
      <c r="J2326" s="33">
        <v>0</v>
      </c>
      <c r="K2326" s="33">
        <v>0</v>
      </c>
      <c r="L2326" s="33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23" t="s">
        <v>54</v>
      </c>
      <c r="Y2326" s="23" t="s">
        <v>54</v>
      </c>
      <c r="Z2326" s="23" t="s">
        <v>54</v>
      </c>
      <c r="AA2326" s="23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23" t="s">
        <v>54</v>
      </c>
      <c r="AG2326" s="23" t="s">
        <v>54</v>
      </c>
      <c r="AH2326" s="23" t="s">
        <v>54</v>
      </c>
      <c r="AI2326" s="23" t="s">
        <v>54</v>
      </c>
      <c r="AJ2326">
        <v>64</v>
      </c>
      <c r="AK2326">
        <v>91</v>
      </c>
      <c r="AL2326">
        <v>106</v>
      </c>
      <c r="AM2326">
        <v>108</v>
      </c>
      <c r="AN2326" s="23">
        <v>0</v>
      </c>
      <c r="AO2326" s="23">
        <v>0</v>
      </c>
      <c r="AP2326" s="23">
        <v>0</v>
      </c>
      <c r="AQ2326" s="23">
        <v>0</v>
      </c>
      <c r="AR2326" s="35">
        <v>0</v>
      </c>
      <c r="AS2326" s="35">
        <v>0</v>
      </c>
      <c r="AT2326" s="35">
        <v>0</v>
      </c>
      <c r="AU2326" s="31" t="str">
        <f t="shared" si="39"/>
        <v>库存为0</v>
      </c>
      <c r="AV2326" s="36" t="str">
        <f>IFERROR(时间!$B$4+AU2326,"上周无销量")</f>
        <v>上周无销量</v>
      </c>
    </row>
    <row r="2327" spans="1:48">
      <c r="A2327" s="21" t="s">
        <v>4705</v>
      </c>
      <c r="B2327" t="s">
        <v>4706</v>
      </c>
      <c r="C2327" t="s">
        <v>4707</v>
      </c>
      <c r="D2327" s="31">
        <v>0</v>
      </c>
      <c r="E2327" s="31">
        <v>0</v>
      </c>
      <c r="F2327" s="31">
        <v>0</v>
      </c>
      <c r="G2327" s="31">
        <v>0</v>
      </c>
      <c r="H2327" s="32">
        <v>0</v>
      </c>
      <c r="I2327">
        <v>0</v>
      </c>
      <c r="J2327" s="33">
        <v>0</v>
      </c>
      <c r="K2327" s="33">
        <v>0</v>
      </c>
      <c r="L2327" s="33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23" t="s">
        <v>54</v>
      </c>
      <c r="Y2327" s="23" t="s">
        <v>54</v>
      </c>
      <c r="Z2327" s="23" t="s">
        <v>54</v>
      </c>
      <c r="AA2327" s="23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23" t="s">
        <v>54</v>
      </c>
      <c r="AG2327" s="23" t="s">
        <v>54</v>
      </c>
      <c r="AH2327" s="23" t="s">
        <v>54</v>
      </c>
      <c r="AI2327" s="23" t="s">
        <v>54</v>
      </c>
      <c r="AJ2327">
        <v>0</v>
      </c>
      <c r="AK2327">
        <v>0</v>
      </c>
      <c r="AL2327">
        <v>0</v>
      </c>
      <c r="AM2327">
        <v>0</v>
      </c>
      <c r="AN2327" s="23" t="e">
        <v>#DIV/0!</v>
      </c>
      <c r="AO2327" s="23" t="e">
        <v>#DIV/0!</v>
      </c>
      <c r="AP2327" s="23" t="e">
        <v>#DIV/0!</v>
      </c>
      <c r="AQ2327" s="23" t="e">
        <v>#DIV/0!</v>
      </c>
      <c r="AR2327" s="35">
        <v>0</v>
      </c>
      <c r="AS2327" s="35">
        <v>0</v>
      </c>
      <c r="AT2327" s="35">
        <v>0</v>
      </c>
      <c r="AU2327" s="31" t="str">
        <f t="shared" si="39"/>
        <v>库存为0</v>
      </c>
      <c r="AV2327" s="36" t="str">
        <f>IFERROR(时间!$B$4+AU2327,"上周无销量")</f>
        <v>上周无销量</v>
      </c>
    </row>
    <row r="2328" spans="1:48">
      <c r="A2328" s="21" t="s">
        <v>4708</v>
      </c>
      <c r="B2328" t="s">
        <v>4709</v>
      </c>
      <c r="C2328" t="s">
        <v>4707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0</v>
      </c>
      <c r="AK2328">
        <v>0</v>
      </c>
      <c r="AL2328">
        <v>0</v>
      </c>
      <c r="AM2328">
        <v>0</v>
      </c>
      <c r="AN2328" s="23" t="e">
        <v>#DIV/0!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0</v>
      </c>
      <c r="AU2328" s="31" t="str">
        <f t="shared" si="39"/>
        <v>库存为0</v>
      </c>
      <c r="AV2328" s="36" t="str">
        <f>IFERROR(时间!$B$4+AU2328,"上周无销量")</f>
        <v>上周无销量</v>
      </c>
    </row>
    <row r="2329" spans="1:48">
      <c r="A2329" s="21" t="s">
        <v>4710</v>
      </c>
      <c r="B2329" t="s">
        <v>4711</v>
      </c>
      <c r="C2329" t="s">
        <v>4707</v>
      </c>
      <c r="D2329" s="31">
        <v>0</v>
      </c>
      <c r="E2329" s="31">
        <v>0</v>
      </c>
      <c r="F2329" s="31">
        <v>0</v>
      </c>
      <c r="G2329" s="31">
        <v>0</v>
      </c>
      <c r="H2329" s="32">
        <v>0</v>
      </c>
      <c r="I2329">
        <v>0</v>
      </c>
      <c r="J2329" s="33">
        <v>0</v>
      </c>
      <c r="K2329" s="33">
        <v>0</v>
      </c>
      <c r="L2329" s="33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0</v>
      </c>
      <c r="AK2329">
        <v>0</v>
      </c>
      <c r="AL2329">
        <v>0</v>
      </c>
      <c r="AM2329">
        <v>0</v>
      </c>
      <c r="AN2329" s="23" t="e">
        <v>#DIV/0!</v>
      </c>
      <c r="AO2329" s="23" t="e">
        <v>#DIV/0!</v>
      </c>
      <c r="AP2329" s="23" t="e">
        <v>#DIV/0!</v>
      </c>
      <c r="AQ2329" s="23" t="e">
        <v>#DIV/0!</v>
      </c>
      <c r="AR2329" s="35">
        <v>0</v>
      </c>
      <c r="AS2329" s="35">
        <v>0</v>
      </c>
      <c r="AT2329" s="35">
        <v>0</v>
      </c>
      <c r="AU2329" s="31" t="str">
        <f t="shared" si="39"/>
        <v>库存为0</v>
      </c>
      <c r="AV2329" s="36" t="str">
        <f>IFERROR(时间!$B$4+AU2329,"上周无销量")</f>
        <v>上周无销量</v>
      </c>
    </row>
    <row r="2330" spans="1:48">
      <c r="A2330" s="21" t="s">
        <v>4712</v>
      </c>
      <c r="B2330" t="s">
        <v>4713</v>
      </c>
      <c r="C2330" t="s">
        <v>4714</v>
      </c>
      <c r="D2330" s="31">
        <v>0</v>
      </c>
      <c r="E2330" s="31">
        <v>0</v>
      </c>
      <c r="F2330" s="31">
        <v>0</v>
      </c>
      <c r="G2330" s="31">
        <v>0</v>
      </c>
      <c r="H2330" s="32">
        <v>0</v>
      </c>
      <c r="I2330">
        <v>0</v>
      </c>
      <c r="J2330" s="33">
        <v>0</v>
      </c>
      <c r="K2330" s="33">
        <v>0</v>
      </c>
      <c r="L2330" s="33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0</v>
      </c>
      <c r="AK2330">
        <v>0</v>
      </c>
      <c r="AL2330">
        <v>0</v>
      </c>
      <c r="AM2330">
        <v>0</v>
      </c>
      <c r="AN2330" s="23" t="e">
        <v>#DIV/0!</v>
      </c>
      <c r="AO2330" s="23" t="e">
        <v>#DIV/0!</v>
      </c>
      <c r="AP2330" s="23" t="e">
        <v>#DIV/0!</v>
      </c>
      <c r="AQ2330" s="23" t="e">
        <v>#DIV/0!</v>
      </c>
      <c r="AR2330" s="35">
        <v>0</v>
      </c>
      <c r="AS2330" s="35">
        <v>0</v>
      </c>
      <c r="AT2330" s="35">
        <v>0</v>
      </c>
      <c r="AU2330" s="31" t="str">
        <f t="shared" si="39"/>
        <v>库存为0</v>
      </c>
      <c r="AV2330" s="36" t="str">
        <f>IFERROR(时间!$B$4+AU2330,"上周无销量")</f>
        <v>上周无销量</v>
      </c>
    </row>
    <row r="2331" spans="1:48">
      <c r="A2331" s="21" t="s">
        <v>4715</v>
      </c>
      <c r="B2331" t="s">
        <v>4716</v>
      </c>
      <c r="C2331" t="s">
        <v>4714</v>
      </c>
      <c r="D2331" s="31">
        <v>0</v>
      </c>
      <c r="E2331" s="31">
        <v>0</v>
      </c>
      <c r="F2331" s="31">
        <v>0</v>
      </c>
      <c r="G2331" s="31">
        <v>0</v>
      </c>
      <c r="H2331" s="32">
        <v>0</v>
      </c>
      <c r="I2331">
        <v>0</v>
      </c>
      <c r="J2331" s="33">
        <v>0</v>
      </c>
      <c r="K2331" s="33">
        <v>0</v>
      </c>
      <c r="L2331" s="33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23" t="s">
        <v>54</v>
      </c>
      <c r="Y2331" s="23" t="s">
        <v>54</v>
      </c>
      <c r="Z2331" s="23" t="s">
        <v>54</v>
      </c>
      <c r="AA2331" s="23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23" t="s">
        <v>54</v>
      </c>
      <c r="AG2331" s="23" t="s">
        <v>54</v>
      </c>
      <c r="AH2331" s="23" t="s">
        <v>54</v>
      </c>
      <c r="AI2331" s="23" t="s">
        <v>54</v>
      </c>
      <c r="AJ2331">
        <v>0</v>
      </c>
      <c r="AK2331">
        <v>0</v>
      </c>
      <c r="AL2331">
        <v>0</v>
      </c>
      <c r="AM2331">
        <v>0</v>
      </c>
      <c r="AN2331" s="23" t="e">
        <v>#DIV/0!</v>
      </c>
      <c r="AO2331" s="23" t="e">
        <v>#DIV/0!</v>
      </c>
      <c r="AP2331" s="23" t="e">
        <v>#DIV/0!</v>
      </c>
      <c r="AQ2331" s="23" t="e">
        <v>#DIV/0!</v>
      </c>
      <c r="AR2331" s="35">
        <v>0</v>
      </c>
      <c r="AS2331" s="35">
        <v>0</v>
      </c>
      <c r="AT2331" s="35">
        <v>0</v>
      </c>
      <c r="AU2331" s="31" t="str">
        <f t="shared" si="39"/>
        <v>库存为0</v>
      </c>
      <c r="AV2331" s="36" t="str">
        <f>IFERROR(时间!$B$4+AU2331,"上周无销量")</f>
        <v>上周无销量</v>
      </c>
    </row>
    <row r="2332" spans="1:48">
      <c r="A2332" s="21" t="s">
        <v>4717</v>
      </c>
      <c r="B2332" t="s">
        <v>4718</v>
      </c>
      <c r="C2332" t="s">
        <v>4714</v>
      </c>
      <c r="D2332" s="31">
        <v>0</v>
      </c>
      <c r="E2332" s="31">
        <v>1</v>
      </c>
      <c r="F2332" s="31">
        <v>0</v>
      </c>
      <c r="G2332" s="31">
        <v>0</v>
      </c>
      <c r="H2332" s="32">
        <v>29.99</v>
      </c>
      <c r="I2332">
        <v>0</v>
      </c>
      <c r="J2332" s="33">
        <v>0</v>
      </c>
      <c r="K2332" s="33">
        <v>0</v>
      </c>
      <c r="L2332" s="33">
        <v>0</v>
      </c>
      <c r="M2332">
        <v>0</v>
      </c>
      <c r="N2332">
        <v>1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0</v>
      </c>
      <c r="AK2332">
        <v>2</v>
      </c>
      <c r="AL2332">
        <v>0</v>
      </c>
      <c r="AM2332">
        <v>11</v>
      </c>
      <c r="AN2332" s="23" t="e">
        <v>#DIV/0!</v>
      </c>
      <c r="AO2332" s="23">
        <v>0.5</v>
      </c>
      <c r="AP2332" s="23" t="e">
        <v>#DIV/0!</v>
      </c>
      <c r="AQ2332" s="23">
        <v>0</v>
      </c>
      <c r="AR2332" s="35">
        <v>0</v>
      </c>
      <c r="AS2332" s="35">
        <v>0</v>
      </c>
      <c r="AT2332" s="35">
        <v>0</v>
      </c>
      <c r="AU2332" s="31" t="str">
        <f t="shared" si="39"/>
        <v>库存为0</v>
      </c>
      <c r="AV2332" s="36" t="str">
        <f>IFERROR(时间!$B$4+AU2332,"上周无销量")</f>
        <v>上周无销量</v>
      </c>
    </row>
    <row r="2333" spans="1:48">
      <c r="A2333" s="21" t="s">
        <v>4719</v>
      </c>
      <c r="B2333" t="s">
        <v>4720</v>
      </c>
      <c r="C2333" t="s">
        <v>4714</v>
      </c>
      <c r="D2333" s="31">
        <v>0</v>
      </c>
      <c r="E2333" s="31">
        <v>0</v>
      </c>
      <c r="F2333" s="31">
        <v>0</v>
      </c>
      <c r="G2333" s="31">
        <v>0</v>
      </c>
      <c r="H2333" s="32">
        <v>0</v>
      </c>
      <c r="I2333">
        <v>0</v>
      </c>
      <c r="J2333" s="33">
        <v>0</v>
      </c>
      <c r="K2333" s="33">
        <v>0</v>
      </c>
      <c r="L2333" s="33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0</v>
      </c>
      <c r="AK2333">
        <v>0</v>
      </c>
      <c r="AL2333">
        <v>0</v>
      </c>
      <c r="AM2333">
        <v>0</v>
      </c>
      <c r="AN2333" s="23" t="e">
        <v>#DIV/0!</v>
      </c>
      <c r="AO2333" s="23" t="e">
        <v>#DIV/0!</v>
      </c>
      <c r="AP2333" s="23" t="e">
        <v>#DIV/0!</v>
      </c>
      <c r="AQ2333" s="23" t="e">
        <v>#DIV/0!</v>
      </c>
      <c r="AR2333" s="35">
        <v>0</v>
      </c>
      <c r="AS2333" s="35">
        <v>0</v>
      </c>
      <c r="AT2333" s="35">
        <v>0</v>
      </c>
      <c r="AU2333" s="31" t="str">
        <f t="shared" si="39"/>
        <v>库存为0</v>
      </c>
      <c r="AV2333" s="36" t="str">
        <f>IFERROR(时间!$B$4+AU2333,"上周无销量")</f>
        <v>上周无销量</v>
      </c>
    </row>
    <row r="2334" spans="1:48">
      <c r="A2334" s="21" t="s">
        <v>4721</v>
      </c>
      <c r="B2334" t="s">
        <v>4722</v>
      </c>
      <c r="C2334" t="s">
        <v>4714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3</v>
      </c>
      <c r="J2334" s="33">
        <v>0</v>
      </c>
      <c r="K2334" s="33">
        <v>0</v>
      </c>
      <c r="L2334" s="33">
        <v>0</v>
      </c>
      <c r="M2334">
        <v>3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0</v>
      </c>
      <c r="AK2334">
        <v>5</v>
      </c>
      <c r="AL2334">
        <v>0</v>
      </c>
      <c r="AM2334">
        <v>3</v>
      </c>
      <c r="AN2334" s="23" t="e">
        <v>#DIV/0!</v>
      </c>
      <c r="AO2334" s="23">
        <v>0</v>
      </c>
      <c r="AP2334" s="23" t="e">
        <v>#DIV/0!</v>
      </c>
      <c r="AQ2334" s="23">
        <v>0</v>
      </c>
      <c r="AR2334" s="35">
        <v>0</v>
      </c>
      <c r="AS2334" s="35">
        <v>0</v>
      </c>
      <c r="AT2334" s="35">
        <v>3</v>
      </c>
      <c r="AU2334" s="31" t="str">
        <f t="shared" si="39"/>
        <v>库存为3</v>
      </c>
      <c r="AV2334" s="36" t="str">
        <f>IFERROR(时间!$B$4+AU2334,"上周无销量")</f>
        <v>上周无销量</v>
      </c>
    </row>
    <row r="2335" spans="1:48">
      <c r="A2335" s="21" t="s">
        <v>4723</v>
      </c>
      <c r="B2335" t="s">
        <v>4724</v>
      </c>
      <c r="C2335" t="s">
        <v>4714</v>
      </c>
      <c r="D2335" s="31">
        <v>0</v>
      </c>
      <c r="E2335" s="31">
        <v>0</v>
      </c>
      <c r="F2335" s="31">
        <v>0</v>
      </c>
      <c r="G2335" s="31">
        <v>1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5211</v>
      </c>
      <c r="S2335">
        <v>9380</v>
      </c>
      <c r="T2335">
        <v>0</v>
      </c>
      <c r="U2335">
        <v>0</v>
      </c>
      <c r="V2335">
        <v>42</v>
      </c>
      <c r="W2335">
        <v>52</v>
      </c>
      <c r="X2335" s="23" t="e">
        <v>#DIV/0!</v>
      </c>
      <c r="Y2335" s="23" t="e">
        <v>#DIV/0!</v>
      </c>
      <c r="Z2335" s="23">
        <v>0.00805987334484744</v>
      </c>
      <c r="AA2335" s="23">
        <v>0.00554371002132196</v>
      </c>
      <c r="AB2335">
        <v>0</v>
      </c>
      <c r="AC2335">
        <v>0</v>
      </c>
      <c r="AD2335">
        <v>7.94</v>
      </c>
      <c r="AE2335">
        <v>9.18</v>
      </c>
      <c r="AF2335" s="23" t="s">
        <v>54</v>
      </c>
      <c r="AG2335" s="23" t="s">
        <v>54</v>
      </c>
      <c r="AH2335" s="23" t="s">
        <v>126</v>
      </c>
      <c r="AI2335" s="23" t="s">
        <v>126</v>
      </c>
      <c r="AJ2335">
        <v>0</v>
      </c>
      <c r="AK2335">
        <v>0</v>
      </c>
      <c r="AL2335">
        <v>0</v>
      </c>
      <c r="AM2335">
        <v>29</v>
      </c>
      <c r="AN2335" s="23" t="e">
        <v>#DIV/0!</v>
      </c>
      <c r="AO2335" s="23" t="e">
        <v>#DIV/0!</v>
      </c>
      <c r="AP2335" s="23" t="e">
        <v>#DIV/0!</v>
      </c>
      <c r="AQ2335" s="23">
        <v>0.0344827586206897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4725</v>
      </c>
      <c r="B2336" t="s">
        <v>4726</v>
      </c>
      <c r="C2336" t="s">
        <v>4714</v>
      </c>
      <c r="D2336" s="31">
        <v>1</v>
      </c>
      <c r="E2336" s="31">
        <v>1</v>
      </c>
      <c r="F2336" s="31">
        <v>0</v>
      </c>
      <c r="G2336" s="31">
        <v>0</v>
      </c>
      <c r="H2336" s="32">
        <v>29.99</v>
      </c>
      <c r="I2336">
        <v>0</v>
      </c>
      <c r="J2336" s="33">
        <v>0</v>
      </c>
      <c r="K2336" s="33">
        <v>0</v>
      </c>
      <c r="L2336" s="33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23" t="s">
        <v>54</v>
      </c>
      <c r="Y2336" s="23" t="s">
        <v>54</v>
      </c>
      <c r="Z2336" s="23" t="s">
        <v>54</v>
      </c>
      <c r="AA2336" s="23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23" t="s">
        <v>54</v>
      </c>
      <c r="AG2336" s="23" t="s">
        <v>54</v>
      </c>
      <c r="AH2336" s="23" t="s">
        <v>54</v>
      </c>
      <c r="AI2336" s="23" t="s">
        <v>54</v>
      </c>
      <c r="AJ2336">
        <v>2</v>
      </c>
      <c r="AK2336">
        <v>2</v>
      </c>
      <c r="AL2336">
        <v>0</v>
      </c>
      <c r="AM2336">
        <v>0</v>
      </c>
      <c r="AN2336" s="23">
        <v>0.5</v>
      </c>
      <c r="AO2336" s="23">
        <v>0.5</v>
      </c>
      <c r="AP2336" s="23" t="e">
        <v>#DIV/0!</v>
      </c>
      <c r="AQ2336" s="23" t="e">
        <v>#DIV/0!</v>
      </c>
      <c r="AR2336" s="35">
        <v>0.142857142857143</v>
      </c>
      <c r="AS2336" s="35">
        <v>8.57142857142857</v>
      </c>
      <c r="AT2336" s="35">
        <v>-8.57142857142857</v>
      </c>
      <c r="AU2336" s="31">
        <f t="shared" si="39"/>
        <v>0</v>
      </c>
      <c r="AV2336" s="36">
        <f>IFERROR(时间!$B$4+AU2336,"上周无销量")</f>
        <v>43339</v>
      </c>
    </row>
    <row r="2337" spans="1:48">
      <c r="A2337" s="21" t="s">
        <v>4727</v>
      </c>
      <c r="B2337" t="s">
        <v>4728</v>
      </c>
      <c r="C2337" t="s">
        <v>4714</v>
      </c>
      <c r="D2337" s="31">
        <v>0</v>
      </c>
      <c r="E2337" s="31">
        <v>0</v>
      </c>
      <c r="F2337" s="31">
        <v>0</v>
      </c>
      <c r="G2337" s="31">
        <v>1</v>
      </c>
      <c r="H2337" s="32">
        <v>0</v>
      </c>
      <c r="I2337">
        <v>2</v>
      </c>
      <c r="J2337" s="33">
        <v>0</v>
      </c>
      <c r="K2337" s="33">
        <v>0</v>
      </c>
      <c r="L2337" s="33">
        <v>0</v>
      </c>
      <c r="M2337">
        <v>2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1</v>
      </c>
      <c r="AK2337">
        <v>0</v>
      </c>
      <c r="AL2337">
        <v>0</v>
      </c>
      <c r="AM2337">
        <v>2</v>
      </c>
      <c r="AN2337" s="23">
        <v>0</v>
      </c>
      <c r="AO2337" s="23" t="e">
        <v>#DIV/0!</v>
      </c>
      <c r="AP2337" s="23" t="e">
        <v>#DIV/0!</v>
      </c>
      <c r="AQ2337" s="23">
        <v>0.5</v>
      </c>
      <c r="AR2337" s="35">
        <v>0</v>
      </c>
      <c r="AS2337" s="35">
        <v>0</v>
      </c>
      <c r="AT2337" s="35">
        <v>2</v>
      </c>
      <c r="AU2337" s="31" t="str">
        <f t="shared" si="39"/>
        <v>库存为2</v>
      </c>
      <c r="AV2337" s="36" t="str">
        <f>IFERROR(时间!$B$4+AU2337,"上周无销量")</f>
        <v>上周无销量</v>
      </c>
    </row>
    <row r="2338" spans="1:48">
      <c r="A2338" s="21" t="s">
        <v>4729</v>
      </c>
      <c r="B2338" t="s">
        <v>4730</v>
      </c>
      <c r="C2338" t="s">
        <v>4714</v>
      </c>
      <c r="D2338" s="31">
        <v>0</v>
      </c>
      <c r="E2338" s="31">
        <v>0</v>
      </c>
      <c r="F2338" s="31">
        <v>1</v>
      </c>
      <c r="G2338" s="31">
        <v>0</v>
      </c>
      <c r="H2338" s="32">
        <v>29.99</v>
      </c>
      <c r="I2338">
        <v>1</v>
      </c>
      <c r="J2338" s="33">
        <v>0</v>
      </c>
      <c r="K2338" s="33">
        <v>0</v>
      </c>
      <c r="L2338" s="33">
        <v>0</v>
      </c>
      <c r="M2338">
        <v>1</v>
      </c>
      <c r="N2338">
        <v>0</v>
      </c>
      <c r="O2338">
        <v>1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3</v>
      </c>
      <c r="AK2338">
        <v>4</v>
      </c>
      <c r="AL2338">
        <v>0</v>
      </c>
      <c r="AM2338">
        <v>5</v>
      </c>
      <c r="AN2338" s="23">
        <v>0</v>
      </c>
      <c r="AO2338" s="23">
        <v>0</v>
      </c>
      <c r="AP2338" s="23" t="e">
        <v>#DIV/0!</v>
      </c>
      <c r="AQ2338" s="23">
        <v>0</v>
      </c>
      <c r="AR2338" s="35">
        <v>0</v>
      </c>
      <c r="AS2338" s="35">
        <v>0</v>
      </c>
      <c r="AT2338" s="35">
        <v>1</v>
      </c>
      <c r="AU2338" s="31" t="str">
        <f t="shared" si="39"/>
        <v>库存为1</v>
      </c>
      <c r="AV2338" s="36" t="str">
        <f>IFERROR(时间!$B$4+AU2338,"上周无销量")</f>
        <v>上周无销量</v>
      </c>
    </row>
    <row r="2339" spans="1:48">
      <c r="A2339" s="21" t="s">
        <v>4731</v>
      </c>
      <c r="B2339" t="s">
        <v>4732</v>
      </c>
      <c r="C2339" t="s">
        <v>4714</v>
      </c>
      <c r="D2339" s="31">
        <v>0</v>
      </c>
      <c r="E2339" s="31">
        <v>0</v>
      </c>
      <c r="F2339" s="31">
        <v>0</v>
      </c>
      <c r="G2339" s="31">
        <v>0</v>
      </c>
      <c r="H2339" s="32">
        <v>0</v>
      </c>
      <c r="I2339">
        <v>0</v>
      </c>
      <c r="J2339" s="33">
        <v>0</v>
      </c>
      <c r="K2339" s="33">
        <v>0</v>
      </c>
      <c r="L2339" s="33">
        <v>0</v>
      </c>
      <c r="M2339">
        <v>0</v>
      </c>
      <c r="N2339">
        <v>1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0</v>
      </c>
      <c r="AK2339">
        <v>0</v>
      </c>
      <c r="AL2339">
        <v>0</v>
      </c>
      <c r="AM2339">
        <v>0</v>
      </c>
      <c r="AN2339" s="23" t="e">
        <v>#DIV/0!</v>
      </c>
      <c r="AO2339" s="23" t="e">
        <v>#DIV/0!</v>
      </c>
      <c r="AP2339" s="23" t="e">
        <v>#DIV/0!</v>
      </c>
      <c r="AQ2339" s="23" t="e">
        <v>#DIV/0!</v>
      </c>
      <c r="AR2339" s="35">
        <v>0</v>
      </c>
      <c r="AS2339" s="35">
        <v>0</v>
      </c>
      <c r="AT2339" s="35">
        <v>0</v>
      </c>
      <c r="AU2339" s="31" t="str">
        <f t="shared" si="39"/>
        <v>库存为0</v>
      </c>
      <c r="AV2339" s="36" t="str">
        <f>IFERROR(时间!$B$4+AU2339,"上周无销量")</f>
        <v>上周无销量</v>
      </c>
    </row>
    <row r="2340" spans="1:48">
      <c r="A2340" s="21" t="s">
        <v>4733</v>
      </c>
      <c r="B2340" t="s">
        <v>4734</v>
      </c>
      <c r="C2340" t="s">
        <v>4714</v>
      </c>
      <c r="D2340" s="31">
        <v>0</v>
      </c>
      <c r="E2340" s="31">
        <v>0</v>
      </c>
      <c r="F2340" s="31">
        <v>0</v>
      </c>
      <c r="G2340" s="31">
        <v>0</v>
      </c>
      <c r="H2340" s="32">
        <v>0</v>
      </c>
      <c r="I2340">
        <v>0</v>
      </c>
      <c r="J2340" s="33">
        <v>0</v>
      </c>
      <c r="K2340" s="33">
        <v>0</v>
      </c>
      <c r="L2340" s="33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1127</v>
      </c>
      <c r="T2340">
        <v>0</v>
      </c>
      <c r="U2340">
        <v>0</v>
      </c>
      <c r="V2340">
        <v>0</v>
      </c>
      <c r="W2340">
        <v>19</v>
      </c>
      <c r="X2340" s="23" t="e">
        <v>#DIV/0!</v>
      </c>
      <c r="Y2340" s="23" t="e">
        <v>#DIV/0!</v>
      </c>
      <c r="Z2340" s="23" t="e">
        <v>#DIV/0!</v>
      </c>
      <c r="AA2340" s="23">
        <v>0.0168589174800355</v>
      </c>
      <c r="AB2340">
        <v>0</v>
      </c>
      <c r="AC2340">
        <v>0</v>
      </c>
      <c r="AD2340">
        <v>0</v>
      </c>
      <c r="AE2340">
        <v>4.09</v>
      </c>
      <c r="AF2340" s="23" t="s">
        <v>54</v>
      </c>
      <c r="AG2340" s="23" t="s">
        <v>54</v>
      </c>
      <c r="AH2340" s="23" t="s">
        <v>54</v>
      </c>
      <c r="AI2340" s="23" t="s">
        <v>126</v>
      </c>
      <c r="AJ2340">
        <v>0</v>
      </c>
      <c r="AK2340">
        <v>0</v>
      </c>
      <c r="AL2340">
        <v>0</v>
      </c>
      <c r="AM2340">
        <v>0</v>
      </c>
      <c r="AN2340" s="23" t="e">
        <v>#DIV/0!</v>
      </c>
      <c r="AO2340" s="23" t="e">
        <v>#DIV/0!</v>
      </c>
      <c r="AP2340" s="23" t="e">
        <v>#DIV/0!</v>
      </c>
      <c r="AQ2340" s="23" t="e">
        <v>#DIV/0!</v>
      </c>
      <c r="AR2340" s="35">
        <v>0</v>
      </c>
      <c r="AS2340" s="35">
        <v>0</v>
      </c>
      <c r="AT2340" s="35">
        <v>0</v>
      </c>
      <c r="AU2340" s="31" t="str">
        <f t="shared" si="39"/>
        <v>库存为0</v>
      </c>
      <c r="AV2340" s="36" t="str">
        <f>IFERROR(时间!$B$4+AU2340,"上周无销量")</f>
        <v>上周无销量</v>
      </c>
    </row>
    <row r="2341" spans="1:48">
      <c r="A2341" s="21" t="s">
        <v>4735</v>
      </c>
      <c r="B2341" t="s">
        <v>4736</v>
      </c>
      <c r="C2341" t="s">
        <v>4714</v>
      </c>
      <c r="D2341" s="31">
        <v>0</v>
      </c>
      <c r="E2341" s="31">
        <v>0</v>
      </c>
      <c r="F2341" s="31">
        <v>0</v>
      </c>
      <c r="G2341" s="31">
        <v>0</v>
      </c>
      <c r="H2341" s="32">
        <v>0</v>
      </c>
      <c r="I2341">
        <v>0</v>
      </c>
      <c r="J2341" s="33">
        <v>0</v>
      </c>
      <c r="K2341" s="33">
        <v>0</v>
      </c>
      <c r="L2341" s="33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23" t="s">
        <v>54</v>
      </c>
      <c r="Y2341" s="23" t="s">
        <v>54</v>
      </c>
      <c r="Z2341" s="23" t="s">
        <v>54</v>
      </c>
      <c r="AA2341" s="23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23" t="s">
        <v>54</v>
      </c>
      <c r="AG2341" s="23" t="s">
        <v>54</v>
      </c>
      <c r="AH2341" s="23" t="s">
        <v>54</v>
      </c>
      <c r="AI2341" s="23" t="s">
        <v>54</v>
      </c>
      <c r="AJ2341">
        <v>0</v>
      </c>
      <c r="AK2341">
        <v>0</v>
      </c>
      <c r="AL2341">
        <v>0</v>
      </c>
      <c r="AM2341">
        <v>0</v>
      </c>
      <c r="AN2341" s="23" t="e">
        <v>#DIV/0!</v>
      </c>
      <c r="AO2341" s="23" t="e">
        <v>#DIV/0!</v>
      </c>
      <c r="AP2341" s="23" t="e">
        <v>#DIV/0!</v>
      </c>
      <c r="AQ2341" s="23" t="e">
        <v>#DIV/0!</v>
      </c>
      <c r="AR2341" s="35">
        <v>0</v>
      </c>
      <c r="AS2341" s="35">
        <v>0</v>
      </c>
      <c r="AT2341" s="35">
        <v>0</v>
      </c>
      <c r="AU2341" s="31" t="str">
        <f t="shared" si="39"/>
        <v>库存为0</v>
      </c>
      <c r="AV2341" s="36" t="str">
        <f>IFERROR(时间!$B$4+AU2341,"上周无销量")</f>
        <v>上周无销量</v>
      </c>
    </row>
    <row r="2342" spans="1:48">
      <c r="A2342" s="21" t="s">
        <v>4737</v>
      </c>
      <c r="B2342" t="s">
        <v>4738</v>
      </c>
      <c r="C2342" t="s">
        <v>4714</v>
      </c>
      <c r="D2342" s="31">
        <v>0</v>
      </c>
      <c r="E2342" s="31">
        <v>0</v>
      </c>
      <c r="F2342" s="31">
        <v>0</v>
      </c>
      <c r="G2342" s="31">
        <v>1</v>
      </c>
      <c r="H2342" s="32">
        <v>0</v>
      </c>
      <c r="I2342">
        <v>1</v>
      </c>
      <c r="J2342" s="33">
        <v>0</v>
      </c>
      <c r="K2342" s="33">
        <v>0</v>
      </c>
      <c r="L2342" s="33">
        <v>0</v>
      </c>
      <c r="M2342">
        <v>1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23" t="s">
        <v>54</v>
      </c>
      <c r="Y2342" s="23" t="s">
        <v>54</v>
      </c>
      <c r="Z2342" s="23" t="s">
        <v>54</v>
      </c>
      <c r="AA2342" s="23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23" t="s">
        <v>54</v>
      </c>
      <c r="AG2342" s="23" t="s">
        <v>54</v>
      </c>
      <c r="AH2342" s="23" t="s">
        <v>54</v>
      </c>
      <c r="AI2342" s="23" t="s">
        <v>54</v>
      </c>
      <c r="AJ2342">
        <v>3</v>
      </c>
      <c r="AK2342">
        <v>3</v>
      </c>
      <c r="AL2342">
        <v>0</v>
      </c>
      <c r="AM2342">
        <v>3</v>
      </c>
      <c r="AN2342" s="23">
        <v>0</v>
      </c>
      <c r="AO2342" s="23">
        <v>0</v>
      </c>
      <c r="AP2342" s="23" t="e">
        <v>#DIV/0!</v>
      </c>
      <c r="AQ2342" s="23">
        <v>0.333333333333333</v>
      </c>
      <c r="AR2342" s="35">
        <v>0</v>
      </c>
      <c r="AS2342" s="35">
        <v>0</v>
      </c>
      <c r="AT2342" s="35">
        <v>1</v>
      </c>
      <c r="AU2342" s="31" t="str">
        <f t="shared" si="39"/>
        <v>库存为1</v>
      </c>
      <c r="AV2342" s="36" t="str">
        <f>IFERROR(时间!$B$4+AU2342,"上周无销量")</f>
        <v>上周无销量</v>
      </c>
    </row>
    <row r="2343" spans="1:48">
      <c r="A2343" s="21" t="s">
        <v>4739</v>
      </c>
      <c r="B2343" t="s">
        <v>4740</v>
      </c>
      <c r="C2343" t="s">
        <v>4714</v>
      </c>
      <c r="D2343" s="31">
        <v>0</v>
      </c>
      <c r="E2343" s="31">
        <v>0</v>
      </c>
      <c r="F2343" s="31">
        <v>0</v>
      </c>
      <c r="G2343" s="31">
        <v>0</v>
      </c>
      <c r="H2343" s="32">
        <v>0</v>
      </c>
      <c r="I2343">
        <v>1</v>
      </c>
      <c r="J2343" s="33">
        <v>0</v>
      </c>
      <c r="K2343" s="33">
        <v>0</v>
      </c>
      <c r="L2343" s="33">
        <v>0</v>
      </c>
      <c r="M2343">
        <v>1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23" t="s">
        <v>54</v>
      </c>
      <c r="Y2343" s="23" t="s">
        <v>54</v>
      </c>
      <c r="Z2343" s="23" t="s">
        <v>54</v>
      </c>
      <c r="AA2343" s="23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23" t="s">
        <v>54</v>
      </c>
      <c r="AG2343" s="23" t="s">
        <v>54</v>
      </c>
      <c r="AH2343" s="23" t="s">
        <v>54</v>
      </c>
      <c r="AI2343" s="23" t="s">
        <v>54</v>
      </c>
      <c r="AJ2343">
        <v>1</v>
      </c>
      <c r="AK2343">
        <v>7</v>
      </c>
      <c r="AL2343">
        <v>0</v>
      </c>
      <c r="AM2343">
        <v>0</v>
      </c>
      <c r="AN2343" s="23">
        <v>0</v>
      </c>
      <c r="AO2343" s="23">
        <v>0</v>
      </c>
      <c r="AP2343" s="23" t="e">
        <v>#DIV/0!</v>
      </c>
      <c r="AQ2343" s="23" t="e">
        <v>#DIV/0!</v>
      </c>
      <c r="AR2343" s="35">
        <v>0</v>
      </c>
      <c r="AS2343" s="35">
        <v>0</v>
      </c>
      <c r="AT2343" s="35">
        <v>1</v>
      </c>
      <c r="AU2343" s="31" t="str">
        <f t="shared" si="39"/>
        <v>库存为1</v>
      </c>
      <c r="AV2343" s="36" t="str">
        <f>IFERROR(时间!$B$4+AU2343,"上周无销量")</f>
        <v>上周无销量</v>
      </c>
    </row>
    <row r="2344" spans="1:48">
      <c r="A2344" s="21" t="s">
        <v>4741</v>
      </c>
      <c r="B2344" t="s">
        <v>4596</v>
      </c>
      <c r="C2344" t="s">
        <v>4742</v>
      </c>
      <c r="D2344" s="31">
        <v>1</v>
      </c>
      <c r="E2344" s="31">
        <v>1</v>
      </c>
      <c r="F2344" s="31">
        <v>0</v>
      </c>
      <c r="G2344" s="31">
        <v>0</v>
      </c>
      <c r="H2344" s="32">
        <v>25.99</v>
      </c>
      <c r="I2344">
        <v>0</v>
      </c>
      <c r="J2344" s="33">
        <v>0</v>
      </c>
      <c r="K2344" s="33">
        <v>0</v>
      </c>
      <c r="L2344" s="33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23" t="s">
        <v>54</v>
      </c>
      <c r="Y2344" s="23" t="s">
        <v>54</v>
      </c>
      <c r="Z2344" s="23" t="s">
        <v>54</v>
      </c>
      <c r="AA2344" s="23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23" t="s">
        <v>54</v>
      </c>
      <c r="AG2344" s="23" t="s">
        <v>54</v>
      </c>
      <c r="AH2344" s="23" t="s">
        <v>54</v>
      </c>
      <c r="AI2344" s="23" t="s">
        <v>54</v>
      </c>
      <c r="AJ2344">
        <v>1</v>
      </c>
      <c r="AK2344">
        <v>8</v>
      </c>
      <c r="AL2344">
        <v>0</v>
      </c>
      <c r="AM2344">
        <v>5</v>
      </c>
      <c r="AN2344" s="23">
        <v>1</v>
      </c>
      <c r="AO2344" s="23">
        <v>0.125</v>
      </c>
      <c r="AP2344" s="23" t="e">
        <v>#DIV/0!</v>
      </c>
      <c r="AQ2344" s="23">
        <v>0</v>
      </c>
      <c r="AR2344" s="35">
        <v>0.142857142857143</v>
      </c>
      <c r="AS2344" s="35">
        <v>8.57142857142857</v>
      </c>
      <c r="AT2344" s="35">
        <v>-8.57142857142857</v>
      </c>
      <c r="AU2344" s="31">
        <f t="shared" si="39"/>
        <v>0</v>
      </c>
      <c r="AV2344" s="36">
        <f>IFERROR(时间!$B$4+AU2344,"上周无销量")</f>
        <v>43339</v>
      </c>
    </row>
    <row r="2345" spans="1:48">
      <c r="A2345" s="21" t="s">
        <v>4743</v>
      </c>
      <c r="B2345" t="s">
        <v>4603</v>
      </c>
      <c r="C2345" t="s">
        <v>4742</v>
      </c>
      <c r="D2345" s="31">
        <v>1</v>
      </c>
      <c r="E2345" s="31">
        <v>0</v>
      </c>
      <c r="F2345" s="31">
        <v>0</v>
      </c>
      <c r="G2345" s="31">
        <v>0</v>
      </c>
      <c r="H2345" s="32">
        <v>25.99</v>
      </c>
      <c r="I2345">
        <v>0</v>
      </c>
      <c r="J2345" s="33">
        <v>0</v>
      </c>
      <c r="K2345" s="33">
        <v>0</v>
      </c>
      <c r="L2345" s="33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23" t="s">
        <v>54</v>
      </c>
      <c r="Y2345" s="23" t="s">
        <v>54</v>
      </c>
      <c r="Z2345" s="23" t="s">
        <v>54</v>
      </c>
      <c r="AA2345" s="23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23" t="s">
        <v>54</v>
      </c>
      <c r="AG2345" s="23" t="s">
        <v>54</v>
      </c>
      <c r="AH2345" s="23" t="s">
        <v>54</v>
      </c>
      <c r="AI2345" s="23" t="s">
        <v>54</v>
      </c>
      <c r="AJ2345">
        <v>4</v>
      </c>
      <c r="AK2345">
        <v>0</v>
      </c>
      <c r="AL2345">
        <v>0</v>
      </c>
      <c r="AM2345">
        <v>3</v>
      </c>
      <c r="AN2345" s="23">
        <v>0.25</v>
      </c>
      <c r="AO2345" s="23" t="e">
        <v>#DIV/0!</v>
      </c>
      <c r="AP2345" s="23" t="e">
        <v>#DIV/0!</v>
      </c>
      <c r="AQ2345" s="23">
        <v>0</v>
      </c>
      <c r="AR2345" s="35">
        <v>0.142857142857143</v>
      </c>
      <c r="AS2345" s="35">
        <v>8.57142857142857</v>
      </c>
      <c r="AT2345" s="35">
        <v>-8.57142857142857</v>
      </c>
      <c r="AU2345" s="31">
        <f t="shared" si="39"/>
        <v>0</v>
      </c>
      <c r="AV2345" s="36">
        <f>IFERROR(时间!$B$4+AU2345,"上周无销量")</f>
        <v>43339</v>
      </c>
    </row>
    <row r="2346" spans="1:48">
      <c r="A2346" s="21" t="s">
        <v>4744</v>
      </c>
      <c r="B2346" t="s">
        <v>4605</v>
      </c>
      <c r="C2346" t="s">
        <v>4742</v>
      </c>
      <c r="D2346" s="31">
        <v>0</v>
      </c>
      <c r="E2346" s="31">
        <v>0</v>
      </c>
      <c r="F2346" s="31">
        <v>0</v>
      </c>
      <c r="G2346" s="31">
        <v>0</v>
      </c>
      <c r="H2346" s="32">
        <v>0</v>
      </c>
      <c r="I2346">
        <v>0</v>
      </c>
      <c r="J2346" s="33">
        <v>0</v>
      </c>
      <c r="K2346" s="33">
        <v>0</v>
      </c>
      <c r="L2346" s="33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0</v>
      </c>
      <c r="AK2346">
        <v>0</v>
      </c>
      <c r="AL2346">
        <v>0</v>
      </c>
      <c r="AM2346">
        <v>0</v>
      </c>
      <c r="AN2346" s="23" t="e">
        <v>#DIV/0!</v>
      </c>
      <c r="AO2346" s="23" t="e">
        <v>#DIV/0!</v>
      </c>
      <c r="AP2346" s="23" t="e">
        <v>#DIV/0!</v>
      </c>
      <c r="AQ2346" s="23" t="e">
        <v>#DIV/0!</v>
      </c>
      <c r="AR2346" s="35">
        <v>0</v>
      </c>
      <c r="AS2346" s="35">
        <v>0</v>
      </c>
      <c r="AT2346" s="35">
        <v>0</v>
      </c>
      <c r="AU2346" s="31" t="str">
        <f t="shared" si="39"/>
        <v>库存为0</v>
      </c>
      <c r="AV2346" s="36" t="str">
        <f>IFERROR(时间!$B$4+AU2346,"上周无销量")</f>
        <v>上周无销量</v>
      </c>
    </row>
    <row r="2347" spans="1:48">
      <c r="A2347" s="21" t="s">
        <v>4745</v>
      </c>
      <c r="B2347" t="s">
        <v>4607</v>
      </c>
      <c r="C2347" t="s">
        <v>4742</v>
      </c>
      <c r="D2347" s="31">
        <v>0</v>
      </c>
      <c r="E2347" s="31">
        <v>0</v>
      </c>
      <c r="F2347" s="31">
        <v>0</v>
      </c>
      <c r="G2347" s="31">
        <v>0</v>
      </c>
      <c r="H2347" s="32">
        <v>0</v>
      </c>
      <c r="I2347">
        <v>0</v>
      </c>
      <c r="J2347" s="33">
        <v>0</v>
      </c>
      <c r="K2347" s="33">
        <v>0</v>
      </c>
      <c r="L2347" s="33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 s="23" t="e">
        <v>#DIV/0!</v>
      </c>
      <c r="Y2347" s="23" t="e">
        <v>#DIV/0!</v>
      </c>
      <c r="Z2347" s="23" t="e">
        <v>#DIV/0!</v>
      </c>
      <c r="AA2347" s="23" t="e">
        <v>#DIV/0!</v>
      </c>
      <c r="AB2347">
        <v>0</v>
      </c>
      <c r="AC2347">
        <v>0</v>
      </c>
      <c r="AD2347">
        <v>0</v>
      </c>
      <c r="AE2347">
        <v>0</v>
      </c>
      <c r="AF2347" s="23" t="s">
        <v>54</v>
      </c>
      <c r="AG2347" s="23" t="s">
        <v>54</v>
      </c>
      <c r="AH2347" s="23" t="s">
        <v>54</v>
      </c>
      <c r="AI2347" s="23" t="s">
        <v>54</v>
      </c>
      <c r="AJ2347">
        <v>0</v>
      </c>
      <c r="AK2347">
        <v>0</v>
      </c>
      <c r="AL2347">
        <v>0</v>
      </c>
      <c r="AM2347">
        <v>0</v>
      </c>
      <c r="AN2347" s="23" t="e">
        <v>#DIV/0!</v>
      </c>
      <c r="AO2347" s="23" t="e">
        <v>#DIV/0!</v>
      </c>
      <c r="AP2347" s="23" t="e">
        <v>#DIV/0!</v>
      </c>
      <c r="AQ2347" s="23" t="e">
        <v>#DIV/0!</v>
      </c>
      <c r="AR2347" s="35">
        <v>0</v>
      </c>
      <c r="AS2347" s="35">
        <v>0</v>
      </c>
      <c r="AT2347" s="35">
        <v>0</v>
      </c>
      <c r="AU2347" s="31" t="str">
        <f t="shared" si="39"/>
        <v>库存为0</v>
      </c>
      <c r="AV2347" s="36" t="str">
        <f>IFERROR(时间!$B$4+AU2347,"上周无销量")</f>
        <v>上周无销量</v>
      </c>
    </row>
    <row r="2348" spans="1:48">
      <c r="A2348" s="21" t="s">
        <v>4746</v>
      </c>
      <c r="B2348" t="s">
        <v>4613</v>
      </c>
      <c r="C2348" t="s">
        <v>4742</v>
      </c>
      <c r="D2348" s="31">
        <v>0</v>
      </c>
      <c r="E2348" s="31">
        <v>0</v>
      </c>
      <c r="F2348" s="31">
        <v>0</v>
      </c>
      <c r="G2348" s="31">
        <v>1</v>
      </c>
      <c r="H2348" s="32">
        <v>0</v>
      </c>
      <c r="I2348">
        <v>2</v>
      </c>
      <c r="J2348" s="33">
        <v>0</v>
      </c>
      <c r="K2348" s="33">
        <v>0</v>
      </c>
      <c r="L2348" s="33">
        <v>0</v>
      </c>
      <c r="M2348">
        <v>2</v>
      </c>
      <c r="N2348">
        <v>0</v>
      </c>
      <c r="O2348">
        <v>1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23" t="s">
        <v>54</v>
      </c>
      <c r="Y2348" s="23" t="s">
        <v>54</v>
      </c>
      <c r="Z2348" s="23" t="s">
        <v>54</v>
      </c>
      <c r="AA2348" s="23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23" t="s">
        <v>54</v>
      </c>
      <c r="AG2348" s="23" t="s">
        <v>54</v>
      </c>
      <c r="AH2348" s="23" t="s">
        <v>54</v>
      </c>
      <c r="AI2348" s="23" t="s">
        <v>54</v>
      </c>
      <c r="AJ2348">
        <v>17</v>
      </c>
      <c r="AK2348">
        <v>14</v>
      </c>
      <c r="AL2348">
        <v>0</v>
      </c>
      <c r="AM2348">
        <v>19</v>
      </c>
      <c r="AN2348" s="23">
        <v>0</v>
      </c>
      <c r="AO2348" s="23">
        <v>0</v>
      </c>
      <c r="AP2348" s="23" t="e">
        <v>#DIV/0!</v>
      </c>
      <c r="AQ2348" s="23">
        <v>0.0526315789473684</v>
      </c>
      <c r="AR2348" s="35">
        <v>0</v>
      </c>
      <c r="AS2348" s="35">
        <v>0</v>
      </c>
      <c r="AT2348" s="35">
        <v>2</v>
      </c>
      <c r="AU2348" s="31" t="str">
        <f t="shared" si="39"/>
        <v>库存为2</v>
      </c>
      <c r="AV2348" s="36" t="str">
        <f>IFERROR(时间!$B$4+AU2348,"上周无销量")</f>
        <v>上周无销量</v>
      </c>
    </row>
    <row r="2349" spans="1:48">
      <c r="A2349" s="21" t="s">
        <v>4747</v>
      </c>
      <c r="B2349" t="s">
        <v>4615</v>
      </c>
      <c r="C2349" t="s">
        <v>4742</v>
      </c>
      <c r="D2349" s="31">
        <v>0</v>
      </c>
      <c r="E2349" s="31">
        <v>0</v>
      </c>
      <c r="F2349" s="31">
        <v>0</v>
      </c>
      <c r="G2349" s="31">
        <v>0</v>
      </c>
      <c r="H2349" s="32">
        <v>0</v>
      </c>
      <c r="I2349">
        <v>0</v>
      </c>
      <c r="J2349" s="33">
        <v>0</v>
      </c>
      <c r="K2349" s="33">
        <v>0</v>
      </c>
      <c r="L2349" s="33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0</v>
      </c>
      <c r="AK2349">
        <v>0</v>
      </c>
      <c r="AL2349">
        <v>0</v>
      </c>
      <c r="AM2349">
        <v>0</v>
      </c>
      <c r="AN2349" s="23" t="e">
        <v>#DIV/0!</v>
      </c>
      <c r="AO2349" s="23" t="e">
        <v>#DIV/0!</v>
      </c>
      <c r="AP2349" s="23" t="e">
        <v>#DIV/0!</v>
      </c>
      <c r="AQ2349" s="23" t="e">
        <v>#DIV/0!</v>
      </c>
      <c r="AR2349" s="35">
        <v>0</v>
      </c>
      <c r="AS2349" s="35">
        <v>0</v>
      </c>
      <c r="AT2349" s="35">
        <v>0</v>
      </c>
      <c r="AU2349" s="31" t="str">
        <f t="shared" si="39"/>
        <v>库存为0</v>
      </c>
      <c r="AV2349" s="36" t="str">
        <f>IFERROR(时间!$B$4+AU2349,"上周无销量")</f>
        <v>上周无销量</v>
      </c>
    </row>
    <row r="2350" spans="1:48">
      <c r="A2350" s="21" t="s">
        <v>4748</v>
      </c>
      <c r="B2350" t="s">
        <v>4617</v>
      </c>
      <c r="C2350" t="s">
        <v>4742</v>
      </c>
      <c r="D2350" s="31">
        <v>0</v>
      </c>
      <c r="E2350" s="31">
        <v>0</v>
      </c>
      <c r="F2350" s="31">
        <v>0</v>
      </c>
      <c r="G2350" s="31">
        <v>0</v>
      </c>
      <c r="H2350" s="32">
        <v>0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0</v>
      </c>
      <c r="AL2350">
        <v>0</v>
      </c>
      <c r="AM2350">
        <v>0</v>
      </c>
      <c r="AN2350" s="23" t="e">
        <v>#DIV/0!</v>
      </c>
      <c r="AO2350" s="23" t="e">
        <v>#DIV/0!</v>
      </c>
      <c r="AP2350" s="23" t="e">
        <v>#DIV/0!</v>
      </c>
      <c r="AQ2350" s="23" t="e">
        <v>#DIV/0!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4749</v>
      </c>
      <c r="B2351" t="s">
        <v>4750</v>
      </c>
      <c r="C2351" t="s">
        <v>4751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2</v>
      </c>
      <c r="J2351" s="33">
        <v>0</v>
      </c>
      <c r="K2351" s="33">
        <v>0</v>
      </c>
      <c r="L2351" s="33">
        <v>0</v>
      </c>
      <c r="M2351">
        <v>2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0</v>
      </c>
      <c r="AK2351">
        <v>0</v>
      </c>
      <c r="AL2351">
        <v>0</v>
      </c>
      <c r="AM2351">
        <v>0</v>
      </c>
      <c r="AN2351" s="23" t="e">
        <v>#DIV/0!</v>
      </c>
      <c r="AO2351" s="23" t="e">
        <v>#DIV/0!</v>
      </c>
      <c r="AP2351" s="23" t="e">
        <v>#DIV/0!</v>
      </c>
      <c r="AQ2351" s="23" t="e">
        <v>#DIV/0!</v>
      </c>
      <c r="AR2351" s="35">
        <v>0</v>
      </c>
      <c r="AS2351" s="35">
        <v>0</v>
      </c>
      <c r="AT2351" s="35">
        <v>2</v>
      </c>
      <c r="AU2351" s="31" t="str">
        <f t="shared" si="39"/>
        <v>库存为2</v>
      </c>
      <c r="AV2351" s="36" t="str">
        <f>IFERROR(时间!$B$4+AU2351,"上周无销量")</f>
        <v>上周无销量</v>
      </c>
    </row>
    <row r="2352" spans="1:48">
      <c r="A2352" s="21" t="s">
        <v>4752</v>
      </c>
      <c r="B2352" t="s">
        <v>4753</v>
      </c>
      <c r="C2352" t="s">
        <v>4751</v>
      </c>
      <c r="D2352" s="31">
        <v>0</v>
      </c>
      <c r="E2352" s="31">
        <v>0</v>
      </c>
      <c r="F2352" s="31">
        <v>0</v>
      </c>
      <c r="G2352" s="31">
        <v>0</v>
      </c>
      <c r="H2352" s="32">
        <v>0</v>
      </c>
      <c r="I2352">
        <v>1</v>
      </c>
      <c r="J2352" s="33">
        <v>0</v>
      </c>
      <c r="K2352" s="33">
        <v>0</v>
      </c>
      <c r="L2352" s="33">
        <v>0</v>
      </c>
      <c r="M2352">
        <v>1</v>
      </c>
      <c r="N2352">
        <v>0</v>
      </c>
      <c r="O2352">
        <v>1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2</v>
      </c>
      <c r="AK2352">
        <v>1</v>
      </c>
      <c r="AL2352">
        <v>0</v>
      </c>
      <c r="AM2352">
        <v>0</v>
      </c>
      <c r="AN2352" s="23">
        <v>0</v>
      </c>
      <c r="AO2352" s="23">
        <v>0</v>
      </c>
      <c r="AP2352" s="23" t="e">
        <v>#DIV/0!</v>
      </c>
      <c r="AQ2352" s="23" t="e">
        <v>#DIV/0!</v>
      </c>
      <c r="AR2352" s="35">
        <v>0</v>
      </c>
      <c r="AS2352" s="35">
        <v>0</v>
      </c>
      <c r="AT2352" s="35">
        <v>1</v>
      </c>
      <c r="AU2352" s="31" t="str">
        <f t="shared" si="39"/>
        <v>库存为1</v>
      </c>
      <c r="AV2352" s="36" t="str">
        <f>IFERROR(时间!$B$4+AU2352,"上周无销量")</f>
        <v>上周无销量</v>
      </c>
    </row>
    <row r="2353" spans="1:48">
      <c r="A2353" s="21" t="s">
        <v>4754</v>
      </c>
      <c r="B2353" t="s">
        <v>4755</v>
      </c>
      <c r="C2353" t="s">
        <v>4756</v>
      </c>
      <c r="D2353" s="31">
        <v>0</v>
      </c>
      <c r="E2353" s="31">
        <v>0</v>
      </c>
      <c r="F2353" s="31">
        <v>0</v>
      </c>
      <c r="G2353" s="31">
        <v>0</v>
      </c>
      <c r="H2353" s="32">
        <v>0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0</v>
      </c>
      <c r="AK2353">
        <v>0</v>
      </c>
      <c r="AL2353">
        <v>0</v>
      </c>
      <c r="AM2353">
        <v>0</v>
      </c>
      <c r="AN2353" s="23" t="e">
        <v>#DIV/0!</v>
      </c>
      <c r="AO2353" s="23" t="e">
        <v>#DIV/0!</v>
      </c>
      <c r="AP2353" s="23" t="e">
        <v>#DIV/0!</v>
      </c>
      <c r="AQ2353" s="23" t="e">
        <v>#DIV/0!</v>
      </c>
      <c r="AR2353" s="35">
        <v>0</v>
      </c>
      <c r="AS2353" s="35">
        <v>0</v>
      </c>
      <c r="AT2353" s="35">
        <v>0</v>
      </c>
      <c r="AU2353" s="31" t="str">
        <f t="shared" si="39"/>
        <v>库存为0</v>
      </c>
      <c r="AV2353" s="36" t="str">
        <f>IFERROR(时间!$B$4+AU2353,"上周无销量")</f>
        <v>上周无销量</v>
      </c>
    </row>
    <row r="2354" spans="1:48">
      <c r="A2354" s="21" t="s">
        <v>4757</v>
      </c>
      <c r="B2354" t="s">
        <v>4758</v>
      </c>
      <c r="C2354" t="s">
        <v>4759</v>
      </c>
      <c r="D2354" s="31">
        <v>0</v>
      </c>
      <c r="E2354" s="31">
        <v>0</v>
      </c>
      <c r="F2354" s="31">
        <v>0</v>
      </c>
      <c r="G2354" s="31">
        <v>0</v>
      </c>
      <c r="H2354" s="32">
        <v>0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0</v>
      </c>
      <c r="AK2354">
        <v>0</v>
      </c>
      <c r="AL2354">
        <v>0</v>
      </c>
      <c r="AM2354">
        <v>0</v>
      </c>
      <c r="AN2354" s="23" t="e">
        <v>#DIV/0!</v>
      </c>
      <c r="AO2354" s="23" t="e">
        <v>#DIV/0!</v>
      </c>
      <c r="AP2354" s="23" t="e">
        <v>#DIV/0!</v>
      </c>
      <c r="AQ2354" s="23" t="e">
        <v>#DIV/0!</v>
      </c>
      <c r="AR2354" s="35">
        <v>0</v>
      </c>
      <c r="AS2354" s="35">
        <v>0</v>
      </c>
      <c r="AT2354" s="35">
        <v>0</v>
      </c>
      <c r="AU2354" s="31" t="str">
        <f t="shared" si="39"/>
        <v>库存为0</v>
      </c>
      <c r="AV2354" s="36" t="str">
        <f>IFERROR(时间!$B$4+AU2354,"上周无销量")</f>
        <v>上周无销量</v>
      </c>
    </row>
    <row r="2355" spans="1:48">
      <c r="A2355" s="21" t="s">
        <v>4760</v>
      </c>
      <c r="B2355" t="s">
        <v>4761</v>
      </c>
      <c r="C2355" t="s">
        <v>4759</v>
      </c>
      <c r="D2355" s="31">
        <v>1</v>
      </c>
      <c r="E2355" s="31">
        <v>0</v>
      </c>
      <c r="F2355" s="31">
        <v>3</v>
      </c>
      <c r="G2355" s="31">
        <v>1</v>
      </c>
      <c r="H2355" s="32">
        <v>23.992</v>
      </c>
      <c r="I2355">
        <v>2</v>
      </c>
      <c r="J2355" s="33">
        <v>0</v>
      </c>
      <c r="K2355" s="33">
        <v>0</v>
      </c>
      <c r="L2355" s="33">
        <v>0</v>
      </c>
      <c r="M2355">
        <v>2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23" t="s">
        <v>54</v>
      </c>
      <c r="Y2355" s="23" t="s">
        <v>54</v>
      </c>
      <c r="Z2355" s="23" t="s">
        <v>54</v>
      </c>
      <c r="AA2355" s="23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23" t="s">
        <v>54</v>
      </c>
      <c r="AG2355" s="23" t="s">
        <v>54</v>
      </c>
      <c r="AH2355" s="23" t="s">
        <v>54</v>
      </c>
      <c r="AI2355" s="23" t="s">
        <v>54</v>
      </c>
      <c r="AJ2355">
        <v>0</v>
      </c>
      <c r="AK2355">
        <v>0</v>
      </c>
      <c r="AL2355">
        <v>0</v>
      </c>
      <c r="AM2355">
        <v>6</v>
      </c>
      <c r="AN2355" s="23" t="e">
        <v>#DIV/0!</v>
      </c>
      <c r="AO2355" s="23" t="e">
        <v>#DIV/0!</v>
      </c>
      <c r="AP2355" s="23" t="e">
        <v>#DIV/0!</v>
      </c>
      <c r="AQ2355" s="23">
        <v>0.166666666666667</v>
      </c>
      <c r="AR2355" s="35">
        <v>0.142857142857143</v>
      </c>
      <c r="AS2355" s="35">
        <v>8.57142857142857</v>
      </c>
      <c r="AT2355" s="35">
        <v>-6.57142857142857</v>
      </c>
      <c r="AU2355" s="31">
        <f t="shared" si="39"/>
        <v>14</v>
      </c>
      <c r="AV2355" s="36">
        <f>IFERROR(时间!$B$4+AU2355,"上周无销量")</f>
        <v>43353</v>
      </c>
    </row>
    <row r="2356" spans="1:48">
      <c r="A2356" s="21" t="s">
        <v>4762</v>
      </c>
      <c r="B2356" t="s">
        <v>4763</v>
      </c>
      <c r="C2356" t="s">
        <v>4759</v>
      </c>
      <c r="D2356" s="31">
        <v>0</v>
      </c>
      <c r="E2356" s="31">
        <v>1</v>
      </c>
      <c r="F2356" s="31">
        <v>0</v>
      </c>
      <c r="G2356" s="31">
        <v>0</v>
      </c>
      <c r="H2356" s="32">
        <v>29.99</v>
      </c>
      <c r="I2356">
        <v>0</v>
      </c>
      <c r="J2356" s="33">
        <v>0</v>
      </c>
      <c r="K2356" s="33">
        <v>0</v>
      </c>
      <c r="L2356" s="33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23" t="s">
        <v>54</v>
      </c>
      <c r="Y2356" s="23" t="s">
        <v>54</v>
      </c>
      <c r="Z2356" s="23" t="s">
        <v>54</v>
      </c>
      <c r="AA2356" s="23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23" t="s">
        <v>54</v>
      </c>
      <c r="AG2356" s="23" t="s">
        <v>54</v>
      </c>
      <c r="AH2356" s="23" t="s">
        <v>54</v>
      </c>
      <c r="AI2356" s="23" t="s">
        <v>54</v>
      </c>
      <c r="AJ2356">
        <v>0</v>
      </c>
      <c r="AK2356">
        <v>6</v>
      </c>
      <c r="AL2356">
        <v>0</v>
      </c>
      <c r="AM2356">
        <v>0</v>
      </c>
      <c r="AN2356" s="23" t="e">
        <v>#DIV/0!</v>
      </c>
      <c r="AO2356" s="23">
        <v>0.166666666666667</v>
      </c>
      <c r="AP2356" s="23" t="e">
        <v>#DIV/0!</v>
      </c>
      <c r="AQ2356" s="23" t="e">
        <v>#DIV/0!</v>
      </c>
      <c r="AR2356" s="35">
        <v>0</v>
      </c>
      <c r="AS2356" s="35">
        <v>0</v>
      </c>
      <c r="AT2356" s="35">
        <v>0</v>
      </c>
      <c r="AU2356" s="31" t="str">
        <f t="shared" si="39"/>
        <v>库存为0</v>
      </c>
      <c r="AV2356" s="36" t="str">
        <f>IFERROR(时间!$B$4+AU2356,"上周无销量")</f>
        <v>上周无销量</v>
      </c>
    </row>
    <row r="2357" spans="1:48">
      <c r="A2357" s="21" t="s">
        <v>4764</v>
      </c>
      <c r="B2357" t="s">
        <v>4765</v>
      </c>
      <c r="C2357" t="s">
        <v>4759</v>
      </c>
      <c r="D2357" s="31">
        <v>0</v>
      </c>
      <c r="E2357" s="31">
        <v>0</v>
      </c>
      <c r="F2357" s="31">
        <v>0</v>
      </c>
      <c r="G2357" s="31">
        <v>0</v>
      </c>
      <c r="H2357" s="32">
        <v>0</v>
      </c>
      <c r="I2357">
        <v>1</v>
      </c>
      <c r="J2357" s="33">
        <v>0</v>
      </c>
      <c r="K2357" s="33">
        <v>0</v>
      </c>
      <c r="L2357" s="33">
        <v>0</v>
      </c>
      <c r="M2357">
        <v>1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23" t="s">
        <v>54</v>
      </c>
      <c r="Y2357" s="23" t="s">
        <v>54</v>
      </c>
      <c r="Z2357" s="23" t="s">
        <v>54</v>
      </c>
      <c r="AA2357" s="23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23" t="s">
        <v>54</v>
      </c>
      <c r="AG2357" s="23" t="s">
        <v>54</v>
      </c>
      <c r="AH2357" s="23" t="s">
        <v>54</v>
      </c>
      <c r="AI2357" s="23" t="s">
        <v>54</v>
      </c>
      <c r="AJ2357">
        <v>6</v>
      </c>
      <c r="AK2357">
        <v>5</v>
      </c>
      <c r="AL2357">
        <v>0</v>
      </c>
      <c r="AM2357">
        <v>10</v>
      </c>
      <c r="AN2357" s="23">
        <v>0</v>
      </c>
      <c r="AO2357" s="23">
        <v>0</v>
      </c>
      <c r="AP2357" s="23" t="e">
        <v>#DIV/0!</v>
      </c>
      <c r="AQ2357" s="23">
        <v>0</v>
      </c>
      <c r="AR2357" s="35">
        <v>0</v>
      </c>
      <c r="AS2357" s="35">
        <v>0</v>
      </c>
      <c r="AT2357" s="35">
        <v>1</v>
      </c>
      <c r="AU2357" s="31" t="str">
        <f t="shared" si="39"/>
        <v>库存为1</v>
      </c>
      <c r="AV2357" s="36" t="str">
        <f>IFERROR(时间!$B$4+AU2357,"上周无销量")</f>
        <v>上周无销量</v>
      </c>
    </row>
    <row r="2358" spans="1:48">
      <c r="A2358" s="21" t="s">
        <v>4766</v>
      </c>
      <c r="B2358" t="s">
        <v>4767</v>
      </c>
      <c r="C2358" t="s">
        <v>4759</v>
      </c>
      <c r="D2358" s="31">
        <v>1</v>
      </c>
      <c r="E2358" s="31">
        <v>0</v>
      </c>
      <c r="F2358" s="31">
        <v>0</v>
      </c>
      <c r="G2358" s="31">
        <v>0</v>
      </c>
      <c r="H2358" s="32">
        <v>29.99</v>
      </c>
      <c r="I2358">
        <v>0</v>
      </c>
      <c r="J2358" s="33">
        <v>0</v>
      </c>
      <c r="K2358" s="33">
        <v>0</v>
      </c>
      <c r="L2358" s="33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23" t="s">
        <v>54</v>
      </c>
      <c r="Y2358" s="23" t="s">
        <v>54</v>
      </c>
      <c r="Z2358" s="23" t="s">
        <v>54</v>
      </c>
      <c r="AA2358" s="23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23" t="s">
        <v>54</v>
      </c>
      <c r="AG2358" s="23" t="s">
        <v>54</v>
      </c>
      <c r="AH2358" s="23" t="s">
        <v>54</v>
      </c>
      <c r="AI2358" s="23" t="s">
        <v>54</v>
      </c>
      <c r="AJ2358">
        <v>4</v>
      </c>
      <c r="AK2358">
        <v>0</v>
      </c>
      <c r="AL2358">
        <v>0</v>
      </c>
      <c r="AM2358">
        <v>0</v>
      </c>
      <c r="AN2358" s="23">
        <v>0.25</v>
      </c>
      <c r="AO2358" s="23" t="e">
        <v>#DIV/0!</v>
      </c>
      <c r="AP2358" s="23" t="e">
        <v>#DIV/0!</v>
      </c>
      <c r="AQ2358" s="23" t="e">
        <v>#DIV/0!</v>
      </c>
      <c r="AR2358" s="35">
        <v>0.142857142857143</v>
      </c>
      <c r="AS2358" s="35">
        <v>8.57142857142857</v>
      </c>
      <c r="AT2358" s="35">
        <v>-8.57142857142857</v>
      </c>
      <c r="AU2358" s="31">
        <f t="shared" si="39"/>
        <v>0</v>
      </c>
      <c r="AV2358" s="36">
        <f>IFERROR(时间!$B$4+AU2358,"上周无销量")</f>
        <v>43339</v>
      </c>
    </row>
    <row r="2359" spans="1:48">
      <c r="A2359" s="21" t="s">
        <v>4768</v>
      </c>
      <c r="B2359" t="s">
        <v>4769</v>
      </c>
      <c r="C2359" t="s">
        <v>4759</v>
      </c>
      <c r="D2359" s="31">
        <v>0</v>
      </c>
      <c r="E2359" s="31">
        <v>0</v>
      </c>
      <c r="F2359" s="31">
        <v>2</v>
      </c>
      <c r="G2359" s="31">
        <v>3</v>
      </c>
      <c r="H2359" s="32">
        <v>11.996</v>
      </c>
      <c r="I2359">
        <v>3</v>
      </c>
      <c r="J2359" s="33">
        <v>0</v>
      </c>
      <c r="K2359" s="33">
        <v>0</v>
      </c>
      <c r="L2359" s="33">
        <v>0</v>
      </c>
      <c r="M2359">
        <v>3</v>
      </c>
      <c r="N2359">
        <v>0</v>
      </c>
      <c r="O2359">
        <v>0</v>
      </c>
      <c r="P2359">
        <v>0</v>
      </c>
      <c r="Q2359">
        <v>2539</v>
      </c>
      <c r="R2359">
        <v>3224</v>
      </c>
      <c r="S2359">
        <v>1049</v>
      </c>
      <c r="T2359">
        <v>0</v>
      </c>
      <c r="U2359">
        <v>15</v>
      </c>
      <c r="V2359">
        <v>19</v>
      </c>
      <c r="W2359">
        <v>10</v>
      </c>
      <c r="X2359" s="23" t="e">
        <v>#DIV/0!</v>
      </c>
      <c r="Y2359" s="23">
        <v>0.00590783773139031</v>
      </c>
      <c r="Z2359" s="23">
        <v>0.00589330024813896</v>
      </c>
      <c r="AA2359" s="23">
        <v>0.00953288846520496</v>
      </c>
      <c r="AB2359">
        <v>0</v>
      </c>
      <c r="AC2359">
        <v>2.5</v>
      </c>
      <c r="AD2359">
        <v>3.62</v>
      </c>
      <c r="AE2359">
        <v>2.25</v>
      </c>
      <c r="AF2359" s="23" t="s">
        <v>54</v>
      </c>
      <c r="AG2359" s="23" t="s">
        <v>126</v>
      </c>
      <c r="AH2359" s="23">
        <v>0.150883627875959</v>
      </c>
      <c r="AI2359" s="23">
        <v>0.0625208402800934</v>
      </c>
      <c r="AJ2359">
        <v>6</v>
      </c>
      <c r="AK2359">
        <v>0</v>
      </c>
      <c r="AL2359">
        <v>0</v>
      </c>
      <c r="AM2359">
        <v>34</v>
      </c>
      <c r="AN2359" s="23">
        <v>0</v>
      </c>
      <c r="AO2359" s="23" t="e">
        <v>#DIV/0!</v>
      </c>
      <c r="AP2359" s="23" t="e">
        <v>#DIV/0!</v>
      </c>
      <c r="AQ2359" s="23">
        <v>0.0882352941176471</v>
      </c>
      <c r="AR2359" s="35">
        <v>0</v>
      </c>
      <c r="AS2359" s="35">
        <v>0</v>
      </c>
      <c r="AT2359" s="35">
        <v>3</v>
      </c>
      <c r="AU2359" s="31" t="str">
        <f t="shared" si="39"/>
        <v>库存为3</v>
      </c>
      <c r="AV2359" s="36" t="str">
        <f>IFERROR(时间!$B$4+AU2359,"上周无销量")</f>
        <v>上周无销量</v>
      </c>
    </row>
    <row r="2360" spans="1:48">
      <c r="A2360" s="21" t="s">
        <v>4770</v>
      </c>
      <c r="B2360" t="s">
        <v>4771</v>
      </c>
      <c r="C2360" t="s">
        <v>4759</v>
      </c>
      <c r="D2360" s="31">
        <v>0</v>
      </c>
      <c r="E2360" s="31">
        <v>0</v>
      </c>
      <c r="F2360" s="31">
        <v>1</v>
      </c>
      <c r="G2360" s="31">
        <v>0</v>
      </c>
      <c r="H2360" s="32">
        <v>29.99</v>
      </c>
      <c r="I2360">
        <v>0</v>
      </c>
      <c r="J2360" s="33">
        <v>0</v>
      </c>
      <c r="K2360" s="33">
        <v>0</v>
      </c>
      <c r="L2360" s="33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0</v>
      </c>
      <c r="AK2360">
        <v>0</v>
      </c>
      <c r="AL2360">
        <v>0</v>
      </c>
      <c r="AM2360">
        <v>7</v>
      </c>
      <c r="AN2360" s="23" t="e">
        <v>#DIV/0!</v>
      </c>
      <c r="AO2360" s="23" t="e">
        <v>#DIV/0!</v>
      </c>
      <c r="AP2360" s="23" t="e">
        <v>#DIV/0!</v>
      </c>
      <c r="AQ2360" s="23">
        <v>0</v>
      </c>
      <c r="AR2360" s="35">
        <v>0</v>
      </c>
      <c r="AS2360" s="35">
        <v>0</v>
      </c>
      <c r="AT2360" s="35">
        <v>0</v>
      </c>
      <c r="AU2360" s="31" t="str">
        <f t="shared" si="39"/>
        <v>库存为0</v>
      </c>
      <c r="AV2360" s="36" t="str">
        <f>IFERROR(时间!$B$4+AU2360,"上周无销量")</f>
        <v>上周无销量</v>
      </c>
    </row>
    <row r="2361" spans="1:48">
      <c r="A2361" s="21" t="s">
        <v>4772</v>
      </c>
      <c r="B2361" t="s">
        <v>4773</v>
      </c>
      <c r="C2361" t="s">
        <v>4759</v>
      </c>
      <c r="D2361" s="31">
        <v>0</v>
      </c>
      <c r="E2361" s="31">
        <v>0</v>
      </c>
      <c r="F2361" s="31">
        <v>0</v>
      </c>
      <c r="G2361" s="31">
        <v>0</v>
      </c>
      <c r="H2361" s="32">
        <v>0</v>
      </c>
      <c r="I2361">
        <v>0</v>
      </c>
      <c r="J2361" s="33">
        <v>0</v>
      </c>
      <c r="K2361" s="33">
        <v>0</v>
      </c>
      <c r="L2361" s="33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23" t="s">
        <v>54</v>
      </c>
      <c r="Y2361" s="23" t="s">
        <v>54</v>
      </c>
      <c r="Z2361" s="23" t="s">
        <v>54</v>
      </c>
      <c r="AA2361" s="23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23" t="s">
        <v>54</v>
      </c>
      <c r="AG2361" s="23" t="s">
        <v>54</v>
      </c>
      <c r="AH2361" s="23" t="s">
        <v>54</v>
      </c>
      <c r="AI2361" s="23" t="s">
        <v>54</v>
      </c>
      <c r="AJ2361">
        <v>0</v>
      </c>
      <c r="AK2361">
        <v>0</v>
      </c>
      <c r="AL2361">
        <v>0</v>
      </c>
      <c r="AM2361">
        <v>0</v>
      </c>
      <c r="AN2361" s="23" t="e">
        <v>#DIV/0!</v>
      </c>
      <c r="AO2361" s="23" t="e">
        <v>#DIV/0!</v>
      </c>
      <c r="AP2361" s="23" t="e">
        <v>#DIV/0!</v>
      </c>
      <c r="AQ2361" s="23" t="e">
        <v>#DIV/0!</v>
      </c>
      <c r="AR2361" s="35">
        <v>0</v>
      </c>
      <c r="AS2361" s="35">
        <v>0</v>
      </c>
      <c r="AT2361" s="35">
        <v>0</v>
      </c>
      <c r="AU2361" s="31" t="str">
        <f t="shared" si="39"/>
        <v>库存为0</v>
      </c>
      <c r="AV2361" s="36" t="str">
        <f>IFERROR(时间!$B$4+AU2361,"上周无销量")</f>
        <v>上周无销量</v>
      </c>
    </row>
    <row r="2362" spans="1:48">
      <c r="A2362" s="21" t="s">
        <v>4774</v>
      </c>
      <c r="B2362" t="s">
        <v>4775</v>
      </c>
      <c r="C2362" t="s">
        <v>4759</v>
      </c>
      <c r="D2362" s="31">
        <v>0</v>
      </c>
      <c r="E2362" s="31">
        <v>0</v>
      </c>
      <c r="F2362" s="31">
        <v>0</v>
      </c>
      <c r="G2362" s="31">
        <v>2</v>
      </c>
      <c r="H2362" s="32">
        <v>0</v>
      </c>
      <c r="I2362">
        <v>2</v>
      </c>
      <c r="J2362" s="33">
        <v>0</v>
      </c>
      <c r="K2362" s="33">
        <v>0</v>
      </c>
      <c r="L2362" s="33">
        <v>0</v>
      </c>
      <c r="M2362">
        <v>2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5</v>
      </c>
      <c r="AK2362">
        <v>3</v>
      </c>
      <c r="AL2362">
        <v>0</v>
      </c>
      <c r="AM2362">
        <v>2</v>
      </c>
      <c r="AN2362" s="23">
        <v>0</v>
      </c>
      <c r="AO2362" s="23">
        <v>0</v>
      </c>
      <c r="AP2362" s="23" t="e">
        <v>#DIV/0!</v>
      </c>
      <c r="AQ2362" s="23">
        <v>1</v>
      </c>
      <c r="AR2362" s="35">
        <v>0</v>
      </c>
      <c r="AS2362" s="35">
        <v>0</v>
      </c>
      <c r="AT2362" s="35">
        <v>2</v>
      </c>
      <c r="AU2362" s="31" t="str">
        <f t="shared" si="39"/>
        <v>库存为2</v>
      </c>
      <c r="AV2362" s="36" t="str">
        <f>IFERROR(时间!$B$4+AU2362,"上周无销量")</f>
        <v>上周无销量</v>
      </c>
    </row>
    <row r="2363" spans="1:48">
      <c r="A2363" s="21" t="s">
        <v>4776</v>
      </c>
      <c r="B2363" t="s">
        <v>4777</v>
      </c>
      <c r="C2363" t="s">
        <v>4778</v>
      </c>
      <c r="D2363" s="31">
        <v>0</v>
      </c>
      <c r="E2363" s="31">
        <v>0</v>
      </c>
      <c r="F2363" s="31">
        <v>0</v>
      </c>
      <c r="G2363" s="31">
        <v>0</v>
      </c>
      <c r="H2363" s="32">
        <v>0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0</v>
      </c>
      <c r="AK2363">
        <v>0</v>
      </c>
      <c r="AL2363">
        <v>0</v>
      </c>
      <c r="AM2363">
        <v>0</v>
      </c>
      <c r="AN2363" s="23" t="e">
        <v>#DIV/0!</v>
      </c>
      <c r="AO2363" s="23" t="e">
        <v>#DIV/0!</v>
      </c>
      <c r="AP2363" s="23" t="e">
        <v>#DIV/0!</v>
      </c>
      <c r="AQ2363" s="23" t="e">
        <v>#DIV/0!</v>
      </c>
      <c r="AR2363" s="35">
        <v>0</v>
      </c>
      <c r="AS2363" s="35">
        <v>0</v>
      </c>
      <c r="AT2363" s="35">
        <v>0</v>
      </c>
      <c r="AU2363" s="31" t="str">
        <f t="shared" si="39"/>
        <v>库存为0</v>
      </c>
      <c r="AV2363" s="36" t="str">
        <f>IFERROR(时间!$B$4+AU2363,"上周无销量")</f>
        <v>上周无销量</v>
      </c>
    </row>
    <row r="2364" spans="1:48">
      <c r="A2364" s="21" t="s">
        <v>4779</v>
      </c>
      <c r="B2364" t="s">
        <v>4609</v>
      </c>
      <c r="C2364" t="s">
        <v>4780</v>
      </c>
      <c r="D2364" s="31">
        <v>0</v>
      </c>
      <c r="E2364" s="31">
        <v>0</v>
      </c>
      <c r="F2364" s="31">
        <v>0</v>
      </c>
      <c r="G2364" s="31">
        <v>0</v>
      </c>
      <c r="H2364" s="32">
        <v>0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1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0</v>
      </c>
      <c r="AK2364">
        <v>0</v>
      </c>
      <c r="AL2364">
        <v>0</v>
      </c>
      <c r="AM2364">
        <v>0</v>
      </c>
      <c r="AN2364" s="23" t="e">
        <v>#DIV/0!</v>
      </c>
      <c r="AO2364" s="23" t="e">
        <v>#DIV/0!</v>
      </c>
      <c r="AP2364" s="23" t="e">
        <v>#DIV/0!</v>
      </c>
      <c r="AQ2364" s="23" t="e">
        <v>#DIV/0!</v>
      </c>
      <c r="AR2364" s="35">
        <v>0</v>
      </c>
      <c r="AS2364" s="35">
        <v>0</v>
      </c>
      <c r="AT2364" s="35">
        <v>0</v>
      </c>
      <c r="AU2364" s="31" t="str">
        <f t="shared" si="39"/>
        <v>库存为0</v>
      </c>
      <c r="AV2364" s="36" t="str">
        <f>IFERROR(时间!$B$4+AU2364,"上周无销量")</f>
        <v>上周无销量</v>
      </c>
    </row>
    <row r="2365" spans="1:48">
      <c r="A2365" s="21" t="s">
        <v>4781</v>
      </c>
      <c r="B2365" t="s">
        <v>4662</v>
      </c>
      <c r="C2365" t="s">
        <v>4782</v>
      </c>
      <c r="D2365" s="31">
        <v>0</v>
      </c>
      <c r="E2365" s="31">
        <v>0</v>
      </c>
      <c r="F2365" s="31">
        <v>0</v>
      </c>
      <c r="G2365" s="31">
        <v>0</v>
      </c>
      <c r="H2365" s="32">
        <v>0</v>
      </c>
      <c r="I2365">
        <v>4</v>
      </c>
      <c r="J2365" s="33">
        <v>0</v>
      </c>
      <c r="K2365" s="33">
        <v>0</v>
      </c>
      <c r="L2365" s="33">
        <v>0</v>
      </c>
      <c r="M2365">
        <v>4</v>
      </c>
      <c r="N2365">
        <v>0</v>
      </c>
      <c r="O2365">
        <v>4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23" t="s">
        <v>54</v>
      </c>
      <c r="Y2365" s="23" t="s">
        <v>54</v>
      </c>
      <c r="Z2365" s="23" t="s">
        <v>54</v>
      </c>
      <c r="AA2365" s="23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13</v>
      </c>
      <c r="AK2365">
        <v>4</v>
      </c>
      <c r="AL2365">
        <v>0</v>
      </c>
      <c r="AM2365">
        <v>8</v>
      </c>
      <c r="AN2365" s="23">
        <v>0</v>
      </c>
      <c r="AO2365" s="23">
        <v>0</v>
      </c>
      <c r="AP2365" s="23" t="e">
        <v>#DIV/0!</v>
      </c>
      <c r="AQ2365" s="23">
        <v>0</v>
      </c>
      <c r="AR2365" s="35">
        <v>0</v>
      </c>
      <c r="AS2365" s="35">
        <v>0</v>
      </c>
      <c r="AT2365" s="35">
        <v>4</v>
      </c>
      <c r="AU2365" s="31" t="str">
        <f t="shared" si="39"/>
        <v>库存为4</v>
      </c>
      <c r="AV2365" s="36" t="str">
        <f>IFERROR(时间!$B$4+AU2365,"上周无销量")</f>
        <v>上周无销量</v>
      </c>
    </row>
    <row r="2366" spans="1:48">
      <c r="A2366" s="21" t="s">
        <v>4783</v>
      </c>
      <c r="B2366" t="s">
        <v>4667</v>
      </c>
      <c r="C2366" t="s">
        <v>4782</v>
      </c>
      <c r="D2366" s="31">
        <v>0</v>
      </c>
      <c r="E2366" s="31">
        <v>0</v>
      </c>
      <c r="F2366" s="31">
        <v>0</v>
      </c>
      <c r="G2366" s="31">
        <v>0</v>
      </c>
      <c r="H2366" s="32">
        <v>0</v>
      </c>
      <c r="I2366">
        <v>2</v>
      </c>
      <c r="J2366" s="33">
        <v>0</v>
      </c>
      <c r="K2366" s="33">
        <v>0</v>
      </c>
      <c r="L2366" s="33">
        <v>0</v>
      </c>
      <c r="M2366">
        <v>2</v>
      </c>
      <c r="N2366">
        <v>0</v>
      </c>
      <c r="O2366">
        <v>2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23" t="s">
        <v>54</v>
      </c>
      <c r="Y2366" s="23" t="s">
        <v>54</v>
      </c>
      <c r="Z2366" s="23" t="s">
        <v>54</v>
      </c>
      <c r="AA2366" s="23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23" t="s">
        <v>54</v>
      </c>
      <c r="AG2366" s="23" t="s">
        <v>54</v>
      </c>
      <c r="AH2366" s="23" t="s">
        <v>54</v>
      </c>
      <c r="AI2366" s="23" t="s">
        <v>54</v>
      </c>
      <c r="AJ2366">
        <v>4</v>
      </c>
      <c r="AK2366">
        <v>5</v>
      </c>
      <c r="AL2366">
        <v>0</v>
      </c>
      <c r="AM2366">
        <v>4</v>
      </c>
      <c r="AN2366" s="23">
        <v>0</v>
      </c>
      <c r="AO2366" s="23">
        <v>0</v>
      </c>
      <c r="AP2366" s="23" t="e">
        <v>#DIV/0!</v>
      </c>
      <c r="AQ2366" s="23">
        <v>0</v>
      </c>
      <c r="AR2366" s="35">
        <v>0</v>
      </c>
      <c r="AS2366" s="35">
        <v>0</v>
      </c>
      <c r="AT2366" s="35">
        <v>2</v>
      </c>
      <c r="AU2366" s="31" t="str">
        <f t="shared" si="39"/>
        <v>库存为2</v>
      </c>
      <c r="AV2366" s="36" t="str">
        <f>IFERROR(时间!$B$4+AU2366,"上周无销量")</f>
        <v>上周无销量</v>
      </c>
    </row>
    <row r="2367" spans="1:48">
      <c r="A2367" s="21" t="s">
        <v>4784</v>
      </c>
      <c r="B2367" t="s">
        <v>4669</v>
      </c>
      <c r="C2367" t="s">
        <v>4782</v>
      </c>
      <c r="D2367" s="31">
        <v>0</v>
      </c>
      <c r="E2367" s="31">
        <v>0</v>
      </c>
      <c r="F2367" s="31">
        <v>0</v>
      </c>
      <c r="G2367" s="31">
        <v>0</v>
      </c>
      <c r="H2367" s="32">
        <v>0</v>
      </c>
      <c r="I2367">
        <v>0</v>
      </c>
      <c r="J2367" s="33">
        <v>0</v>
      </c>
      <c r="K2367" s="33">
        <v>0</v>
      </c>
      <c r="L2367" s="33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23" t="s">
        <v>54</v>
      </c>
      <c r="Y2367" s="23" t="s">
        <v>54</v>
      </c>
      <c r="Z2367" s="23" t="s">
        <v>54</v>
      </c>
      <c r="AA2367" s="23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23" t="s">
        <v>54</v>
      </c>
      <c r="AG2367" s="23" t="s">
        <v>54</v>
      </c>
      <c r="AH2367" s="23" t="s">
        <v>54</v>
      </c>
      <c r="AI2367" s="23" t="s">
        <v>54</v>
      </c>
      <c r="AJ2367">
        <v>0</v>
      </c>
      <c r="AK2367">
        <v>0</v>
      </c>
      <c r="AL2367">
        <v>0</v>
      </c>
      <c r="AM2367">
        <v>0</v>
      </c>
      <c r="AN2367" s="23" t="e">
        <v>#DIV/0!</v>
      </c>
      <c r="AO2367" s="23" t="e">
        <v>#DIV/0!</v>
      </c>
      <c r="AP2367" s="23" t="e">
        <v>#DIV/0!</v>
      </c>
      <c r="AQ2367" s="23" t="e">
        <v>#DIV/0!</v>
      </c>
      <c r="AR2367" s="35">
        <v>0</v>
      </c>
      <c r="AS2367" s="35">
        <v>0</v>
      </c>
      <c r="AT2367" s="35">
        <v>0</v>
      </c>
      <c r="AU2367" s="31" t="str">
        <f t="shared" si="39"/>
        <v>库存为0</v>
      </c>
      <c r="AV2367" s="36" t="str">
        <f>IFERROR(时间!$B$4+AU2367,"上周无销量")</f>
        <v>上周无销量</v>
      </c>
    </row>
    <row r="2368" spans="1:48">
      <c r="A2368" s="21" t="s">
        <v>4785</v>
      </c>
      <c r="B2368" t="s">
        <v>4786</v>
      </c>
      <c r="C2368" t="s">
        <v>4787</v>
      </c>
      <c r="D2368" s="31">
        <v>0</v>
      </c>
      <c r="E2368" s="31">
        <v>0</v>
      </c>
      <c r="F2368" s="31">
        <v>0</v>
      </c>
      <c r="G2368" s="31">
        <v>0</v>
      </c>
      <c r="H2368" s="32">
        <v>0</v>
      </c>
      <c r="I2368">
        <v>0</v>
      </c>
      <c r="J2368" s="33">
        <v>0</v>
      </c>
      <c r="K2368" s="33">
        <v>0</v>
      </c>
      <c r="L2368" s="33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23" t="s">
        <v>54</v>
      </c>
      <c r="Y2368" s="23" t="s">
        <v>54</v>
      </c>
      <c r="Z2368" s="23" t="s">
        <v>54</v>
      </c>
      <c r="AA2368" s="23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23" t="s">
        <v>54</v>
      </c>
      <c r="AG2368" s="23" t="s">
        <v>54</v>
      </c>
      <c r="AH2368" s="23" t="s">
        <v>54</v>
      </c>
      <c r="AI2368" s="23" t="s">
        <v>54</v>
      </c>
      <c r="AJ2368">
        <v>0</v>
      </c>
      <c r="AK2368">
        <v>0</v>
      </c>
      <c r="AL2368">
        <v>0</v>
      </c>
      <c r="AM2368">
        <v>0</v>
      </c>
      <c r="AN2368" s="23" t="e">
        <v>#DIV/0!</v>
      </c>
      <c r="AO2368" s="23" t="e">
        <v>#DIV/0!</v>
      </c>
      <c r="AP2368" s="23" t="e">
        <v>#DIV/0!</v>
      </c>
      <c r="AQ2368" s="23" t="e">
        <v>#DIV/0!</v>
      </c>
      <c r="AR2368" s="35">
        <v>0</v>
      </c>
      <c r="AS2368" s="35">
        <v>0</v>
      </c>
      <c r="AT2368" s="35">
        <v>0</v>
      </c>
      <c r="AU2368" s="31" t="str">
        <f t="shared" si="39"/>
        <v>库存为0</v>
      </c>
      <c r="AV2368" s="36" t="str">
        <f>IFERROR(时间!$B$4+AU2368,"上周无销量")</f>
        <v>上周无销量</v>
      </c>
    </row>
    <row r="2369" spans="1:48">
      <c r="A2369" s="21" t="s">
        <v>4788</v>
      </c>
      <c r="B2369" t="s">
        <v>4789</v>
      </c>
      <c r="C2369" t="s">
        <v>4790</v>
      </c>
      <c r="D2369" s="31">
        <v>0</v>
      </c>
      <c r="E2369" s="31">
        <v>0</v>
      </c>
      <c r="F2369" s="31">
        <v>0</v>
      </c>
      <c r="G2369" s="31">
        <v>0</v>
      </c>
      <c r="H2369" s="32">
        <v>0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0</v>
      </c>
      <c r="AK2369">
        <v>0</v>
      </c>
      <c r="AL2369">
        <v>0</v>
      </c>
      <c r="AM2369">
        <v>40</v>
      </c>
      <c r="AN2369" s="23" t="e">
        <v>#DIV/0!</v>
      </c>
      <c r="AO2369" s="23" t="e">
        <v>#DIV/0!</v>
      </c>
      <c r="AP2369" s="23" t="e">
        <v>#DIV/0!</v>
      </c>
      <c r="AQ2369" s="23">
        <v>0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4791</v>
      </c>
      <c r="B2370" t="s">
        <v>4789</v>
      </c>
      <c r="C2370" t="s">
        <v>4790</v>
      </c>
      <c r="D2370" s="31">
        <v>0</v>
      </c>
      <c r="E2370" s="31">
        <v>0</v>
      </c>
      <c r="F2370" s="31">
        <v>0</v>
      </c>
      <c r="G2370" s="31">
        <v>0</v>
      </c>
      <c r="H2370" s="32">
        <v>0</v>
      </c>
      <c r="I2370">
        <v>0</v>
      </c>
      <c r="J2370" s="33">
        <v>0</v>
      </c>
      <c r="K2370" s="33">
        <v>0</v>
      </c>
      <c r="L2370" s="33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23" t="s">
        <v>54</v>
      </c>
      <c r="Y2370" s="23" t="s">
        <v>54</v>
      </c>
      <c r="Z2370" s="23" t="s">
        <v>54</v>
      </c>
      <c r="AA2370" s="23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23" t="s">
        <v>54</v>
      </c>
      <c r="AG2370" s="23" t="s">
        <v>54</v>
      </c>
      <c r="AH2370" s="23" t="s">
        <v>54</v>
      </c>
      <c r="AI2370" s="23" t="s">
        <v>54</v>
      </c>
      <c r="AJ2370">
        <v>0</v>
      </c>
      <c r="AK2370">
        <v>0</v>
      </c>
      <c r="AL2370">
        <v>0</v>
      </c>
      <c r="AM2370">
        <v>40</v>
      </c>
      <c r="AN2370" s="23" t="e">
        <v>#DIV/0!</v>
      </c>
      <c r="AO2370" s="23" t="e">
        <v>#DIV/0!</v>
      </c>
      <c r="AP2370" s="23" t="e">
        <v>#DIV/0!</v>
      </c>
      <c r="AQ2370" s="23">
        <v>0</v>
      </c>
      <c r="AR2370" s="35">
        <v>0</v>
      </c>
      <c r="AS2370" s="35">
        <v>0</v>
      </c>
      <c r="AT2370" s="35">
        <v>0</v>
      </c>
      <c r="AU2370" s="31" t="str">
        <f t="shared" si="39"/>
        <v>库存为0</v>
      </c>
      <c r="AV2370" s="36" t="str">
        <f>IFERROR(时间!$B$4+AU2370,"上周无销量")</f>
        <v>上周无销量</v>
      </c>
    </row>
    <row r="2371" spans="1:48">
      <c r="A2371" s="21" t="s">
        <v>4792</v>
      </c>
      <c r="B2371" t="s">
        <v>4793</v>
      </c>
      <c r="C2371" t="s">
        <v>4790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0</v>
      </c>
      <c r="J2371" s="33">
        <v>0</v>
      </c>
      <c r="K2371" s="33">
        <v>0</v>
      </c>
      <c r="L2371" s="33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23" t="s">
        <v>54</v>
      </c>
      <c r="Y2371" s="23" t="s">
        <v>54</v>
      </c>
      <c r="Z2371" s="23" t="s">
        <v>54</v>
      </c>
      <c r="AA2371" s="23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23" t="s">
        <v>54</v>
      </c>
      <c r="AG2371" s="23" t="s">
        <v>54</v>
      </c>
      <c r="AH2371" s="23" t="s">
        <v>54</v>
      </c>
      <c r="AI2371" s="23" t="s">
        <v>54</v>
      </c>
      <c r="AJ2371">
        <v>0</v>
      </c>
      <c r="AK2371">
        <v>18</v>
      </c>
      <c r="AL2371">
        <v>0</v>
      </c>
      <c r="AM2371">
        <v>18</v>
      </c>
      <c r="AN2371" s="23" t="e">
        <v>#DIV/0!</v>
      </c>
      <c r="AO2371" s="23">
        <v>0</v>
      </c>
      <c r="AP2371" s="23" t="e">
        <v>#DIV/0!</v>
      </c>
      <c r="AQ2371" s="23">
        <v>0</v>
      </c>
      <c r="AR2371" s="35">
        <v>0</v>
      </c>
      <c r="AS2371" s="35">
        <v>0</v>
      </c>
      <c r="AT2371" s="35">
        <v>0</v>
      </c>
      <c r="AU2371" s="31" t="str">
        <f t="shared" si="39"/>
        <v>库存为0</v>
      </c>
      <c r="AV2371" s="36" t="str">
        <f>IFERROR(时间!$B$4+AU2371,"上周无销量")</f>
        <v>上周无销量</v>
      </c>
    </row>
    <row r="2372" spans="1:48">
      <c r="A2372" s="21" t="s">
        <v>4794</v>
      </c>
      <c r="B2372" t="s">
        <v>4795</v>
      </c>
      <c r="C2372" t="s">
        <v>4790</v>
      </c>
      <c r="D2372" s="31">
        <v>0</v>
      </c>
      <c r="E2372" s="31">
        <v>0</v>
      </c>
      <c r="F2372" s="31">
        <v>0</v>
      </c>
      <c r="G2372" s="31">
        <v>0</v>
      </c>
      <c r="H2372" s="32">
        <v>0</v>
      </c>
      <c r="I2372">
        <v>0</v>
      </c>
      <c r="J2372" s="33">
        <v>0</v>
      </c>
      <c r="K2372" s="33">
        <v>0</v>
      </c>
      <c r="L2372" s="33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23" t="s">
        <v>54</v>
      </c>
      <c r="Y2372" s="23" t="s">
        <v>54</v>
      </c>
      <c r="Z2372" s="23" t="s">
        <v>54</v>
      </c>
      <c r="AA2372" s="23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23" t="s">
        <v>54</v>
      </c>
      <c r="AG2372" s="23" t="s">
        <v>54</v>
      </c>
      <c r="AH2372" s="23" t="s">
        <v>54</v>
      </c>
      <c r="AI2372" s="23" t="s">
        <v>54</v>
      </c>
      <c r="AJ2372">
        <v>15</v>
      </c>
      <c r="AK2372">
        <v>17</v>
      </c>
      <c r="AL2372">
        <v>0</v>
      </c>
      <c r="AM2372">
        <v>0</v>
      </c>
      <c r="AN2372" s="23">
        <v>0</v>
      </c>
      <c r="AO2372" s="23">
        <v>0</v>
      </c>
      <c r="AP2372" s="23" t="e">
        <v>#DIV/0!</v>
      </c>
      <c r="AQ2372" s="23" t="e">
        <v>#DIV/0!</v>
      </c>
      <c r="AR2372" s="35">
        <v>0</v>
      </c>
      <c r="AS2372" s="35">
        <v>0</v>
      </c>
      <c r="AT2372" s="35">
        <v>0</v>
      </c>
      <c r="AU2372" s="31" t="str">
        <f t="shared" si="39"/>
        <v>库存为0</v>
      </c>
      <c r="AV2372" s="36" t="str">
        <f>IFERROR(时间!$B$4+AU2372,"上周无销量")</f>
        <v>上周无销量</v>
      </c>
    </row>
    <row r="2373" spans="1:48">
      <c r="A2373" s="21" t="s">
        <v>4796</v>
      </c>
      <c r="B2373" t="s">
        <v>4797</v>
      </c>
      <c r="C2373" t="s">
        <v>4790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0</v>
      </c>
      <c r="J2373" s="33">
        <v>0</v>
      </c>
      <c r="K2373" s="33">
        <v>0</v>
      </c>
      <c r="L2373" s="33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23" t="s">
        <v>54</v>
      </c>
      <c r="Y2373" s="23" t="s">
        <v>54</v>
      </c>
      <c r="Z2373" s="23" t="s">
        <v>54</v>
      </c>
      <c r="AA2373" s="23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23" t="s">
        <v>54</v>
      </c>
      <c r="AG2373" s="23" t="s">
        <v>54</v>
      </c>
      <c r="AH2373" s="23" t="s">
        <v>54</v>
      </c>
      <c r="AI2373" s="23" t="s">
        <v>54</v>
      </c>
      <c r="AJ2373">
        <v>34</v>
      </c>
      <c r="AK2373">
        <v>11</v>
      </c>
      <c r="AL2373">
        <v>0</v>
      </c>
      <c r="AM2373">
        <v>8</v>
      </c>
      <c r="AN2373" s="23">
        <v>0</v>
      </c>
      <c r="AO2373" s="23">
        <v>0</v>
      </c>
      <c r="AP2373" s="23" t="e">
        <v>#DIV/0!</v>
      </c>
      <c r="AQ2373" s="23">
        <v>0</v>
      </c>
      <c r="AR2373" s="35">
        <v>0</v>
      </c>
      <c r="AS2373" s="35">
        <v>0</v>
      </c>
      <c r="AT2373" s="35">
        <v>0</v>
      </c>
      <c r="AU2373" s="31" t="str">
        <f t="shared" ref="AU2373:AU2436" si="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4798</v>
      </c>
      <c r="B2374" t="s">
        <v>4799</v>
      </c>
      <c r="C2374" t="s">
        <v>4790</v>
      </c>
      <c r="D2374" s="31">
        <v>0</v>
      </c>
      <c r="E2374" s="31">
        <v>0</v>
      </c>
      <c r="F2374" s="31">
        <v>0</v>
      </c>
      <c r="G2374" s="31">
        <v>0</v>
      </c>
      <c r="H2374" s="32">
        <v>0</v>
      </c>
      <c r="I2374">
        <v>0</v>
      </c>
      <c r="J2374" s="33">
        <v>0</v>
      </c>
      <c r="K2374" s="33">
        <v>0</v>
      </c>
      <c r="L2374" s="33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23" t="s">
        <v>54</v>
      </c>
      <c r="Y2374" s="23" t="s">
        <v>54</v>
      </c>
      <c r="Z2374" s="23" t="s">
        <v>54</v>
      </c>
      <c r="AA2374" s="23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23" t="s">
        <v>54</v>
      </c>
      <c r="AG2374" s="23" t="s">
        <v>54</v>
      </c>
      <c r="AH2374" s="23" t="s">
        <v>54</v>
      </c>
      <c r="AI2374" s="23" t="s">
        <v>54</v>
      </c>
      <c r="AJ2374">
        <v>12</v>
      </c>
      <c r="AK2374">
        <v>21</v>
      </c>
      <c r="AL2374">
        <v>0</v>
      </c>
      <c r="AM2374">
        <v>4</v>
      </c>
      <c r="AN2374" s="23">
        <v>0</v>
      </c>
      <c r="AO2374" s="23">
        <v>0</v>
      </c>
      <c r="AP2374" s="23" t="e">
        <v>#DIV/0!</v>
      </c>
      <c r="AQ2374" s="23">
        <v>0</v>
      </c>
      <c r="AR2374" s="35">
        <v>0</v>
      </c>
      <c r="AS2374" s="35">
        <v>0</v>
      </c>
      <c r="AT2374" s="35">
        <v>0</v>
      </c>
      <c r="AU2374" s="31" t="str">
        <f t="shared" si="40"/>
        <v>库存为0</v>
      </c>
      <c r="AV2374" s="36" t="str">
        <f>IFERROR(时间!$B$4+AU2374,"上周无销量")</f>
        <v>上周无销量</v>
      </c>
    </row>
    <row r="2375" spans="1:48">
      <c r="A2375" s="21" t="s">
        <v>4800</v>
      </c>
      <c r="B2375" t="s">
        <v>4801</v>
      </c>
      <c r="C2375" t="s">
        <v>4790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0</v>
      </c>
      <c r="J2375" s="33">
        <v>0</v>
      </c>
      <c r="K2375" s="33">
        <v>0</v>
      </c>
      <c r="L2375" s="33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23" t="s">
        <v>54</v>
      </c>
      <c r="Y2375" s="23" t="s">
        <v>54</v>
      </c>
      <c r="Z2375" s="23" t="s">
        <v>54</v>
      </c>
      <c r="AA2375" s="23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23" t="s">
        <v>54</v>
      </c>
      <c r="AG2375" s="23" t="s">
        <v>54</v>
      </c>
      <c r="AH2375" s="23" t="s">
        <v>54</v>
      </c>
      <c r="AI2375" s="23" t="s">
        <v>54</v>
      </c>
      <c r="AJ2375">
        <v>33</v>
      </c>
      <c r="AK2375">
        <v>59</v>
      </c>
      <c r="AL2375">
        <v>0</v>
      </c>
      <c r="AM2375">
        <v>8</v>
      </c>
      <c r="AN2375" s="23">
        <v>0</v>
      </c>
      <c r="AO2375" s="23">
        <v>0</v>
      </c>
      <c r="AP2375" s="23" t="e">
        <v>#DIV/0!</v>
      </c>
      <c r="AQ2375" s="23">
        <v>0</v>
      </c>
      <c r="AR2375" s="35">
        <v>0</v>
      </c>
      <c r="AS2375" s="35">
        <v>0</v>
      </c>
      <c r="AT2375" s="35">
        <v>0</v>
      </c>
      <c r="AU2375" s="31" t="str">
        <f t="shared" si="40"/>
        <v>库存为0</v>
      </c>
      <c r="AV2375" s="36" t="str">
        <f>IFERROR(时间!$B$4+AU2375,"上周无销量")</f>
        <v>上周无销量</v>
      </c>
    </row>
    <row r="2376" spans="1:48">
      <c r="A2376" s="21" t="s">
        <v>4802</v>
      </c>
      <c r="B2376" t="s">
        <v>4803</v>
      </c>
      <c r="C2376" t="s">
        <v>4790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0</v>
      </c>
      <c r="J2376" s="33">
        <v>0</v>
      </c>
      <c r="K2376" s="33">
        <v>0</v>
      </c>
      <c r="L2376" s="33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23" t="s">
        <v>54</v>
      </c>
      <c r="Y2376" s="23" t="s">
        <v>54</v>
      </c>
      <c r="Z2376" s="23" t="s">
        <v>54</v>
      </c>
      <c r="AA2376" s="23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23" t="s">
        <v>54</v>
      </c>
      <c r="AG2376" s="23" t="s">
        <v>54</v>
      </c>
      <c r="AH2376" s="23" t="s">
        <v>54</v>
      </c>
      <c r="AI2376" s="23" t="s">
        <v>54</v>
      </c>
      <c r="AJ2376">
        <v>20</v>
      </c>
      <c r="AK2376">
        <v>5</v>
      </c>
      <c r="AL2376">
        <v>0</v>
      </c>
      <c r="AM2376">
        <v>10</v>
      </c>
      <c r="AN2376" s="23">
        <v>0</v>
      </c>
      <c r="AO2376" s="23">
        <v>0</v>
      </c>
      <c r="AP2376" s="23" t="e">
        <v>#DIV/0!</v>
      </c>
      <c r="AQ2376" s="23">
        <v>0</v>
      </c>
      <c r="AR2376" s="35">
        <v>0</v>
      </c>
      <c r="AS2376" s="35">
        <v>0</v>
      </c>
      <c r="AT2376" s="35">
        <v>0</v>
      </c>
      <c r="AU2376" s="31" t="str">
        <f t="shared" si="40"/>
        <v>库存为0</v>
      </c>
      <c r="AV2376" s="36" t="str">
        <f>IFERROR(时间!$B$4+AU2376,"上周无销量")</f>
        <v>上周无销量</v>
      </c>
    </row>
    <row r="2377" spans="1:48">
      <c r="A2377" s="21" t="s">
        <v>4804</v>
      </c>
      <c r="B2377" t="s">
        <v>4805</v>
      </c>
      <c r="C2377" t="s">
        <v>4790</v>
      </c>
      <c r="D2377" s="31">
        <v>0</v>
      </c>
      <c r="E2377" s="31">
        <v>0</v>
      </c>
      <c r="F2377" s="31">
        <v>0</v>
      </c>
      <c r="G2377" s="31">
        <v>0</v>
      </c>
      <c r="H2377" s="32">
        <v>0</v>
      </c>
      <c r="I2377">
        <v>0</v>
      </c>
      <c r="J2377" s="33">
        <v>0</v>
      </c>
      <c r="K2377" s="33">
        <v>0</v>
      </c>
      <c r="L2377" s="33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23" t="s">
        <v>54</v>
      </c>
      <c r="Y2377" s="23" t="s">
        <v>54</v>
      </c>
      <c r="Z2377" s="23" t="s">
        <v>54</v>
      </c>
      <c r="AA2377" s="23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23" t="s">
        <v>54</v>
      </c>
      <c r="AG2377" s="23" t="s">
        <v>54</v>
      </c>
      <c r="AH2377" s="23" t="s">
        <v>54</v>
      </c>
      <c r="AI2377" s="23" t="s">
        <v>54</v>
      </c>
      <c r="AJ2377">
        <v>9</v>
      </c>
      <c r="AK2377">
        <v>7</v>
      </c>
      <c r="AL2377">
        <v>0</v>
      </c>
      <c r="AM2377">
        <v>0</v>
      </c>
      <c r="AN2377" s="23">
        <v>0</v>
      </c>
      <c r="AO2377" s="23">
        <v>0</v>
      </c>
      <c r="AP2377" s="23" t="e">
        <v>#DIV/0!</v>
      </c>
      <c r="AQ2377" s="23" t="e">
        <v>#DIV/0!</v>
      </c>
      <c r="AR2377" s="35">
        <v>0</v>
      </c>
      <c r="AS2377" s="35">
        <v>0</v>
      </c>
      <c r="AT2377" s="35">
        <v>0</v>
      </c>
      <c r="AU2377" s="31" t="str">
        <f t="shared" si="40"/>
        <v>库存为0</v>
      </c>
      <c r="AV2377" s="36" t="str">
        <f>IFERROR(时间!$B$4+AU2377,"上周无销量")</f>
        <v>上周无销量</v>
      </c>
    </row>
    <row r="2378" spans="1:48">
      <c r="A2378" s="21" t="s">
        <v>4806</v>
      </c>
      <c r="B2378" t="s">
        <v>4807</v>
      </c>
      <c r="C2378" t="s">
        <v>4790</v>
      </c>
      <c r="D2378" s="31">
        <v>0</v>
      </c>
      <c r="E2378" s="31">
        <v>0</v>
      </c>
      <c r="F2378" s="31">
        <v>0</v>
      </c>
      <c r="G2378" s="31">
        <v>0</v>
      </c>
      <c r="H2378" s="32">
        <v>0</v>
      </c>
      <c r="I2378">
        <v>0</v>
      </c>
      <c r="J2378" s="33">
        <v>0</v>
      </c>
      <c r="K2378" s="33">
        <v>0</v>
      </c>
      <c r="L2378" s="33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23" t="s">
        <v>54</v>
      </c>
      <c r="Y2378" s="23" t="s">
        <v>54</v>
      </c>
      <c r="Z2378" s="23" t="s">
        <v>54</v>
      </c>
      <c r="AA2378" s="23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23" t="s">
        <v>54</v>
      </c>
      <c r="AG2378" s="23" t="s">
        <v>54</v>
      </c>
      <c r="AH2378" s="23" t="s">
        <v>54</v>
      </c>
      <c r="AI2378" s="23" t="s">
        <v>54</v>
      </c>
      <c r="AJ2378">
        <v>4</v>
      </c>
      <c r="AK2378">
        <v>2</v>
      </c>
      <c r="AL2378">
        <v>0</v>
      </c>
      <c r="AM2378">
        <v>14</v>
      </c>
      <c r="AN2378" s="23">
        <v>0</v>
      </c>
      <c r="AO2378" s="23">
        <v>0</v>
      </c>
      <c r="AP2378" s="23" t="e">
        <v>#DIV/0!</v>
      </c>
      <c r="AQ2378" s="23">
        <v>0</v>
      </c>
      <c r="AR2378" s="35">
        <v>0</v>
      </c>
      <c r="AS2378" s="35">
        <v>0</v>
      </c>
      <c r="AT2378" s="35">
        <v>0</v>
      </c>
      <c r="AU2378" s="31" t="str">
        <f t="shared" si="40"/>
        <v>库存为0</v>
      </c>
      <c r="AV2378" s="36" t="str">
        <f>IFERROR(时间!$B$4+AU2378,"上周无销量")</f>
        <v>上周无销量</v>
      </c>
    </row>
    <row r="2379" spans="1:48">
      <c r="A2379" s="21" t="s">
        <v>4808</v>
      </c>
      <c r="B2379" t="s">
        <v>4809</v>
      </c>
      <c r="C2379" t="s">
        <v>4790</v>
      </c>
      <c r="D2379" s="31">
        <v>0</v>
      </c>
      <c r="E2379" s="31">
        <v>0</v>
      </c>
      <c r="F2379" s="31">
        <v>0</v>
      </c>
      <c r="G2379" s="31">
        <v>0</v>
      </c>
      <c r="H2379" s="32">
        <v>0</v>
      </c>
      <c r="I2379">
        <v>0</v>
      </c>
      <c r="J2379" s="33">
        <v>0</v>
      </c>
      <c r="K2379" s="33">
        <v>0</v>
      </c>
      <c r="L2379" s="33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23" t="s">
        <v>54</v>
      </c>
      <c r="Y2379" s="23" t="s">
        <v>54</v>
      </c>
      <c r="Z2379" s="23" t="s">
        <v>54</v>
      </c>
      <c r="AA2379" s="23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23" t="s">
        <v>54</v>
      </c>
      <c r="AG2379" s="23" t="s">
        <v>54</v>
      </c>
      <c r="AH2379" s="23" t="s">
        <v>54</v>
      </c>
      <c r="AI2379" s="23" t="s">
        <v>54</v>
      </c>
      <c r="AJ2379">
        <v>11</v>
      </c>
      <c r="AK2379">
        <v>14</v>
      </c>
      <c r="AL2379">
        <v>0</v>
      </c>
      <c r="AM2379">
        <v>23</v>
      </c>
      <c r="AN2379" s="23">
        <v>0</v>
      </c>
      <c r="AO2379" s="23">
        <v>0</v>
      </c>
      <c r="AP2379" s="23" t="e">
        <v>#DIV/0!</v>
      </c>
      <c r="AQ2379" s="23">
        <v>0</v>
      </c>
      <c r="AR2379" s="35">
        <v>0</v>
      </c>
      <c r="AS2379" s="35">
        <v>0</v>
      </c>
      <c r="AT2379" s="35">
        <v>0</v>
      </c>
      <c r="AU2379" s="31" t="str">
        <f t="shared" si="40"/>
        <v>库存为0</v>
      </c>
      <c r="AV2379" s="36" t="str">
        <f>IFERROR(时间!$B$4+AU2379,"上周无销量")</f>
        <v>上周无销量</v>
      </c>
    </row>
    <row r="2380" spans="1:48">
      <c r="A2380" s="21" t="s">
        <v>4810</v>
      </c>
      <c r="B2380" t="s">
        <v>4809</v>
      </c>
      <c r="C2380" t="s">
        <v>4790</v>
      </c>
      <c r="D2380" s="31">
        <v>0</v>
      </c>
      <c r="E2380" s="31">
        <v>0</v>
      </c>
      <c r="F2380" s="31">
        <v>0</v>
      </c>
      <c r="G2380" s="31">
        <v>0</v>
      </c>
      <c r="H2380" s="32">
        <v>0</v>
      </c>
      <c r="I2380">
        <v>0</v>
      </c>
      <c r="J2380" s="33">
        <v>0</v>
      </c>
      <c r="K2380" s="33">
        <v>0</v>
      </c>
      <c r="L2380" s="33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23" t="s">
        <v>54</v>
      </c>
      <c r="Y2380" s="23" t="s">
        <v>54</v>
      </c>
      <c r="Z2380" s="23" t="s">
        <v>54</v>
      </c>
      <c r="AA2380" s="23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23" t="s">
        <v>54</v>
      </c>
      <c r="AG2380" s="23" t="s">
        <v>54</v>
      </c>
      <c r="AH2380" s="23" t="s">
        <v>54</v>
      </c>
      <c r="AI2380" s="23" t="s">
        <v>54</v>
      </c>
      <c r="AJ2380">
        <v>11</v>
      </c>
      <c r="AK2380">
        <v>14</v>
      </c>
      <c r="AL2380">
        <v>0</v>
      </c>
      <c r="AM2380">
        <v>23</v>
      </c>
      <c r="AN2380" s="23">
        <v>0</v>
      </c>
      <c r="AO2380" s="23">
        <v>0</v>
      </c>
      <c r="AP2380" s="23" t="e">
        <v>#DIV/0!</v>
      </c>
      <c r="AQ2380" s="23">
        <v>0</v>
      </c>
      <c r="AR2380" s="35">
        <v>0</v>
      </c>
      <c r="AS2380" s="35">
        <v>0</v>
      </c>
      <c r="AT2380" s="35">
        <v>0</v>
      </c>
      <c r="AU2380" s="31" t="str">
        <f t="shared" si="40"/>
        <v>库存为0</v>
      </c>
      <c r="AV2380" s="36" t="str">
        <f>IFERROR(时间!$B$4+AU2380,"上周无销量")</f>
        <v>上周无销量</v>
      </c>
    </row>
    <row r="2381" spans="1:48">
      <c r="A2381" s="21" t="s">
        <v>4811</v>
      </c>
      <c r="B2381" t="s">
        <v>4812</v>
      </c>
      <c r="C2381" t="s">
        <v>4790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0</v>
      </c>
      <c r="J2381" s="33">
        <v>0</v>
      </c>
      <c r="K2381" s="33">
        <v>0</v>
      </c>
      <c r="L2381" s="33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6</v>
      </c>
      <c r="AK2381">
        <v>9</v>
      </c>
      <c r="AL2381">
        <v>0</v>
      </c>
      <c r="AM2381">
        <v>13</v>
      </c>
      <c r="AN2381" s="23">
        <v>0</v>
      </c>
      <c r="AO2381" s="23">
        <v>0</v>
      </c>
      <c r="AP2381" s="23" t="e">
        <v>#DIV/0!</v>
      </c>
      <c r="AQ2381" s="23">
        <v>0</v>
      </c>
      <c r="AR2381" s="35">
        <v>0</v>
      </c>
      <c r="AS2381" s="35">
        <v>0</v>
      </c>
      <c r="AT2381" s="35">
        <v>0</v>
      </c>
      <c r="AU2381" s="31" t="str">
        <f t="shared" si="40"/>
        <v>库存为0</v>
      </c>
      <c r="AV2381" s="36" t="str">
        <f>IFERROR(时间!$B$4+AU2381,"上周无销量")</f>
        <v>上周无销量</v>
      </c>
    </row>
    <row r="2382" spans="1:48">
      <c r="A2382" s="21" t="s">
        <v>4813</v>
      </c>
      <c r="B2382" t="s">
        <v>4814</v>
      </c>
      <c r="C2382" t="s">
        <v>4790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0</v>
      </c>
      <c r="J2382" s="33">
        <v>0</v>
      </c>
      <c r="K2382" s="33">
        <v>0</v>
      </c>
      <c r="L2382" s="33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4</v>
      </c>
      <c r="AK2382">
        <v>2</v>
      </c>
      <c r="AL2382">
        <v>0</v>
      </c>
      <c r="AM2382">
        <v>6</v>
      </c>
      <c r="AN2382" s="23">
        <v>0</v>
      </c>
      <c r="AO2382" s="23">
        <v>0</v>
      </c>
      <c r="AP2382" s="23" t="e">
        <v>#DIV/0!</v>
      </c>
      <c r="AQ2382" s="23">
        <v>0</v>
      </c>
      <c r="AR2382" s="35">
        <v>0</v>
      </c>
      <c r="AS2382" s="35">
        <v>0</v>
      </c>
      <c r="AT2382" s="35">
        <v>0</v>
      </c>
      <c r="AU2382" s="31" t="str">
        <f t="shared" si="40"/>
        <v>库存为0</v>
      </c>
      <c r="AV2382" s="36" t="str">
        <f>IFERROR(时间!$B$4+AU2382,"上周无销量")</f>
        <v>上周无销量</v>
      </c>
    </row>
    <row r="2383" spans="1:48">
      <c r="A2383" s="21" t="s">
        <v>4815</v>
      </c>
      <c r="B2383" t="s">
        <v>4816</v>
      </c>
      <c r="C2383" t="s">
        <v>4790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7</v>
      </c>
      <c r="AK2383">
        <v>4</v>
      </c>
      <c r="AL2383">
        <v>0</v>
      </c>
      <c r="AM2383">
        <v>2</v>
      </c>
      <c r="AN2383" s="23">
        <v>0</v>
      </c>
      <c r="AO2383" s="23">
        <v>0</v>
      </c>
      <c r="AP2383" s="23" t="e">
        <v>#DIV/0!</v>
      </c>
      <c r="AQ2383" s="23">
        <v>0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4817</v>
      </c>
      <c r="B2384" t="s">
        <v>4818</v>
      </c>
      <c r="C2384" t="s">
        <v>4790</v>
      </c>
      <c r="D2384" s="31">
        <v>0</v>
      </c>
      <c r="E2384" s="31">
        <v>0</v>
      </c>
      <c r="F2384" s="31">
        <v>0</v>
      </c>
      <c r="G2384" s="31">
        <v>0</v>
      </c>
      <c r="H2384" s="32">
        <v>0</v>
      </c>
      <c r="I2384">
        <v>0</v>
      </c>
      <c r="J2384" s="33">
        <v>0</v>
      </c>
      <c r="K2384" s="33">
        <v>0</v>
      </c>
      <c r="L2384" s="33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28</v>
      </c>
      <c r="AK2384">
        <v>25</v>
      </c>
      <c r="AL2384">
        <v>0</v>
      </c>
      <c r="AM2384">
        <v>5</v>
      </c>
      <c r="AN2384" s="23">
        <v>0</v>
      </c>
      <c r="AO2384" s="23">
        <v>0</v>
      </c>
      <c r="AP2384" s="23" t="e">
        <v>#DIV/0!</v>
      </c>
      <c r="AQ2384" s="23">
        <v>0</v>
      </c>
      <c r="AR2384" s="35">
        <v>0</v>
      </c>
      <c r="AS2384" s="35">
        <v>0</v>
      </c>
      <c r="AT2384" s="35">
        <v>0</v>
      </c>
      <c r="AU2384" s="31" t="str">
        <f t="shared" si="40"/>
        <v>库存为0</v>
      </c>
      <c r="AV2384" s="36" t="str">
        <f>IFERROR(时间!$B$4+AU2384,"上周无销量")</f>
        <v>上周无销量</v>
      </c>
    </row>
    <row r="2385" spans="1:48">
      <c r="A2385" s="21" t="s">
        <v>4819</v>
      </c>
      <c r="B2385" t="s">
        <v>4820</v>
      </c>
      <c r="C2385" t="s">
        <v>4790</v>
      </c>
      <c r="D2385" s="31">
        <v>0</v>
      </c>
      <c r="E2385" s="31">
        <v>0</v>
      </c>
      <c r="F2385" s="31">
        <v>0</v>
      </c>
      <c r="G2385" s="31">
        <v>0</v>
      </c>
      <c r="H2385" s="32">
        <v>0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23" t="s">
        <v>54</v>
      </c>
      <c r="Y2385" s="23" t="s">
        <v>54</v>
      </c>
      <c r="Z2385" s="23" t="s">
        <v>54</v>
      </c>
      <c r="AA2385" s="23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23" t="s">
        <v>54</v>
      </c>
      <c r="AG2385" s="23" t="s">
        <v>54</v>
      </c>
      <c r="AH2385" s="23" t="s">
        <v>54</v>
      </c>
      <c r="AI2385" s="23" t="s">
        <v>54</v>
      </c>
      <c r="AJ2385">
        <v>0</v>
      </c>
      <c r="AK2385">
        <v>15</v>
      </c>
      <c r="AL2385">
        <v>0</v>
      </c>
      <c r="AM2385">
        <v>10</v>
      </c>
      <c r="AN2385" s="23" t="e">
        <v>#DIV/0!</v>
      </c>
      <c r="AO2385" s="23">
        <v>0</v>
      </c>
      <c r="AP2385" s="23" t="e">
        <v>#DIV/0!</v>
      </c>
      <c r="AQ2385" s="23">
        <v>0</v>
      </c>
      <c r="AR2385" s="35">
        <v>0</v>
      </c>
      <c r="AS2385" s="35">
        <v>0</v>
      </c>
      <c r="AT2385" s="35">
        <v>0</v>
      </c>
      <c r="AU2385" s="31" t="str">
        <f t="shared" si="40"/>
        <v>库存为0</v>
      </c>
      <c r="AV2385" s="36" t="str">
        <f>IFERROR(时间!$B$4+AU2385,"上周无销量")</f>
        <v>上周无销量</v>
      </c>
    </row>
    <row r="2386" spans="1:48">
      <c r="A2386" s="21" t="s">
        <v>4821</v>
      </c>
      <c r="B2386" t="s">
        <v>4822</v>
      </c>
      <c r="C2386" t="s">
        <v>4790</v>
      </c>
      <c r="D2386" s="31">
        <v>0</v>
      </c>
      <c r="E2386" s="31">
        <v>0</v>
      </c>
      <c r="F2386" s="31">
        <v>0</v>
      </c>
      <c r="G2386" s="31">
        <v>0</v>
      </c>
      <c r="H2386" s="32">
        <v>0</v>
      </c>
      <c r="I2386">
        <v>0</v>
      </c>
      <c r="J2386" s="33">
        <v>0</v>
      </c>
      <c r="K2386" s="33">
        <v>0</v>
      </c>
      <c r="L2386" s="33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23" t="s">
        <v>54</v>
      </c>
      <c r="Y2386" s="23" t="s">
        <v>54</v>
      </c>
      <c r="Z2386" s="23" t="s">
        <v>54</v>
      </c>
      <c r="AA2386" s="23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23" t="s">
        <v>54</v>
      </c>
      <c r="AG2386" s="23" t="s">
        <v>54</v>
      </c>
      <c r="AH2386" s="23" t="s">
        <v>54</v>
      </c>
      <c r="AI2386" s="23" t="s">
        <v>54</v>
      </c>
      <c r="AJ2386">
        <v>12</v>
      </c>
      <c r="AK2386">
        <v>1</v>
      </c>
      <c r="AL2386">
        <v>0</v>
      </c>
      <c r="AM2386">
        <v>0</v>
      </c>
      <c r="AN2386" s="23">
        <v>0</v>
      </c>
      <c r="AO2386" s="23">
        <v>0</v>
      </c>
      <c r="AP2386" s="23" t="e">
        <v>#DIV/0!</v>
      </c>
      <c r="AQ2386" s="23" t="e">
        <v>#DIV/0!</v>
      </c>
      <c r="AR2386" s="35">
        <v>0</v>
      </c>
      <c r="AS2386" s="35">
        <v>0</v>
      </c>
      <c r="AT2386" s="35">
        <v>0</v>
      </c>
      <c r="AU2386" s="31" t="str">
        <f t="shared" si="40"/>
        <v>库存为0</v>
      </c>
      <c r="AV2386" s="36" t="str">
        <f>IFERROR(时间!$B$4+AU2386,"上周无销量")</f>
        <v>上周无销量</v>
      </c>
    </row>
    <row r="2387" spans="1:48">
      <c r="A2387" s="21" t="s">
        <v>4823</v>
      </c>
      <c r="B2387" t="s">
        <v>4824</v>
      </c>
      <c r="C2387" t="s">
        <v>4790</v>
      </c>
      <c r="D2387" s="31">
        <v>0</v>
      </c>
      <c r="E2387" s="31">
        <v>0</v>
      </c>
      <c r="F2387" s="31">
        <v>0</v>
      </c>
      <c r="G2387" s="31">
        <v>0</v>
      </c>
      <c r="H2387" s="32">
        <v>0</v>
      </c>
      <c r="I2387">
        <v>0</v>
      </c>
      <c r="J2387" s="33">
        <v>0</v>
      </c>
      <c r="K2387" s="33">
        <v>0</v>
      </c>
      <c r="L2387" s="33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23" t="s">
        <v>54</v>
      </c>
      <c r="Y2387" s="23" t="s">
        <v>54</v>
      </c>
      <c r="Z2387" s="23" t="s">
        <v>54</v>
      </c>
      <c r="AA2387" s="23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23" t="s">
        <v>54</v>
      </c>
      <c r="AG2387" s="23" t="s">
        <v>54</v>
      </c>
      <c r="AH2387" s="23" t="s">
        <v>54</v>
      </c>
      <c r="AI2387" s="23" t="s">
        <v>54</v>
      </c>
      <c r="AJ2387">
        <v>8</v>
      </c>
      <c r="AK2387">
        <v>3</v>
      </c>
      <c r="AL2387">
        <v>0</v>
      </c>
      <c r="AM2387">
        <v>0</v>
      </c>
      <c r="AN2387" s="23">
        <v>0</v>
      </c>
      <c r="AO2387" s="23">
        <v>0</v>
      </c>
      <c r="AP2387" s="23" t="e">
        <v>#DIV/0!</v>
      </c>
      <c r="AQ2387" s="23" t="e">
        <v>#DIV/0!</v>
      </c>
      <c r="AR2387" s="35">
        <v>0</v>
      </c>
      <c r="AS2387" s="35">
        <v>0</v>
      </c>
      <c r="AT2387" s="35">
        <v>0</v>
      </c>
      <c r="AU2387" s="31" t="str">
        <f t="shared" si="40"/>
        <v>库存为0</v>
      </c>
      <c r="AV2387" s="36" t="str">
        <f>IFERROR(时间!$B$4+AU2387,"上周无销量")</f>
        <v>上周无销量</v>
      </c>
    </row>
    <row r="2388" spans="1:48">
      <c r="A2388" s="21" t="s">
        <v>4825</v>
      </c>
      <c r="B2388" t="s">
        <v>4826</v>
      </c>
      <c r="C2388" t="s">
        <v>4790</v>
      </c>
      <c r="D2388" s="31">
        <v>0</v>
      </c>
      <c r="E2388" s="31">
        <v>0</v>
      </c>
      <c r="F2388" s="31">
        <v>0</v>
      </c>
      <c r="G2388" s="31">
        <v>0</v>
      </c>
      <c r="H2388" s="32">
        <v>0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3</v>
      </c>
      <c r="AK2388">
        <v>2</v>
      </c>
      <c r="AL2388">
        <v>0</v>
      </c>
      <c r="AM2388">
        <v>0</v>
      </c>
      <c r="AN2388" s="23">
        <v>0</v>
      </c>
      <c r="AO2388" s="23">
        <v>0</v>
      </c>
      <c r="AP2388" s="23" t="e">
        <v>#DIV/0!</v>
      </c>
      <c r="AQ2388" s="23" t="e">
        <v>#DIV/0!</v>
      </c>
      <c r="AR2388" s="35">
        <v>0</v>
      </c>
      <c r="AS2388" s="35">
        <v>0</v>
      </c>
      <c r="AT2388" s="35">
        <v>0</v>
      </c>
      <c r="AU2388" s="31" t="str">
        <f t="shared" si="40"/>
        <v>库存为0</v>
      </c>
      <c r="AV2388" s="36" t="str">
        <f>IFERROR(时间!$B$4+AU2388,"上周无销量")</f>
        <v>上周无销量</v>
      </c>
    </row>
    <row r="2389" spans="1:48">
      <c r="A2389" s="21" t="s">
        <v>4827</v>
      </c>
      <c r="B2389" t="s">
        <v>4828</v>
      </c>
      <c r="C2389" t="s">
        <v>4790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0</v>
      </c>
      <c r="J2389" s="33">
        <v>0</v>
      </c>
      <c r="K2389" s="33">
        <v>0</v>
      </c>
      <c r="L2389" s="33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23" t="s">
        <v>54</v>
      </c>
      <c r="Y2389" s="23" t="s">
        <v>54</v>
      </c>
      <c r="Z2389" s="23" t="s">
        <v>54</v>
      </c>
      <c r="AA2389" s="23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23" t="s">
        <v>54</v>
      </c>
      <c r="AG2389" s="23" t="s">
        <v>54</v>
      </c>
      <c r="AH2389" s="23" t="s">
        <v>54</v>
      </c>
      <c r="AI2389" s="23" t="s">
        <v>54</v>
      </c>
      <c r="AJ2389">
        <v>13</v>
      </c>
      <c r="AK2389">
        <v>20</v>
      </c>
      <c r="AL2389">
        <v>0</v>
      </c>
      <c r="AM2389">
        <v>26</v>
      </c>
      <c r="AN2389" s="23">
        <v>0</v>
      </c>
      <c r="AO2389" s="23">
        <v>0</v>
      </c>
      <c r="AP2389" s="23" t="e">
        <v>#DIV/0!</v>
      </c>
      <c r="AQ2389" s="23">
        <v>0</v>
      </c>
      <c r="AR2389" s="35">
        <v>0</v>
      </c>
      <c r="AS2389" s="35">
        <v>0</v>
      </c>
      <c r="AT2389" s="35">
        <v>0</v>
      </c>
      <c r="AU2389" s="31" t="str">
        <f t="shared" si="40"/>
        <v>库存为0</v>
      </c>
      <c r="AV2389" s="36" t="str">
        <f>IFERROR(时间!$B$4+AU2389,"上周无销量")</f>
        <v>上周无销量</v>
      </c>
    </row>
    <row r="2390" spans="1:48">
      <c r="A2390" s="21" t="s">
        <v>4829</v>
      </c>
      <c r="B2390" t="s">
        <v>4828</v>
      </c>
      <c r="C2390" t="s">
        <v>4790</v>
      </c>
      <c r="D2390" s="31">
        <v>0</v>
      </c>
      <c r="E2390" s="31">
        <v>0</v>
      </c>
      <c r="F2390" s="31">
        <v>0</v>
      </c>
      <c r="G2390" s="31">
        <v>0</v>
      </c>
      <c r="H2390" s="32">
        <v>0</v>
      </c>
      <c r="I2390">
        <v>0</v>
      </c>
      <c r="J2390" s="33">
        <v>0</v>
      </c>
      <c r="K2390" s="33">
        <v>0</v>
      </c>
      <c r="L2390" s="33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23" t="s">
        <v>54</v>
      </c>
      <c r="Y2390" s="23" t="s">
        <v>54</v>
      </c>
      <c r="Z2390" s="23" t="s">
        <v>54</v>
      </c>
      <c r="AA2390" s="23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23" t="s">
        <v>54</v>
      </c>
      <c r="AG2390" s="23" t="s">
        <v>54</v>
      </c>
      <c r="AH2390" s="23" t="s">
        <v>54</v>
      </c>
      <c r="AI2390" s="23" t="s">
        <v>54</v>
      </c>
      <c r="AJ2390">
        <v>13</v>
      </c>
      <c r="AK2390">
        <v>20</v>
      </c>
      <c r="AL2390">
        <v>0</v>
      </c>
      <c r="AM2390">
        <v>26</v>
      </c>
      <c r="AN2390" s="23">
        <v>0</v>
      </c>
      <c r="AO2390" s="23">
        <v>0</v>
      </c>
      <c r="AP2390" s="23" t="e">
        <v>#DIV/0!</v>
      </c>
      <c r="AQ2390" s="23">
        <v>0</v>
      </c>
      <c r="AR2390" s="35">
        <v>0</v>
      </c>
      <c r="AS2390" s="35">
        <v>0</v>
      </c>
      <c r="AT2390" s="35">
        <v>0</v>
      </c>
      <c r="AU2390" s="31" t="str">
        <f t="shared" si="40"/>
        <v>库存为0</v>
      </c>
      <c r="AV2390" s="36" t="str">
        <f>IFERROR(时间!$B$4+AU2390,"上周无销量")</f>
        <v>上周无销量</v>
      </c>
    </row>
    <row r="2391" spans="1:48">
      <c r="A2391" s="21" t="s">
        <v>4830</v>
      </c>
      <c r="B2391" t="s">
        <v>4831</v>
      </c>
      <c r="C2391" t="s">
        <v>4790</v>
      </c>
      <c r="D2391" s="31">
        <v>0</v>
      </c>
      <c r="E2391" s="31">
        <v>0</v>
      </c>
      <c r="F2391" s="31">
        <v>0</v>
      </c>
      <c r="G2391" s="31">
        <v>0</v>
      </c>
      <c r="H2391" s="32">
        <v>0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12</v>
      </c>
      <c r="AK2391">
        <v>9</v>
      </c>
      <c r="AL2391">
        <v>0</v>
      </c>
      <c r="AM2391">
        <v>9</v>
      </c>
      <c r="AN2391" s="23">
        <v>0</v>
      </c>
      <c r="AO2391" s="23">
        <v>0</v>
      </c>
      <c r="AP2391" s="23" t="e">
        <v>#DIV/0!</v>
      </c>
      <c r="AQ2391" s="23">
        <v>0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4832</v>
      </c>
      <c r="B2392" t="s">
        <v>4833</v>
      </c>
      <c r="C2392" t="s">
        <v>4790</v>
      </c>
      <c r="D2392" s="31">
        <v>0</v>
      </c>
      <c r="E2392" s="31">
        <v>0</v>
      </c>
      <c r="F2392" s="31">
        <v>0</v>
      </c>
      <c r="G2392" s="31">
        <v>0</v>
      </c>
      <c r="H2392" s="32">
        <v>0</v>
      </c>
      <c r="I2392">
        <v>0</v>
      </c>
      <c r="J2392" s="33">
        <v>0</v>
      </c>
      <c r="K2392" s="33">
        <v>0</v>
      </c>
      <c r="L2392" s="33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16</v>
      </c>
      <c r="AK2392">
        <v>0</v>
      </c>
      <c r="AL2392">
        <v>0</v>
      </c>
      <c r="AM2392">
        <v>4</v>
      </c>
      <c r="AN2392" s="23">
        <v>0</v>
      </c>
      <c r="AO2392" s="23" t="e">
        <v>#DIV/0!</v>
      </c>
      <c r="AP2392" s="23" t="e">
        <v>#DIV/0!</v>
      </c>
      <c r="AQ2392" s="23">
        <v>0</v>
      </c>
      <c r="AR2392" s="35">
        <v>0</v>
      </c>
      <c r="AS2392" s="35">
        <v>0</v>
      </c>
      <c r="AT2392" s="35">
        <v>0</v>
      </c>
      <c r="AU2392" s="31" t="str">
        <f t="shared" si="40"/>
        <v>库存为0</v>
      </c>
      <c r="AV2392" s="36" t="str">
        <f>IFERROR(时间!$B$4+AU2392,"上周无销量")</f>
        <v>上周无销量</v>
      </c>
    </row>
    <row r="2393" spans="1:48">
      <c r="A2393" s="21" t="s">
        <v>4834</v>
      </c>
      <c r="B2393" t="s">
        <v>4835</v>
      </c>
      <c r="C2393" t="s">
        <v>4790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0</v>
      </c>
      <c r="J2393" s="33">
        <v>0</v>
      </c>
      <c r="K2393" s="33">
        <v>0</v>
      </c>
      <c r="L2393" s="33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15</v>
      </c>
      <c r="AK2393">
        <v>27</v>
      </c>
      <c r="AL2393">
        <v>0</v>
      </c>
      <c r="AM2393">
        <v>9</v>
      </c>
      <c r="AN2393" s="23">
        <v>0</v>
      </c>
      <c r="AO2393" s="23">
        <v>0</v>
      </c>
      <c r="AP2393" s="23" t="e">
        <v>#DIV/0!</v>
      </c>
      <c r="AQ2393" s="23">
        <v>0</v>
      </c>
      <c r="AR2393" s="35">
        <v>0</v>
      </c>
      <c r="AS2393" s="35">
        <v>0</v>
      </c>
      <c r="AT2393" s="35">
        <v>0</v>
      </c>
      <c r="AU2393" s="31" t="str">
        <f t="shared" si="40"/>
        <v>库存为0</v>
      </c>
      <c r="AV2393" s="36" t="str">
        <f>IFERROR(时间!$B$4+AU2393,"上周无销量")</f>
        <v>上周无销量</v>
      </c>
    </row>
    <row r="2394" spans="1:48">
      <c r="A2394" s="21" t="s">
        <v>4836</v>
      </c>
      <c r="B2394" t="s">
        <v>4837</v>
      </c>
      <c r="C2394" t="s">
        <v>4790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0</v>
      </c>
      <c r="AK2394">
        <v>15</v>
      </c>
      <c r="AL2394">
        <v>0</v>
      </c>
      <c r="AM2394">
        <v>7</v>
      </c>
      <c r="AN2394" s="23" t="e">
        <v>#DIV/0!</v>
      </c>
      <c r="AO2394" s="23">
        <v>0</v>
      </c>
      <c r="AP2394" s="23" t="e">
        <v>#DIV/0!</v>
      </c>
      <c r="AQ2394" s="23">
        <v>0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4838</v>
      </c>
      <c r="B2395" t="s">
        <v>4839</v>
      </c>
      <c r="C2395" t="s">
        <v>4790</v>
      </c>
      <c r="D2395" s="31">
        <v>0</v>
      </c>
      <c r="E2395" s="31">
        <v>0</v>
      </c>
      <c r="F2395" s="31">
        <v>0</v>
      </c>
      <c r="G2395" s="31">
        <v>0</v>
      </c>
      <c r="H2395" s="32">
        <v>0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23" t="s">
        <v>54</v>
      </c>
      <c r="Y2395" s="23" t="s">
        <v>54</v>
      </c>
      <c r="Z2395" s="23" t="s">
        <v>54</v>
      </c>
      <c r="AA2395" s="23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23" t="s">
        <v>54</v>
      </c>
      <c r="AG2395" s="23" t="s">
        <v>54</v>
      </c>
      <c r="AH2395" s="23" t="s">
        <v>54</v>
      </c>
      <c r="AI2395" s="23" t="s">
        <v>54</v>
      </c>
      <c r="AJ2395">
        <v>17</v>
      </c>
      <c r="AK2395">
        <v>0</v>
      </c>
      <c r="AL2395">
        <v>0</v>
      </c>
      <c r="AM2395">
        <v>0</v>
      </c>
      <c r="AN2395" s="23">
        <v>0</v>
      </c>
      <c r="AO2395" s="23" t="e">
        <v>#DIV/0!</v>
      </c>
      <c r="AP2395" s="23" t="e">
        <v>#DIV/0!</v>
      </c>
      <c r="AQ2395" s="23" t="e">
        <v>#DIV/0!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4840</v>
      </c>
      <c r="B2396" t="s">
        <v>4841</v>
      </c>
      <c r="C2396" t="s">
        <v>4790</v>
      </c>
      <c r="D2396" s="31">
        <v>0</v>
      </c>
      <c r="E2396" s="31">
        <v>0</v>
      </c>
      <c r="F2396" s="31">
        <v>0</v>
      </c>
      <c r="G2396" s="31">
        <v>0</v>
      </c>
      <c r="H2396" s="32">
        <v>0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23" t="s">
        <v>54</v>
      </c>
      <c r="Y2396" s="23" t="s">
        <v>54</v>
      </c>
      <c r="Z2396" s="23" t="s">
        <v>54</v>
      </c>
      <c r="AA2396" s="23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23" t="s">
        <v>54</v>
      </c>
      <c r="AG2396" s="23" t="s">
        <v>54</v>
      </c>
      <c r="AH2396" s="23" t="s">
        <v>54</v>
      </c>
      <c r="AI2396" s="23" t="s">
        <v>54</v>
      </c>
      <c r="AJ2396">
        <v>20</v>
      </c>
      <c r="AK2396">
        <v>11</v>
      </c>
      <c r="AL2396">
        <v>0</v>
      </c>
      <c r="AM2396">
        <v>9</v>
      </c>
      <c r="AN2396" s="23">
        <v>0</v>
      </c>
      <c r="AO2396" s="23">
        <v>0</v>
      </c>
      <c r="AP2396" s="23" t="e">
        <v>#DIV/0!</v>
      </c>
      <c r="AQ2396" s="23">
        <v>0</v>
      </c>
      <c r="AR2396" s="35">
        <v>0</v>
      </c>
      <c r="AS2396" s="35">
        <v>0</v>
      </c>
      <c r="AT2396" s="35">
        <v>0</v>
      </c>
      <c r="AU2396" s="31" t="str">
        <f t="shared" si="40"/>
        <v>库存为0</v>
      </c>
      <c r="AV2396" s="36" t="str">
        <f>IFERROR(时间!$B$4+AU2396,"上周无销量")</f>
        <v>上周无销量</v>
      </c>
    </row>
    <row r="2397" spans="1:48">
      <c r="A2397" s="21" t="s">
        <v>4842</v>
      </c>
      <c r="B2397" t="s">
        <v>4843</v>
      </c>
      <c r="C2397" t="s">
        <v>4790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0</v>
      </c>
      <c r="J2397" s="33">
        <v>0</v>
      </c>
      <c r="K2397" s="33">
        <v>0</v>
      </c>
      <c r="L2397" s="33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23" t="s">
        <v>54</v>
      </c>
      <c r="Y2397" s="23" t="s">
        <v>54</v>
      </c>
      <c r="Z2397" s="23" t="s">
        <v>54</v>
      </c>
      <c r="AA2397" s="23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20</v>
      </c>
      <c r="AK2397">
        <v>0</v>
      </c>
      <c r="AL2397">
        <v>0</v>
      </c>
      <c r="AM2397">
        <v>0</v>
      </c>
      <c r="AN2397" s="23">
        <v>0</v>
      </c>
      <c r="AO2397" s="23" t="e">
        <v>#DIV/0!</v>
      </c>
      <c r="AP2397" s="23" t="e">
        <v>#DIV/0!</v>
      </c>
      <c r="AQ2397" s="23" t="e">
        <v>#DIV/0!</v>
      </c>
      <c r="AR2397" s="35">
        <v>0</v>
      </c>
      <c r="AS2397" s="35">
        <v>0</v>
      </c>
      <c r="AT2397" s="35">
        <v>0</v>
      </c>
      <c r="AU2397" s="31" t="str">
        <f t="shared" si="40"/>
        <v>库存为0</v>
      </c>
      <c r="AV2397" s="36" t="str">
        <f>IFERROR(时间!$B$4+AU2397,"上周无销量")</f>
        <v>上周无销量</v>
      </c>
    </row>
    <row r="2398" spans="1:48">
      <c r="A2398" s="21" t="s">
        <v>4844</v>
      </c>
      <c r="B2398" t="s">
        <v>4845</v>
      </c>
      <c r="C2398" t="s">
        <v>4790</v>
      </c>
      <c r="D2398" s="31">
        <v>0</v>
      </c>
      <c r="E2398" s="31">
        <v>0</v>
      </c>
      <c r="F2398" s="31">
        <v>0</v>
      </c>
      <c r="G2398" s="31">
        <v>0</v>
      </c>
      <c r="H2398" s="32">
        <v>0</v>
      </c>
      <c r="I2398">
        <v>0</v>
      </c>
      <c r="J2398" s="33">
        <v>0</v>
      </c>
      <c r="K2398" s="33">
        <v>0</v>
      </c>
      <c r="L2398" s="33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23" t="s">
        <v>54</v>
      </c>
      <c r="Y2398" s="23" t="s">
        <v>54</v>
      </c>
      <c r="Z2398" s="23" t="s">
        <v>54</v>
      </c>
      <c r="AA2398" s="23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12</v>
      </c>
      <c r="AK2398">
        <v>0</v>
      </c>
      <c r="AL2398">
        <v>0</v>
      </c>
      <c r="AM2398">
        <v>0</v>
      </c>
      <c r="AN2398" s="23">
        <v>0</v>
      </c>
      <c r="AO2398" s="23" t="e">
        <v>#DIV/0!</v>
      </c>
      <c r="AP2398" s="23" t="e">
        <v>#DIV/0!</v>
      </c>
      <c r="AQ2398" s="23" t="e">
        <v>#DIV/0!</v>
      </c>
      <c r="AR2398" s="35">
        <v>0</v>
      </c>
      <c r="AS2398" s="35">
        <v>0</v>
      </c>
      <c r="AT2398" s="35">
        <v>0</v>
      </c>
      <c r="AU2398" s="31" t="str">
        <f t="shared" si="40"/>
        <v>库存为0</v>
      </c>
      <c r="AV2398" s="36" t="str">
        <f>IFERROR(时间!$B$4+AU2398,"上周无销量")</f>
        <v>上周无销量</v>
      </c>
    </row>
    <row r="2399" spans="1:48">
      <c r="A2399" s="21" t="s">
        <v>4846</v>
      </c>
      <c r="B2399" t="s">
        <v>4847</v>
      </c>
      <c r="C2399" t="s">
        <v>4790</v>
      </c>
      <c r="D2399" s="31">
        <v>0</v>
      </c>
      <c r="E2399" s="31">
        <v>0</v>
      </c>
      <c r="F2399" s="31">
        <v>0</v>
      </c>
      <c r="G2399" s="31">
        <v>0</v>
      </c>
      <c r="H2399" s="32">
        <v>0</v>
      </c>
      <c r="I2399">
        <v>0</v>
      </c>
      <c r="J2399" s="33">
        <v>0</v>
      </c>
      <c r="K2399" s="33">
        <v>0</v>
      </c>
      <c r="L2399" s="33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23" t="s">
        <v>54</v>
      </c>
      <c r="Y2399" s="23" t="s">
        <v>54</v>
      </c>
      <c r="Z2399" s="23" t="s">
        <v>54</v>
      </c>
      <c r="AA2399" s="23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23" t="s">
        <v>54</v>
      </c>
      <c r="AG2399" s="23" t="s">
        <v>54</v>
      </c>
      <c r="AH2399" s="23" t="s">
        <v>54</v>
      </c>
      <c r="AI2399" s="23" t="s">
        <v>54</v>
      </c>
      <c r="AJ2399">
        <v>23</v>
      </c>
      <c r="AK2399">
        <v>27</v>
      </c>
      <c r="AL2399">
        <v>0</v>
      </c>
      <c r="AM2399">
        <v>36</v>
      </c>
      <c r="AN2399" s="23">
        <v>0</v>
      </c>
      <c r="AO2399" s="23">
        <v>0</v>
      </c>
      <c r="AP2399" s="23" t="e">
        <v>#DIV/0!</v>
      </c>
      <c r="AQ2399" s="23">
        <v>0</v>
      </c>
      <c r="AR2399" s="35">
        <v>0</v>
      </c>
      <c r="AS2399" s="35">
        <v>0</v>
      </c>
      <c r="AT2399" s="35">
        <v>0</v>
      </c>
      <c r="AU2399" s="31" t="str">
        <f t="shared" si="40"/>
        <v>库存为0</v>
      </c>
      <c r="AV2399" s="36" t="str">
        <f>IFERROR(时间!$B$4+AU2399,"上周无销量")</f>
        <v>上周无销量</v>
      </c>
    </row>
    <row r="2400" spans="1:48">
      <c r="A2400" s="21" t="s">
        <v>4848</v>
      </c>
      <c r="B2400" t="s">
        <v>4847</v>
      </c>
      <c r="C2400" t="s">
        <v>4790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0</v>
      </c>
      <c r="J2400" s="33">
        <v>0</v>
      </c>
      <c r="K2400" s="33">
        <v>0</v>
      </c>
      <c r="L2400" s="33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23</v>
      </c>
      <c r="AK2400">
        <v>27</v>
      </c>
      <c r="AL2400">
        <v>0</v>
      </c>
      <c r="AM2400">
        <v>36</v>
      </c>
      <c r="AN2400" s="23">
        <v>0</v>
      </c>
      <c r="AO2400" s="23">
        <v>0</v>
      </c>
      <c r="AP2400" s="23" t="e">
        <v>#DIV/0!</v>
      </c>
      <c r="AQ2400" s="23">
        <v>0</v>
      </c>
      <c r="AR2400" s="35">
        <v>0</v>
      </c>
      <c r="AS2400" s="35">
        <v>0</v>
      </c>
      <c r="AT2400" s="35">
        <v>0</v>
      </c>
      <c r="AU2400" s="31" t="str">
        <f t="shared" si="40"/>
        <v>库存为0</v>
      </c>
      <c r="AV2400" s="36" t="str">
        <f>IFERROR(时间!$B$4+AU2400,"上周无销量")</f>
        <v>上周无销量</v>
      </c>
    </row>
    <row r="2401" spans="1:48">
      <c r="A2401" s="21" t="s">
        <v>4849</v>
      </c>
      <c r="B2401" t="s">
        <v>4850</v>
      </c>
      <c r="C2401" t="s">
        <v>4790</v>
      </c>
      <c r="D2401" s="31">
        <v>0</v>
      </c>
      <c r="E2401" s="31">
        <v>0</v>
      </c>
      <c r="F2401" s="31">
        <v>0</v>
      </c>
      <c r="G2401" s="31">
        <v>0</v>
      </c>
      <c r="H2401" s="32">
        <v>0</v>
      </c>
      <c r="I2401">
        <v>0</v>
      </c>
      <c r="J2401" s="33">
        <v>0</v>
      </c>
      <c r="K2401" s="33">
        <v>0</v>
      </c>
      <c r="L2401" s="33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23" t="s">
        <v>54</v>
      </c>
      <c r="Y2401" s="23" t="s">
        <v>54</v>
      </c>
      <c r="Z2401" s="23" t="s">
        <v>54</v>
      </c>
      <c r="AA2401" s="23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23" t="s">
        <v>54</v>
      </c>
      <c r="AG2401" s="23" t="s">
        <v>54</v>
      </c>
      <c r="AH2401" s="23" t="s">
        <v>54</v>
      </c>
      <c r="AI2401" s="23" t="s">
        <v>54</v>
      </c>
      <c r="AJ2401">
        <v>11</v>
      </c>
      <c r="AK2401">
        <v>15</v>
      </c>
      <c r="AL2401">
        <v>0</v>
      </c>
      <c r="AM2401">
        <v>5</v>
      </c>
      <c r="AN2401" s="23">
        <v>0</v>
      </c>
      <c r="AO2401" s="23">
        <v>0</v>
      </c>
      <c r="AP2401" s="23" t="e">
        <v>#DIV/0!</v>
      </c>
      <c r="AQ2401" s="23">
        <v>0</v>
      </c>
      <c r="AR2401" s="35">
        <v>0</v>
      </c>
      <c r="AS2401" s="35">
        <v>0</v>
      </c>
      <c r="AT2401" s="35">
        <v>0</v>
      </c>
      <c r="AU2401" s="31" t="str">
        <f t="shared" si="40"/>
        <v>库存为0</v>
      </c>
      <c r="AV2401" s="36" t="str">
        <f>IFERROR(时间!$B$4+AU2401,"上周无销量")</f>
        <v>上周无销量</v>
      </c>
    </row>
    <row r="2402" spans="1:48">
      <c r="A2402" s="21" t="s">
        <v>4851</v>
      </c>
      <c r="B2402" t="s">
        <v>4850</v>
      </c>
      <c r="C2402" t="s">
        <v>4790</v>
      </c>
      <c r="D2402" s="31">
        <v>0</v>
      </c>
      <c r="E2402" s="31">
        <v>0</v>
      </c>
      <c r="F2402" s="31">
        <v>0</v>
      </c>
      <c r="G2402" s="31">
        <v>0</v>
      </c>
      <c r="H2402" s="32">
        <v>0</v>
      </c>
      <c r="I2402">
        <v>0</v>
      </c>
      <c r="J2402" s="33">
        <v>0</v>
      </c>
      <c r="K2402" s="33">
        <v>0</v>
      </c>
      <c r="L2402" s="33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23" t="s">
        <v>54</v>
      </c>
      <c r="Y2402" s="23" t="s">
        <v>54</v>
      </c>
      <c r="Z2402" s="23" t="s">
        <v>54</v>
      </c>
      <c r="AA2402" s="23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23" t="s">
        <v>54</v>
      </c>
      <c r="AG2402" s="23" t="s">
        <v>54</v>
      </c>
      <c r="AH2402" s="23" t="s">
        <v>54</v>
      </c>
      <c r="AI2402" s="23" t="s">
        <v>54</v>
      </c>
      <c r="AJ2402">
        <v>11</v>
      </c>
      <c r="AK2402">
        <v>15</v>
      </c>
      <c r="AL2402">
        <v>0</v>
      </c>
      <c r="AM2402">
        <v>5</v>
      </c>
      <c r="AN2402" s="23">
        <v>0</v>
      </c>
      <c r="AO2402" s="23">
        <v>0</v>
      </c>
      <c r="AP2402" s="23" t="e">
        <v>#DIV/0!</v>
      </c>
      <c r="AQ2402" s="23">
        <v>0</v>
      </c>
      <c r="AR2402" s="35">
        <v>0</v>
      </c>
      <c r="AS2402" s="35">
        <v>0</v>
      </c>
      <c r="AT2402" s="35">
        <v>0</v>
      </c>
      <c r="AU2402" s="31" t="str">
        <f t="shared" si="40"/>
        <v>库存为0</v>
      </c>
      <c r="AV2402" s="36" t="str">
        <f>IFERROR(时间!$B$4+AU2402,"上周无销量")</f>
        <v>上周无销量</v>
      </c>
    </row>
    <row r="2403" spans="1:48">
      <c r="A2403" s="21" t="s">
        <v>4852</v>
      </c>
      <c r="B2403" t="s">
        <v>4853</v>
      </c>
      <c r="C2403" t="s">
        <v>4790</v>
      </c>
      <c r="D2403" s="31">
        <v>0</v>
      </c>
      <c r="E2403" s="31">
        <v>0</v>
      </c>
      <c r="F2403" s="31">
        <v>0</v>
      </c>
      <c r="G2403" s="31">
        <v>0</v>
      </c>
      <c r="H2403" s="32">
        <v>0</v>
      </c>
      <c r="I2403">
        <v>0</v>
      </c>
      <c r="J2403" s="33">
        <v>0</v>
      </c>
      <c r="K2403" s="33">
        <v>0</v>
      </c>
      <c r="L2403" s="33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23" t="s">
        <v>54</v>
      </c>
      <c r="Y2403" s="23" t="s">
        <v>54</v>
      </c>
      <c r="Z2403" s="23" t="s">
        <v>54</v>
      </c>
      <c r="AA2403" s="23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23" t="s">
        <v>54</v>
      </c>
      <c r="AG2403" s="23" t="s">
        <v>54</v>
      </c>
      <c r="AH2403" s="23" t="s">
        <v>54</v>
      </c>
      <c r="AI2403" s="23" t="s">
        <v>54</v>
      </c>
      <c r="AJ2403">
        <v>9</v>
      </c>
      <c r="AK2403">
        <v>10</v>
      </c>
      <c r="AL2403">
        <v>0</v>
      </c>
      <c r="AM2403">
        <v>11</v>
      </c>
      <c r="AN2403" s="23">
        <v>0</v>
      </c>
      <c r="AO2403" s="23">
        <v>0</v>
      </c>
      <c r="AP2403" s="23" t="e">
        <v>#DIV/0!</v>
      </c>
      <c r="AQ2403" s="23">
        <v>0</v>
      </c>
      <c r="AR2403" s="35">
        <v>0</v>
      </c>
      <c r="AS2403" s="35">
        <v>0</v>
      </c>
      <c r="AT2403" s="35">
        <v>0</v>
      </c>
      <c r="AU2403" s="31" t="str">
        <f t="shared" si="40"/>
        <v>库存为0</v>
      </c>
      <c r="AV2403" s="36" t="str">
        <f>IFERROR(时间!$B$4+AU2403,"上周无销量")</f>
        <v>上周无销量</v>
      </c>
    </row>
    <row r="2404" spans="1:48">
      <c r="A2404" s="21" t="s">
        <v>4854</v>
      </c>
      <c r="B2404" t="s">
        <v>4855</v>
      </c>
      <c r="C2404" t="s">
        <v>4790</v>
      </c>
      <c r="D2404" s="31">
        <v>0</v>
      </c>
      <c r="E2404" s="31">
        <v>0</v>
      </c>
      <c r="F2404" s="31">
        <v>0</v>
      </c>
      <c r="G2404" s="31">
        <v>0</v>
      </c>
      <c r="H2404" s="32">
        <v>0</v>
      </c>
      <c r="I2404">
        <v>0</v>
      </c>
      <c r="J2404" s="33">
        <v>0</v>
      </c>
      <c r="K2404" s="33">
        <v>0</v>
      </c>
      <c r="L2404" s="33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23" t="s">
        <v>54</v>
      </c>
      <c r="Y2404" s="23" t="s">
        <v>54</v>
      </c>
      <c r="Z2404" s="23" t="s">
        <v>54</v>
      </c>
      <c r="AA2404" s="23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23" t="s">
        <v>54</v>
      </c>
      <c r="AG2404" s="23" t="s">
        <v>54</v>
      </c>
      <c r="AH2404" s="23" t="s">
        <v>54</v>
      </c>
      <c r="AI2404" s="23" t="s">
        <v>54</v>
      </c>
      <c r="AJ2404">
        <v>23</v>
      </c>
      <c r="AK2404">
        <v>0</v>
      </c>
      <c r="AL2404">
        <v>0</v>
      </c>
      <c r="AM2404">
        <v>0</v>
      </c>
      <c r="AN2404" s="23">
        <v>0</v>
      </c>
      <c r="AO2404" s="23" t="e">
        <v>#DIV/0!</v>
      </c>
      <c r="AP2404" s="23" t="e">
        <v>#DIV/0!</v>
      </c>
      <c r="AQ2404" s="23" t="e">
        <v>#DIV/0!</v>
      </c>
      <c r="AR2404" s="35">
        <v>0</v>
      </c>
      <c r="AS2404" s="35">
        <v>0</v>
      </c>
      <c r="AT2404" s="35">
        <v>0</v>
      </c>
      <c r="AU2404" s="31" t="str">
        <f t="shared" si="40"/>
        <v>库存为0</v>
      </c>
      <c r="AV2404" s="36" t="str">
        <f>IFERROR(时间!$B$4+AU2404,"上周无销量")</f>
        <v>上周无销量</v>
      </c>
    </row>
    <row r="2405" spans="1:48">
      <c r="A2405" s="21" t="s">
        <v>4856</v>
      </c>
      <c r="B2405" t="s">
        <v>4857</v>
      </c>
      <c r="C2405" t="s">
        <v>4790</v>
      </c>
      <c r="D2405" s="31">
        <v>0</v>
      </c>
      <c r="E2405" s="31">
        <v>0</v>
      </c>
      <c r="F2405" s="31">
        <v>0</v>
      </c>
      <c r="G2405" s="31">
        <v>0</v>
      </c>
      <c r="H2405" s="32">
        <v>0</v>
      </c>
      <c r="I2405">
        <v>0</v>
      </c>
      <c r="J2405" s="33">
        <v>0</v>
      </c>
      <c r="K2405" s="33">
        <v>0</v>
      </c>
      <c r="L2405" s="33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23" t="s">
        <v>54</v>
      </c>
      <c r="Y2405" s="23" t="s">
        <v>54</v>
      </c>
      <c r="Z2405" s="23" t="s">
        <v>54</v>
      </c>
      <c r="AA2405" s="23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23" t="s">
        <v>54</v>
      </c>
      <c r="AG2405" s="23" t="s">
        <v>54</v>
      </c>
      <c r="AH2405" s="23" t="s">
        <v>54</v>
      </c>
      <c r="AI2405" s="23" t="s">
        <v>54</v>
      </c>
      <c r="AJ2405">
        <v>0</v>
      </c>
      <c r="AK2405">
        <v>7</v>
      </c>
      <c r="AL2405">
        <v>0</v>
      </c>
      <c r="AM2405">
        <v>0</v>
      </c>
      <c r="AN2405" s="23" t="e">
        <v>#DIV/0!</v>
      </c>
      <c r="AO2405" s="23">
        <v>0</v>
      </c>
      <c r="AP2405" s="23" t="e">
        <v>#DIV/0!</v>
      </c>
      <c r="AQ2405" s="23" t="e">
        <v>#DIV/0!</v>
      </c>
      <c r="AR2405" s="35">
        <v>0</v>
      </c>
      <c r="AS2405" s="35">
        <v>0</v>
      </c>
      <c r="AT2405" s="35">
        <v>0</v>
      </c>
      <c r="AU2405" s="31" t="str">
        <f t="shared" si="40"/>
        <v>库存为0</v>
      </c>
      <c r="AV2405" s="36" t="str">
        <f>IFERROR(时间!$B$4+AU2405,"上周无销量")</f>
        <v>上周无销量</v>
      </c>
    </row>
    <row r="2406" spans="1:48">
      <c r="A2406" s="21" t="s">
        <v>4858</v>
      </c>
      <c r="B2406" t="s">
        <v>4859</v>
      </c>
      <c r="C2406" t="s">
        <v>4790</v>
      </c>
      <c r="D2406" s="31">
        <v>0</v>
      </c>
      <c r="E2406" s="31">
        <v>0</v>
      </c>
      <c r="F2406" s="31">
        <v>0</v>
      </c>
      <c r="G2406" s="31">
        <v>0</v>
      </c>
      <c r="H2406" s="32">
        <v>0</v>
      </c>
      <c r="I2406">
        <v>0</v>
      </c>
      <c r="J2406" s="33">
        <v>0</v>
      </c>
      <c r="K2406" s="33">
        <v>0</v>
      </c>
      <c r="L2406" s="33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23" t="s">
        <v>54</v>
      </c>
      <c r="Y2406" s="23" t="s">
        <v>54</v>
      </c>
      <c r="Z2406" s="23" t="s">
        <v>54</v>
      </c>
      <c r="AA2406" s="23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23" t="s">
        <v>54</v>
      </c>
      <c r="AG2406" s="23" t="s">
        <v>54</v>
      </c>
      <c r="AH2406" s="23" t="s">
        <v>54</v>
      </c>
      <c r="AI2406" s="23" t="s">
        <v>54</v>
      </c>
      <c r="AJ2406">
        <v>17</v>
      </c>
      <c r="AK2406">
        <v>14</v>
      </c>
      <c r="AL2406">
        <v>0</v>
      </c>
      <c r="AM2406">
        <v>17</v>
      </c>
      <c r="AN2406" s="23">
        <v>0</v>
      </c>
      <c r="AO2406" s="23">
        <v>0</v>
      </c>
      <c r="AP2406" s="23" t="e">
        <v>#DIV/0!</v>
      </c>
      <c r="AQ2406" s="23">
        <v>0</v>
      </c>
      <c r="AR2406" s="35">
        <v>0</v>
      </c>
      <c r="AS2406" s="35">
        <v>0</v>
      </c>
      <c r="AT2406" s="35">
        <v>0</v>
      </c>
      <c r="AU2406" s="31" t="str">
        <f t="shared" si="40"/>
        <v>库存为0</v>
      </c>
      <c r="AV2406" s="36" t="str">
        <f>IFERROR(时间!$B$4+AU2406,"上周无销量")</f>
        <v>上周无销量</v>
      </c>
    </row>
    <row r="2407" spans="1:48">
      <c r="A2407" s="21" t="s">
        <v>4860</v>
      </c>
      <c r="B2407" t="s">
        <v>4861</v>
      </c>
      <c r="C2407" t="s">
        <v>4790</v>
      </c>
      <c r="D2407" s="31">
        <v>0</v>
      </c>
      <c r="E2407" s="31">
        <v>0</v>
      </c>
      <c r="F2407" s="31">
        <v>0</v>
      </c>
      <c r="G2407" s="31">
        <v>0</v>
      </c>
      <c r="H2407" s="32">
        <v>0</v>
      </c>
      <c r="I2407">
        <v>0</v>
      </c>
      <c r="J2407" s="33">
        <v>0</v>
      </c>
      <c r="K2407" s="33">
        <v>0</v>
      </c>
      <c r="L2407" s="33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23" t="s">
        <v>54</v>
      </c>
      <c r="Y2407" s="23" t="s">
        <v>54</v>
      </c>
      <c r="Z2407" s="23" t="s">
        <v>54</v>
      </c>
      <c r="AA2407" s="23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23" t="s">
        <v>54</v>
      </c>
      <c r="AG2407" s="23" t="s">
        <v>54</v>
      </c>
      <c r="AH2407" s="23" t="s">
        <v>54</v>
      </c>
      <c r="AI2407" s="23" t="s">
        <v>54</v>
      </c>
      <c r="AJ2407">
        <v>11</v>
      </c>
      <c r="AK2407">
        <v>8</v>
      </c>
      <c r="AL2407">
        <v>0</v>
      </c>
      <c r="AM2407">
        <v>15</v>
      </c>
      <c r="AN2407" s="23">
        <v>0</v>
      </c>
      <c r="AO2407" s="23">
        <v>0</v>
      </c>
      <c r="AP2407" s="23" t="e">
        <v>#DIV/0!</v>
      </c>
      <c r="AQ2407" s="23">
        <v>0</v>
      </c>
      <c r="AR2407" s="35">
        <v>0</v>
      </c>
      <c r="AS2407" s="35">
        <v>0</v>
      </c>
      <c r="AT2407" s="35">
        <v>0</v>
      </c>
      <c r="AU2407" s="31" t="str">
        <f t="shared" si="40"/>
        <v>库存为0</v>
      </c>
      <c r="AV2407" s="36" t="str">
        <f>IFERROR(时间!$B$4+AU2407,"上周无销量")</f>
        <v>上周无销量</v>
      </c>
    </row>
    <row r="2408" spans="1:48">
      <c r="A2408" s="21" t="s">
        <v>4862</v>
      </c>
      <c r="B2408" t="s">
        <v>4863</v>
      </c>
      <c r="C2408" t="s">
        <v>4790</v>
      </c>
      <c r="D2408" s="31">
        <v>0</v>
      </c>
      <c r="E2408" s="31">
        <v>0</v>
      </c>
      <c r="F2408" s="31">
        <v>0</v>
      </c>
      <c r="G2408" s="31">
        <v>0</v>
      </c>
      <c r="H2408" s="32">
        <v>0</v>
      </c>
      <c r="I2408">
        <v>0</v>
      </c>
      <c r="J2408" s="33">
        <v>0</v>
      </c>
      <c r="K2408" s="33">
        <v>0</v>
      </c>
      <c r="L2408" s="33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23" t="s">
        <v>54</v>
      </c>
      <c r="Y2408" s="23" t="s">
        <v>54</v>
      </c>
      <c r="Z2408" s="23" t="s">
        <v>54</v>
      </c>
      <c r="AA2408" s="23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23" t="s">
        <v>54</v>
      </c>
      <c r="AG2408" s="23" t="s">
        <v>54</v>
      </c>
      <c r="AH2408" s="23" t="s">
        <v>54</v>
      </c>
      <c r="AI2408" s="23" t="s">
        <v>54</v>
      </c>
      <c r="AJ2408">
        <v>6</v>
      </c>
      <c r="AK2408">
        <v>7</v>
      </c>
      <c r="AL2408">
        <v>0</v>
      </c>
      <c r="AM2408">
        <v>11</v>
      </c>
      <c r="AN2408" s="23">
        <v>0</v>
      </c>
      <c r="AO2408" s="23">
        <v>0</v>
      </c>
      <c r="AP2408" s="23" t="e">
        <v>#DIV/0!</v>
      </c>
      <c r="AQ2408" s="23">
        <v>0</v>
      </c>
      <c r="AR2408" s="35">
        <v>0</v>
      </c>
      <c r="AS2408" s="35">
        <v>0</v>
      </c>
      <c r="AT2408" s="35">
        <v>0</v>
      </c>
      <c r="AU2408" s="31" t="str">
        <f t="shared" si="40"/>
        <v>库存为0</v>
      </c>
      <c r="AV2408" s="36" t="str">
        <f>IFERROR(时间!$B$4+AU2408,"上周无销量")</f>
        <v>上周无销量</v>
      </c>
    </row>
    <row r="2409" spans="1:48">
      <c r="A2409" s="21" t="s">
        <v>4864</v>
      </c>
      <c r="B2409" t="s">
        <v>4863</v>
      </c>
      <c r="C2409" t="s">
        <v>4790</v>
      </c>
      <c r="D2409" s="31">
        <v>0</v>
      </c>
      <c r="E2409" s="31">
        <v>0</v>
      </c>
      <c r="F2409" s="31">
        <v>0</v>
      </c>
      <c r="G2409" s="31">
        <v>0</v>
      </c>
      <c r="H2409" s="32">
        <v>0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23" t="s">
        <v>54</v>
      </c>
      <c r="Y2409" s="23" t="s">
        <v>54</v>
      </c>
      <c r="Z2409" s="23" t="s">
        <v>54</v>
      </c>
      <c r="AA2409" s="23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23" t="s">
        <v>54</v>
      </c>
      <c r="AG2409" s="23" t="s">
        <v>54</v>
      </c>
      <c r="AH2409" s="23" t="s">
        <v>54</v>
      </c>
      <c r="AI2409" s="23" t="s">
        <v>54</v>
      </c>
      <c r="AJ2409">
        <v>6</v>
      </c>
      <c r="AK2409">
        <v>7</v>
      </c>
      <c r="AL2409">
        <v>0</v>
      </c>
      <c r="AM2409">
        <v>11</v>
      </c>
      <c r="AN2409" s="23">
        <v>0</v>
      </c>
      <c r="AO2409" s="23">
        <v>0</v>
      </c>
      <c r="AP2409" s="23" t="e">
        <v>#DIV/0!</v>
      </c>
      <c r="AQ2409" s="23">
        <v>0</v>
      </c>
      <c r="AR2409" s="35">
        <v>0</v>
      </c>
      <c r="AS2409" s="35">
        <v>0</v>
      </c>
      <c r="AT2409" s="35">
        <v>0</v>
      </c>
      <c r="AU2409" s="31" t="str">
        <f t="shared" si="40"/>
        <v>库存为0</v>
      </c>
      <c r="AV2409" s="36" t="str">
        <f>IFERROR(时间!$B$4+AU2409,"上周无销量")</f>
        <v>上周无销量</v>
      </c>
    </row>
    <row r="2410" spans="1:48">
      <c r="A2410" s="21" t="s">
        <v>4865</v>
      </c>
      <c r="B2410" t="s">
        <v>4866</v>
      </c>
      <c r="C2410" t="s">
        <v>4790</v>
      </c>
      <c r="D2410" s="31">
        <v>0</v>
      </c>
      <c r="E2410" s="31">
        <v>0</v>
      </c>
      <c r="F2410" s="31">
        <v>0</v>
      </c>
      <c r="G2410" s="31">
        <v>0</v>
      </c>
      <c r="H2410" s="32">
        <v>0</v>
      </c>
      <c r="I2410">
        <v>0</v>
      </c>
      <c r="J2410" s="33">
        <v>0</v>
      </c>
      <c r="K2410" s="33">
        <v>0</v>
      </c>
      <c r="L2410" s="33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23" t="s">
        <v>54</v>
      </c>
      <c r="Y2410" s="23" t="s">
        <v>54</v>
      </c>
      <c r="Z2410" s="23" t="s">
        <v>54</v>
      </c>
      <c r="AA2410" s="23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23" t="s">
        <v>54</v>
      </c>
      <c r="AG2410" s="23" t="s">
        <v>54</v>
      </c>
      <c r="AH2410" s="23" t="s">
        <v>54</v>
      </c>
      <c r="AI2410" s="23" t="s">
        <v>54</v>
      </c>
      <c r="AJ2410">
        <v>0</v>
      </c>
      <c r="AK2410">
        <v>1</v>
      </c>
      <c r="AL2410">
        <v>0</v>
      </c>
      <c r="AM2410">
        <v>0</v>
      </c>
      <c r="AN2410" s="23" t="e">
        <v>#DIV/0!</v>
      </c>
      <c r="AO2410" s="23">
        <v>0</v>
      </c>
      <c r="AP2410" s="23" t="e">
        <v>#DIV/0!</v>
      </c>
      <c r="AQ2410" s="23" t="e">
        <v>#DIV/0!</v>
      </c>
      <c r="AR2410" s="35">
        <v>0</v>
      </c>
      <c r="AS2410" s="35">
        <v>0</v>
      </c>
      <c r="AT2410" s="35">
        <v>0</v>
      </c>
      <c r="AU2410" s="31" t="str">
        <f t="shared" si="40"/>
        <v>库存为0</v>
      </c>
      <c r="AV2410" s="36" t="str">
        <f>IFERROR(时间!$B$4+AU2410,"上周无销量")</f>
        <v>上周无销量</v>
      </c>
    </row>
    <row r="2411" spans="1:48">
      <c r="A2411" s="21" t="s">
        <v>4867</v>
      </c>
      <c r="B2411" t="s">
        <v>4868</v>
      </c>
      <c r="C2411" t="s">
        <v>4869</v>
      </c>
      <c r="D2411" s="31">
        <v>0</v>
      </c>
      <c r="E2411" s="31">
        <v>0</v>
      </c>
      <c r="F2411" s="31">
        <v>0</v>
      </c>
      <c r="G2411" s="31">
        <v>0</v>
      </c>
      <c r="H2411" s="32">
        <v>0</v>
      </c>
      <c r="I2411">
        <v>0</v>
      </c>
      <c r="J2411" s="33">
        <v>0</v>
      </c>
      <c r="K2411" s="33">
        <v>0</v>
      </c>
      <c r="L2411" s="33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23" t="s">
        <v>54</v>
      </c>
      <c r="Y2411" s="23" t="s">
        <v>54</v>
      </c>
      <c r="Z2411" s="23" t="s">
        <v>54</v>
      </c>
      <c r="AA2411" s="23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23" t="s">
        <v>54</v>
      </c>
      <c r="AG2411" s="23" t="s">
        <v>54</v>
      </c>
      <c r="AH2411" s="23" t="s">
        <v>54</v>
      </c>
      <c r="AI2411" s="23" t="s">
        <v>54</v>
      </c>
      <c r="AJ2411">
        <v>0</v>
      </c>
      <c r="AK2411">
        <v>0</v>
      </c>
      <c r="AL2411">
        <v>0</v>
      </c>
      <c r="AM2411">
        <v>0</v>
      </c>
      <c r="AN2411" s="23" t="e">
        <v>#DIV/0!</v>
      </c>
      <c r="AO2411" s="23" t="e">
        <v>#DIV/0!</v>
      </c>
      <c r="AP2411" s="23" t="e">
        <v>#DIV/0!</v>
      </c>
      <c r="AQ2411" s="23" t="e">
        <v>#DIV/0!</v>
      </c>
      <c r="AR2411" s="35">
        <v>0</v>
      </c>
      <c r="AS2411" s="35">
        <v>0</v>
      </c>
      <c r="AT2411" s="35">
        <v>0</v>
      </c>
      <c r="AU2411" s="31" t="str">
        <f t="shared" si="40"/>
        <v>库存为0</v>
      </c>
      <c r="AV2411" s="36" t="str">
        <f>IFERROR(时间!$B$4+AU2411,"上周无销量")</f>
        <v>上周无销量</v>
      </c>
    </row>
    <row r="2412" spans="1:48">
      <c r="A2412" s="21" t="s">
        <v>4870</v>
      </c>
      <c r="B2412" t="s">
        <v>4871</v>
      </c>
      <c r="C2412" t="s">
        <v>4869</v>
      </c>
      <c r="D2412" s="31">
        <v>0</v>
      </c>
      <c r="E2412" s="31">
        <v>0</v>
      </c>
      <c r="F2412" s="31">
        <v>0</v>
      </c>
      <c r="G2412" s="31">
        <v>0</v>
      </c>
      <c r="H2412" s="32">
        <v>0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23" t="s">
        <v>54</v>
      </c>
      <c r="Y2412" s="23" t="s">
        <v>54</v>
      </c>
      <c r="Z2412" s="23" t="s">
        <v>54</v>
      </c>
      <c r="AA2412" s="23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23" t="s">
        <v>54</v>
      </c>
      <c r="AG2412" s="23" t="s">
        <v>54</v>
      </c>
      <c r="AH2412" s="23" t="s">
        <v>54</v>
      </c>
      <c r="AI2412" s="23" t="s">
        <v>54</v>
      </c>
      <c r="AJ2412">
        <v>0</v>
      </c>
      <c r="AK2412">
        <v>0</v>
      </c>
      <c r="AL2412">
        <v>0</v>
      </c>
      <c r="AM2412">
        <v>0</v>
      </c>
      <c r="AN2412" s="23" t="e">
        <v>#DIV/0!</v>
      </c>
      <c r="AO2412" s="23" t="e">
        <v>#DIV/0!</v>
      </c>
      <c r="AP2412" s="23" t="e">
        <v>#DIV/0!</v>
      </c>
      <c r="AQ2412" s="23" t="e">
        <v>#DIV/0!</v>
      </c>
      <c r="AR2412" s="35">
        <v>0</v>
      </c>
      <c r="AS2412" s="35">
        <v>0</v>
      </c>
      <c r="AT2412" s="35">
        <v>0</v>
      </c>
      <c r="AU2412" s="31" t="str">
        <f t="shared" si="40"/>
        <v>库存为0</v>
      </c>
      <c r="AV2412" s="36" t="str">
        <f>IFERROR(时间!$B$4+AU2412,"上周无销量")</f>
        <v>上周无销量</v>
      </c>
    </row>
    <row r="2413" spans="1:48">
      <c r="A2413" s="21" t="s">
        <v>4872</v>
      </c>
      <c r="B2413" t="s">
        <v>4873</v>
      </c>
      <c r="C2413" t="s">
        <v>4869</v>
      </c>
      <c r="D2413" s="31">
        <v>0</v>
      </c>
      <c r="E2413" s="31">
        <v>0</v>
      </c>
      <c r="F2413" s="31">
        <v>0</v>
      </c>
      <c r="G2413" s="31">
        <v>0</v>
      </c>
      <c r="H2413" s="32">
        <v>0</v>
      </c>
      <c r="I2413">
        <v>0</v>
      </c>
      <c r="J2413" s="33">
        <v>0</v>
      </c>
      <c r="K2413" s="33">
        <v>0</v>
      </c>
      <c r="L2413" s="33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23" t="s">
        <v>54</v>
      </c>
      <c r="Y2413" s="23" t="s">
        <v>54</v>
      </c>
      <c r="Z2413" s="23" t="s">
        <v>54</v>
      </c>
      <c r="AA2413" s="23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23" t="s">
        <v>54</v>
      </c>
      <c r="AG2413" s="23" t="s">
        <v>54</v>
      </c>
      <c r="AH2413" s="23" t="s">
        <v>54</v>
      </c>
      <c r="AI2413" s="23" t="s">
        <v>54</v>
      </c>
      <c r="AJ2413">
        <v>0</v>
      </c>
      <c r="AK2413">
        <v>1</v>
      </c>
      <c r="AL2413">
        <v>0</v>
      </c>
      <c r="AM2413">
        <v>3</v>
      </c>
      <c r="AN2413" s="23" t="e">
        <v>#DIV/0!</v>
      </c>
      <c r="AO2413" s="23">
        <v>0</v>
      </c>
      <c r="AP2413" s="23" t="e">
        <v>#DIV/0!</v>
      </c>
      <c r="AQ2413" s="23">
        <v>0</v>
      </c>
      <c r="AR2413" s="35">
        <v>0</v>
      </c>
      <c r="AS2413" s="35">
        <v>0</v>
      </c>
      <c r="AT2413" s="35">
        <v>0</v>
      </c>
      <c r="AU2413" s="31" t="str">
        <f t="shared" si="40"/>
        <v>库存为0</v>
      </c>
      <c r="AV2413" s="36" t="str">
        <f>IFERROR(时间!$B$4+AU2413,"上周无销量")</f>
        <v>上周无销量</v>
      </c>
    </row>
    <row r="2414" spans="1:48">
      <c r="A2414" s="21" t="s">
        <v>4874</v>
      </c>
      <c r="B2414" t="s">
        <v>4875</v>
      </c>
      <c r="C2414" t="s">
        <v>4869</v>
      </c>
      <c r="D2414" s="31">
        <v>0</v>
      </c>
      <c r="E2414" s="31">
        <v>0</v>
      </c>
      <c r="F2414" s="31">
        <v>0</v>
      </c>
      <c r="G2414" s="31">
        <v>0</v>
      </c>
      <c r="H2414" s="32">
        <v>0</v>
      </c>
      <c r="I2414">
        <v>1</v>
      </c>
      <c r="J2414" s="33">
        <v>0</v>
      </c>
      <c r="K2414" s="33">
        <v>0</v>
      </c>
      <c r="L2414" s="33">
        <v>0</v>
      </c>
      <c r="M2414">
        <v>1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2</v>
      </c>
      <c r="AK2414">
        <v>0</v>
      </c>
      <c r="AL2414">
        <v>0</v>
      </c>
      <c r="AM2414">
        <v>4</v>
      </c>
      <c r="AN2414" s="23">
        <v>0</v>
      </c>
      <c r="AO2414" s="23" t="e">
        <v>#DIV/0!</v>
      </c>
      <c r="AP2414" s="23" t="e">
        <v>#DIV/0!</v>
      </c>
      <c r="AQ2414" s="23">
        <v>0</v>
      </c>
      <c r="AR2414" s="35">
        <v>0</v>
      </c>
      <c r="AS2414" s="35">
        <v>0</v>
      </c>
      <c r="AT2414" s="35">
        <v>1</v>
      </c>
      <c r="AU2414" s="31" t="str">
        <f t="shared" si="40"/>
        <v>库存为1</v>
      </c>
      <c r="AV2414" s="36" t="str">
        <f>IFERROR(时间!$B$4+AU2414,"上周无销量")</f>
        <v>上周无销量</v>
      </c>
    </row>
    <row r="2415" spans="1:48">
      <c r="A2415" s="21" t="s">
        <v>4876</v>
      </c>
      <c r="B2415" t="s">
        <v>4877</v>
      </c>
      <c r="C2415" t="s">
        <v>4869</v>
      </c>
      <c r="D2415" s="31">
        <v>0</v>
      </c>
      <c r="E2415" s="31">
        <v>0</v>
      </c>
      <c r="F2415" s="31">
        <v>0</v>
      </c>
      <c r="G2415" s="31">
        <v>0</v>
      </c>
      <c r="H2415" s="32">
        <v>0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23" t="s">
        <v>54</v>
      </c>
      <c r="Y2415" s="23" t="s">
        <v>54</v>
      </c>
      <c r="Z2415" s="23" t="s">
        <v>54</v>
      </c>
      <c r="AA2415" s="23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23" t="s">
        <v>54</v>
      </c>
      <c r="AG2415" s="23" t="s">
        <v>54</v>
      </c>
      <c r="AH2415" s="23" t="s">
        <v>54</v>
      </c>
      <c r="AI2415" s="23" t="s">
        <v>54</v>
      </c>
      <c r="AJ2415">
        <v>0</v>
      </c>
      <c r="AK2415">
        <v>3</v>
      </c>
      <c r="AL2415">
        <v>0</v>
      </c>
      <c r="AM2415">
        <v>1</v>
      </c>
      <c r="AN2415" s="23" t="e">
        <v>#DIV/0!</v>
      </c>
      <c r="AO2415" s="23">
        <v>0</v>
      </c>
      <c r="AP2415" s="23" t="e">
        <v>#DIV/0!</v>
      </c>
      <c r="AQ2415" s="23">
        <v>0</v>
      </c>
      <c r="AR2415" s="35">
        <v>0</v>
      </c>
      <c r="AS2415" s="35">
        <v>0</v>
      </c>
      <c r="AT2415" s="35">
        <v>0</v>
      </c>
      <c r="AU2415" s="31" t="str">
        <f t="shared" si="40"/>
        <v>库存为0</v>
      </c>
      <c r="AV2415" s="36" t="str">
        <f>IFERROR(时间!$B$4+AU2415,"上周无销量")</f>
        <v>上周无销量</v>
      </c>
    </row>
    <row r="2416" spans="1:48">
      <c r="A2416" s="21" t="s">
        <v>4878</v>
      </c>
      <c r="B2416" t="s">
        <v>4879</v>
      </c>
      <c r="C2416" t="s">
        <v>4869</v>
      </c>
      <c r="D2416" s="31">
        <v>0</v>
      </c>
      <c r="E2416" s="31">
        <v>0</v>
      </c>
      <c r="F2416" s="31">
        <v>0</v>
      </c>
      <c r="G2416" s="31">
        <v>0</v>
      </c>
      <c r="H2416" s="32">
        <v>0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23" t="s">
        <v>54</v>
      </c>
      <c r="Y2416" s="23" t="s">
        <v>54</v>
      </c>
      <c r="Z2416" s="23" t="s">
        <v>54</v>
      </c>
      <c r="AA2416" s="23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23" t="s">
        <v>54</v>
      </c>
      <c r="AG2416" s="23" t="s">
        <v>54</v>
      </c>
      <c r="AH2416" s="23" t="s">
        <v>54</v>
      </c>
      <c r="AI2416" s="23" t="s">
        <v>54</v>
      </c>
      <c r="AJ2416">
        <v>0</v>
      </c>
      <c r="AK2416">
        <v>0</v>
      </c>
      <c r="AL2416">
        <v>0</v>
      </c>
      <c r="AM2416">
        <v>0</v>
      </c>
      <c r="AN2416" s="23" t="e">
        <v>#DIV/0!</v>
      </c>
      <c r="AO2416" s="23" t="e">
        <v>#DIV/0!</v>
      </c>
      <c r="AP2416" s="23" t="e">
        <v>#DIV/0!</v>
      </c>
      <c r="AQ2416" s="23" t="e">
        <v>#DIV/0!</v>
      </c>
      <c r="AR2416" s="35">
        <v>0</v>
      </c>
      <c r="AS2416" s="35">
        <v>0</v>
      </c>
      <c r="AT2416" s="35">
        <v>0</v>
      </c>
      <c r="AU2416" s="31" t="str">
        <f t="shared" si="40"/>
        <v>库存为0</v>
      </c>
      <c r="AV2416" s="36" t="str">
        <f>IFERROR(时间!$B$4+AU2416,"上周无销量")</f>
        <v>上周无销量</v>
      </c>
    </row>
    <row r="2417" spans="1:48">
      <c r="A2417" s="21" t="s">
        <v>4880</v>
      </c>
      <c r="B2417" t="s">
        <v>4881</v>
      </c>
      <c r="C2417" t="s">
        <v>4869</v>
      </c>
      <c r="D2417" s="31">
        <v>0</v>
      </c>
      <c r="E2417" s="31">
        <v>0</v>
      </c>
      <c r="F2417" s="31">
        <v>0</v>
      </c>
      <c r="G2417" s="31">
        <v>0</v>
      </c>
      <c r="H2417" s="32">
        <v>0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23" t="s">
        <v>54</v>
      </c>
      <c r="Y2417" s="23" t="s">
        <v>54</v>
      </c>
      <c r="Z2417" s="23" t="s">
        <v>54</v>
      </c>
      <c r="AA2417" s="23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23" t="s">
        <v>54</v>
      </c>
      <c r="AG2417" s="23" t="s">
        <v>54</v>
      </c>
      <c r="AH2417" s="23" t="s">
        <v>54</v>
      </c>
      <c r="AI2417" s="23" t="s">
        <v>54</v>
      </c>
      <c r="AJ2417">
        <v>6</v>
      </c>
      <c r="AK2417">
        <v>2</v>
      </c>
      <c r="AL2417">
        <v>0</v>
      </c>
      <c r="AM2417">
        <v>0</v>
      </c>
      <c r="AN2417" s="23">
        <v>0</v>
      </c>
      <c r="AO2417" s="23">
        <v>0</v>
      </c>
      <c r="AP2417" s="23" t="e">
        <v>#DIV/0!</v>
      </c>
      <c r="AQ2417" s="23" t="e">
        <v>#DIV/0!</v>
      </c>
      <c r="AR2417" s="35">
        <v>0</v>
      </c>
      <c r="AS2417" s="35">
        <v>0</v>
      </c>
      <c r="AT2417" s="35">
        <v>0</v>
      </c>
      <c r="AU2417" s="31" t="str">
        <f t="shared" si="40"/>
        <v>库存为0</v>
      </c>
      <c r="AV2417" s="36" t="str">
        <f>IFERROR(时间!$B$4+AU2417,"上周无销量")</f>
        <v>上周无销量</v>
      </c>
    </row>
    <row r="2418" spans="1:48">
      <c r="A2418" s="21" t="s">
        <v>4882</v>
      </c>
      <c r="B2418" t="s">
        <v>4883</v>
      </c>
      <c r="C2418" t="s">
        <v>4869</v>
      </c>
      <c r="D2418" s="31">
        <v>0</v>
      </c>
      <c r="E2418" s="31">
        <v>0</v>
      </c>
      <c r="F2418" s="31">
        <v>0</v>
      </c>
      <c r="G2418" s="31">
        <v>0</v>
      </c>
      <c r="H2418" s="32">
        <v>0</v>
      </c>
      <c r="I2418">
        <v>0</v>
      </c>
      <c r="J2418" s="33">
        <v>0</v>
      </c>
      <c r="K2418" s="33">
        <v>0</v>
      </c>
      <c r="L2418" s="33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23" t="s">
        <v>54</v>
      </c>
      <c r="Y2418" s="23" t="s">
        <v>54</v>
      </c>
      <c r="Z2418" s="23" t="s">
        <v>54</v>
      </c>
      <c r="AA2418" s="23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23" t="s">
        <v>54</v>
      </c>
      <c r="AG2418" s="23" t="s">
        <v>54</v>
      </c>
      <c r="AH2418" s="23" t="s">
        <v>54</v>
      </c>
      <c r="AI2418" s="23" t="s">
        <v>54</v>
      </c>
      <c r="AJ2418">
        <v>1</v>
      </c>
      <c r="AK2418">
        <v>0</v>
      </c>
      <c r="AL2418">
        <v>0</v>
      </c>
      <c r="AM2418">
        <v>0</v>
      </c>
      <c r="AN2418" s="23">
        <v>0</v>
      </c>
      <c r="AO2418" s="23" t="e">
        <v>#DIV/0!</v>
      </c>
      <c r="AP2418" s="23" t="e">
        <v>#DIV/0!</v>
      </c>
      <c r="AQ2418" s="23" t="e">
        <v>#DIV/0!</v>
      </c>
      <c r="AR2418" s="35">
        <v>0</v>
      </c>
      <c r="AS2418" s="35">
        <v>0</v>
      </c>
      <c r="AT2418" s="35">
        <v>0</v>
      </c>
      <c r="AU2418" s="31" t="str">
        <f t="shared" si="40"/>
        <v>库存为0</v>
      </c>
      <c r="AV2418" s="36" t="str">
        <f>IFERROR(时间!$B$4+AU2418,"上周无销量")</f>
        <v>上周无销量</v>
      </c>
    </row>
    <row r="2419" spans="1:48">
      <c r="A2419" s="21" t="s">
        <v>4884</v>
      </c>
      <c r="B2419" t="s">
        <v>4885</v>
      </c>
      <c r="C2419" t="s">
        <v>4869</v>
      </c>
      <c r="D2419" s="31">
        <v>0</v>
      </c>
      <c r="E2419" s="31">
        <v>0</v>
      </c>
      <c r="F2419" s="31">
        <v>0</v>
      </c>
      <c r="G2419" s="31">
        <v>0</v>
      </c>
      <c r="H2419" s="32">
        <v>0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0</v>
      </c>
      <c r="AK2419">
        <v>1</v>
      </c>
      <c r="AL2419">
        <v>0</v>
      </c>
      <c r="AM2419">
        <v>0</v>
      </c>
      <c r="AN2419" s="23" t="e">
        <v>#DIV/0!</v>
      </c>
      <c r="AO2419" s="23">
        <v>0</v>
      </c>
      <c r="AP2419" s="23" t="e">
        <v>#DIV/0!</v>
      </c>
      <c r="AQ2419" s="23" t="e">
        <v>#DIV/0!</v>
      </c>
      <c r="AR2419" s="35">
        <v>0</v>
      </c>
      <c r="AS2419" s="35">
        <v>0</v>
      </c>
      <c r="AT2419" s="35">
        <v>0</v>
      </c>
      <c r="AU2419" s="31" t="str">
        <f t="shared" si="40"/>
        <v>库存为0</v>
      </c>
      <c r="AV2419" s="36" t="str">
        <f>IFERROR(时间!$B$4+AU2419,"上周无销量")</f>
        <v>上周无销量</v>
      </c>
    </row>
    <row r="2420" spans="1:48">
      <c r="A2420" s="21" t="s">
        <v>4886</v>
      </c>
      <c r="B2420" t="s">
        <v>4887</v>
      </c>
      <c r="C2420" t="s">
        <v>4869</v>
      </c>
      <c r="D2420" s="31">
        <v>0</v>
      </c>
      <c r="E2420" s="31">
        <v>0</v>
      </c>
      <c r="F2420" s="31">
        <v>0</v>
      </c>
      <c r="G2420" s="31">
        <v>0</v>
      </c>
      <c r="H2420" s="32">
        <v>0</v>
      </c>
      <c r="I2420">
        <v>0</v>
      </c>
      <c r="J2420" s="33">
        <v>0</v>
      </c>
      <c r="K2420" s="33">
        <v>0</v>
      </c>
      <c r="L2420" s="33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23" t="s">
        <v>54</v>
      </c>
      <c r="Y2420" s="23" t="s">
        <v>54</v>
      </c>
      <c r="Z2420" s="23" t="s">
        <v>54</v>
      </c>
      <c r="AA2420" s="23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23" t="s">
        <v>54</v>
      </c>
      <c r="AG2420" s="23" t="s">
        <v>54</v>
      </c>
      <c r="AH2420" s="23" t="s">
        <v>54</v>
      </c>
      <c r="AI2420" s="23" t="s">
        <v>54</v>
      </c>
      <c r="AJ2420">
        <v>0</v>
      </c>
      <c r="AK2420">
        <v>0</v>
      </c>
      <c r="AL2420">
        <v>0</v>
      </c>
      <c r="AM2420">
        <v>0</v>
      </c>
      <c r="AN2420" s="23" t="e">
        <v>#DIV/0!</v>
      </c>
      <c r="AO2420" s="23" t="e">
        <v>#DIV/0!</v>
      </c>
      <c r="AP2420" s="23" t="e">
        <v>#DIV/0!</v>
      </c>
      <c r="AQ2420" s="23" t="e">
        <v>#DIV/0!</v>
      </c>
      <c r="AR2420" s="35">
        <v>0</v>
      </c>
      <c r="AS2420" s="35">
        <v>0</v>
      </c>
      <c r="AT2420" s="35">
        <v>0</v>
      </c>
      <c r="AU2420" s="31" t="str">
        <f t="shared" si="40"/>
        <v>库存为0</v>
      </c>
      <c r="AV2420" s="36" t="str">
        <f>IFERROR(时间!$B$4+AU2420,"上周无销量")</f>
        <v>上周无销量</v>
      </c>
    </row>
    <row r="2421" spans="1:48">
      <c r="A2421" s="21" t="s">
        <v>4888</v>
      </c>
      <c r="B2421" t="s">
        <v>4889</v>
      </c>
      <c r="C2421" t="s">
        <v>4869</v>
      </c>
      <c r="D2421" s="31">
        <v>0</v>
      </c>
      <c r="E2421" s="31">
        <v>0</v>
      </c>
      <c r="F2421" s="31">
        <v>0</v>
      </c>
      <c r="G2421" s="31">
        <v>0</v>
      </c>
      <c r="H2421" s="32">
        <v>0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23" t="s">
        <v>54</v>
      </c>
      <c r="Y2421" s="23" t="s">
        <v>54</v>
      </c>
      <c r="Z2421" s="23" t="s">
        <v>54</v>
      </c>
      <c r="AA2421" s="23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23" t="s">
        <v>54</v>
      </c>
      <c r="AG2421" s="23" t="s">
        <v>54</v>
      </c>
      <c r="AH2421" s="23" t="s">
        <v>54</v>
      </c>
      <c r="AI2421" s="23" t="s">
        <v>54</v>
      </c>
      <c r="AJ2421">
        <v>0</v>
      </c>
      <c r="AK2421">
        <v>0</v>
      </c>
      <c r="AL2421">
        <v>0</v>
      </c>
      <c r="AM2421">
        <v>0</v>
      </c>
      <c r="AN2421" s="23" t="e">
        <v>#DIV/0!</v>
      </c>
      <c r="AO2421" s="23" t="e">
        <v>#DIV/0!</v>
      </c>
      <c r="AP2421" s="23" t="e">
        <v>#DIV/0!</v>
      </c>
      <c r="AQ2421" s="23" t="e">
        <v>#DIV/0!</v>
      </c>
      <c r="AR2421" s="35">
        <v>0</v>
      </c>
      <c r="AS2421" s="35">
        <v>0</v>
      </c>
      <c r="AT2421" s="35">
        <v>0</v>
      </c>
      <c r="AU2421" s="31" t="str">
        <f t="shared" si="40"/>
        <v>库存为0</v>
      </c>
      <c r="AV2421" s="36" t="str">
        <f>IFERROR(时间!$B$4+AU2421,"上周无销量")</f>
        <v>上周无销量</v>
      </c>
    </row>
    <row r="2422" spans="1:48">
      <c r="A2422" s="21" t="s">
        <v>4890</v>
      </c>
      <c r="B2422" t="s">
        <v>4891</v>
      </c>
      <c r="C2422" t="s">
        <v>4869</v>
      </c>
      <c r="D2422" s="31">
        <v>0</v>
      </c>
      <c r="E2422" s="31">
        <v>0</v>
      </c>
      <c r="F2422" s="31">
        <v>0</v>
      </c>
      <c r="G2422" s="31">
        <v>0</v>
      </c>
      <c r="H2422" s="32">
        <v>0</v>
      </c>
      <c r="I2422">
        <v>0</v>
      </c>
      <c r="J2422" s="33">
        <v>0</v>
      </c>
      <c r="K2422" s="33">
        <v>0</v>
      </c>
      <c r="L2422" s="33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23" t="s">
        <v>54</v>
      </c>
      <c r="Y2422" s="23" t="s">
        <v>54</v>
      </c>
      <c r="Z2422" s="23" t="s">
        <v>54</v>
      </c>
      <c r="AA2422" s="23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23" t="s">
        <v>54</v>
      </c>
      <c r="AG2422" s="23" t="s">
        <v>54</v>
      </c>
      <c r="AH2422" s="23" t="s">
        <v>54</v>
      </c>
      <c r="AI2422" s="23" t="s">
        <v>54</v>
      </c>
      <c r="AJ2422">
        <v>0</v>
      </c>
      <c r="AK2422">
        <v>0</v>
      </c>
      <c r="AL2422">
        <v>0</v>
      </c>
      <c r="AM2422">
        <v>0</v>
      </c>
      <c r="AN2422" s="23" t="e">
        <v>#DIV/0!</v>
      </c>
      <c r="AO2422" s="23" t="e">
        <v>#DIV/0!</v>
      </c>
      <c r="AP2422" s="23" t="e">
        <v>#DIV/0!</v>
      </c>
      <c r="AQ2422" s="23" t="e">
        <v>#DIV/0!</v>
      </c>
      <c r="AR2422" s="35">
        <v>0</v>
      </c>
      <c r="AS2422" s="35">
        <v>0</v>
      </c>
      <c r="AT2422" s="35">
        <v>0</v>
      </c>
      <c r="AU2422" s="31" t="str">
        <f t="shared" si="40"/>
        <v>库存为0</v>
      </c>
      <c r="AV2422" s="36" t="str">
        <f>IFERROR(时间!$B$4+AU2422,"上周无销量")</f>
        <v>上周无销量</v>
      </c>
    </row>
    <row r="2423" spans="1:48">
      <c r="A2423" s="21" t="s">
        <v>4892</v>
      </c>
      <c r="B2423" t="s">
        <v>4893</v>
      </c>
      <c r="C2423" t="s">
        <v>4869</v>
      </c>
      <c r="D2423" s="31">
        <v>0</v>
      </c>
      <c r="E2423" s="31">
        <v>0</v>
      </c>
      <c r="F2423" s="31">
        <v>0</v>
      </c>
      <c r="G2423" s="31">
        <v>0</v>
      </c>
      <c r="H2423" s="32">
        <v>0</v>
      </c>
      <c r="I2423">
        <v>0</v>
      </c>
      <c r="J2423" s="33">
        <v>0</v>
      </c>
      <c r="K2423" s="33">
        <v>0</v>
      </c>
      <c r="L2423" s="33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23" t="s">
        <v>54</v>
      </c>
      <c r="Y2423" s="23" t="s">
        <v>54</v>
      </c>
      <c r="Z2423" s="23" t="s">
        <v>54</v>
      </c>
      <c r="AA2423" s="23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0</v>
      </c>
      <c r="AK2423">
        <v>0</v>
      </c>
      <c r="AL2423">
        <v>0</v>
      </c>
      <c r="AM2423">
        <v>0</v>
      </c>
      <c r="AN2423" s="23" t="e">
        <v>#DIV/0!</v>
      </c>
      <c r="AO2423" s="23" t="e">
        <v>#DIV/0!</v>
      </c>
      <c r="AP2423" s="23" t="e">
        <v>#DIV/0!</v>
      </c>
      <c r="AQ2423" s="23" t="e">
        <v>#DIV/0!</v>
      </c>
      <c r="AR2423" s="35">
        <v>0</v>
      </c>
      <c r="AS2423" s="35">
        <v>0</v>
      </c>
      <c r="AT2423" s="35">
        <v>0</v>
      </c>
      <c r="AU2423" s="31" t="str">
        <f t="shared" si="40"/>
        <v>库存为0</v>
      </c>
      <c r="AV2423" s="36" t="str">
        <f>IFERROR(时间!$B$4+AU2423,"上周无销量")</f>
        <v>上周无销量</v>
      </c>
    </row>
    <row r="2424" spans="1:48">
      <c r="A2424" s="21" t="s">
        <v>4894</v>
      </c>
      <c r="B2424" t="s">
        <v>4895</v>
      </c>
      <c r="C2424" t="s">
        <v>4869</v>
      </c>
      <c r="D2424" s="31">
        <v>0</v>
      </c>
      <c r="E2424" s="31">
        <v>0</v>
      </c>
      <c r="F2424" s="31">
        <v>0</v>
      </c>
      <c r="G2424" s="31">
        <v>0</v>
      </c>
      <c r="H2424" s="32">
        <v>0</v>
      </c>
      <c r="I2424">
        <v>0</v>
      </c>
      <c r="J2424" s="33">
        <v>0</v>
      </c>
      <c r="K2424" s="33">
        <v>0</v>
      </c>
      <c r="L2424" s="33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23" t="s">
        <v>54</v>
      </c>
      <c r="Y2424" s="23" t="s">
        <v>54</v>
      </c>
      <c r="Z2424" s="23" t="s">
        <v>54</v>
      </c>
      <c r="AA2424" s="23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23" t="s">
        <v>54</v>
      </c>
      <c r="AG2424" s="23" t="s">
        <v>54</v>
      </c>
      <c r="AH2424" s="23" t="s">
        <v>54</v>
      </c>
      <c r="AI2424" s="23" t="s">
        <v>54</v>
      </c>
      <c r="AJ2424">
        <v>0</v>
      </c>
      <c r="AK2424">
        <v>0</v>
      </c>
      <c r="AL2424">
        <v>0</v>
      </c>
      <c r="AM2424">
        <v>0</v>
      </c>
      <c r="AN2424" s="23" t="e">
        <v>#DIV/0!</v>
      </c>
      <c r="AO2424" s="23" t="e">
        <v>#DIV/0!</v>
      </c>
      <c r="AP2424" s="23" t="e">
        <v>#DIV/0!</v>
      </c>
      <c r="AQ2424" s="23" t="e">
        <v>#DIV/0!</v>
      </c>
      <c r="AR2424" s="35">
        <v>0</v>
      </c>
      <c r="AS2424" s="35">
        <v>0</v>
      </c>
      <c r="AT2424" s="35">
        <v>0</v>
      </c>
      <c r="AU2424" s="31" t="str">
        <f t="shared" si="40"/>
        <v>库存为0</v>
      </c>
      <c r="AV2424" s="36" t="str">
        <f>IFERROR(时间!$B$4+AU2424,"上周无销量")</f>
        <v>上周无销量</v>
      </c>
    </row>
    <row r="2425" spans="1:48">
      <c r="A2425" s="21" t="s">
        <v>4896</v>
      </c>
      <c r="B2425" t="s">
        <v>4897</v>
      </c>
      <c r="C2425" t="s">
        <v>4869</v>
      </c>
      <c r="D2425" s="31">
        <v>0</v>
      </c>
      <c r="E2425" s="31">
        <v>0</v>
      </c>
      <c r="F2425" s="31">
        <v>0</v>
      </c>
      <c r="G2425" s="31">
        <v>0</v>
      </c>
      <c r="H2425" s="32">
        <v>0</v>
      </c>
      <c r="I2425">
        <v>0</v>
      </c>
      <c r="J2425" s="33">
        <v>0</v>
      </c>
      <c r="K2425" s="33">
        <v>0</v>
      </c>
      <c r="L2425" s="33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23" t="s">
        <v>54</v>
      </c>
      <c r="Y2425" s="23" t="s">
        <v>54</v>
      </c>
      <c r="Z2425" s="23" t="s">
        <v>54</v>
      </c>
      <c r="AA2425" s="23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23" t="s">
        <v>54</v>
      </c>
      <c r="AG2425" s="23" t="s">
        <v>54</v>
      </c>
      <c r="AH2425" s="23" t="s">
        <v>54</v>
      </c>
      <c r="AI2425" s="23" t="s">
        <v>54</v>
      </c>
      <c r="AJ2425">
        <v>0</v>
      </c>
      <c r="AK2425">
        <v>0</v>
      </c>
      <c r="AL2425">
        <v>0</v>
      </c>
      <c r="AM2425">
        <v>0</v>
      </c>
      <c r="AN2425" s="23" t="e">
        <v>#DIV/0!</v>
      </c>
      <c r="AO2425" s="23" t="e">
        <v>#DIV/0!</v>
      </c>
      <c r="AP2425" s="23" t="e">
        <v>#DIV/0!</v>
      </c>
      <c r="AQ2425" s="23" t="e">
        <v>#DIV/0!</v>
      </c>
      <c r="AR2425" s="35">
        <v>0</v>
      </c>
      <c r="AS2425" s="35">
        <v>0</v>
      </c>
      <c r="AT2425" s="35">
        <v>0</v>
      </c>
      <c r="AU2425" s="31" t="str">
        <f t="shared" si="40"/>
        <v>库存为0</v>
      </c>
      <c r="AV2425" s="36" t="str">
        <f>IFERROR(时间!$B$4+AU2425,"上周无销量")</f>
        <v>上周无销量</v>
      </c>
    </row>
    <row r="2426" spans="1:48">
      <c r="A2426" s="21" t="s">
        <v>4898</v>
      </c>
      <c r="B2426" t="s">
        <v>4899</v>
      </c>
      <c r="C2426" t="s">
        <v>4869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0</v>
      </c>
      <c r="J2426" s="33">
        <v>0</v>
      </c>
      <c r="K2426" s="33">
        <v>0</v>
      </c>
      <c r="L2426" s="33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5</v>
      </c>
      <c r="AK2426">
        <v>1</v>
      </c>
      <c r="AL2426">
        <v>0</v>
      </c>
      <c r="AM2426">
        <v>0</v>
      </c>
      <c r="AN2426" s="23">
        <v>0</v>
      </c>
      <c r="AO2426" s="23">
        <v>0</v>
      </c>
      <c r="AP2426" s="23" t="e">
        <v>#DIV/0!</v>
      </c>
      <c r="AQ2426" s="23" t="e">
        <v>#DIV/0!</v>
      </c>
      <c r="AR2426" s="35">
        <v>0</v>
      </c>
      <c r="AS2426" s="35">
        <v>0</v>
      </c>
      <c r="AT2426" s="35">
        <v>0</v>
      </c>
      <c r="AU2426" s="31" t="str">
        <f t="shared" si="40"/>
        <v>库存为0</v>
      </c>
      <c r="AV2426" s="36" t="str">
        <f>IFERROR(时间!$B$4+AU2426,"上周无销量")</f>
        <v>上周无销量</v>
      </c>
    </row>
    <row r="2427" spans="1:48">
      <c r="A2427" s="21" t="s">
        <v>4900</v>
      </c>
      <c r="B2427" t="s">
        <v>4901</v>
      </c>
      <c r="C2427" t="s">
        <v>4869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0</v>
      </c>
      <c r="J2427" s="33">
        <v>0</v>
      </c>
      <c r="K2427" s="33">
        <v>0</v>
      </c>
      <c r="L2427" s="33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2</v>
      </c>
      <c r="AK2427">
        <v>0</v>
      </c>
      <c r="AL2427">
        <v>0</v>
      </c>
      <c r="AM2427">
        <v>2</v>
      </c>
      <c r="AN2427" s="23">
        <v>0</v>
      </c>
      <c r="AO2427" s="23" t="e">
        <v>#DIV/0!</v>
      </c>
      <c r="AP2427" s="23" t="e">
        <v>#DIV/0!</v>
      </c>
      <c r="AQ2427" s="23">
        <v>0</v>
      </c>
      <c r="AR2427" s="35">
        <v>0</v>
      </c>
      <c r="AS2427" s="35">
        <v>0</v>
      </c>
      <c r="AT2427" s="35">
        <v>0</v>
      </c>
      <c r="AU2427" s="31" t="str">
        <f t="shared" si="40"/>
        <v>库存为0</v>
      </c>
      <c r="AV2427" s="36" t="str">
        <f>IFERROR(时间!$B$4+AU2427,"上周无销量")</f>
        <v>上周无销量</v>
      </c>
    </row>
    <row r="2428" spans="1:48">
      <c r="A2428" s="21" t="s">
        <v>4902</v>
      </c>
      <c r="B2428" t="s">
        <v>4903</v>
      </c>
      <c r="C2428" t="s">
        <v>4869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0</v>
      </c>
      <c r="J2428" s="33">
        <v>0</v>
      </c>
      <c r="K2428" s="33">
        <v>0</v>
      </c>
      <c r="L2428" s="33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23" t="s">
        <v>54</v>
      </c>
      <c r="Y2428" s="23" t="s">
        <v>54</v>
      </c>
      <c r="Z2428" s="23" t="s">
        <v>54</v>
      </c>
      <c r="AA2428" s="23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4</v>
      </c>
      <c r="AK2428">
        <v>1</v>
      </c>
      <c r="AL2428">
        <v>0</v>
      </c>
      <c r="AM2428">
        <v>0</v>
      </c>
      <c r="AN2428" s="23">
        <v>0</v>
      </c>
      <c r="AO2428" s="23">
        <v>0</v>
      </c>
      <c r="AP2428" s="23" t="e">
        <v>#DIV/0!</v>
      </c>
      <c r="AQ2428" s="23" t="e">
        <v>#DIV/0!</v>
      </c>
      <c r="AR2428" s="35">
        <v>0</v>
      </c>
      <c r="AS2428" s="35">
        <v>0</v>
      </c>
      <c r="AT2428" s="35">
        <v>0</v>
      </c>
      <c r="AU2428" s="31" t="str">
        <f t="shared" si="40"/>
        <v>库存为0</v>
      </c>
      <c r="AV2428" s="36" t="str">
        <f>IFERROR(时间!$B$4+AU2428,"上周无销量")</f>
        <v>上周无销量</v>
      </c>
    </row>
    <row r="2429" spans="1:48">
      <c r="A2429" s="21" t="s">
        <v>4904</v>
      </c>
      <c r="B2429" t="s">
        <v>4905</v>
      </c>
      <c r="C2429" t="s">
        <v>4906</v>
      </c>
      <c r="D2429" s="31">
        <v>0</v>
      </c>
      <c r="E2429" s="31">
        <v>0</v>
      </c>
      <c r="F2429" s="31">
        <v>0</v>
      </c>
      <c r="G2429" s="31">
        <v>0</v>
      </c>
      <c r="H2429" s="32">
        <v>0</v>
      </c>
      <c r="I2429">
        <v>0</v>
      </c>
      <c r="J2429" s="33">
        <v>0</v>
      </c>
      <c r="K2429" s="33">
        <v>0</v>
      </c>
      <c r="L2429" s="33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23" t="s">
        <v>54</v>
      </c>
      <c r="Y2429" s="23" t="s">
        <v>54</v>
      </c>
      <c r="Z2429" s="23" t="s">
        <v>54</v>
      </c>
      <c r="AA2429" s="23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1</v>
      </c>
      <c r="AK2429">
        <v>2</v>
      </c>
      <c r="AL2429">
        <v>0</v>
      </c>
      <c r="AM2429">
        <v>6</v>
      </c>
      <c r="AN2429" s="23">
        <v>0</v>
      </c>
      <c r="AO2429" s="23">
        <v>0</v>
      </c>
      <c r="AP2429" s="23" t="e">
        <v>#DIV/0!</v>
      </c>
      <c r="AQ2429" s="23">
        <v>0</v>
      </c>
      <c r="AR2429" s="35">
        <v>0</v>
      </c>
      <c r="AS2429" s="35">
        <v>0</v>
      </c>
      <c r="AT2429" s="35">
        <v>0</v>
      </c>
      <c r="AU2429" s="31" t="str">
        <f t="shared" si="40"/>
        <v>库存为0</v>
      </c>
      <c r="AV2429" s="36" t="str">
        <f>IFERROR(时间!$B$4+AU2429,"上周无销量")</f>
        <v>上周无销量</v>
      </c>
    </row>
    <row r="2430" spans="1:48">
      <c r="A2430" s="21" t="s">
        <v>4907</v>
      </c>
      <c r="B2430" t="s">
        <v>4908</v>
      </c>
      <c r="C2430" t="s">
        <v>4906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0</v>
      </c>
      <c r="J2430" s="33">
        <v>0</v>
      </c>
      <c r="K2430" s="33">
        <v>0</v>
      </c>
      <c r="L2430" s="33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23" t="s">
        <v>54</v>
      </c>
      <c r="Y2430" s="23" t="s">
        <v>54</v>
      </c>
      <c r="Z2430" s="23" t="s">
        <v>54</v>
      </c>
      <c r="AA2430" s="23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23" t="s">
        <v>54</v>
      </c>
      <c r="AG2430" s="23" t="s">
        <v>54</v>
      </c>
      <c r="AH2430" s="23" t="s">
        <v>54</v>
      </c>
      <c r="AI2430" s="23" t="s">
        <v>54</v>
      </c>
      <c r="AJ2430">
        <v>1</v>
      </c>
      <c r="AK2430">
        <v>1</v>
      </c>
      <c r="AL2430">
        <v>0</v>
      </c>
      <c r="AM2430">
        <v>0</v>
      </c>
      <c r="AN2430" s="23">
        <v>0</v>
      </c>
      <c r="AO2430" s="23">
        <v>0</v>
      </c>
      <c r="AP2430" s="23" t="e">
        <v>#DIV/0!</v>
      </c>
      <c r="AQ2430" s="23" t="e">
        <v>#DIV/0!</v>
      </c>
      <c r="AR2430" s="35">
        <v>0</v>
      </c>
      <c r="AS2430" s="35">
        <v>0</v>
      </c>
      <c r="AT2430" s="35">
        <v>0</v>
      </c>
      <c r="AU2430" s="31" t="str">
        <f t="shared" si="40"/>
        <v>库存为0</v>
      </c>
      <c r="AV2430" s="36" t="str">
        <f>IFERROR(时间!$B$4+AU2430,"上周无销量")</f>
        <v>上周无销量</v>
      </c>
    </row>
    <row r="2431" spans="1:48">
      <c r="A2431" s="21" t="s">
        <v>4909</v>
      </c>
      <c r="B2431" t="s">
        <v>4910</v>
      </c>
      <c r="C2431" t="s">
        <v>4906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0</v>
      </c>
      <c r="J2431" s="33">
        <v>0</v>
      </c>
      <c r="K2431" s="33">
        <v>0</v>
      </c>
      <c r="L2431" s="33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23" t="s">
        <v>54</v>
      </c>
      <c r="Y2431" s="23" t="s">
        <v>54</v>
      </c>
      <c r="Z2431" s="23" t="s">
        <v>54</v>
      </c>
      <c r="AA2431" s="23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0</v>
      </c>
      <c r="AK2431">
        <v>1</v>
      </c>
      <c r="AL2431">
        <v>0</v>
      </c>
      <c r="AM2431">
        <v>0</v>
      </c>
      <c r="AN2431" s="23" t="e">
        <v>#DIV/0!</v>
      </c>
      <c r="AO2431" s="23">
        <v>0</v>
      </c>
      <c r="AP2431" s="23" t="e">
        <v>#DIV/0!</v>
      </c>
      <c r="AQ2431" s="23" t="e">
        <v>#DIV/0!</v>
      </c>
      <c r="AR2431" s="35">
        <v>0</v>
      </c>
      <c r="AS2431" s="35">
        <v>0</v>
      </c>
      <c r="AT2431" s="35">
        <v>0</v>
      </c>
      <c r="AU2431" s="31" t="str">
        <f t="shared" si="40"/>
        <v>库存为0</v>
      </c>
      <c r="AV2431" s="36" t="str">
        <f>IFERROR(时间!$B$4+AU2431,"上周无销量")</f>
        <v>上周无销量</v>
      </c>
    </row>
    <row r="2432" spans="1:48">
      <c r="A2432" s="21" t="s">
        <v>4911</v>
      </c>
      <c r="B2432" t="s">
        <v>4912</v>
      </c>
      <c r="C2432" t="s">
        <v>4906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0</v>
      </c>
      <c r="J2432" s="33">
        <v>0</v>
      </c>
      <c r="K2432" s="33">
        <v>0</v>
      </c>
      <c r="L2432" s="33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3</v>
      </c>
      <c r="AK2432">
        <v>1</v>
      </c>
      <c r="AL2432">
        <v>0</v>
      </c>
      <c r="AM2432">
        <v>1</v>
      </c>
      <c r="AN2432" s="23">
        <v>0</v>
      </c>
      <c r="AO2432" s="23">
        <v>0</v>
      </c>
      <c r="AP2432" s="23" t="e">
        <v>#DIV/0!</v>
      </c>
      <c r="AQ2432" s="23">
        <v>0</v>
      </c>
      <c r="AR2432" s="35">
        <v>0</v>
      </c>
      <c r="AS2432" s="35">
        <v>0</v>
      </c>
      <c r="AT2432" s="35">
        <v>0</v>
      </c>
      <c r="AU2432" s="31" t="str">
        <f t="shared" si="40"/>
        <v>库存为0</v>
      </c>
      <c r="AV2432" s="36" t="str">
        <f>IFERROR(时间!$B$4+AU2432,"上周无销量")</f>
        <v>上周无销量</v>
      </c>
    </row>
    <row r="2433" spans="1:48">
      <c r="A2433" s="21" t="s">
        <v>4913</v>
      </c>
      <c r="B2433" t="s">
        <v>4914</v>
      </c>
      <c r="C2433" t="s">
        <v>4906</v>
      </c>
      <c r="D2433" s="31">
        <v>0</v>
      </c>
      <c r="E2433" s="31">
        <v>0</v>
      </c>
      <c r="F2433" s="31">
        <v>0</v>
      </c>
      <c r="G2433" s="31">
        <v>0</v>
      </c>
      <c r="H2433" s="32">
        <v>0</v>
      </c>
      <c r="I2433">
        <v>0</v>
      </c>
      <c r="J2433" s="33">
        <v>0</v>
      </c>
      <c r="K2433" s="33">
        <v>0</v>
      </c>
      <c r="L2433" s="33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0</v>
      </c>
      <c r="AK2433">
        <v>2</v>
      </c>
      <c r="AL2433">
        <v>0</v>
      </c>
      <c r="AM2433">
        <v>1</v>
      </c>
      <c r="AN2433" s="23" t="e">
        <v>#DIV/0!</v>
      </c>
      <c r="AO2433" s="23">
        <v>0</v>
      </c>
      <c r="AP2433" s="23" t="e">
        <v>#DIV/0!</v>
      </c>
      <c r="AQ2433" s="23">
        <v>0</v>
      </c>
      <c r="AR2433" s="35">
        <v>0</v>
      </c>
      <c r="AS2433" s="35">
        <v>0</v>
      </c>
      <c r="AT2433" s="35">
        <v>0</v>
      </c>
      <c r="AU2433" s="31" t="str">
        <f t="shared" si="40"/>
        <v>库存为0</v>
      </c>
      <c r="AV2433" s="36" t="str">
        <f>IFERROR(时间!$B$4+AU2433,"上周无销量")</f>
        <v>上周无销量</v>
      </c>
    </row>
    <row r="2434" spans="1:48">
      <c r="A2434" s="21" t="s">
        <v>4915</v>
      </c>
      <c r="B2434" t="s">
        <v>4916</v>
      </c>
      <c r="C2434" t="s">
        <v>4906</v>
      </c>
      <c r="D2434" s="31">
        <v>0</v>
      </c>
      <c r="E2434" s="31">
        <v>0</v>
      </c>
      <c r="F2434" s="31">
        <v>0</v>
      </c>
      <c r="G2434" s="31">
        <v>0</v>
      </c>
      <c r="H2434" s="32">
        <v>0</v>
      </c>
      <c r="I2434">
        <v>0</v>
      </c>
      <c r="J2434" s="33">
        <v>0</v>
      </c>
      <c r="K2434" s="33">
        <v>0</v>
      </c>
      <c r="L2434" s="33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2</v>
      </c>
      <c r="AK2434">
        <v>2</v>
      </c>
      <c r="AL2434">
        <v>0</v>
      </c>
      <c r="AM2434">
        <v>1</v>
      </c>
      <c r="AN2434" s="23">
        <v>0</v>
      </c>
      <c r="AO2434" s="23">
        <v>0</v>
      </c>
      <c r="AP2434" s="23" t="e">
        <v>#DIV/0!</v>
      </c>
      <c r="AQ2434" s="23">
        <v>0</v>
      </c>
      <c r="AR2434" s="35">
        <v>0</v>
      </c>
      <c r="AS2434" s="35">
        <v>0</v>
      </c>
      <c r="AT2434" s="35">
        <v>0</v>
      </c>
      <c r="AU2434" s="31" t="str">
        <f t="shared" si="40"/>
        <v>库存为0</v>
      </c>
      <c r="AV2434" s="36" t="str">
        <f>IFERROR(时间!$B$4+AU2434,"上周无销量")</f>
        <v>上周无销量</v>
      </c>
    </row>
    <row r="2435" spans="1:48">
      <c r="A2435" s="21" t="s">
        <v>4917</v>
      </c>
      <c r="B2435" t="s">
        <v>4918</v>
      </c>
      <c r="C2435" t="s">
        <v>4906</v>
      </c>
      <c r="D2435" s="31">
        <v>0</v>
      </c>
      <c r="E2435" s="31">
        <v>0</v>
      </c>
      <c r="F2435" s="31">
        <v>0</v>
      </c>
      <c r="G2435" s="31">
        <v>0</v>
      </c>
      <c r="H2435" s="32">
        <v>0</v>
      </c>
      <c r="I2435">
        <v>0</v>
      </c>
      <c r="J2435" s="33">
        <v>0</v>
      </c>
      <c r="K2435" s="33">
        <v>0</v>
      </c>
      <c r="L2435" s="33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0</v>
      </c>
      <c r="AU2435" s="31" t="str">
        <f t="shared" si="40"/>
        <v>库存为0</v>
      </c>
      <c r="AV2435" s="36" t="str">
        <f>IFERROR(时间!$B$4+AU2435,"上周无销量")</f>
        <v>上周无销量</v>
      </c>
    </row>
    <row r="2436" spans="1:48">
      <c r="A2436" s="21" t="s">
        <v>4919</v>
      </c>
      <c r="B2436" t="s">
        <v>4920</v>
      </c>
      <c r="C2436" t="s">
        <v>4906</v>
      </c>
      <c r="D2436" s="31">
        <v>0</v>
      </c>
      <c r="E2436" s="31">
        <v>0</v>
      </c>
      <c r="F2436" s="31">
        <v>0</v>
      </c>
      <c r="G2436" s="31">
        <v>0</v>
      </c>
      <c r="H2436" s="32">
        <v>0</v>
      </c>
      <c r="I2436">
        <v>0</v>
      </c>
      <c r="J2436" s="33">
        <v>0</v>
      </c>
      <c r="K2436" s="33">
        <v>0</v>
      </c>
      <c r="L2436" s="33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1</v>
      </c>
      <c r="AK2436">
        <v>5</v>
      </c>
      <c r="AL2436">
        <v>0</v>
      </c>
      <c r="AM2436">
        <v>0</v>
      </c>
      <c r="AN2436" s="23">
        <v>0</v>
      </c>
      <c r="AO2436" s="23">
        <v>0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0</v>
      </c>
      <c r="AU2436" s="31" t="str">
        <f t="shared" si="40"/>
        <v>库存为0</v>
      </c>
      <c r="AV2436" s="36" t="str">
        <f>IFERROR(时间!$B$4+AU2436,"上周无销量")</f>
        <v>上周无销量</v>
      </c>
    </row>
    <row r="2437" spans="1:48">
      <c r="A2437" s="21" t="s">
        <v>4921</v>
      </c>
      <c r="B2437" t="s">
        <v>4922</v>
      </c>
      <c r="C2437" t="s">
        <v>4906</v>
      </c>
      <c r="D2437" s="31">
        <v>0</v>
      </c>
      <c r="E2437" s="31">
        <v>0</v>
      </c>
      <c r="F2437" s="31">
        <v>0</v>
      </c>
      <c r="G2437" s="31">
        <v>0</v>
      </c>
      <c r="H2437" s="32">
        <v>0</v>
      </c>
      <c r="I2437">
        <v>0</v>
      </c>
      <c r="J2437" s="33">
        <v>0</v>
      </c>
      <c r="K2437" s="33">
        <v>0</v>
      </c>
      <c r="L2437" s="33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0</v>
      </c>
      <c r="AK2437">
        <v>0</v>
      </c>
      <c r="AL2437">
        <v>0</v>
      </c>
      <c r="AM2437">
        <v>3</v>
      </c>
      <c r="AN2437" s="23" t="e">
        <v>#DIV/0!</v>
      </c>
      <c r="AO2437" s="23" t="e">
        <v>#DIV/0!</v>
      </c>
      <c r="AP2437" s="23" t="e">
        <v>#DIV/0!</v>
      </c>
      <c r="AQ2437" s="23">
        <v>0</v>
      </c>
      <c r="AR2437" s="35">
        <v>0</v>
      </c>
      <c r="AS2437" s="35">
        <v>0</v>
      </c>
      <c r="AT2437" s="35">
        <v>0</v>
      </c>
      <c r="AU2437" s="31" t="str">
        <f t="shared" ref="AU2437:AU2500" si="41">IF(AR2437="","库存为"&amp;M2437,IF(AS2437=0,"库存为"&amp;M2437,INT(M2437/AR2437)))</f>
        <v>库存为0</v>
      </c>
      <c r="AV2437" s="36" t="str">
        <f>IFERROR(时间!$B$4+AU2437,"上周无销量")</f>
        <v>上周无销量</v>
      </c>
    </row>
    <row r="2438" spans="1:48">
      <c r="A2438" s="21" t="s">
        <v>4923</v>
      </c>
      <c r="B2438" t="s">
        <v>4924</v>
      </c>
      <c r="C2438" t="s">
        <v>4906</v>
      </c>
      <c r="D2438" s="31">
        <v>0</v>
      </c>
      <c r="E2438" s="31">
        <v>0</v>
      </c>
      <c r="F2438" s="31">
        <v>0</v>
      </c>
      <c r="G2438" s="31">
        <v>0</v>
      </c>
      <c r="H2438" s="32">
        <v>0</v>
      </c>
      <c r="I2438">
        <v>0</v>
      </c>
      <c r="J2438" s="33">
        <v>0</v>
      </c>
      <c r="K2438" s="33">
        <v>0</v>
      </c>
      <c r="L2438" s="33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23" t="s">
        <v>54</v>
      </c>
      <c r="Y2438" s="23" t="s">
        <v>54</v>
      </c>
      <c r="Z2438" s="23" t="s">
        <v>54</v>
      </c>
      <c r="AA2438" s="23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23" t="s">
        <v>54</v>
      </c>
      <c r="AG2438" s="23" t="s">
        <v>54</v>
      </c>
      <c r="AH2438" s="23" t="s">
        <v>54</v>
      </c>
      <c r="AI2438" s="23" t="s">
        <v>54</v>
      </c>
      <c r="AJ2438">
        <v>0</v>
      </c>
      <c r="AK2438">
        <v>2</v>
      </c>
      <c r="AL2438">
        <v>0</v>
      </c>
      <c r="AM2438">
        <v>1</v>
      </c>
      <c r="AN2438" s="23" t="e">
        <v>#DIV/0!</v>
      </c>
      <c r="AO2438" s="23">
        <v>0</v>
      </c>
      <c r="AP2438" s="23" t="e">
        <v>#DIV/0!</v>
      </c>
      <c r="AQ2438" s="23">
        <v>0</v>
      </c>
      <c r="AR2438" s="35">
        <v>0</v>
      </c>
      <c r="AS2438" s="35">
        <v>0</v>
      </c>
      <c r="AT2438" s="35">
        <v>0</v>
      </c>
      <c r="AU2438" s="31" t="str">
        <f t="shared" si="41"/>
        <v>库存为0</v>
      </c>
      <c r="AV2438" s="36" t="str">
        <f>IFERROR(时间!$B$4+AU2438,"上周无销量")</f>
        <v>上周无销量</v>
      </c>
    </row>
    <row r="2439" spans="1:48">
      <c r="A2439" s="21" t="s">
        <v>4925</v>
      </c>
      <c r="B2439" t="s">
        <v>4926</v>
      </c>
      <c r="C2439" t="s">
        <v>4906</v>
      </c>
      <c r="D2439" s="31">
        <v>0</v>
      </c>
      <c r="E2439" s="31">
        <v>0</v>
      </c>
      <c r="F2439" s="31">
        <v>0</v>
      </c>
      <c r="G2439" s="31">
        <v>0</v>
      </c>
      <c r="H2439" s="32">
        <v>0</v>
      </c>
      <c r="I2439">
        <v>0</v>
      </c>
      <c r="J2439" s="33">
        <v>0</v>
      </c>
      <c r="K2439" s="33">
        <v>0</v>
      </c>
      <c r="L2439" s="33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23" t="s">
        <v>54</v>
      </c>
      <c r="Y2439" s="23" t="s">
        <v>54</v>
      </c>
      <c r="Z2439" s="23" t="s">
        <v>54</v>
      </c>
      <c r="AA2439" s="23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23" t="s">
        <v>54</v>
      </c>
      <c r="AG2439" s="23" t="s">
        <v>54</v>
      </c>
      <c r="AH2439" s="23" t="s">
        <v>54</v>
      </c>
      <c r="AI2439" s="23" t="s">
        <v>54</v>
      </c>
      <c r="AJ2439">
        <v>0</v>
      </c>
      <c r="AK2439">
        <v>2</v>
      </c>
      <c r="AL2439">
        <v>0</v>
      </c>
      <c r="AM2439">
        <v>1</v>
      </c>
      <c r="AN2439" s="23" t="e">
        <v>#DIV/0!</v>
      </c>
      <c r="AO2439" s="23">
        <v>0</v>
      </c>
      <c r="AP2439" s="23" t="e">
        <v>#DIV/0!</v>
      </c>
      <c r="AQ2439" s="23">
        <v>0</v>
      </c>
      <c r="AR2439" s="35">
        <v>0</v>
      </c>
      <c r="AS2439" s="35">
        <v>0</v>
      </c>
      <c r="AT2439" s="35">
        <v>0</v>
      </c>
      <c r="AU2439" s="31" t="str">
        <f t="shared" si="41"/>
        <v>库存为0</v>
      </c>
      <c r="AV2439" s="36" t="str">
        <f>IFERROR(时间!$B$4+AU2439,"上周无销量")</f>
        <v>上周无销量</v>
      </c>
    </row>
    <row r="2440" spans="1:48">
      <c r="A2440" s="21" t="s">
        <v>4927</v>
      </c>
      <c r="B2440" t="s">
        <v>4928</v>
      </c>
      <c r="C2440" t="s">
        <v>4906</v>
      </c>
      <c r="D2440" s="31">
        <v>0</v>
      </c>
      <c r="E2440" s="31">
        <v>0</v>
      </c>
      <c r="F2440" s="31">
        <v>0</v>
      </c>
      <c r="G2440" s="31">
        <v>0</v>
      </c>
      <c r="H2440" s="32">
        <v>0</v>
      </c>
      <c r="I2440">
        <v>0</v>
      </c>
      <c r="J2440" s="33">
        <v>0</v>
      </c>
      <c r="K2440" s="33">
        <v>0</v>
      </c>
      <c r="L2440" s="33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23" t="s">
        <v>54</v>
      </c>
      <c r="Y2440" s="23" t="s">
        <v>54</v>
      </c>
      <c r="Z2440" s="23" t="s">
        <v>54</v>
      </c>
      <c r="AA2440" s="23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23" t="s">
        <v>54</v>
      </c>
      <c r="AG2440" s="23" t="s">
        <v>54</v>
      </c>
      <c r="AH2440" s="23" t="s">
        <v>54</v>
      </c>
      <c r="AI2440" s="23" t="s">
        <v>54</v>
      </c>
      <c r="AJ2440">
        <v>0</v>
      </c>
      <c r="AK2440">
        <v>0</v>
      </c>
      <c r="AL2440">
        <v>0</v>
      </c>
      <c r="AM2440">
        <v>0</v>
      </c>
      <c r="AN2440" s="23" t="e">
        <v>#DIV/0!</v>
      </c>
      <c r="AO2440" s="23" t="e">
        <v>#DIV/0!</v>
      </c>
      <c r="AP2440" s="23" t="e">
        <v>#DIV/0!</v>
      </c>
      <c r="AQ2440" s="23" t="e">
        <v>#DIV/0!</v>
      </c>
      <c r="AR2440" s="35">
        <v>0</v>
      </c>
      <c r="AS2440" s="35">
        <v>0</v>
      </c>
      <c r="AT2440" s="35">
        <v>0</v>
      </c>
      <c r="AU2440" s="31" t="str">
        <f t="shared" si="41"/>
        <v>库存为0</v>
      </c>
      <c r="AV2440" s="36" t="str">
        <f>IFERROR(时间!$B$4+AU2440,"上周无销量")</f>
        <v>上周无销量</v>
      </c>
    </row>
    <row r="2441" spans="1:48">
      <c r="A2441" s="21" t="s">
        <v>4929</v>
      </c>
      <c r="B2441" t="s">
        <v>4930</v>
      </c>
      <c r="C2441" t="s">
        <v>4906</v>
      </c>
      <c r="D2441" s="31">
        <v>0</v>
      </c>
      <c r="E2441" s="31">
        <v>0</v>
      </c>
      <c r="F2441" s="31">
        <v>0</v>
      </c>
      <c r="G2441" s="31">
        <v>0</v>
      </c>
      <c r="H2441" s="32">
        <v>0</v>
      </c>
      <c r="I2441">
        <v>0</v>
      </c>
      <c r="J2441" s="33">
        <v>0</v>
      </c>
      <c r="K2441" s="33">
        <v>0</v>
      </c>
      <c r="L2441" s="33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23" t="s">
        <v>54</v>
      </c>
      <c r="Y2441" s="23" t="s">
        <v>54</v>
      </c>
      <c r="Z2441" s="23" t="s">
        <v>54</v>
      </c>
      <c r="AA2441" s="23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23" t="s">
        <v>54</v>
      </c>
      <c r="AG2441" s="23" t="s">
        <v>54</v>
      </c>
      <c r="AH2441" s="23" t="s">
        <v>54</v>
      </c>
      <c r="AI2441" s="23" t="s">
        <v>54</v>
      </c>
      <c r="AJ2441">
        <v>7</v>
      </c>
      <c r="AK2441">
        <v>10</v>
      </c>
      <c r="AL2441">
        <v>0</v>
      </c>
      <c r="AM2441">
        <v>4</v>
      </c>
      <c r="AN2441" s="23">
        <v>0</v>
      </c>
      <c r="AO2441" s="23">
        <v>0</v>
      </c>
      <c r="AP2441" s="23" t="e">
        <v>#DIV/0!</v>
      </c>
      <c r="AQ2441" s="23">
        <v>0</v>
      </c>
      <c r="AR2441" s="35">
        <v>0</v>
      </c>
      <c r="AS2441" s="35">
        <v>0</v>
      </c>
      <c r="AT2441" s="35">
        <v>0</v>
      </c>
      <c r="AU2441" s="31" t="str">
        <f t="shared" si="41"/>
        <v>库存为0</v>
      </c>
      <c r="AV2441" s="36" t="str">
        <f>IFERROR(时间!$B$4+AU2441,"上周无销量")</f>
        <v>上周无销量</v>
      </c>
    </row>
    <row r="2442" spans="1:48">
      <c r="A2442" s="21" t="s">
        <v>4931</v>
      </c>
      <c r="B2442" t="s">
        <v>4932</v>
      </c>
      <c r="C2442" t="s">
        <v>4906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0</v>
      </c>
      <c r="J2442" s="33">
        <v>0</v>
      </c>
      <c r="K2442" s="33">
        <v>0</v>
      </c>
      <c r="L2442" s="33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23" t="s">
        <v>54</v>
      </c>
      <c r="Y2442" s="23" t="s">
        <v>54</v>
      </c>
      <c r="Z2442" s="23" t="s">
        <v>54</v>
      </c>
      <c r="AA2442" s="23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23" t="s">
        <v>54</v>
      </c>
      <c r="AG2442" s="23" t="s">
        <v>54</v>
      </c>
      <c r="AH2442" s="23" t="s">
        <v>54</v>
      </c>
      <c r="AI2442" s="23" t="s">
        <v>54</v>
      </c>
      <c r="AJ2442">
        <v>2</v>
      </c>
      <c r="AK2442">
        <v>3</v>
      </c>
      <c r="AL2442">
        <v>0</v>
      </c>
      <c r="AM2442">
        <v>3</v>
      </c>
      <c r="AN2442" s="23">
        <v>0</v>
      </c>
      <c r="AO2442" s="23">
        <v>0</v>
      </c>
      <c r="AP2442" s="23" t="e">
        <v>#DIV/0!</v>
      </c>
      <c r="AQ2442" s="23">
        <v>0</v>
      </c>
      <c r="AR2442" s="35">
        <v>0</v>
      </c>
      <c r="AS2442" s="35">
        <v>0</v>
      </c>
      <c r="AT2442" s="35">
        <v>0</v>
      </c>
      <c r="AU2442" s="31" t="str">
        <f t="shared" si="41"/>
        <v>库存为0</v>
      </c>
      <c r="AV2442" s="36" t="str">
        <f>IFERROR(时间!$B$4+AU2442,"上周无销量")</f>
        <v>上周无销量</v>
      </c>
    </row>
    <row r="2443" spans="1:48">
      <c r="A2443" s="21" t="s">
        <v>4933</v>
      </c>
      <c r="B2443" t="s">
        <v>4934</v>
      </c>
      <c r="C2443" t="s">
        <v>4906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0</v>
      </c>
      <c r="J2443" s="33">
        <v>0</v>
      </c>
      <c r="K2443" s="33">
        <v>0</v>
      </c>
      <c r="L2443" s="33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2</v>
      </c>
      <c r="AK2443">
        <v>3</v>
      </c>
      <c r="AL2443">
        <v>0</v>
      </c>
      <c r="AM2443">
        <v>3</v>
      </c>
      <c r="AN2443" s="23">
        <v>0</v>
      </c>
      <c r="AO2443" s="23">
        <v>0</v>
      </c>
      <c r="AP2443" s="23" t="e">
        <v>#DIV/0!</v>
      </c>
      <c r="AQ2443" s="23">
        <v>0</v>
      </c>
      <c r="AR2443" s="35">
        <v>0</v>
      </c>
      <c r="AS2443" s="35">
        <v>0</v>
      </c>
      <c r="AT2443" s="35">
        <v>0</v>
      </c>
      <c r="AU2443" s="31" t="str">
        <f t="shared" si="41"/>
        <v>库存为0</v>
      </c>
      <c r="AV2443" s="36" t="str">
        <f>IFERROR(时间!$B$4+AU2443,"上周无销量")</f>
        <v>上周无销量</v>
      </c>
    </row>
    <row r="2444" spans="1:48">
      <c r="A2444" s="21" t="s">
        <v>4935</v>
      </c>
      <c r="B2444" t="s">
        <v>4936</v>
      </c>
      <c r="C2444" t="s">
        <v>4906</v>
      </c>
      <c r="D2444" s="31">
        <v>0</v>
      </c>
      <c r="E2444" s="31">
        <v>0</v>
      </c>
      <c r="F2444" s="31">
        <v>0</v>
      </c>
      <c r="G2444" s="31">
        <v>0</v>
      </c>
      <c r="H2444" s="32">
        <v>0</v>
      </c>
      <c r="I2444">
        <v>0</v>
      </c>
      <c r="J2444" s="33">
        <v>0</v>
      </c>
      <c r="K2444" s="33">
        <v>0</v>
      </c>
      <c r="L2444" s="33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23" t="s">
        <v>54</v>
      </c>
      <c r="Y2444" s="23" t="s">
        <v>54</v>
      </c>
      <c r="Z2444" s="23" t="s">
        <v>54</v>
      </c>
      <c r="AA2444" s="23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1</v>
      </c>
      <c r="AK2444">
        <v>1</v>
      </c>
      <c r="AL2444">
        <v>0</v>
      </c>
      <c r="AM2444">
        <v>0</v>
      </c>
      <c r="AN2444" s="23">
        <v>0</v>
      </c>
      <c r="AO2444" s="23">
        <v>0</v>
      </c>
      <c r="AP2444" s="23" t="e">
        <v>#DIV/0!</v>
      </c>
      <c r="AQ2444" s="23" t="e">
        <v>#DIV/0!</v>
      </c>
      <c r="AR2444" s="35">
        <v>0</v>
      </c>
      <c r="AS2444" s="35">
        <v>0</v>
      </c>
      <c r="AT2444" s="35">
        <v>0</v>
      </c>
      <c r="AU2444" s="31" t="str">
        <f t="shared" si="41"/>
        <v>库存为0</v>
      </c>
      <c r="AV2444" s="36" t="str">
        <f>IFERROR(时间!$B$4+AU2444,"上周无销量")</f>
        <v>上周无销量</v>
      </c>
    </row>
    <row r="2445" spans="1:48">
      <c r="A2445" s="21" t="s">
        <v>4937</v>
      </c>
      <c r="B2445" t="s">
        <v>4938</v>
      </c>
      <c r="C2445" t="s">
        <v>4906</v>
      </c>
      <c r="D2445" s="31">
        <v>0</v>
      </c>
      <c r="E2445" s="31">
        <v>0</v>
      </c>
      <c r="F2445" s="31">
        <v>0</v>
      </c>
      <c r="G2445" s="31">
        <v>0</v>
      </c>
      <c r="H2445" s="32">
        <v>0</v>
      </c>
      <c r="I2445">
        <v>0</v>
      </c>
      <c r="J2445" s="33">
        <v>0</v>
      </c>
      <c r="K2445" s="33">
        <v>0</v>
      </c>
      <c r="L2445" s="33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23" t="s">
        <v>54</v>
      </c>
      <c r="Y2445" s="23" t="s">
        <v>54</v>
      </c>
      <c r="Z2445" s="23" t="s">
        <v>54</v>
      </c>
      <c r="AA2445" s="23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6</v>
      </c>
      <c r="AK2445">
        <v>9</v>
      </c>
      <c r="AL2445">
        <v>0</v>
      </c>
      <c r="AM2445">
        <v>5</v>
      </c>
      <c r="AN2445" s="23">
        <v>0</v>
      </c>
      <c r="AO2445" s="23">
        <v>0</v>
      </c>
      <c r="AP2445" s="23" t="e">
        <v>#DIV/0!</v>
      </c>
      <c r="AQ2445" s="23">
        <v>0</v>
      </c>
      <c r="AR2445" s="35">
        <v>0</v>
      </c>
      <c r="AS2445" s="35">
        <v>0</v>
      </c>
      <c r="AT2445" s="35">
        <v>0</v>
      </c>
      <c r="AU2445" s="31" t="str">
        <f t="shared" si="41"/>
        <v>库存为0</v>
      </c>
      <c r="AV2445" s="36" t="str">
        <f>IFERROR(时间!$B$4+AU2445,"上周无销量")</f>
        <v>上周无销量</v>
      </c>
    </row>
    <row r="2446" spans="1:48">
      <c r="A2446" s="21" t="s">
        <v>4939</v>
      </c>
      <c r="B2446" t="s">
        <v>4940</v>
      </c>
      <c r="C2446" t="s">
        <v>4906</v>
      </c>
      <c r="D2446" s="31">
        <v>0</v>
      </c>
      <c r="E2446" s="31">
        <v>0</v>
      </c>
      <c r="F2446" s="31">
        <v>0</v>
      </c>
      <c r="G2446" s="31">
        <v>0</v>
      </c>
      <c r="H2446" s="32">
        <v>0</v>
      </c>
      <c r="I2446">
        <v>0</v>
      </c>
      <c r="J2446" s="33">
        <v>0</v>
      </c>
      <c r="K2446" s="33">
        <v>0</v>
      </c>
      <c r="L2446" s="33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23" t="s">
        <v>54</v>
      </c>
      <c r="Y2446" s="23" t="s">
        <v>54</v>
      </c>
      <c r="Z2446" s="23" t="s">
        <v>54</v>
      </c>
      <c r="AA2446" s="23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3</v>
      </c>
      <c r="AK2446">
        <v>1</v>
      </c>
      <c r="AL2446">
        <v>0</v>
      </c>
      <c r="AM2446">
        <v>0</v>
      </c>
      <c r="AN2446" s="23">
        <v>0</v>
      </c>
      <c r="AO2446" s="23">
        <v>0</v>
      </c>
      <c r="AP2446" s="23" t="e">
        <v>#DIV/0!</v>
      </c>
      <c r="AQ2446" s="23" t="e">
        <v>#DIV/0!</v>
      </c>
      <c r="AR2446" s="35">
        <v>0</v>
      </c>
      <c r="AS2446" s="35">
        <v>0</v>
      </c>
      <c r="AT2446" s="35">
        <v>0</v>
      </c>
      <c r="AU2446" s="31" t="str">
        <f t="shared" si="41"/>
        <v>库存为0</v>
      </c>
      <c r="AV2446" s="36" t="str">
        <f>IFERROR(时间!$B$4+AU2446,"上周无销量")</f>
        <v>上周无销量</v>
      </c>
    </row>
    <row r="2447" spans="1:48">
      <c r="A2447" s="21" t="s">
        <v>4941</v>
      </c>
      <c r="B2447" t="s">
        <v>4942</v>
      </c>
      <c r="C2447" t="s">
        <v>4943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0</v>
      </c>
      <c r="J2447" s="33">
        <v>0</v>
      </c>
      <c r="K2447" s="33">
        <v>0</v>
      </c>
      <c r="L2447" s="33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23" t="s">
        <v>54</v>
      </c>
      <c r="Y2447" s="23" t="s">
        <v>54</v>
      </c>
      <c r="Z2447" s="23" t="s">
        <v>54</v>
      </c>
      <c r="AA2447" s="23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23" t="s">
        <v>54</v>
      </c>
      <c r="AG2447" s="23" t="s">
        <v>54</v>
      </c>
      <c r="AH2447" s="23" t="s">
        <v>54</v>
      </c>
      <c r="AI2447" s="23" t="s">
        <v>54</v>
      </c>
      <c r="AJ2447">
        <v>0</v>
      </c>
      <c r="AK2447">
        <v>0</v>
      </c>
      <c r="AL2447">
        <v>0</v>
      </c>
      <c r="AM2447">
        <v>0</v>
      </c>
      <c r="AN2447" s="23" t="e">
        <v>#DIV/0!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0</v>
      </c>
      <c r="AU2447" s="31" t="str">
        <f t="shared" si="41"/>
        <v>库存为0</v>
      </c>
      <c r="AV2447" s="36" t="str">
        <f>IFERROR(时间!$B$4+AU2447,"上周无销量")</f>
        <v>上周无销量</v>
      </c>
    </row>
    <row r="2448" spans="1:48">
      <c r="A2448" s="21" t="s">
        <v>4944</v>
      </c>
      <c r="B2448" t="s">
        <v>4945</v>
      </c>
      <c r="C2448" t="s">
        <v>4943</v>
      </c>
      <c r="D2448" s="31">
        <v>0</v>
      </c>
      <c r="E2448" s="31">
        <v>0</v>
      </c>
      <c r="F2448" s="31">
        <v>0</v>
      </c>
      <c r="G2448" s="31">
        <v>0</v>
      </c>
      <c r="H2448" s="32">
        <v>0</v>
      </c>
      <c r="I2448">
        <v>0</v>
      </c>
      <c r="J2448" s="33">
        <v>0</v>
      </c>
      <c r="K2448" s="33">
        <v>0</v>
      </c>
      <c r="L2448" s="33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23" t="s">
        <v>54</v>
      </c>
      <c r="Y2448" s="23" t="s">
        <v>54</v>
      </c>
      <c r="Z2448" s="23" t="s">
        <v>54</v>
      </c>
      <c r="AA2448" s="23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23" t="s">
        <v>54</v>
      </c>
      <c r="AG2448" s="23" t="s">
        <v>54</v>
      </c>
      <c r="AH2448" s="23" t="s">
        <v>54</v>
      </c>
      <c r="AI2448" s="23" t="s">
        <v>54</v>
      </c>
      <c r="AJ2448">
        <v>0</v>
      </c>
      <c r="AK2448">
        <v>0</v>
      </c>
      <c r="AL2448">
        <v>0</v>
      </c>
      <c r="AM2448">
        <v>0</v>
      </c>
      <c r="AN2448" s="23" t="e">
        <v>#DIV/0!</v>
      </c>
      <c r="AO2448" s="23" t="e">
        <v>#DIV/0!</v>
      </c>
      <c r="AP2448" s="23" t="e">
        <v>#DIV/0!</v>
      </c>
      <c r="AQ2448" s="23" t="e">
        <v>#DIV/0!</v>
      </c>
      <c r="AR2448" s="35">
        <v>0</v>
      </c>
      <c r="AS2448" s="35">
        <v>0</v>
      </c>
      <c r="AT2448" s="35">
        <v>0</v>
      </c>
      <c r="AU2448" s="31" t="str">
        <f t="shared" si="41"/>
        <v>库存为0</v>
      </c>
      <c r="AV2448" s="36" t="str">
        <f>IFERROR(时间!$B$4+AU2448,"上周无销量")</f>
        <v>上周无销量</v>
      </c>
    </row>
    <row r="2449" spans="1:48">
      <c r="A2449" s="21" t="s">
        <v>4946</v>
      </c>
      <c r="B2449" t="s">
        <v>4947</v>
      </c>
      <c r="C2449" t="s">
        <v>4943</v>
      </c>
      <c r="D2449" s="31">
        <v>0</v>
      </c>
      <c r="E2449" s="31">
        <v>0</v>
      </c>
      <c r="F2449" s="31">
        <v>0</v>
      </c>
      <c r="G2449" s="31">
        <v>0</v>
      </c>
      <c r="H2449" s="32">
        <v>0</v>
      </c>
      <c r="I2449">
        <v>0</v>
      </c>
      <c r="J2449" s="33">
        <v>0</v>
      </c>
      <c r="K2449" s="33">
        <v>0</v>
      </c>
      <c r="L2449" s="33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23" t="s">
        <v>54</v>
      </c>
      <c r="Y2449" s="23" t="s">
        <v>54</v>
      </c>
      <c r="Z2449" s="23" t="s">
        <v>54</v>
      </c>
      <c r="AA2449" s="23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23" t="s">
        <v>54</v>
      </c>
      <c r="AG2449" s="23" t="s">
        <v>54</v>
      </c>
      <c r="AH2449" s="23" t="s">
        <v>54</v>
      </c>
      <c r="AI2449" s="23" t="s">
        <v>54</v>
      </c>
      <c r="AJ2449">
        <v>0</v>
      </c>
      <c r="AK2449">
        <v>0</v>
      </c>
      <c r="AL2449">
        <v>0</v>
      </c>
      <c r="AM2449">
        <v>0</v>
      </c>
      <c r="AN2449" s="23" t="e">
        <v>#DIV/0!</v>
      </c>
      <c r="AO2449" s="23" t="e">
        <v>#DIV/0!</v>
      </c>
      <c r="AP2449" s="23" t="e">
        <v>#DIV/0!</v>
      </c>
      <c r="AQ2449" s="23" t="e">
        <v>#DIV/0!</v>
      </c>
      <c r="AR2449" s="35">
        <v>0</v>
      </c>
      <c r="AS2449" s="35">
        <v>0</v>
      </c>
      <c r="AT2449" s="35">
        <v>0</v>
      </c>
      <c r="AU2449" s="31" t="str">
        <f t="shared" si="41"/>
        <v>库存为0</v>
      </c>
      <c r="AV2449" s="36" t="str">
        <f>IFERROR(时间!$B$4+AU2449,"上周无销量")</f>
        <v>上周无销量</v>
      </c>
    </row>
    <row r="2450" spans="1:48">
      <c r="A2450" s="21" t="s">
        <v>4948</v>
      </c>
      <c r="B2450" t="s">
        <v>4949</v>
      </c>
      <c r="C2450" t="s">
        <v>4943</v>
      </c>
      <c r="D2450" s="31">
        <v>0</v>
      </c>
      <c r="E2450" s="31">
        <v>0</v>
      </c>
      <c r="F2450" s="31">
        <v>0</v>
      </c>
      <c r="G2450" s="31">
        <v>0</v>
      </c>
      <c r="H2450" s="32">
        <v>0</v>
      </c>
      <c r="I2450">
        <v>0</v>
      </c>
      <c r="J2450" s="33">
        <v>0</v>
      </c>
      <c r="K2450" s="33">
        <v>0</v>
      </c>
      <c r="L2450" s="33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23" t="s">
        <v>54</v>
      </c>
      <c r="Y2450" s="23" t="s">
        <v>54</v>
      </c>
      <c r="Z2450" s="23" t="s">
        <v>54</v>
      </c>
      <c r="AA2450" s="23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23" t="s">
        <v>54</v>
      </c>
      <c r="AG2450" s="23" t="s">
        <v>54</v>
      </c>
      <c r="AH2450" s="23" t="s">
        <v>54</v>
      </c>
      <c r="AI2450" s="23" t="s">
        <v>54</v>
      </c>
      <c r="AJ2450">
        <v>0</v>
      </c>
      <c r="AK2450">
        <v>0</v>
      </c>
      <c r="AL2450">
        <v>0</v>
      </c>
      <c r="AM2450">
        <v>0</v>
      </c>
      <c r="AN2450" s="23" t="e">
        <v>#DIV/0!</v>
      </c>
      <c r="AO2450" s="23" t="e">
        <v>#DIV/0!</v>
      </c>
      <c r="AP2450" s="23" t="e">
        <v>#DIV/0!</v>
      </c>
      <c r="AQ2450" s="23" t="e">
        <v>#DIV/0!</v>
      </c>
      <c r="AR2450" s="35">
        <v>0</v>
      </c>
      <c r="AS2450" s="35">
        <v>0</v>
      </c>
      <c r="AT2450" s="35">
        <v>0</v>
      </c>
      <c r="AU2450" s="31" t="str">
        <f t="shared" si="41"/>
        <v>库存为0</v>
      </c>
      <c r="AV2450" s="36" t="str">
        <f>IFERROR(时间!$B$4+AU2450,"上周无销量")</f>
        <v>上周无销量</v>
      </c>
    </row>
    <row r="2451" spans="1:48">
      <c r="A2451" s="21" t="s">
        <v>4950</v>
      </c>
      <c r="B2451" t="s">
        <v>4951</v>
      </c>
      <c r="C2451" t="s">
        <v>4943</v>
      </c>
      <c r="D2451" s="31">
        <v>0</v>
      </c>
      <c r="E2451" s="31">
        <v>0</v>
      </c>
      <c r="F2451" s="31">
        <v>0</v>
      </c>
      <c r="G2451" s="31">
        <v>0</v>
      </c>
      <c r="H2451" s="32">
        <v>0</v>
      </c>
      <c r="I2451">
        <v>0</v>
      </c>
      <c r="J2451" s="33">
        <v>0</v>
      </c>
      <c r="K2451" s="33">
        <v>0</v>
      </c>
      <c r="L2451" s="33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23" t="s">
        <v>54</v>
      </c>
      <c r="Y2451" s="23" t="s">
        <v>54</v>
      </c>
      <c r="Z2451" s="23" t="s">
        <v>54</v>
      </c>
      <c r="AA2451" s="23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23" t="s">
        <v>54</v>
      </c>
      <c r="AG2451" s="23" t="s">
        <v>54</v>
      </c>
      <c r="AH2451" s="23" t="s">
        <v>54</v>
      </c>
      <c r="AI2451" s="23" t="s">
        <v>54</v>
      </c>
      <c r="AJ2451">
        <v>0</v>
      </c>
      <c r="AK2451">
        <v>0</v>
      </c>
      <c r="AL2451">
        <v>0</v>
      </c>
      <c r="AM2451">
        <v>0</v>
      </c>
      <c r="AN2451" s="23" t="e">
        <v>#DIV/0!</v>
      </c>
      <c r="AO2451" s="23" t="e">
        <v>#DIV/0!</v>
      </c>
      <c r="AP2451" s="23" t="e">
        <v>#DIV/0!</v>
      </c>
      <c r="AQ2451" s="23" t="e">
        <v>#DIV/0!</v>
      </c>
      <c r="AR2451" s="35">
        <v>0</v>
      </c>
      <c r="AS2451" s="35">
        <v>0</v>
      </c>
      <c r="AT2451" s="35">
        <v>0</v>
      </c>
      <c r="AU2451" s="31" t="str">
        <f t="shared" si="41"/>
        <v>库存为0</v>
      </c>
      <c r="AV2451" s="36" t="str">
        <f>IFERROR(时间!$B$4+AU2451,"上周无销量")</f>
        <v>上周无销量</v>
      </c>
    </row>
    <row r="2452" spans="1:48">
      <c r="A2452" s="21" t="s">
        <v>4952</v>
      </c>
      <c r="B2452" t="s">
        <v>4953</v>
      </c>
      <c r="C2452" t="s">
        <v>4943</v>
      </c>
      <c r="D2452" s="31">
        <v>0</v>
      </c>
      <c r="E2452" s="31">
        <v>0</v>
      </c>
      <c r="F2452" s="31">
        <v>0</v>
      </c>
      <c r="G2452" s="31">
        <v>0</v>
      </c>
      <c r="H2452" s="32">
        <v>0</v>
      </c>
      <c r="I2452">
        <v>0</v>
      </c>
      <c r="J2452" s="33">
        <v>0</v>
      </c>
      <c r="K2452" s="33">
        <v>0</v>
      </c>
      <c r="L2452" s="33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0</v>
      </c>
      <c r="AK2452">
        <v>0</v>
      </c>
      <c r="AL2452">
        <v>0</v>
      </c>
      <c r="AM2452">
        <v>0</v>
      </c>
      <c r="AN2452" s="23" t="e">
        <v>#DIV/0!</v>
      </c>
      <c r="AO2452" s="23" t="e">
        <v>#DIV/0!</v>
      </c>
      <c r="AP2452" s="23" t="e">
        <v>#DIV/0!</v>
      </c>
      <c r="AQ2452" s="23" t="e">
        <v>#DIV/0!</v>
      </c>
      <c r="AR2452" s="35">
        <v>0</v>
      </c>
      <c r="AS2452" s="35">
        <v>0</v>
      </c>
      <c r="AT2452" s="35">
        <v>0</v>
      </c>
      <c r="AU2452" s="31" t="str">
        <f t="shared" si="41"/>
        <v>库存为0</v>
      </c>
      <c r="AV2452" s="36" t="str">
        <f>IFERROR(时间!$B$4+AU2452,"上周无销量")</f>
        <v>上周无销量</v>
      </c>
    </row>
    <row r="2453" spans="1:48">
      <c r="A2453" s="21" t="s">
        <v>4954</v>
      </c>
      <c r="B2453" t="s">
        <v>4955</v>
      </c>
      <c r="C2453" t="s">
        <v>4943</v>
      </c>
      <c r="D2453" s="31">
        <v>0</v>
      </c>
      <c r="E2453" s="31">
        <v>0</v>
      </c>
      <c r="F2453" s="31">
        <v>0</v>
      </c>
      <c r="G2453" s="31">
        <v>0</v>
      </c>
      <c r="H2453" s="32">
        <v>0</v>
      </c>
      <c r="I2453">
        <v>0</v>
      </c>
      <c r="J2453" s="33">
        <v>0</v>
      </c>
      <c r="K2453" s="33">
        <v>0</v>
      </c>
      <c r="L2453" s="33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23" t="s">
        <v>54</v>
      </c>
      <c r="Y2453" s="23" t="s">
        <v>54</v>
      </c>
      <c r="Z2453" s="23" t="s">
        <v>54</v>
      </c>
      <c r="AA2453" s="23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23" t="s">
        <v>54</v>
      </c>
      <c r="AG2453" s="23" t="s">
        <v>54</v>
      </c>
      <c r="AH2453" s="23" t="s">
        <v>54</v>
      </c>
      <c r="AI2453" s="23" t="s">
        <v>54</v>
      </c>
      <c r="AJ2453">
        <v>0</v>
      </c>
      <c r="AK2453">
        <v>0</v>
      </c>
      <c r="AL2453">
        <v>0</v>
      </c>
      <c r="AM2453">
        <v>0</v>
      </c>
      <c r="AN2453" s="23" t="e">
        <v>#DIV/0!</v>
      </c>
      <c r="AO2453" s="23" t="e">
        <v>#DIV/0!</v>
      </c>
      <c r="AP2453" s="23" t="e">
        <v>#DIV/0!</v>
      </c>
      <c r="AQ2453" s="23" t="e">
        <v>#DIV/0!</v>
      </c>
      <c r="AR2453" s="35">
        <v>0</v>
      </c>
      <c r="AS2453" s="35">
        <v>0</v>
      </c>
      <c r="AT2453" s="35">
        <v>0</v>
      </c>
      <c r="AU2453" s="31" t="str">
        <f t="shared" si="41"/>
        <v>库存为0</v>
      </c>
      <c r="AV2453" s="36" t="str">
        <f>IFERROR(时间!$B$4+AU2453,"上周无销量")</f>
        <v>上周无销量</v>
      </c>
    </row>
    <row r="2454" spans="1:48">
      <c r="A2454" s="21" t="s">
        <v>4956</v>
      </c>
      <c r="B2454" t="s">
        <v>4957</v>
      </c>
      <c r="C2454" t="s">
        <v>4958</v>
      </c>
      <c r="D2454" s="31">
        <v>0</v>
      </c>
      <c r="E2454" s="31">
        <v>0</v>
      </c>
      <c r="F2454" s="31">
        <v>0</v>
      </c>
      <c r="G2454" s="31">
        <v>0</v>
      </c>
      <c r="H2454" s="32">
        <v>0</v>
      </c>
      <c r="I2454">
        <v>0</v>
      </c>
      <c r="J2454" s="33">
        <v>0</v>
      </c>
      <c r="K2454" s="33">
        <v>0</v>
      </c>
      <c r="L2454" s="33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23" t="s">
        <v>54</v>
      </c>
      <c r="Y2454" s="23" t="s">
        <v>54</v>
      </c>
      <c r="Z2454" s="23" t="s">
        <v>54</v>
      </c>
      <c r="AA2454" s="23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23" t="s">
        <v>54</v>
      </c>
      <c r="AG2454" s="23" t="s">
        <v>54</v>
      </c>
      <c r="AH2454" s="23" t="s">
        <v>54</v>
      </c>
      <c r="AI2454" s="23" t="s">
        <v>54</v>
      </c>
      <c r="AJ2454">
        <v>0</v>
      </c>
      <c r="AK2454">
        <v>0</v>
      </c>
      <c r="AL2454">
        <v>0</v>
      </c>
      <c r="AM2454">
        <v>0</v>
      </c>
      <c r="AN2454" s="23" t="e">
        <v>#DIV/0!</v>
      </c>
      <c r="AO2454" s="23" t="e">
        <v>#DIV/0!</v>
      </c>
      <c r="AP2454" s="23" t="e">
        <v>#DIV/0!</v>
      </c>
      <c r="AQ2454" s="23" t="e">
        <v>#DIV/0!</v>
      </c>
      <c r="AR2454" s="35">
        <v>0</v>
      </c>
      <c r="AS2454" s="35">
        <v>0</v>
      </c>
      <c r="AT2454" s="35">
        <v>0</v>
      </c>
      <c r="AU2454" s="31" t="str">
        <f t="shared" si="41"/>
        <v>库存为0</v>
      </c>
      <c r="AV2454" s="36" t="str">
        <f>IFERROR(时间!$B$4+AU2454,"上周无销量")</f>
        <v>上周无销量</v>
      </c>
    </row>
    <row r="2455" spans="1:48">
      <c r="A2455" s="21" t="s">
        <v>4959</v>
      </c>
      <c r="B2455" t="s">
        <v>4960</v>
      </c>
      <c r="C2455" t="s">
        <v>4958</v>
      </c>
      <c r="D2455" s="31">
        <v>0</v>
      </c>
      <c r="E2455" s="31">
        <v>0</v>
      </c>
      <c r="F2455" s="31">
        <v>0</v>
      </c>
      <c r="G2455" s="31">
        <v>0</v>
      </c>
      <c r="H2455" s="32">
        <v>0</v>
      </c>
      <c r="I2455">
        <v>0</v>
      </c>
      <c r="J2455" s="33">
        <v>0</v>
      </c>
      <c r="K2455" s="33">
        <v>0</v>
      </c>
      <c r="L2455" s="33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23" t="s">
        <v>54</v>
      </c>
      <c r="Y2455" s="23" t="s">
        <v>54</v>
      </c>
      <c r="Z2455" s="23" t="s">
        <v>54</v>
      </c>
      <c r="AA2455" s="23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23" t="s">
        <v>54</v>
      </c>
      <c r="AG2455" s="23" t="s">
        <v>54</v>
      </c>
      <c r="AH2455" s="23" t="s">
        <v>54</v>
      </c>
      <c r="AI2455" s="23" t="s">
        <v>54</v>
      </c>
      <c r="AJ2455">
        <v>0</v>
      </c>
      <c r="AK2455">
        <v>0</v>
      </c>
      <c r="AL2455">
        <v>0</v>
      </c>
      <c r="AM2455">
        <v>0</v>
      </c>
      <c r="AN2455" s="23" t="e">
        <v>#DIV/0!</v>
      </c>
      <c r="AO2455" s="23" t="e">
        <v>#DIV/0!</v>
      </c>
      <c r="AP2455" s="23" t="e">
        <v>#DIV/0!</v>
      </c>
      <c r="AQ2455" s="23" t="e">
        <v>#DIV/0!</v>
      </c>
      <c r="AR2455" s="35">
        <v>0</v>
      </c>
      <c r="AS2455" s="35">
        <v>0</v>
      </c>
      <c r="AT2455" s="35">
        <v>0</v>
      </c>
      <c r="AU2455" s="31" t="str">
        <f t="shared" si="41"/>
        <v>库存为0</v>
      </c>
      <c r="AV2455" s="36" t="str">
        <f>IFERROR(时间!$B$4+AU2455,"上周无销量")</f>
        <v>上周无销量</v>
      </c>
    </row>
    <row r="2456" spans="1:48">
      <c r="A2456" s="21" t="s">
        <v>4961</v>
      </c>
      <c r="B2456" t="s">
        <v>4962</v>
      </c>
      <c r="C2456" t="s">
        <v>4958</v>
      </c>
      <c r="D2456" s="31">
        <v>0</v>
      </c>
      <c r="E2456" s="31">
        <v>0</v>
      </c>
      <c r="F2456" s="31">
        <v>0</v>
      </c>
      <c r="G2456" s="31">
        <v>0</v>
      </c>
      <c r="H2456" s="32">
        <v>0</v>
      </c>
      <c r="I2456">
        <v>0</v>
      </c>
      <c r="J2456" s="33">
        <v>0</v>
      </c>
      <c r="K2456" s="33">
        <v>0</v>
      </c>
      <c r="L2456" s="33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23" t="s">
        <v>54</v>
      </c>
      <c r="Y2456" s="23" t="s">
        <v>54</v>
      </c>
      <c r="Z2456" s="23" t="s">
        <v>54</v>
      </c>
      <c r="AA2456" s="23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23" t="s">
        <v>54</v>
      </c>
      <c r="AG2456" s="23" t="s">
        <v>54</v>
      </c>
      <c r="AH2456" s="23" t="s">
        <v>54</v>
      </c>
      <c r="AI2456" s="23" t="s">
        <v>54</v>
      </c>
      <c r="AJ2456">
        <v>0</v>
      </c>
      <c r="AK2456">
        <v>0</v>
      </c>
      <c r="AL2456">
        <v>0</v>
      </c>
      <c r="AM2456">
        <v>0</v>
      </c>
      <c r="AN2456" s="23" t="e">
        <v>#DIV/0!</v>
      </c>
      <c r="AO2456" s="23" t="e">
        <v>#DIV/0!</v>
      </c>
      <c r="AP2456" s="23" t="e">
        <v>#DIV/0!</v>
      </c>
      <c r="AQ2456" s="23" t="e">
        <v>#DIV/0!</v>
      </c>
      <c r="AR2456" s="35">
        <v>0</v>
      </c>
      <c r="AS2456" s="35">
        <v>0</v>
      </c>
      <c r="AT2456" s="35">
        <v>0</v>
      </c>
      <c r="AU2456" s="31" t="str">
        <f t="shared" si="41"/>
        <v>库存为0</v>
      </c>
      <c r="AV2456" s="36" t="str">
        <f>IFERROR(时间!$B$4+AU2456,"上周无销量")</f>
        <v>上周无销量</v>
      </c>
    </row>
    <row r="2457" spans="1:48">
      <c r="A2457" s="21" t="s">
        <v>4963</v>
      </c>
      <c r="B2457" t="s">
        <v>4964</v>
      </c>
      <c r="C2457" t="s">
        <v>4965</v>
      </c>
      <c r="D2457" s="31">
        <v>0</v>
      </c>
      <c r="E2457" s="31">
        <v>0</v>
      </c>
      <c r="F2457" s="31">
        <v>0</v>
      </c>
      <c r="G2457" s="31">
        <v>0</v>
      </c>
      <c r="H2457" s="32">
        <v>0</v>
      </c>
      <c r="I2457">
        <v>0</v>
      </c>
      <c r="J2457" s="33">
        <v>0</v>
      </c>
      <c r="K2457" s="33">
        <v>0</v>
      </c>
      <c r="L2457" s="33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0</v>
      </c>
      <c r="AK2457">
        <v>0</v>
      </c>
      <c r="AL2457">
        <v>0</v>
      </c>
      <c r="AM2457">
        <v>0</v>
      </c>
      <c r="AN2457" s="23" t="e">
        <v>#DIV/0!</v>
      </c>
      <c r="AO2457" s="23" t="e">
        <v>#DIV/0!</v>
      </c>
      <c r="AP2457" s="23" t="e">
        <v>#DIV/0!</v>
      </c>
      <c r="AQ2457" s="23" t="e">
        <v>#DIV/0!</v>
      </c>
      <c r="AR2457" s="35">
        <v>0</v>
      </c>
      <c r="AS2457" s="35">
        <v>0</v>
      </c>
      <c r="AT2457" s="35">
        <v>0</v>
      </c>
      <c r="AU2457" s="31" t="str">
        <f t="shared" si="41"/>
        <v>库存为0</v>
      </c>
      <c r="AV2457" s="36" t="str">
        <f>IFERROR(时间!$B$4+AU2457,"上周无销量")</f>
        <v>上周无销量</v>
      </c>
    </row>
    <row r="2458" spans="1:48">
      <c r="A2458" s="21" t="s">
        <v>4966</v>
      </c>
      <c r="B2458" t="s">
        <v>4967</v>
      </c>
      <c r="C2458" t="s">
        <v>4965</v>
      </c>
      <c r="D2458" s="31">
        <v>0</v>
      </c>
      <c r="E2458" s="31">
        <v>0</v>
      </c>
      <c r="F2458" s="31">
        <v>0</v>
      </c>
      <c r="G2458" s="31">
        <v>0</v>
      </c>
      <c r="H2458" s="32">
        <v>0</v>
      </c>
      <c r="I2458">
        <v>0</v>
      </c>
      <c r="J2458" s="33">
        <v>0</v>
      </c>
      <c r="K2458" s="33">
        <v>0</v>
      </c>
      <c r="L2458" s="33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0</v>
      </c>
      <c r="AM2458">
        <v>0</v>
      </c>
      <c r="AN2458" s="23" t="e">
        <v>#DIV/0!</v>
      </c>
      <c r="AO2458" s="23" t="e">
        <v>#DIV/0!</v>
      </c>
      <c r="AP2458" s="23" t="e">
        <v>#DIV/0!</v>
      </c>
      <c r="AQ2458" s="23" t="e">
        <v>#DIV/0!</v>
      </c>
      <c r="AR2458" s="35">
        <v>0</v>
      </c>
      <c r="AS2458" s="35">
        <v>0</v>
      </c>
      <c r="AT2458" s="35">
        <v>0</v>
      </c>
      <c r="AU2458" s="31" t="str">
        <f t="shared" si="41"/>
        <v>库存为0</v>
      </c>
      <c r="AV2458" s="36" t="str">
        <f>IFERROR(时间!$B$4+AU2458,"上周无销量")</f>
        <v>上周无销量</v>
      </c>
    </row>
    <row r="2459" spans="1:48">
      <c r="A2459" s="21" t="s">
        <v>4968</v>
      </c>
      <c r="B2459" t="s">
        <v>4969</v>
      </c>
      <c r="C2459" t="s">
        <v>4970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0</v>
      </c>
      <c r="J2459" s="33">
        <v>0</v>
      </c>
      <c r="K2459" s="33">
        <v>0</v>
      </c>
      <c r="L2459" s="33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0</v>
      </c>
      <c r="AK2459">
        <v>0</v>
      </c>
      <c r="AL2459">
        <v>0</v>
      </c>
      <c r="AM2459">
        <v>0</v>
      </c>
      <c r="AN2459" s="23" t="e">
        <v>#DIV/0!</v>
      </c>
      <c r="AO2459" s="23" t="e">
        <v>#DIV/0!</v>
      </c>
      <c r="AP2459" s="23" t="e">
        <v>#DIV/0!</v>
      </c>
      <c r="AQ2459" s="23" t="e">
        <v>#DIV/0!</v>
      </c>
      <c r="AR2459" s="35">
        <v>0</v>
      </c>
      <c r="AS2459" s="35">
        <v>0</v>
      </c>
      <c r="AT2459" s="35">
        <v>0</v>
      </c>
      <c r="AU2459" s="31" t="str">
        <f t="shared" si="41"/>
        <v>库存为0</v>
      </c>
      <c r="AV2459" s="36" t="str">
        <f>IFERROR(时间!$B$4+AU2459,"上周无销量")</f>
        <v>上周无销量</v>
      </c>
    </row>
    <row r="2460" spans="1:48">
      <c r="A2460" s="21" t="s">
        <v>4971</v>
      </c>
      <c r="B2460" t="s">
        <v>4972</v>
      </c>
      <c r="C2460" t="s">
        <v>4970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0</v>
      </c>
      <c r="J2460" s="33">
        <v>0</v>
      </c>
      <c r="K2460" s="33">
        <v>0</v>
      </c>
      <c r="L2460" s="33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0</v>
      </c>
      <c r="AM2460">
        <v>0</v>
      </c>
      <c r="AN2460" s="23" t="e">
        <v>#DIV/0!</v>
      </c>
      <c r="AO2460" s="23" t="e">
        <v>#DIV/0!</v>
      </c>
      <c r="AP2460" s="23" t="e">
        <v>#DIV/0!</v>
      </c>
      <c r="AQ2460" s="23" t="e">
        <v>#DIV/0!</v>
      </c>
      <c r="AR2460" s="35">
        <v>0</v>
      </c>
      <c r="AS2460" s="35">
        <v>0</v>
      </c>
      <c r="AT2460" s="35">
        <v>0</v>
      </c>
      <c r="AU2460" s="31" t="str">
        <f t="shared" si="41"/>
        <v>库存为0</v>
      </c>
      <c r="AV2460" s="36" t="str">
        <f>IFERROR(时间!$B$4+AU2460,"上周无销量")</f>
        <v>上周无销量</v>
      </c>
    </row>
    <row r="2461" spans="1:48">
      <c r="A2461" s="21" t="s">
        <v>4973</v>
      </c>
      <c r="B2461" t="s">
        <v>4974</v>
      </c>
      <c r="C2461" t="s">
        <v>4970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0</v>
      </c>
      <c r="K2461" s="33">
        <v>0</v>
      </c>
      <c r="L2461" s="33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0</v>
      </c>
      <c r="AK2461">
        <v>0</v>
      </c>
      <c r="AL2461">
        <v>0</v>
      </c>
      <c r="AM2461">
        <v>0</v>
      </c>
      <c r="AN2461" s="23" t="e">
        <v>#DIV/0!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0</v>
      </c>
      <c r="AU2461" s="31" t="str">
        <f t="shared" si="41"/>
        <v>库存为0</v>
      </c>
      <c r="AV2461" s="36" t="str">
        <f>IFERROR(时间!$B$4+AU2461,"上周无销量")</f>
        <v>上周无销量</v>
      </c>
    </row>
    <row r="2462" spans="1:48">
      <c r="A2462" s="21" t="s">
        <v>4975</v>
      </c>
      <c r="B2462" t="s">
        <v>4976</v>
      </c>
      <c r="C2462" t="s">
        <v>4970</v>
      </c>
      <c r="D2462" s="31">
        <v>0</v>
      </c>
      <c r="E2462" s="31">
        <v>0</v>
      </c>
      <c r="F2462" s="31">
        <v>0</v>
      </c>
      <c r="G2462" s="31">
        <v>0</v>
      </c>
      <c r="H2462" s="32">
        <v>0</v>
      </c>
      <c r="I2462">
        <v>0</v>
      </c>
      <c r="J2462" s="33">
        <v>0</v>
      </c>
      <c r="K2462" s="33">
        <v>0</v>
      </c>
      <c r="L2462" s="33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23" t="s">
        <v>54</v>
      </c>
      <c r="Y2462" s="23" t="s">
        <v>54</v>
      </c>
      <c r="Z2462" s="23" t="s">
        <v>54</v>
      </c>
      <c r="AA2462" s="23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0</v>
      </c>
      <c r="AK2462">
        <v>0</v>
      </c>
      <c r="AL2462">
        <v>0</v>
      </c>
      <c r="AM2462">
        <v>0</v>
      </c>
      <c r="AN2462" s="23" t="e">
        <v>#DIV/0!</v>
      </c>
      <c r="AO2462" s="23" t="e">
        <v>#DIV/0!</v>
      </c>
      <c r="AP2462" s="23" t="e">
        <v>#DIV/0!</v>
      </c>
      <c r="AQ2462" s="23" t="e">
        <v>#DIV/0!</v>
      </c>
      <c r="AR2462" s="35">
        <v>0</v>
      </c>
      <c r="AS2462" s="35">
        <v>0</v>
      </c>
      <c r="AT2462" s="35">
        <v>0</v>
      </c>
      <c r="AU2462" s="31" t="str">
        <f t="shared" si="41"/>
        <v>库存为0</v>
      </c>
      <c r="AV2462" s="36" t="str">
        <f>IFERROR(时间!$B$4+AU2462,"上周无销量")</f>
        <v>上周无销量</v>
      </c>
    </row>
    <row r="2463" spans="1:48">
      <c r="A2463" s="21" t="s">
        <v>4977</v>
      </c>
      <c r="B2463" t="s">
        <v>4978</v>
      </c>
      <c r="C2463" t="s">
        <v>4970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0</v>
      </c>
      <c r="J2463" s="33">
        <v>0</v>
      </c>
      <c r="K2463" s="33">
        <v>0</v>
      </c>
      <c r="L2463" s="33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23" t="s">
        <v>54</v>
      </c>
      <c r="Y2463" s="23" t="s">
        <v>54</v>
      </c>
      <c r="Z2463" s="23" t="s">
        <v>54</v>
      </c>
      <c r="AA2463" s="23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0</v>
      </c>
      <c r="AK2463">
        <v>0</v>
      </c>
      <c r="AL2463">
        <v>0</v>
      </c>
      <c r="AM2463">
        <v>0</v>
      </c>
      <c r="AN2463" s="23" t="e">
        <v>#DIV/0!</v>
      </c>
      <c r="AO2463" s="23" t="e">
        <v>#DIV/0!</v>
      </c>
      <c r="AP2463" s="23" t="e">
        <v>#DIV/0!</v>
      </c>
      <c r="AQ2463" s="23" t="e">
        <v>#DIV/0!</v>
      </c>
      <c r="AR2463" s="35">
        <v>0</v>
      </c>
      <c r="AS2463" s="35">
        <v>0</v>
      </c>
      <c r="AT2463" s="35">
        <v>0</v>
      </c>
      <c r="AU2463" s="31" t="str">
        <f t="shared" si="41"/>
        <v>库存为0</v>
      </c>
      <c r="AV2463" s="36" t="str">
        <f>IFERROR(时间!$B$4+AU2463,"上周无销量")</f>
        <v>上周无销量</v>
      </c>
    </row>
    <row r="2464" spans="1:48">
      <c r="A2464" s="21" t="s">
        <v>4979</v>
      </c>
      <c r="B2464" t="s">
        <v>4980</v>
      </c>
      <c r="C2464" t="s">
        <v>4970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0</v>
      </c>
      <c r="J2464" s="33">
        <v>0</v>
      </c>
      <c r="K2464" s="33">
        <v>0</v>
      </c>
      <c r="L2464" s="33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23" t="s">
        <v>54</v>
      </c>
      <c r="Y2464" s="23" t="s">
        <v>54</v>
      </c>
      <c r="Z2464" s="23" t="s">
        <v>54</v>
      </c>
      <c r="AA2464" s="23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23" t="s">
        <v>54</v>
      </c>
      <c r="AG2464" s="23" t="s">
        <v>54</v>
      </c>
      <c r="AH2464" s="23" t="s">
        <v>54</v>
      </c>
      <c r="AI2464" s="23" t="s">
        <v>54</v>
      </c>
      <c r="AJ2464">
        <v>0</v>
      </c>
      <c r="AK2464">
        <v>0</v>
      </c>
      <c r="AL2464">
        <v>0</v>
      </c>
      <c r="AM2464">
        <v>0</v>
      </c>
      <c r="AN2464" s="23" t="e">
        <v>#DIV/0!</v>
      </c>
      <c r="AO2464" s="23" t="e">
        <v>#DIV/0!</v>
      </c>
      <c r="AP2464" s="23" t="e">
        <v>#DIV/0!</v>
      </c>
      <c r="AQ2464" s="23" t="e">
        <v>#DIV/0!</v>
      </c>
      <c r="AR2464" s="35">
        <v>0</v>
      </c>
      <c r="AS2464" s="35">
        <v>0</v>
      </c>
      <c r="AT2464" s="35">
        <v>0</v>
      </c>
      <c r="AU2464" s="31" t="str">
        <f t="shared" si="41"/>
        <v>库存为0</v>
      </c>
      <c r="AV2464" s="36" t="str">
        <f>IFERROR(时间!$B$4+AU2464,"上周无销量")</f>
        <v>上周无销量</v>
      </c>
    </row>
    <row r="2465" spans="1:48">
      <c r="A2465" s="21" t="s">
        <v>4981</v>
      </c>
      <c r="B2465" t="s">
        <v>4982</v>
      </c>
      <c r="C2465" t="s">
        <v>4970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0</v>
      </c>
      <c r="J2465" s="33">
        <v>0</v>
      </c>
      <c r="K2465" s="33">
        <v>0</v>
      </c>
      <c r="L2465" s="33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23" t="s">
        <v>54</v>
      </c>
      <c r="Y2465" s="23" t="s">
        <v>54</v>
      </c>
      <c r="Z2465" s="23" t="s">
        <v>54</v>
      </c>
      <c r="AA2465" s="23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23" t="s">
        <v>54</v>
      </c>
      <c r="AG2465" s="23" t="s">
        <v>54</v>
      </c>
      <c r="AH2465" s="23" t="s">
        <v>54</v>
      </c>
      <c r="AI2465" s="23" t="s">
        <v>54</v>
      </c>
      <c r="AJ2465">
        <v>0</v>
      </c>
      <c r="AK2465">
        <v>0</v>
      </c>
      <c r="AL2465">
        <v>0</v>
      </c>
      <c r="AM2465">
        <v>0</v>
      </c>
      <c r="AN2465" s="23" t="e">
        <v>#DIV/0!</v>
      </c>
      <c r="AO2465" s="23" t="e">
        <v>#DIV/0!</v>
      </c>
      <c r="AP2465" s="23" t="e">
        <v>#DIV/0!</v>
      </c>
      <c r="AQ2465" s="23" t="e">
        <v>#DIV/0!</v>
      </c>
      <c r="AR2465" s="35">
        <v>0</v>
      </c>
      <c r="AS2465" s="35">
        <v>0</v>
      </c>
      <c r="AT2465" s="35">
        <v>0</v>
      </c>
      <c r="AU2465" s="31" t="str">
        <f t="shared" si="41"/>
        <v>库存为0</v>
      </c>
      <c r="AV2465" s="36" t="str">
        <f>IFERROR(时间!$B$4+AU2465,"上周无销量")</f>
        <v>上周无销量</v>
      </c>
    </row>
    <row r="2466" spans="1:48">
      <c r="A2466" s="21" t="s">
        <v>4983</v>
      </c>
      <c r="B2466" t="s">
        <v>4984</v>
      </c>
      <c r="C2466" t="s">
        <v>4970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0</v>
      </c>
      <c r="J2466" s="33">
        <v>0</v>
      </c>
      <c r="K2466" s="33">
        <v>0</v>
      </c>
      <c r="L2466" s="33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0</v>
      </c>
      <c r="AK2466">
        <v>0</v>
      </c>
      <c r="AL2466">
        <v>0</v>
      </c>
      <c r="AM2466">
        <v>0</v>
      </c>
      <c r="AN2466" s="23" t="e">
        <v>#DIV/0!</v>
      </c>
      <c r="AO2466" s="23" t="e">
        <v>#DIV/0!</v>
      </c>
      <c r="AP2466" s="23" t="e">
        <v>#DIV/0!</v>
      </c>
      <c r="AQ2466" s="23" t="e">
        <v>#DIV/0!</v>
      </c>
      <c r="AR2466" s="35">
        <v>0</v>
      </c>
      <c r="AS2466" s="35">
        <v>0</v>
      </c>
      <c r="AT2466" s="35">
        <v>0</v>
      </c>
      <c r="AU2466" s="31" t="str">
        <f t="shared" si="41"/>
        <v>库存为0</v>
      </c>
      <c r="AV2466" s="36" t="str">
        <f>IFERROR(时间!$B$4+AU2466,"上周无销量")</f>
        <v>上周无销量</v>
      </c>
    </row>
    <row r="2467" spans="1:48">
      <c r="A2467" s="21" t="s">
        <v>4985</v>
      </c>
      <c r="B2467" t="s">
        <v>4986</v>
      </c>
      <c r="C2467" t="s">
        <v>4970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0</v>
      </c>
      <c r="J2467" s="33">
        <v>0</v>
      </c>
      <c r="K2467" s="33">
        <v>0</v>
      </c>
      <c r="L2467" s="33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23" t="s">
        <v>54</v>
      </c>
      <c r="Y2467" s="23" t="s">
        <v>54</v>
      </c>
      <c r="Z2467" s="23" t="s">
        <v>54</v>
      </c>
      <c r="AA2467" s="23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23" t="s">
        <v>54</v>
      </c>
      <c r="AG2467" s="23" t="s">
        <v>54</v>
      </c>
      <c r="AH2467" s="23" t="s">
        <v>54</v>
      </c>
      <c r="AI2467" s="23" t="s">
        <v>54</v>
      </c>
      <c r="AJ2467">
        <v>0</v>
      </c>
      <c r="AK2467">
        <v>0</v>
      </c>
      <c r="AL2467">
        <v>0</v>
      </c>
      <c r="AM2467">
        <v>0</v>
      </c>
      <c r="AN2467" s="23" t="e">
        <v>#DIV/0!</v>
      </c>
      <c r="AO2467" s="23" t="e">
        <v>#DIV/0!</v>
      </c>
      <c r="AP2467" s="23" t="e">
        <v>#DIV/0!</v>
      </c>
      <c r="AQ2467" s="23" t="e">
        <v>#DIV/0!</v>
      </c>
      <c r="AR2467" s="35">
        <v>0</v>
      </c>
      <c r="AS2467" s="35">
        <v>0</v>
      </c>
      <c r="AT2467" s="35">
        <v>0</v>
      </c>
      <c r="AU2467" s="31" t="str">
        <f t="shared" si="41"/>
        <v>库存为0</v>
      </c>
      <c r="AV2467" s="36" t="str">
        <f>IFERROR(时间!$B$4+AU2467,"上周无销量")</f>
        <v>上周无销量</v>
      </c>
    </row>
    <row r="2468" spans="1:48">
      <c r="A2468" s="21" t="s">
        <v>4987</v>
      </c>
      <c r="B2468" t="s">
        <v>4988</v>
      </c>
      <c r="C2468" t="s">
        <v>4970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0</v>
      </c>
      <c r="J2468" s="33">
        <v>0</v>
      </c>
      <c r="K2468" s="33">
        <v>0</v>
      </c>
      <c r="L2468" s="33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23" t="s">
        <v>54</v>
      </c>
      <c r="Y2468" s="23" t="s">
        <v>54</v>
      </c>
      <c r="Z2468" s="23" t="s">
        <v>54</v>
      </c>
      <c r="AA2468" s="23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0</v>
      </c>
      <c r="AK2468">
        <v>0</v>
      </c>
      <c r="AL2468">
        <v>0</v>
      </c>
      <c r="AM2468">
        <v>0</v>
      </c>
      <c r="AN2468" s="23" t="e">
        <v>#DIV/0!</v>
      </c>
      <c r="AO2468" s="23" t="e">
        <v>#DIV/0!</v>
      </c>
      <c r="AP2468" s="23" t="e">
        <v>#DIV/0!</v>
      </c>
      <c r="AQ2468" s="23" t="e">
        <v>#DIV/0!</v>
      </c>
      <c r="AR2468" s="35">
        <v>0</v>
      </c>
      <c r="AS2468" s="35">
        <v>0</v>
      </c>
      <c r="AT2468" s="35">
        <v>0</v>
      </c>
      <c r="AU2468" s="31" t="str">
        <f t="shared" si="41"/>
        <v>库存为0</v>
      </c>
      <c r="AV2468" s="36" t="str">
        <f>IFERROR(时间!$B$4+AU2468,"上周无销量")</f>
        <v>上周无销量</v>
      </c>
    </row>
    <row r="2469" spans="1:48">
      <c r="A2469" s="21" t="s">
        <v>4989</v>
      </c>
      <c r="B2469" t="s">
        <v>4990</v>
      </c>
      <c r="C2469" t="s">
        <v>4970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0</v>
      </c>
      <c r="AK2469">
        <v>0</v>
      </c>
      <c r="AL2469">
        <v>0</v>
      </c>
      <c r="AM2469">
        <v>0</v>
      </c>
      <c r="AN2469" s="23" t="e">
        <v>#DIV/0!</v>
      </c>
      <c r="AO2469" s="23" t="e">
        <v>#DIV/0!</v>
      </c>
      <c r="AP2469" s="23" t="e">
        <v>#DIV/0!</v>
      </c>
      <c r="AQ2469" s="23" t="e">
        <v>#DIV/0!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4991</v>
      </c>
      <c r="B2470" t="s">
        <v>4992</v>
      </c>
      <c r="C2470" t="s">
        <v>4970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0</v>
      </c>
      <c r="J2470" s="33">
        <v>0</v>
      </c>
      <c r="K2470" s="33">
        <v>0</v>
      </c>
      <c r="L2470" s="33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23" t="s">
        <v>54</v>
      </c>
      <c r="Y2470" s="23" t="s">
        <v>54</v>
      </c>
      <c r="Z2470" s="23" t="s">
        <v>54</v>
      </c>
      <c r="AA2470" s="23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23" t="s">
        <v>54</v>
      </c>
      <c r="AG2470" s="23" t="s">
        <v>54</v>
      </c>
      <c r="AH2470" s="23" t="s">
        <v>54</v>
      </c>
      <c r="AI2470" s="23" t="s">
        <v>54</v>
      </c>
      <c r="AJ2470">
        <v>0</v>
      </c>
      <c r="AK2470">
        <v>0</v>
      </c>
      <c r="AL2470">
        <v>0</v>
      </c>
      <c r="AM2470">
        <v>0</v>
      </c>
      <c r="AN2470" s="23" t="e">
        <v>#DIV/0!</v>
      </c>
      <c r="AO2470" s="23" t="e">
        <v>#DIV/0!</v>
      </c>
      <c r="AP2470" s="23" t="e">
        <v>#DIV/0!</v>
      </c>
      <c r="AQ2470" s="23" t="e">
        <v>#DIV/0!</v>
      </c>
      <c r="AR2470" s="35">
        <v>0</v>
      </c>
      <c r="AS2470" s="35">
        <v>0</v>
      </c>
      <c r="AT2470" s="35">
        <v>0</v>
      </c>
      <c r="AU2470" s="31" t="str">
        <f t="shared" si="41"/>
        <v>库存为0</v>
      </c>
      <c r="AV2470" s="36" t="str">
        <f>IFERROR(时间!$B$4+AU2470,"上周无销量")</f>
        <v>上周无销量</v>
      </c>
    </row>
    <row r="2471" spans="1:48">
      <c r="A2471" s="21" t="s">
        <v>4993</v>
      </c>
      <c r="B2471" t="s">
        <v>4994</v>
      </c>
      <c r="C2471" t="s">
        <v>4970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0</v>
      </c>
      <c r="J2471" s="33">
        <v>0</v>
      </c>
      <c r="K2471" s="33">
        <v>0</v>
      </c>
      <c r="L2471" s="33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0</v>
      </c>
      <c r="AK2471">
        <v>0</v>
      </c>
      <c r="AL2471">
        <v>0</v>
      </c>
      <c r="AM2471">
        <v>0</v>
      </c>
      <c r="AN2471" s="23" t="e">
        <v>#DIV/0!</v>
      </c>
      <c r="AO2471" s="23" t="e">
        <v>#DIV/0!</v>
      </c>
      <c r="AP2471" s="23" t="e">
        <v>#DIV/0!</v>
      </c>
      <c r="AQ2471" s="23" t="e">
        <v>#DIV/0!</v>
      </c>
      <c r="AR2471" s="35">
        <v>0</v>
      </c>
      <c r="AS2471" s="35">
        <v>0</v>
      </c>
      <c r="AT2471" s="35">
        <v>0</v>
      </c>
      <c r="AU2471" s="31" t="str">
        <f t="shared" si="41"/>
        <v>库存为0</v>
      </c>
      <c r="AV2471" s="36" t="str">
        <f>IFERROR(时间!$B$4+AU2471,"上周无销量")</f>
        <v>上周无销量</v>
      </c>
    </row>
    <row r="2472" spans="1:48">
      <c r="A2472" s="21" t="s">
        <v>4995</v>
      </c>
      <c r="B2472" t="s">
        <v>4996</v>
      </c>
      <c r="C2472" t="s">
        <v>4970</v>
      </c>
      <c r="D2472" s="31">
        <v>0</v>
      </c>
      <c r="E2472" s="31">
        <v>0</v>
      </c>
      <c r="F2472" s="31">
        <v>0</v>
      </c>
      <c r="G2472" s="31">
        <v>0</v>
      </c>
      <c r="H2472" s="32">
        <v>0</v>
      </c>
      <c r="I2472">
        <v>0</v>
      </c>
      <c r="J2472" s="33">
        <v>0</v>
      </c>
      <c r="K2472" s="33">
        <v>0</v>
      </c>
      <c r="L2472" s="33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0</v>
      </c>
      <c r="AK2472">
        <v>0</v>
      </c>
      <c r="AL2472">
        <v>0</v>
      </c>
      <c r="AM2472">
        <v>0</v>
      </c>
      <c r="AN2472" s="23" t="e">
        <v>#DIV/0!</v>
      </c>
      <c r="AO2472" s="23" t="e">
        <v>#DIV/0!</v>
      </c>
      <c r="AP2472" s="23" t="e">
        <v>#DIV/0!</v>
      </c>
      <c r="AQ2472" s="23" t="e">
        <v>#DIV/0!</v>
      </c>
      <c r="AR2472" s="35">
        <v>0</v>
      </c>
      <c r="AS2472" s="35">
        <v>0</v>
      </c>
      <c r="AT2472" s="35">
        <v>0</v>
      </c>
      <c r="AU2472" s="31" t="str">
        <f t="shared" si="41"/>
        <v>库存为0</v>
      </c>
      <c r="AV2472" s="36" t="str">
        <f>IFERROR(时间!$B$4+AU2472,"上周无销量")</f>
        <v>上周无销量</v>
      </c>
    </row>
    <row r="2473" spans="1:48">
      <c r="A2473" s="21" t="s">
        <v>4997</v>
      </c>
      <c r="B2473" t="s">
        <v>4998</v>
      </c>
      <c r="C2473" t="s">
        <v>4970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0</v>
      </c>
      <c r="J2473" s="33">
        <v>0</v>
      </c>
      <c r="K2473" s="33">
        <v>0</v>
      </c>
      <c r="L2473" s="33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0</v>
      </c>
      <c r="AK2473">
        <v>0</v>
      </c>
      <c r="AL2473">
        <v>0</v>
      </c>
      <c r="AM2473">
        <v>0</v>
      </c>
      <c r="AN2473" s="23" t="e">
        <v>#DIV/0!</v>
      </c>
      <c r="AO2473" s="23" t="e">
        <v>#DIV/0!</v>
      </c>
      <c r="AP2473" s="23" t="e">
        <v>#DIV/0!</v>
      </c>
      <c r="AQ2473" s="23" t="e">
        <v>#DIV/0!</v>
      </c>
      <c r="AR2473" s="35">
        <v>0</v>
      </c>
      <c r="AS2473" s="35">
        <v>0</v>
      </c>
      <c r="AT2473" s="35">
        <v>0</v>
      </c>
      <c r="AU2473" s="31" t="str">
        <f t="shared" si="41"/>
        <v>库存为0</v>
      </c>
      <c r="AV2473" s="36" t="str">
        <f>IFERROR(时间!$B$4+AU2473,"上周无销量")</f>
        <v>上周无销量</v>
      </c>
    </row>
    <row r="2474" spans="1:48">
      <c r="A2474" s="21" t="s">
        <v>4999</v>
      </c>
      <c r="B2474" t="s">
        <v>5000</v>
      </c>
      <c r="C2474" t="s">
        <v>5001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0</v>
      </c>
      <c r="J2474" s="33">
        <v>0</v>
      </c>
      <c r="K2474" s="33">
        <v>0</v>
      </c>
      <c r="L2474" s="33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0</v>
      </c>
      <c r="AK2474">
        <v>0</v>
      </c>
      <c r="AL2474">
        <v>0</v>
      </c>
      <c r="AM2474">
        <v>0</v>
      </c>
      <c r="AN2474" s="23" t="e">
        <v>#DIV/0!</v>
      </c>
      <c r="AO2474" s="23" t="e">
        <v>#DIV/0!</v>
      </c>
      <c r="AP2474" s="23" t="e">
        <v>#DIV/0!</v>
      </c>
      <c r="AQ2474" s="23" t="e">
        <v>#DIV/0!</v>
      </c>
      <c r="AR2474" s="35">
        <v>0</v>
      </c>
      <c r="AS2474" s="35">
        <v>0</v>
      </c>
      <c r="AT2474" s="35">
        <v>0</v>
      </c>
      <c r="AU2474" s="31" t="str">
        <f t="shared" si="41"/>
        <v>库存为0</v>
      </c>
      <c r="AV2474" s="36" t="str">
        <f>IFERROR(时间!$B$4+AU2474,"上周无销量")</f>
        <v>上周无销量</v>
      </c>
    </row>
    <row r="2475" spans="1:48">
      <c r="A2475" s="21" t="s">
        <v>5002</v>
      </c>
      <c r="B2475" t="s">
        <v>5003</v>
      </c>
      <c r="C2475" t="s">
        <v>5001</v>
      </c>
      <c r="D2475" s="31">
        <v>0</v>
      </c>
      <c r="E2475" s="31">
        <v>0</v>
      </c>
      <c r="F2475" s="31">
        <v>0</v>
      </c>
      <c r="G2475" s="31">
        <v>0</v>
      </c>
      <c r="H2475" s="32">
        <v>0</v>
      </c>
      <c r="I2475">
        <v>0</v>
      </c>
      <c r="J2475" s="33">
        <v>0</v>
      </c>
      <c r="K2475" s="33">
        <v>0</v>
      </c>
      <c r="L2475" s="33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0</v>
      </c>
      <c r="AK2475">
        <v>0</v>
      </c>
      <c r="AL2475">
        <v>0</v>
      </c>
      <c r="AM2475">
        <v>0</v>
      </c>
      <c r="AN2475" s="23" t="e">
        <v>#DIV/0!</v>
      </c>
      <c r="AO2475" s="23" t="e">
        <v>#DIV/0!</v>
      </c>
      <c r="AP2475" s="23" t="e">
        <v>#DIV/0!</v>
      </c>
      <c r="AQ2475" s="23" t="e">
        <v>#DIV/0!</v>
      </c>
      <c r="AR2475" s="35">
        <v>0</v>
      </c>
      <c r="AS2475" s="35">
        <v>0</v>
      </c>
      <c r="AT2475" s="35">
        <v>0</v>
      </c>
      <c r="AU2475" s="31" t="str">
        <f t="shared" si="41"/>
        <v>库存为0</v>
      </c>
      <c r="AV2475" s="36" t="str">
        <f>IFERROR(时间!$B$4+AU2475,"上周无销量")</f>
        <v>上周无销量</v>
      </c>
    </row>
    <row r="2476" spans="1:48">
      <c r="A2476" s="21" t="s">
        <v>5004</v>
      </c>
      <c r="B2476" t="s">
        <v>5005</v>
      </c>
      <c r="C2476" t="s">
        <v>5001</v>
      </c>
      <c r="D2476" s="31">
        <v>0</v>
      </c>
      <c r="E2476" s="31">
        <v>0</v>
      </c>
      <c r="F2476" s="31">
        <v>0</v>
      </c>
      <c r="G2476" s="31">
        <v>0</v>
      </c>
      <c r="H2476" s="32">
        <v>0</v>
      </c>
      <c r="I2476">
        <v>0</v>
      </c>
      <c r="J2476" s="33">
        <v>0</v>
      </c>
      <c r="K2476" s="33">
        <v>0</v>
      </c>
      <c r="L2476" s="33">
        <v>0</v>
      </c>
      <c r="M2476">
        <v>0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23" t="s">
        <v>54</v>
      </c>
      <c r="Y2476" s="23" t="s">
        <v>54</v>
      </c>
      <c r="Z2476" s="23" t="s">
        <v>54</v>
      </c>
      <c r="AA2476" s="23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0</v>
      </c>
      <c r="AK2476">
        <v>0</v>
      </c>
      <c r="AL2476">
        <v>0</v>
      </c>
      <c r="AM2476">
        <v>0</v>
      </c>
      <c r="AN2476" s="23" t="e">
        <v>#DIV/0!</v>
      </c>
      <c r="AO2476" s="23" t="e">
        <v>#DIV/0!</v>
      </c>
      <c r="AP2476" s="23" t="e">
        <v>#DIV/0!</v>
      </c>
      <c r="AQ2476" s="23" t="e">
        <v>#DIV/0!</v>
      </c>
      <c r="AR2476" s="35">
        <v>0</v>
      </c>
      <c r="AS2476" s="35">
        <v>0</v>
      </c>
      <c r="AT2476" s="35">
        <v>0</v>
      </c>
      <c r="AU2476" s="31" t="str">
        <f t="shared" si="41"/>
        <v>库存为0</v>
      </c>
      <c r="AV2476" s="36" t="str">
        <f>IFERROR(时间!$B$4+AU2476,"上周无销量")</f>
        <v>上周无销量</v>
      </c>
    </row>
    <row r="2477" spans="1:48">
      <c r="A2477" s="21" t="s">
        <v>5006</v>
      </c>
      <c r="B2477" t="s">
        <v>5007</v>
      </c>
      <c r="C2477" t="s">
        <v>5001</v>
      </c>
      <c r="D2477" s="31">
        <v>0</v>
      </c>
      <c r="E2477" s="31">
        <v>0</v>
      </c>
      <c r="F2477" s="31">
        <v>0</v>
      </c>
      <c r="G2477" s="31">
        <v>0</v>
      </c>
      <c r="H2477" s="32">
        <v>0</v>
      </c>
      <c r="I2477">
        <v>0</v>
      </c>
      <c r="J2477" s="33">
        <v>0</v>
      </c>
      <c r="K2477" s="33">
        <v>0</v>
      </c>
      <c r="L2477" s="33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23" t="s">
        <v>54</v>
      </c>
      <c r="Y2477" s="23" t="s">
        <v>54</v>
      </c>
      <c r="Z2477" s="23" t="s">
        <v>54</v>
      </c>
      <c r="AA2477" s="23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0</v>
      </c>
      <c r="AK2477">
        <v>0</v>
      </c>
      <c r="AL2477">
        <v>0</v>
      </c>
      <c r="AM2477">
        <v>0</v>
      </c>
      <c r="AN2477" s="23" t="e">
        <v>#DIV/0!</v>
      </c>
      <c r="AO2477" s="23" t="e">
        <v>#DIV/0!</v>
      </c>
      <c r="AP2477" s="23" t="e">
        <v>#DIV/0!</v>
      </c>
      <c r="AQ2477" s="23" t="e">
        <v>#DIV/0!</v>
      </c>
      <c r="AR2477" s="35">
        <v>0</v>
      </c>
      <c r="AS2477" s="35">
        <v>0</v>
      </c>
      <c r="AT2477" s="35">
        <v>0</v>
      </c>
      <c r="AU2477" s="31" t="str">
        <f t="shared" si="41"/>
        <v>库存为0</v>
      </c>
      <c r="AV2477" s="36" t="str">
        <f>IFERROR(时间!$B$4+AU2477,"上周无销量")</f>
        <v>上周无销量</v>
      </c>
    </row>
    <row r="2478" spans="1:48">
      <c r="A2478" s="21" t="s">
        <v>5008</v>
      </c>
      <c r="B2478" t="s">
        <v>5009</v>
      </c>
      <c r="C2478" t="s">
        <v>5001</v>
      </c>
      <c r="D2478" s="31">
        <v>0</v>
      </c>
      <c r="E2478" s="31">
        <v>0</v>
      </c>
      <c r="F2478" s="31">
        <v>0</v>
      </c>
      <c r="G2478" s="31">
        <v>0</v>
      </c>
      <c r="H2478" s="32">
        <v>0</v>
      </c>
      <c r="I2478">
        <v>0</v>
      </c>
      <c r="J2478" s="33">
        <v>0</v>
      </c>
      <c r="K2478" s="33">
        <v>0</v>
      </c>
      <c r="L2478" s="33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0</v>
      </c>
      <c r="AK2478">
        <v>0</v>
      </c>
      <c r="AL2478">
        <v>0</v>
      </c>
      <c r="AM2478">
        <v>0</v>
      </c>
      <c r="AN2478" s="23" t="e">
        <v>#DIV/0!</v>
      </c>
      <c r="AO2478" s="23" t="e">
        <v>#DIV/0!</v>
      </c>
      <c r="AP2478" s="23" t="e">
        <v>#DIV/0!</v>
      </c>
      <c r="AQ2478" s="23" t="e">
        <v>#DIV/0!</v>
      </c>
      <c r="AR2478" s="35">
        <v>0</v>
      </c>
      <c r="AS2478" s="35">
        <v>0</v>
      </c>
      <c r="AT2478" s="35">
        <v>0</v>
      </c>
      <c r="AU2478" s="31" t="str">
        <f t="shared" si="41"/>
        <v>库存为0</v>
      </c>
      <c r="AV2478" s="36" t="str">
        <f>IFERROR(时间!$B$4+AU2478,"上周无销量")</f>
        <v>上周无销量</v>
      </c>
    </row>
    <row r="2479" spans="1:48">
      <c r="A2479" s="21" t="s">
        <v>5010</v>
      </c>
      <c r="B2479" t="s">
        <v>5011</v>
      </c>
      <c r="C2479" t="s">
        <v>5012</v>
      </c>
      <c r="D2479" s="31">
        <v>0</v>
      </c>
      <c r="E2479" s="31">
        <v>0</v>
      </c>
      <c r="F2479" s="31">
        <v>0</v>
      </c>
      <c r="G2479" s="31">
        <v>0</v>
      </c>
      <c r="H2479" s="32">
        <v>0</v>
      </c>
      <c r="I2479">
        <v>0</v>
      </c>
      <c r="J2479" s="33">
        <v>0</v>
      </c>
      <c r="K2479" s="33">
        <v>0</v>
      </c>
      <c r="L2479" s="33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3</v>
      </c>
      <c r="AK2479">
        <v>12</v>
      </c>
      <c r="AL2479">
        <v>0</v>
      </c>
      <c r="AM2479">
        <v>11</v>
      </c>
      <c r="AN2479" s="23">
        <v>0</v>
      </c>
      <c r="AO2479" s="23">
        <v>0</v>
      </c>
      <c r="AP2479" s="23" t="e">
        <v>#DIV/0!</v>
      </c>
      <c r="AQ2479" s="23">
        <v>0</v>
      </c>
      <c r="AR2479" s="35">
        <v>0</v>
      </c>
      <c r="AS2479" s="35">
        <v>0</v>
      </c>
      <c r="AT2479" s="35">
        <v>0</v>
      </c>
      <c r="AU2479" s="31" t="str">
        <f t="shared" si="41"/>
        <v>库存为0</v>
      </c>
      <c r="AV2479" s="36" t="str">
        <f>IFERROR(时间!$B$4+AU2479,"上周无销量")</f>
        <v>上周无销量</v>
      </c>
    </row>
    <row r="2480" spans="1:48">
      <c r="A2480" s="21" t="s">
        <v>5013</v>
      </c>
      <c r="B2480" t="s">
        <v>5014</v>
      </c>
      <c r="C2480" t="s">
        <v>5012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0</v>
      </c>
      <c r="J2480" s="33">
        <v>0</v>
      </c>
      <c r="K2480" s="33">
        <v>0</v>
      </c>
      <c r="L2480" s="33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3</v>
      </c>
      <c r="AK2480">
        <v>7</v>
      </c>
      <c r="AL2480">
        <v>0</v>
      </c>
      <c r="AM2480">
        <v>6</v>
      </c>
      <c r="AN2480" s="23">
        <v>0</v>
      </c>
      <c r="AO2480" s="23">
        <v>0</v>
      </c>
      <c r="AP2480" s="23" t="e">
        <v>#DIV/0!</v>
      </c>
      <c r="AQ2480" s="23">
        <v>0</v>
      </c>
      <c r="AR2480" s="35">
        <v>0</v>
      </c>
      <c r="AS2480" s="35">
        <v>0</v>
      </c>
      <c r="AT2480" s="35">
        <v>0</v>
      </c>
      <c r="AU2480" s="31" t="str">
        <f t="shared" si="41"/>
        <v>库存为0</v>
      </c>
      <c r="AV2480" s="36" t="str">
        <f>IFERROR(时间!$B$4+AU2480,"上周无销量")</f>
        <v>上周无销量</v>
      </c>
    </row>
    <row r="2481" spans="1:48">
      <c r="A2481" s="21" t="s">
        <v>5015</v>
      </c>
      <c r="B2481" t="s">
        <v>5016</v>
      </c>
      <c r="C2481" t="s">
        <v>5012</v>
      </c>
      <c r="D2481" s="31">
        <v>0</v>
      </c>
      <c r="E2481" s="31">
        <v>0</v>
      </c>
      <c r="F2481" s="31">
        <v>0</v>
      </c>
      <c r="G2481" s="31">
        <v>0</v>
      </c>
      <c r="H2481" s="32">
        <v>0</v>
      </c>
      <c r="I2481">
        <v>0</v>
      </c>
      <c r="J2481" s="33">
        <v>0</v>
      </c>
      <c r="K2481" s="33">
        <v>0</v>
      </c>
      <c r="L2481" s="33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23" t="s">
        <v>54</v>
      </c>
      <c r="Y2481" s="23" t="s">
        <v>54</v>
      </c>
      <c r="Z2481" s="23" t="s">
        <v>54</v>
      </c>
      <c r="AA2481" s="23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4</v>
      </c>
      <c r="AK2481">
        <v>8</v>
      </c>
      <c r="AL2481">
        <v>0</v>
      </c>
      <c r="AM2481">
        <v>4</v>
      </c>
      <c r="AN2481" s="23">
        <v>0</v>
      </c>
      <c r="AO2481" s="23">
        <v>0</v>
      </c>
      <c r="AP2481" s="23" t="e">
        <v>#DIV/0!</v>
      </c>
      <c r="AQ2481" s="23">
        <v>0</v>
      </c>
      <c r="AR2481" s="35">
        <v>0</v>
      </c>
      <c r="AS2481" s="35">
        <v>0</v>
      </c>
      <c r="AT2481" s="35">
        <v>0</v>
      </c>
      <c r="AU2481" s="31" t="str">
        <f t="shared" si="41"/>
        <v>库存为0</v>
      </c>
      <c r="AV2481" s="36" t="str">
        <f>IFERROR(时间!$B$4+AU2481,"上周无销量")</f>
        <v>上周无销量</v>
      </c>
    </row>
    <row r="2482" spans="1:48">
      <c r="A2482" s="21" t="s">
        <v>5017</v>
      </c>
      <c r="B2482" t="s">
        <v>5018</v>
      </c>
      <c r="C2482" t="s">
        <v>5012</v>
      </c>
      <c r="D2482" s="31">
        <v>0</v>
      </c>
      <c r="E2482" s="31">
        <v>0</v>
      </c>
      <c r="F2482" s="31">
        <v>0</v>
      </c>
      <c r="G2482" s="31">
        <v>0</v>
      </c>
      <c r="H2482" s="32">
        <v>0</v>
      </c>
      <c r="I2482">
        <v>0</v>
      </c>
      <c r="J2482" s="33">
        <v>0</v>
      </c>
      <c r="K2482" s="33">
        <v>0</v>
      </c>
      <c r="L2482" s="33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23" t="s">
        <v>54</v>
      </c>
      <c r="Y2482" s="23" t="s">
        <v>54</v>
      </c>
      <c r="Z2482" s="23" t="s">
        <v>54</v>
      </c>
      <c r="AA2482" s="23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0</v>
      </c>
      <c r="AK2482">
        <v>0</v>
      </c>
      <c r="AL2482">
        <v>0</v>
      </c>
      <c r="AM2482">
        <v>0</v>
      </c>
      <c r="AN2482" s="23" t="e">
        <v>#DIV/0!</v>
      </c>
      <c r="AO2482" s="23" t="e">
        <v>#DIV/0!</v>
      </c>
      <c r="AP2482" s="23" t="e">
        <v>#DIV/0!</v>
      </c>
      <c r="AQ2482" s="23" t="e">
        <v>#DIV/0!</v>
      </c>
      <c r="AR2482" s="35">
        <v>0</v>
      </c>
      <c r="AS2482" s="35">
        <v>0</v>
      </c>
      <c r="AT2482" s="35">
        <v>0</v>
      </c>
      <c r="AU2482" s="31" t="str">
        <f t="shared" si="41"/>
        <v>库存为0</v>
      </c>
      <c r="AV2482" s="36" t="str">
        <f>IFERROR(时间!$B$4+AU2482,"上周无销量")</f>
        <v>上周无销量</v>
      </c>
    </row>
    <row r="2483" spans="1:48">
      <c r="A2483" s="21" t="s">
        <v>5019</v>
      </c>
      <c r="B2483" t="s">
        <v>5020</v>
      </c>
      <c r="C2483" t="s">
        <v>5012</v>
      </c>
      <c r="D2483" s="31">
        <v>0</v>
      </c>
      <c r="E2483" s="31">
        <v>0</v>
      </c>
      <c r="F2483" s="31">
        <v>0</v>
      </c>
      <c r="G2483" s="31">
        <v>0</v>
      </c>
      <c r="H2483" s="32">
        <v>0</v>
      </c>
      <c r="I2483">
        <v>0</v>
      </c>
      <c r="J2483" s="33">
        <v>0</v>
      </c>
      <c r="K2483" s="33">
        <v>0</v>
      </c>
      <c r="L2483" s="33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23" t="s">
        <v>54</v>
      </c>
      <c r="Y2483" s="23" t="s">
        <v>54</v>
      </c>
      <c r="Z2483" s="23" t="s">
        <v>54</v>
      </c>
      <c r="AA2483" s="23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0</v>
      </c>
      <c r="AK2483">
        <v>0</v>
      </c>
      <c r="AL2483">
        <v>0</v>
      </c>
      <c r="AM2483">
        <v>0</v>
      </c>
      <c r="AN2483" s="23" t="e">
        <v>#DIV/0!</v>
      </c>
      <c r="AO2483" s="23" t="e">
        <v>#DIV/0!</v>
      </c>
      <c r="AP2483" s="23" t="e">
        <v>#DIV/0!</v>
      </c>
      <c r="AQ2483" s="23" t="e">
        <v>#DIV/0!</v>
      </c>
      <c r="AR2483" s="35">
        <v>0</v>
      </c>
      <c r="AS2483" s="35">
        <v>0</v>
      </c>
      <c r="AT2483" s="35">
        <v>0</v>
      </c>
      <c r="AU2483" s="31" t="str">
        <f t="shared" si="41"/>
        <v>库存为0</v>
      </c>
      <c r="AV2483" s="36" t="str">
        <f>IFERROR(时间!$B$4+AU2483,"上周无销量")</f>
        <v>上周无销量</v>
      </c>
    </row>
    <row r="2484" spans="1:48">
      <c r="A2484" s="21" t="s">
        <v>5021</v>
      </c>
      <c r="B2484" t="s">
        <v>5022</v>
      </c>
      <c r="C2484" t="s">
        <v>5012</v>
      </c>
      <c r="D2484" s="31">
        <v>0</v>
      </c>
      <c r="E2484" s="31">
        <v>0</v>
      </c>
      <c r="F2484" s="31">
        <v>0</v>
      </c>
      <c r="G2484" s="31">
        <v>0</v>
      </c>
      <c r="H2484" s="32">
        <v>0</v>
      </c>
      <c r="I2484">
        <v>0</v>
      </c>
      <c r="J2484" s="33">
        <v>0</v>
      </c>
      <c r="K2484" s="33">
        <v>0</v>
      </c>
      <c r="L2484" s="33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23" t="s">
        <v>54</v>
      </c>
      <c r="Y2484" s="23" t="s">
        <v>54</v>
      </c>
      <c r="Z2484" s="23" t="s">
        <v>54</v>
      </c>
      <c r="AA2484" s="23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23" t="s">
        <v>54</v>
      </c>
      <c r="AG2484" s="23" t="s">
        <v>54</v>
      </c>
      <c r="AH2484" s="23" t="s">
        <v>54</v>
      </c>
      <c r="AI2484" s="23" t="s">
        <v>54</v>
      </c>
      <c r="AJ2484">
        <v>2</v>
      </c>
      <c r="AK2484">
        <v>9</v>
      </c>
      <c r="AL2484">
        <v>0</v>
      </c>
      <c r="AM2484">
        <v>14</v>
      </c>
      <c r="AN2484" s="23">
        <v>0</v>
      </c>
      <c r="AO2484" s="23">
        <v>0</v>
      </c>
      <c r="AP2484" s="23" t="e">
        <v>#DIV/0!</v>
      </c>
      <c r="AQ2484" s="23">
        <v>0</v>
      </c>
      <c r="AR2484" s="35">
        <v>0</v>
      </c>
      <c r="AS2484" s="35">
        <v>0</v>
      </c>
      <c r="AT2484" s="35">
        <v>0</v>
      </c>
      <c r="AU2484" s="31" t="str">
        <f t="shared" si="41"/>
        <v>库存为0</v>
      </c>
      <c r="AV2484" s="36" t="str">
        <f>IFERROR(时间!$B$4+AU2484,"上周无销量")</f>
        <v>上周无销量</v>
      </c>
    </row>
    <row r="2485" spans="1:48">
      <c r="A2485" s="21" t="s">
        <v>5023</v>
      </c>
      <c r="B2485" t="s">
        <v>5024</v>
      </c>
      <c r="C2485" t="s">
        <v>5012</v>
      </c>
      <c r="D2485" s="31">
        <v>0</v>
      </c>
      <c r="E2485" s="31">
        <v>0</v>
      </c>
      <c r="F2485" s="31">
        <v>0</v>
      </c>
      <c r="G2485" s="31">
        <v>0</v>
      </c>
      <c r="H2485" s="32">
        <v>0</v>
      </c>
      <c r="I2485">
        <v>0</v>
      </c>
      <c r="J2485" s="33">
        <v>0</v>
      </c>
      <c r="K2485" s="33">
        <v>0</v>
      </c>
      <c r="L2485" s="33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23" t="s">
        <v>54</v>
      </c>
      <c r="Y2485" s="23" t="s">
        <v>54</v>
      </c>
      <c r="Z2485" s="23" t="s">
        <v>54</v>
      </c>
      <c r="AA2485" s="23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23" t="s">
        <v>54</v>
      </c>
      <c r="AG2485" s="23" t="s">
        <v>54</v>
      </c>
      <c r="AH2485" s="23" t="s">
        <v>54</v>
      </c>
      <c r="AI2485" s="23" t="s">
        <v>54</v>
      </c>
      <c r="AJ2485">
        <v>3</v>
      </c>
      <c r="AK2485">
        <v>5</v>
      </c>
      <c r="AL2485">
        <v>0</v>
      </c>
      <c r="AM2485">
        <v>6</v>
      </c>
      <c r="AN2485" s="23">
        <v>0</v>
      </c>
      <c r="AO2485" s="23">
        <v>0</v>
      </c>
      <c r="AP2485" s="23" t="e">
        <v>#DIV/0!</v>
      </c>
      <c r="AQ2485" s="23">
        <v>0</v>
      </c>
      <c r="AR2485" s="35">
        <v>0</v>
      </c>
      <c r="AS2485" s="35">
        <v>0</v>
      </c>
      <c r="AT2485" s="35">
        <v>0</v>
      </c>
      <c r="AU2485" s="31" t="str">
        <f t="shared" si="41"/>
        <v>库存为0</v>
      </c>
      <c r="AV2485" s="36" t="str">
        <f>IFERROR(时间!$B$4+AU2485,"上周无销量")</f>
        <v>上周无销量</v>
      </c>
    </row>
    <row r="2486" spans="1:48">
      <c r="A2486" s="21" t="s">
        <v>5025</v>
      </c>
      <c r="B2486" t="s">
        <v>5026</v>
      </c>
      <c r="C2486" t="s">
        <v>5012</v>
      </c>
      <c r="D2486" s="31">
        <v>0</v>
      </c>
      <c r="E2486" s="31">
        <v>0</v>
      </c>
      <c r="F2486" s="31">
        <v>0</v>
      </c>
      <c r="G2486" s="31">
        <v>0</v>
      </c>
      <c r="H2486" s="32">
        <v>0</v>
      </c>
      <c r="I2486">
        <v>0</v>
      </c>
      <c r="J2486" s="33">
        <v>0</v>
      </c>
      <c r="K2486" s="33">
        <v>0</v>
      </c>
      <c r="L2486" s="33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23" t="s">
        <v>54</v>
      </c>
      <c r="Y2486" s="23" t="s">
        <v>54</v>
      </c>
      <c r="Z2486" s="23" t="s">
        <v>54</v>
      </c>
      <c r="AA2486" s="23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23" t="s">
        <v>54</v>
      </c>
      <c r="AG2486" s="23" t="s">
        <v>54</v>
      </c>
      <c r="AH2486" s="23" t="s">
        <v>54</v>
      </c>
      <c r="AI2486" s="23" t="s">
        <v>54</v>
      </c>
      <c r="AJ2486">
        <v>0</v>
      </c>
      <c r="AK2486">
        <v>0</v>
      </c>
      <c r="AL2486">
        <v>0</v>
      </c>
      <c r="AM2486">
        <v>0</v>
      </c>
      <c r="AN2486" s="23" t="e">
        <v>#DIV/0!</v>
      </c>
      <c r="AO2486" s="23" t="e">
        <v>#DIV/0!</v>
      </c>
      <c r="AP2486" s="23" t="e">
        <v>#DIV/0!</v>
      </c>
      <c r="AQ2486" s="23" t="e">
        <v>#DIV/0!</v>
      </c>
      <c r="AR2486" s="35">
        <v>0</v>
      </c>
      <c r="AS2486" s="35">
        <v>0</v>
      </c>
      <c r="AT2486" s="35">
        <v>0</v>
      </c>
      <c r="AU2486" s="31" t="str">
        <f t="shared" si="41"/>
        <v>库存为0</v>
      </c>
      <c r="AV2486" s="36" t="str">
        <f>IFERROR(时间!$B$4+AU2486,"上周无销量")</f>
        <v>上周无销量</v>
      </c>
    </row>
    <row r="2487" spans="1:48">
      <c r="A2487" s="21" t="s">
        <v>5027</v>
      </c>
      <c r="B2487" t="s">
        <v>5028</v>
      </c>
      <c r="C2487" t="s">
        <v>5029</v>
      </c>
      <c r="D2487" s="31">
        <v>0</v>
      </c>
      <c r="E2487" s="31">
        <v>0</v>
      </c>
      <c r="F2487" s="31">
        <v>0</v>
      </c>
      <c r="G2487" s="31">
        <v>0</v>
      </c>
      <c r="H2487" s="32">
        <v>0</v>
      </c>
      <c r="I2487">
        <v>0</v>
      </c>
      <c r="J2487" s="33">
        <v>0</v>
      </c>
      <c r="K2487" s="33">
        <v>0</v>
      </c>
      <c r="L2487" s="33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23" t="s">
        <v>54</v>
      </c>
      <c r="Y2487" s="23" t="s">
        <v>54</v>
      </c>
      <c r="Z2487" s="23" t="s">
        <v>54</v>
      </c>
      <c r="AA2487" s="23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23" t="s">
        <v>54</v>
      </c>
      <c r="AG2487" s="23" t="s">
        <v>54</v>
      </c>
      <c r="AH2487" s="23" t="s">
        <v>54</v>
      </c>
      <c r="AI2487" s="23" t="s">
        <v>54</v>
      </c>
      <c r="AJ2487">
        <v>3</v>
      </c>
      <c r="AK2487">
        <v>1</v>
      </c>
      <c r="AL2487">
        <v>0</v>
      </c>
      <c r="AM2487">
        <v>2</v>
      </c>
      <c r="AN2487" s="23">
        <v>0</v>
      </c>
      <c r="AO2487" s="23">
        <v>0</v>
      </c>
      <c r="AP2487" s="23" t="e">
        <v>#DIV/0!</v>
      </c>
      <c r="AQ2487" s="23">
        <v>0</v>
      </c>
      <c r="AR2487" s="35">
        <v>0</v>
      </c>
      <c r="AS2487" s="35">
        <v>0</v>
      </c>
      <c r="AT2487" s="35">
        <v>0</v>
      </c>
      <c r="AU2487" s="31" t="str">
        <f t="shared" si="41"/>
        <v>库存为0</v>
      </c>
      <c r="AV2487" s="36" t="str">
        <f>IFERROR(时间!$B$4+AU2487,"上周无销量")</f>
        <v>上周无销量</v>
      </c>
    </row>
    <row r="2488" spans="1:48">
      <c r="A2488" s="21" t="s">
        <v>5030</v>
      </c>
      <c r="B2488" t="s">
        <v>5031</v>
      </c>
      <c r="C2488" t="s">
        <v>5029</v>
      </c>
      <c r="D2488" s="31">
        <v>0</v>
      </c>
      <c r="E2488" s="31">
        <v>0</v>
      </c>
      <c r="F2488" s="31">
        <v>0</v>
      </c>
      <c r="G2488" s="31">
        <v>0</v>
      </c>
      <c r="H2488" s="32">
        <v>0</v>
      </c>
      <c r="I2488">
        <v>0</v>
      </c>
      <c r="J2488" s="33">
        <v>0</v>
      </c>
      <c r="K2488" s="33">
        <v>0</v>
      </c>
      <c r="L2488" s="33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23" t="s">
        <v>54</v>
      </c>
      <c r="Y2488" s="23" t="s">
        <v>54</v>
      </c>
      <c r="Z2488" s="23" t="s">
        <v>54</v>
      </c>
      <c r="AA2488" s="23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0</v>
      </c>
      <c r="AK2488">
        <v>0</v>
      </c>
      <c r="AL2488">
        <v>0</v>
      </c>
      <c r="AM2488">
        <v>0</v>
      </c>
      <c r="AN2488" s="23" t="e">
        <v>#DIV/0!</v>
      </c>
      <c r="AO2488" s="23" t="e">
        <v>#DIV/0!</v>
      </c>
      <c r="AP2488" s="23" t="e">
        <v>#DIV/0!</v>
      </c>
      <c r="AQ2488" s="23" t="e">
        <v>#DIV/0!</v>
      </c>
      <c r="AR2488" s="35">
        <v>0</v>
      </c>
      <c r="AS2488" s="35">
        <v>0</v>
      </c>
      <c r="AT2488" s="35">
        <v>0</v>
      </c>
      <c r="AU2488" s="31" t="str">
        <f t="shared" si="41"/>
        <v>库存为0</v>
      </c>
      <c r="AV2488" s="36" t="str">
        <f>IFERROR(时间!$B$4+AU2488,"上周无销量")</f>
        <v>上周无销量</v>
      </c>
    </row>
    <row r="2489" spans="1:48">
      <c r="A2489" s="21" t="s">
        <v>5032</v>
      </c>
      <c r="B2489" t="s">
        <v>5033</v>
      </c>
      <c r="C2489" t="s">
        <v>5029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0</v>
      </c>
      <c r="J2489" s="33">
        <v>0</v>
      </c>
      <c r="K2489" s="33">
        <v>0</v>
      </c>
      <c r="L2489" s="33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0</v>
      </c>
      <c r="AK2489">
        <v>0</v>
      </c>
      <c r="AL2489">
        <v>0</v>
      </c>
      <c r="AM2489">
        <v>0</v>
      </c>
      <c r="AN2489" s="23" t="e">
        <v>#DIV/0!</v>
      </c>
      <c r="AO2489" s="23" t="e">
        <v>#DIV/0!</v>
      </c>
      <c r="AP2489" s="23" t="e">
        <v>#DIV/0!</v>
      </c>
      <c r="AQ2489" s="23" t="e">
        <v>#DIV/0!</v>
      </c>
      <c r="AR2489" s="35">
        <v>0</v>
      </c>
      <c r="AS2489" s="35">
        <v>0</v>
      </c>
      <c r="AT2489" s="35">
        <v>0</v>
      </c>
      <c r="AU2489" s="31" t="str">
        <f t="shared" si="41"/>
        <v>库存为0</v>
      </c>
      <c r="AV2489" s="36" t="str">
        <f>IFERROR(时间!$B$4+AU2489,"上周无销量")</f>
        <v>上周无销量</v>
      </c>
    </row>
    <row r="2490" spans="1:48">
      <c r="A2490" s="21" t="s">
        <v>5034</v>
      </c>
      <c r="B2490" t="s">
        <v>5035</v>
      </c>
      <c r="C2490" t="s">
        <v>5029</v>
      </c>
      <c r="D2490" s="31">
        <v>0</v>
      </c>
      <c r="E2490" s="31">
        <v>0</v>
      </c>
      <c r="F2490" s="31">
        <v>0</v>
      </c>
      <c r="G2490" s="31">
        <v>0</v>
      </c>
      <c r="H2490" s="32">
        <v>0</v>
      </c>
      <c r="I2490">
        <v>0</v>
      </c>
      <c r="J2490" s="33">
        <v>0</v>
      </c>
      <c r="K2490" s="33">
        <v>0</v>
      </c>
      <c r="L2490" s="33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1</v>
      </c>
      <c r="AK2490">
        <v>0</v>
      </c>
      <c r="AL2490">
        <v>0</v>
      </c>
      <c r="AM2490">
        <v>0</v>
      </c>
      <c r="AN2490" s="23">
        <v>0</v>
      </c>
      <c r="AO2490" s="23" t="e">
        <v>#DIV/0!</v>
      </c>
      <c r="AP2490" s="23" t="e">
        <v>#DIV/0!</v>
      </c>
      <c r="AQ2490" s="23" t="e">
        <v>#DIV/0!</v>
      </c>
      <c r="AR2490" s="35">
        <v>0</v>
      </c>
      <c r="AS2490" s="35">
        <v>0</v>
      </c>
      <c r="AT2490" s="35">
        <v>0</v>
      </c>
      <c r="AU2490" s="31" t="str">
        <f t="shared" si="41"/>
        <v>库存为0</v>
      </c>
      <c r="AV2490" s="36" t="str">
        <f>IFERROR(时间!$B$4+AU2490,"上周无销量")</f>
        <v>上周无销量</v>
      </c>
    </row>
    <row r="2491" spans="1:48">
      <c r="A2491" s="21" t="s">
        <v>5036</v>
      </c>
      <c r="B2491" t="s">
        <v>5037</v>
      </c>
      <c r="C2491" t="s">
        <v>5029</v>
      </c>
      <c r="D2491" s="31">
        <v>0</v>
      </c>
      <c r="E2491" s="31">
        <v>0</v>
      </c>
      <c r="F2491" s="31">
        <v>0</v>
      </c>
      <c r="G2491" s="31">
        <v>0</v>
      </c>
      <c r="H2491" s="32">
        <v>0</v>
      </c>
      <c r="I2491">
        <v>0</v>
      </c>
      <c r="J2491" s="33">
        <v>0</v>
      </c>
      <c r="K2491" s="33">
        <v>0</v>
      </c>
      <c r="L2491" s="33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2</v>
      </c>
      <c r="AK2491">
        <v>1</v>
      </c>
      <c r="AL2491">
        <v>0</v>
      </c>
      <c r="AM2491">
        <v>1</v>
      </c>
      <c r="AN2491" s="23">
        <v>0</v>
      </c>
      <c r="AO2491" s="23">
        <v>0</v>
      </c>
      <c r="AP2491" s="23" t="e">
        <v>#DIV/0!</v>
      </c>
      <c r="AQ2491" s="23">
        <v>0</v>
      </c>
      <c r="AR2491" s="35">
        <v>0</v>
      </c>
      <c r="AS2491" s="35">
        <v>0</v>
      </c>
      <c r="AT2491" s="35">
        <v>0</v>
      </c>
      <c r="AU2491" s="31" t="str">
        <f t="shared" si="41"/>
        <v>库存为0</v>
      </c>
      <c r="AV2491" s="36" t="str">
        <f>IFERROR(时间!$B$4+AU2491,"上周无销量")</f>
        <v>上周无销量</v>
      </c>
    </row>
    <row r="2492" spans="1:48">
      <c r="A2492" s="21" t="s">
        <v>5038</v>
      </c>
      <c r="B2492" t="s">
        <v>5039</v>
      </c>
      <c r="C2492" t="s">
        <v>5029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0</v>
      </c>
      <c r="J2492" s="33">
        <v>0</v>
      </c>
      <c r="K2492" s="33">
        <v>0</v>
      </c>
      <c r="L2492" s="33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11</v>
      </c>
      <c r="AK2492">
        <v>19</v>
      </c>
      <c r="AL2492">
        <v>0</v>
      </c>
      <c r="AM2492">
        <v>21</v>
      </c>
      <c r="AN2492" s="23">
        <v>0</v>
      </c>
      <c r="AO2492" s="23">
        <v>0</v>
      </c>
      <c r="AP2492" s="23" t="e">
        <v>#DIV/0!</v>
      </c>
      <c r="AQ2492" s="23">
        <v>0</v>
      </c>
      <c r="AR2492" s="35">
        <v>0</v>
      </c>
      <c r="AS2492" s="35">
        <v>0</v>
      </c>
      <c r="AT2492" s="35">
        <v>0</v>
      </c>
      <c r="AU2492" s="31" t="str">
        <f t="shared" si="41"/>
        <v>库存为0</v>
      </c>
      <c r="AV2492" s="36" t="str">
        <f>IFERROR(时间!$B$4+AU2492,"上周无销量")</f>
        <v>上周无销量</v>
      </c>
    </row>
    <row r="2493" spans="1:48">
      <c r="A2493" s="21" t="s">
        <v>5040</v>
      </c>
      <c r="B2493" t="s">
        <v>5041</v>
      </c>
      <c r="C2493" t="s">
        <v>5029</v>
      </c>
      <c r="D2493" s="31">
        <v>0</v>
      </c>
      <c r="E2493" s="31">
        <v>0</v>
      </c>
      <c r="F2493" s="31">
        <v>0</v>
      </c>
      <c r="G2493" s="31">
        <v>0</v>
      </c>
      <c r="H2493" s="32">
        <v>0</v>
      </c>
      <c r="I2493">
        <v>0</v>
      </c>
      <c r="J2493" s="33">
        <v>0</v>
      </c>
      <c r="K2493" s="33">
        <v>0</v>
      </c>
      <c r="L2493" s="33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23" t="s">
        <v>54</v>
      </c>
      <c r="Y2493" s="23" t="s">
        <v>54</v>
      </c>
      <c r="Z2493" s="23" t="s">
        <v>54</v>
      </c>
      <c r="AA2493" s="23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23" t="s">
        <v>54</v>
      </c>
      <c r="AG2493" s="23" t="s">
        <v>54</v>
      </c>
      <c r="AH2493" s="23" t="s">
        <v>54</v>
      </c>
      <c r="AI2493" s="23" t="s">
        <v>54</v>
      </c>
      <c r="AJ2493">
        <v>5</v>
      </c>
      <c r="AK2493">
        <v>7</v>
      </c>
      <c r="AL2493">
        <v>0</v>
      </c>
      <c r="AM2493">
        <v>5</v>
      </c>
      <c r="AN2493" s="23">
        <v>0</v>
      </c>
      <c r="AO2493" s="23">
        <v>0</v>
      </c>
      <c r="AP2493" s="23" t="e">
        <v>#DIV/0!</v>
      </c>
      <c r="AQ2493" s="23">
        <v>0</v>
      </c>
      <c r="AR2493" s="35">
        <v>0</v>
      </c>
      <c r="AS2493" s="35">
        <v>0</v>
      </c>
      <c r="AT2493" s="35">
        <v>0</v>
      </c>
      <c r="AU2493" s="31" t="str">
        <f t="shared" si="41"/>
        <v>库存为0</v>
      </c>
      <c r="AV2493" s="36" t="str">
        <f>IFERROR(时间!$B$4+AU2493,"上周无销量")</f>
        <v>上周无销量</v>
      </c>
    </row>
    <row r="2494" spans="1:48">
      <c r="A2494" s="21" t="s">
        <v>5042</v>
      </c>
      <c r="B2494" t="s">
        <v>5043</v>
      </c>
      <c r="C2494" t="s">
        <v>5029</v>
      </c>
      <c r="D2494" s="31">
        <v>0</v>
      </c>
      <c r="E2494" s="31">
        <v>0</v>
      </c>
      <c r="F2494" s="31">
        <v>0</v>
      </c>
      <c r="G2494" s="31">
        <v>0</v>
      </c>
      <c r="H2494" s="32">
        <v>0</v>
      </c>
      <c r="I2494">
        <v>0</v>
      </c>
      <c r="J2494" s="33">
        <v>0</v>
      </c>
      <c r="K2494" s="33">
        <v>0</v>
      </c>
      <c r="L2494" s="33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23" t="s">
        <v>54</v>
      </c>
      <c r="Y2494" s="23" t="s">
        <v>54</v>
      </c>
      <c r="Z2494" s="23" t="s">
        <v>54</v>
      </c>
      <c r="AA2494" s="23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1</v>
      </c>
      <c r="AK2494">
        <v>4</v>
      </c>
      <c r="AL2494">
        <v>0</v>
      </c>
      <c r="AM2494">
        <v>0</v>
      </c>
      <c r="AN2494" s="23">
        <v>0</v>
      </c>
      <c r="AO2494" s="23">
        <v>0</v>
      </c>
      <c r="AP2494" s="23" t="e">
        <v>#DIV/0!</v>
      </c>
      <c r="AQ2494" s="23" t="e">
        <v>#DIV/0!</v>
      </c>
      <c r="AR2494" s="35">
        <v>0</v>
      </c>
      <c r="AS2494" s="35">
        <v>0</v>
      </c>
      <c r="AT2494" s="35">
        <v>0</v>
      </c>
      <c r="AU2494" s="31" t="str">
        <f t="shared" si="41"/>
        <v>库存为0</v>
      </c>
      <c r="AV2494" s="36" t="str">
        <f>IFERROR(时间!$B$4+AU2494,"上周无销量")</f>
        <v>上周无销量</v>
      </c>
    </row>
    <row r="2495" spans="1:48">
      <c r="A2495" s="21" t="s">
        <v>5044</v>
      </c>
      <c r="B2495" t="s">
        <v>5045</v>
      </c>
      <c r="C2495" t="s">
        <v>5029</v>
      </c>
      <c r="D2495" s="31">
        <v>0</v>
      </c>
      <c r="E2495" s="31">
        <v>0</v>
      </c>
      <c r="F2495" s="31">
        <v>0</v>
      </c>
      <c r="G2495" s="31">
        <v>0</v>
      </c>
      <c r="H2495" s="32">
        <v>0</v>
      </c>
      <c r="I2495">
        <v>0</v>
      </c>
      <c r="J2495" s="33">
        <v>0</v>
      </c>
      <c r="K2495" s="33">
        <v>0</v>
      </c>
      <c r="L2495" s="33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23" t="s">
        <v>54</v>
      </c>
      <c r="Y2495" s="23" t="s">
        <v>54</v>
      </c>
      <c r="Z2495" s="23" t="s">
        <v>54</v>
      </c>
      <c r="AA2495" s="23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0</v>
      </c>
      <c r="AK2495">
        <v>0</v>
      </c>
      <c r="AL2495">
        <v>0</v>
      </c>
      <c r="AM2495">
        <v>0</v>
      </c>
      <c r="AN2495" s="23" t="e">
        <v>#DIV/0!</v>
      </c>
      <c r="AO2495" s="23" t="e">
        <v>#DIV/0!</v>
      </c>
      <c r="AP2495" s="23" t="e">
        <v>#DIV/0!</v>
      </c>
      <c r="AQ2495" s="23" t="e">
        <v>#DIV/0!</v>
      </c>
      <c r="AR2495" s="35">
        <v>0</v>
      </c>
      <c r="AS2495" s="35">
        <v>0</v>
      </c>
      <c r="AT2495" s="35">
        <v>0</v>
      </c>
      <c r="AU2495" s="31" t="str">
        <f t="shared" si="41"/>
        <v>库存为0</v>
      </c>
      <c r="AV2495" s="36" t="str">
        <f>IFERROR(时间!$B$4+AU2495,"上周无销量")</f>
        <v>上周无销量</v>
      </c>
    </row>
    <row r="2496" spans="1:48">
      <c r="A2496" s="21" t="s">
        <v>5046</v>
      </c>
      <c r="B2496" t="s">
        <v>5047</v>
      </c>
      <c r="C2496" t="s">
        <v>5029</v>
      </c>
      <c r="D2496" s="31">
        <v>0</v>
      </c>
      <c r="E2496" s="31">
        <v>0</v>
      </c>
      <c r="F2496" s="31">
        <v>0</v>
      </c>
      <c r="G2496" s="31">
        <v>0</v>
      </c>
      <c r="H2496" s="32">
        <v>0</v>
      </c>
      <c r="I2496">
        <v>0</v>
      </c>
      <c r="J2496" s="33">
        <v>0</v>
      </c>
      <c r="K2496" s="33">
        <v>0</v>
      </c>
      <c r="L2496" s="33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0</v>
      </c>
      <c r="AK2496">
        <v>0</v>
      </c>
      <c r="AL2496">
        <v>0</v>
      </c>
      <c r="AM2496">
        <v>0</v>
      </c>
      <c r="AN2496" s="23" t="e">
        <v>#DIV/0!</v>
      </c>
      <c r="AO2496" s="23" t="e">
        <v>#DIV/0!</v>
      </c>
      <c r="AP2496" s="23" t="e">
        <v>#DIV/0!</v>
      </c>
      <c r="AQ2496" s="23" t="e">
        <v>#DIV/0!</v>
      </c>
      <c r="AR2496" s="35">
        <v>0</v>
      </c>
      <c r="AS2496" s="35">
        <v>0</v>
      </c>
      <c r="AT2496" s="35">
        <v>0</v>
      </c>
      <c r="AU2496" s="31" t="str">
        <f t="shared" si="41"/>
        <v>库存为0</v>
      </c>
      <c r="AV2496" s="36" t="str">
        <f>IFERROR(时间!$B$4+AU2496,"上周无销量")</f>
        <v>上周无销量</v>
      </c>
    </row>
    <row r="2497" spans="1:48">
      <c r="A2497" s="21" t="s">
        <v>5048</v>
      </c>
      <c r="B2497" t="s">
        <v>5049</v>
      </c>
      <c r="C2497" t="s">
        <v>5029</v>
      </c>
      <c r="D2497" s="31">
        <v>0</v>
      </c>
      <c r="E2497" s="31">
        <v>0</v>
      </c>
      <c r="F2497" s="31">
        <v>0</v>
      </c>
      <c r="G2497" s="31">
        <v>0</v>
      </c>
      <c r="H2497" s="32">
        <v>0</v>
      </c>
      <c r="I2497">
        <v>0</v>
      </c>
      <c r="J2497" s="33">
        <v>0</v>
      </c>
      <c r="K2497" s="33">
        <v>0</v>
      </c>
      <c r="L2497" s="33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23" t="s">
        <v>54</v>
      </c>
      <c r="Y2497" s="23" t="s">
        <v>54</v>
      </c>
      <c r="Z2497" s="23" t="s">
        <v>54</v>
      </c>
      <c r="AA2497" s="23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23" t="s">
        <v>54</v>
      </c>
      <c r="AG2497" s="23" t="s">
        <v>54</v>
      </c>
      <c r="AH2497" s="23" t="s">
        <v>54</v>
      </c>
      <c r="AI2497" s="23" t="s">
        <v>54</v>
      </c>
      <c r="AJ2497">
        <v>3</v>
      </c>
      <c r="AK2497">
        <v>4</v>
      </c>
      <c r="AL2497">
        <v>0</v>
      </c>
      <c r="AM2497">
        <v>0</v>
      </c>
      <c r="AN2497" s="23">
        <v>0</v>
      </c>
      <c r="AO2497" s="23">
        <v>0</v>
      </c>
      <c r="AP2497" s="23" t="e">
        <v>#DIV/0!</v>
      </c>
      <c r="AQ2497" s="23" t="e">
        <v>#DIV/0!</v>
      </c>
      <c r="AR2497" s="35">
        <v>0</v>
      </c>
      <c r="AS2497" s="35">
        <v>0</v>
      </c>
      <c r="AT2497" s="35">
        <v>0</v>
      </c>
      <c r="AU2497" s="31" t="str">
        <f t="shared" si="41"/>
        <v>库存为0</v>
      </c>
      <c r="AV2497" s="36" t="str">
        <f>IFERROR(时间!$B$4+AU2497,"上周无销量")</f>
        <v>上周无销量</v>
      </c>
    </row>
    <row r="2498" spans="1:48">
      <c r="A2498" s="21" t="s">
        <v>5050</v>
      </c>
      <c r="B2498" t="s">
        <v>5051</v>
      </c>
      <c r="C2498" t="s">
        <v>5029</v>
      </c>
      <c r="D2498" s="31">
        <v>0</v>
      </c>
      <c r="E2498" s="31">
        <v>0</v>
      </c>
      <c r="F2498" s="31">
        <v>0</v>
      </c>
      <c r="G2498" s="31">
        <v>0</v>
      </c>
      <c r="H2498" s="32">
        <v>0</v>
      </c>
      <c r="I2498">
        <v>0</v>
      </c>
      <c r="J2498" s="33">
        <v>0</v>
      </c>
      <c r="K2498" s="33">
        <v>0</v>
      </c>
      <c r="L2498" s="33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23" t="s">
        <v>54</v>
      </c>
      <c r="Y2498" s="23" t="s">
        <v>54</v>
      </c>
      <c r="Z2498" s="23" t="s">
        <v>54</v>
      </c>
      <c r="AA2498" s="23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23" t="s">
        <v>54</v>
      </c>
      <c r="AG2498" s="23" t="s">
        <v>54</v>
      </c>
      <c r="AH2498" s="23" t="s">
        <v>54</v>
      </c>
      <c r="AI2498" s="23" t="s">
        <v>54</v>
      </c>
      <c r="AJ2498">
        <v>0</v>
      </c>
      <c r="AK2498">
        <v>0</v>
      </c>
      <c r="AL2498">
        <v>0</v>
      </c>
      <c r="AM2498">
        <v>0</v>
      </c>
      <c r="AN2498" s="23" t="e">
        <v>#DIV/0!</v>
      </c>
      <c r="AO2498" s="23" t="e">
        <v>#DIV/0!</v>
      </c>
      <c r="AP2498" s="23" t="e">
        <v>#DIV/0!</v>
      </c>
      <c r="AQ2498" s="23" t="e">
        <v>#DIV/0!</v>
      </c>
      <c r="AR2498" s="35">
        <v>0</v>
      </c>
      <c r="AS2498" s="35">
        <v>0</v>
      </c>
      <c r="AT2498" s="35">
        <v>0</v>
      </c>
      <c r="AU2498" s="31" t="str">
        <f t="shared" si="41"/>
        <v>库存为0</v>
      </c>
      <c r="AV2498" s="36" t="str">
        <f>IFERROR(时间!$B$4+AU2498,"上周无销量")</f>
        <v>上周无销量</v>
      </c>
    </row>
    <row r="2499" spans="1:48">
      <c r="A2499" s="21" t="s">
        <v>5052</v>
      </c>
      <c r="B2499" t="s">
        <v>5053</v>
      </c>
      <c r="C2499" t="s">
        <v>5029</v>
      </c>
      <c r="D2499" s="31">
        <v>0</v>
      </c>
      <c r="E2499" s="31">
        <v>0</v>
      </c>
      <c r="F2499" s="31">
        <v>0</v>
      </c>
      <c r="G2499" s="31">
        <v>0</v>
      </c>
      <c r="H2499" s="32">
        <v>0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23" t="s">
        <v>54</v>
      </c>
      <c r="Y2499" s="23" t="s">
        <v>54</v>
      </c>
      <c r="Z2499" s="23" t="s">
        <v>54</v>
      </c>
      <c r="AA2499" s="23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0</v>
      </c>
      <c r="AK2499">
        <v>0</v>
      </c>
      <c r="AL2499">
        <v>0</v>
      </c>
      <c r="AM2499">
        <v>0</v>
      </c>
      <c r="AN2499" s="23" t="e">
        <v>#DIV/0!</v>
      </c>
      <c r="AO2499" s="23" t="e">
        <v>#DIV/0!</v>
      </c>
      <c r="AP2499" s="23" t="e">
        <v>#DIV/0!</v>
      </c>
      <c r="AQ2499" s="23" t="e">
        <v>#DIV/0!</v>
      </c>
      <c r="AR2499" s="35">
        <v>0</v>
      </c>
      <c r="AS2499" s="35">
        <v>0</v>
      </c>
      <c r="AT2499" s="35">
        <v>0</v>
      </c>
      <c r="AU2499" s="31" t="str">
        <f t="shared" si="41"/>
        <v>库存为0</v>
      </c>
      <c r="AV2499" s="36" t="str">
        <f>IFERROR(时间!$B$4+AU2499,"上周无销量")</f>
        <v>上周无销量</v>
      </c>
    </row>
    <row r="2500" spans="1:48">
      <c r="A2500" s="21" t="s">
        <v>5054</v>
      </c>
      <c r="B2500" t="s">
        <v>5055</v>
      </c>
      <c r="C2500" t="s">
        <v>5029</v>
      </c>
      <c r="D2500" s="31">
        <v>0</v>
      </c>
      <c r="E2500" s="31">
        <v>0</v>
      </c>
      <c r="F2500" s="31">
        <v>0</v>
      </c>
      <c r="G2500" s="31">
        <v>0</v>
      </c>
      <c r="H2500" s="32">
        <v>0</v>
      </c>
      <c r="I2500">
        <v>0</v>
      </c>
      <c r="J2500" s="33">
        <v>0</v>
      </c>
      <c r="K2500" s="33">
        <v>0</v>
      </c>
      <c r="L2500" s="33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1</v>
      </c>
      <c r="AK2500">
        <v>1</v>
      </c>
      <c r="AL2500">
        <v>0</v>
      </c>
      <c r="AM2500">
        <v>0</v>
      </c>
      <c r="AN2500" s="23">
        <v>0</v>
      </c>
      <c r="AO2500" s="23">
        <v>0</v>
      </c>
      <c r="AP2500" s="23" t="e">
        <v>#DIV/0!</v>
      </c>
      <c r="AQ2500" s="23" t="e">
        <v>#DIV/0!</v>
      </c>
      <c r="AR2500" s="35">
        <v>0</v>
      </c>
      <c r="AS2500" s="35">
        <v>0</v>
      </c>
      <c r="AT2500" s="35">
        <v>0</v>
      </c>
      <c r="AU2500" s="31" t="str">
        <f t="shared" si="41"/>
        <v>库存为0</v>
      </c>
      <c r="AV2500" s="36" t="str">
        <f>IFERROR(时间!$B$4+AU2500,"上周无销量")</f>
        <v>上周无销量</v>
      </c>
    </row>
    <row r="2501" spans="1:48">
      <c r="A2501" s="21" t="s">
        <v>5056</v>
      </c>
      <c r="B2501" t="s">
        <v>5057</v>
      </c>
      <c r="C2501" t="s">
        <v>5029</v>
      </c>
      <c r="D2501" s="31">
        <v>0</v>
      </c>
      <c r="E2501" s="31">
        <v>0</v>
      </c>
      <c r="F2501" s="31">
        <v>0</v>
      </c>
      <c r="G2501" s="31">
        <v>0</v>
      </c>
      <c r="H2501" s="32">
        <v>0</v>
      </c>
      <c r="I2501">
        <v>0</v>
      </c>
      <c r="J2501" s="33">
        <v>0</v>
      </c>
      <c r="K2501" s="33">
        <v>0</v>
      </c>
      <c r="L2501" s="33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23" t="s">
        <v>54</v>
      </c>
      <c r="Y2501" s="23" t="s">
        <v>54</v>
      </c>
      <c r="Z2501" s="23" t="s">
        <v>54</v>
      </c>
      <c r="AA2501" s="23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23" t="s">
        <v>54</v>
      </c>
      <c r="AG2501" s="23" t="s">
        <v>54</v>
      </c>
      <c r="AH2501" s="23" t="s">
        <v>54</v>
      </c>
      <c r="AI2501" s="23" t="s">
        <v>54</v>
      </c>
      <c r="AJ2501">
        <v>4</v>
      </c>
      <c r="AK2501">
        <v>6</v>
      </c>
      <c r="AL2501">
        <v>0</v>
      </c>
      <c r="AM2501">
        <v>1</v>
      </c>
      <c r="AN2501" s="23">
        <v>0</v>
      </c>
      <c r="AO2501" s="23">
        <v>0</v>
      </c>
      <c r="AP2501" s="23" t="e">
        <v>#DIV/0!</v>
      </c>
      <c r="AQ2501" s="23">
        <v>0</v>
      </c>
      <c r="AR2501" s="35">
        <v>0</v>
      </c>
      <c r="AS2501" s="35">
        <v>0</v>
      </c>
      <c r="AT2501" s="35">
        <v>0</v>
      </c>
      <c r="AU2501" s="31" t="str">
        <f t="shared" ref="AU2501:AU2564" si="42">IF(AR2501="","库存为"&amp;M2501,IF(AS2501=0,"库存为"&amp;M2501,INT(M2501/AR2501)))</f>
        <v>库存为0</v>
      </c>
      <c r="AV2501" s="36" t="str">
        <f>IFERROR(时间!$B$4+AU2501,"上周无销量")</f>
        <v>上周无销量</v>
      </c>
    </row>
    <row r="2502" spans="1:48">
      <c r="A2502" s="21" t="s">
        <v>5058</v>
      </c>
      <c r="B2502" t="s">
        <v>5059</v>
      </c>
      <c r="C2502" t="s">
        <v>5029</v>
      </c>
      <c r="D2502" s="31">
        <v>0</v>
      </c>
      <c r="E2502" s="31">
        <v>0</v>
      </c>
      <c r="F2502" s="31">
        <v>0</v>
      </c>
      <c r="G2502" s="31">
        <v>0</v>
      </c>
      <c r="H2502" s="32">
        <v>0</v>
      </c>
      <c r="I2502">
        <v>0</v>
      </c>
      <c r="J2502" s="33">
        <v>0</v>
      </c>
      <c r="K2502" s="33">
        <v>0</v>
      </c>
      <c r="L2502" s="33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5</v>
      </c>
      <c r="AK2502">
        <v>5</v>
      </c>
      <c r="AL2502">
        <v>0</v>
      </c>
      <c r="AM2502">
        <v>8</v>
      </c>
      <c r="AN2502" s="23">
        <v>0</v>
      </c>
      <c r="AO2502" s="23">
        <v>0</v>
      </c>
      <c r="AP2502" s="23" t="e">
        <v>#DIV/0!</v>
      </c>
      <c r="AQ2502" s="23">
        <v>0</v>
      </c>
      <c r="AR2502" s="35">
        <v>0</v>
      </c>
      <c r="AS2502" s="35">
        <v>0</v>
      </c>
      <c r="AT2502" s="35">
        <v>0</v>
      </c>
      <c r="AU2502" s="31" t="str">
        <f t="shared" si="42"/>
        <v>库存为0</v>
      </c>
      <c r="AV2502" s="36" t="str">
        <f>IFERROR(时间!$B$4+AU2502,"上周无销量")</f>
        <v>上周无销量</v>
      </c>
    </row>
    <row r="2503" spans="1:48">
      <c r="A2503" s="21" t="s">
        <v>5060</v>
      </c>
      <c r="B2503" t="s">
        <v>5061</v>
      </c>
      <c r="C2503" t="s">
        <v>5029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0</v>
      </c>
      <c r="AK2503">
        <v>0</v>
      </c>
      <c r="AL2503">
        <v>0</v>
      </c>
      <c r="AM2503">
        <v>1</v>
      </c>
      <c r="AN2503" s="23" t="e">
        <v>#DIV/0!</v>
      </c>
      <c r="AO2503" s="23" t="e">
        <v>#DIV/0!</v>
      </c>
      <c r="AP2503" s="23" t="e">
        <v>#DIV/0!</v>
      </c>
      <c r="AQ2503" s="23">
        <v>0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5062</v>
      </c>
      <c r="B2504" t="s">
        <v>5063</v>
      </c>
      <c r="C2504" t="s">
        <v>5029</v>
      </c>
      <c r="D2504" s="31">
        <v>0</v>
      </c>
      <c r="E2504" s="31">
        <v>0</v>
      </c>
      <c r="F2504" s="31">
        <v>0</v>
      </c>
      <c r="G2504" s="31">
        <v>0</v>
      </c>
      <c r="H2504" s="32">
        <v>0</v>
      </c>
      <c r="I2504">
        <v>0</v>
      </c>
      <c r="J2504" s="33">
        <v>0</v>
      </c>
      <c r="K2504" s="33">
        <v>0</v>
      </c>
      <c r="L2504" s="33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23" t="s">
        <v>54</v>
      </c>
      <c r="Y2504" s="23" t="s">
        <v>54</v>
      </c>
      <c r="Z2504" s="23" t="s">
        <v>54</v>
      </c>
      <c r="AA2504" s="23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0</v>
      </c>
      <c r="AK2504">
        <v>1</v>
      </c>
      <c r="AL2504">
        <v>0</v>
      </c>
      <c r="AM2504">
        <v>3</v>
      </c>
      <c r="AN2504" s="23" t="e">
        <v>#DIV/0!</v>
      </c>
      <c r="AO2504" s="23">
        <v>0</v>
      </c>
      <c r="AP2504" s="23" t="e">
        <v>#DIV/0!</v>
      </c>
      <c r="AQ2504" s="23">
        <v>0</v>
      </c>
      <c r="AR2504" s="35">
        <v>0</v>
      </c>
      <c r="AS2504" s="35">
        <v>0</v>
      </c>
      <c r="AT2504" s="35">
        <v>0</v>
      </c>
      <c r="AU2504" s="31" t="str">
        <f t="shared" si="42"/>
        <v>库存为0</v>
      </c>
      <c r="AV2504" s="36" t="str">
        <f>IFERROR(时间!$B$4+AU2504,"上周无销量")</f>
        <v>上周无销量</v>
      </c>
    </row>
    <row r="2505" spans="1:48">
      <c r="A2505" s="21" t="s">
        <v>5064</v>
      </c>
      <c r="B2505" t="s">
        <v>5065</v>
      </c>
      <c r="C2505" t="s">
        <v>5029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0</v>
      </c>
      <c r="J2505" s="33">
        <v>0</v>
      </c>
      <c r="K2505" s="33">
        <v>0</v>
      </c>
      <c r="L2505" s="33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1</v>
      </c>
      <c r="AK2505">
        <v>0</v>
      </c>
      <c r="AL2505">
        <v>0</v>
      </c>
      <c r="AM2505">
        <v>1</v>
      </c>
      <c r="AN2505" s="23">
        <v>0</v>
      </c>
      <c r="AO2505" s="23" t="e">
        <v>#DIV/0!</v>
      </c>
      <c r="AP2505" s="23" t="e">
        <v>#DIV/0!</v>
      </c>
      <c r="AQ2505" s="23">
        <v>0</v>
      </c>
      <c r="AR2505" s="35">
        <v>0</v>
      </c>
      <c r="AS2505" s="35">
        <v>0</v>
      </c>
      <c r="AT2505" s="35">
        <v>0</v>
      </c>
      <c r="AU2505" s="31" t="str">
        <f t="shared" si="42"/>
        <v>库存为0</v>
      </c>
      <c r="AV2505" s="36" t="str">
        <f>IFERROR(时间!$B$4+AU2505,"上周无销量")</f>
        <v>上周无销量</v>
      </c>
    </row>
    <row r="2506" spans="1:48">
      <c r="A2506" s="21" t="s">
        <v>5066</v>
      </c>
      <c r="B2506" t="s">
        <v>5067</v>
      </c>
      <c r="C2506" t="s">
        <v>5029</v>
      </c>
      <c r="D2506" s="31">
        <v>0</v>
      </c>
      <c r="E2506" s="31">
        <v>0</v>
      </c>
      <c r="F2506" s="31">
        <v>0</v>
      </c>
      <c r="G2506" s="31">
        <v>0</v>
      </c>
      <c r="H2506" s="32">
        <v>0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0</v>
      </c>
      <c r="AK2506">
        <v>0</v>
      </c>
      <c r="AL2506">
        <v>0</v>
      </c>
      <c r="AM2506">
        <v>0</v>
      </c>
      <c r="AN2506" s="23" t="e">
        <v>#DIV/0!</v>
      </c>
      <c r="AO2506" s="23" t="e">
        <v>#DIV/0!</v>
      </c>
      <c r="AP2506" s="23" t="e">
        <v>#DIV/0!</v>
      </c>
      <c r="AQ2506" s="23" t="e">
        <v>#DIV/0!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5068</v>
      </c>
      <c r="B2507" t="s">
        <v>5069</v>
      </c>
      <c r="C2507" t="s">
        <v>5029</v>
      </c>
      <c r="D2507" s="31">
        <v>0</v>
      </c>
      <c r="E2507" s="31">
        <v>0</v>
      </c>
      <c r="F2507" s="31">
        <v>0</v>
      </c>
      <c r="G2507" s="31">
        <v>0</v>
      </c>
      <c r="H2507" s="32">
        <v>0</v>
      </c>
      <c r="I2507">
        <v>0</v>
      </c>
      <c r="J2507" s="33">
        <v>0</v>
      </c>
      <c r="K2507" s="33">
        <v>0</v>
      </c>
      <c r="L2507" s="33">
        <v>0</v>
      </c>
      <c r="M2507">
        <v>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23" t="s">
        <v>54</v>
      </c>
      <c r="Y2507" s="23" t="s">
        <v>54</v>
      </c>
      <c r="Z2507" s="23" t="s">
        <v>54</v>
      </c>
      <c r="AA2507" s="23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0</v>
      </c>
      <c r="AK2507">
        <v>0</v>
      </c>
      <c r="AL2507">
        <v>0</v>
      </c>
      <c r="AM2507">
        <v>0</v>
      </c>
      <c r="AN2507" s="23" t="e">
        <v>#DIV/0!</v>
      </c>
      <c r="AO2507" s="23" t="e">
        <v>#DIV/0!</v>
      </c>
      <c r="AP2507" s="23" t="e">
        <v>#DIV/0!</v>
      </c>
      <c r="AQ2507" s="23" t="e">
        <v>#DIV/0!</v>
      </c>
      <c r="AR2507" s="35">
        <v>0</v>
      </c>
      <c r="AS2507" s="35">
        <v>0</v>
      </c>
      <c r="AT2507" s="35">
        <v>0</v>
      </c>
      <c r="AU2507" s="31" t="str">
        <f t="shared" si="42"/>
        <v>库存为0</v>
      </c>
      <c r="AV2507" s="36" t="str">
        <f>IFERROR(时间!$B$4+AU2507,"上周无销量")</f>
        <v>上周无销量</v>
      </c>
    </row>
    <row r="2508" spans="1:48">
      <c r="A2508" s="21" t="s">
        <v>5070</v>
      </c>
      <c r="B2508" t="s">
        <v>5071</v>
      </c>
      <c r="C2508" t="s">
        <v>5029</v>
      </c>
      <c r="D2508" s="31">
        <v>0</v>
      </c>
      <c r="E2508" s="31">
        <v>0</v>
      </c>
      <c r="F2508" s="31">
        <v>0</v>
      </c>
      <c r="G2508" s="31">
        <v>0</v>
      </c>
      <c r="H2508" s="32">
        <v>0</v>
      </c>
      <c r="I2508">
        <v>0</v>
      </c>
      <c r="J2508" s="33">
        <v>0</v>
      </c>
      <c r="K2508" s="33">
        <v>0</v>
      </c>
      <c r="L2508" s="33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2</v>
      </c>
      <c r="AK2508">
        <v>5</v>
      </c>
      <c r="AL2508">
        <v>0</v>
      </c>
      <c r="AM2508">
        <v>0</v>
      </c>
      <c r="AN2508" s="23">
        <v>0</v>
      </c>
      <c r="AO2508" s="23">
        <v>0</v>
      </c>
      <c r="AP2508" s="23" t="e">
        <v>#DIV/0!</v>
      </c>
      <c r="AQ2508" s="23" t="e">
        <v>#DIV/0!</v>
      </c>
      <c r="AR2508" s="35">
        <v>0</v>
      </c>
      <c r="AS2508" s="35">
        <v>0</v>
      </c>
      <c r="AT2508" s="35">
        <v>0</v>
      </c>
      <c r="AU2508" s="31" t="str">
        <f t="shared" si="42"/>
        <v>库存为0</v>
      </c>
      <c r="AV2508" s="36" t="str">
        <f>IFERROR(时间!$B$4+AU2508,"上周无销量")</f>
        <v>上周无销量</v>
      </c>
    </row>
    <row r="2509" spans="1:48">
      <c r="A2509" s="21" t="s">
        <v>5072</v>
      </c>
      <c r="B2509" t="s">
        <v>5073</v>
      </c>
      <c r="C2509" t="s">
        <v>5029</v>
      </c>
      <c r="D2509" s="31">
        <v>0</v>
      </c>
      <c r="E2509" s="31">
        <v>0</v>
      </c>
      <c r="F2509" s="31">
        <v>0</v>
      </c>
      <c r="G2509" s="31">
        <v>0</v>
      </c>
      <c r="H2509" s="32">
        <v>0</v>
      </c>
      <c r="I2509">
        <v>0</v>
      </c>
      <c r="J2509" s="33">
        <v>0</v>
      </c>
      <c r="K2509" s="33">
        <v>0</v>
      </c>
      <c r="L2509" s="33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6</v>
      </c>
      <c r="AK2509">
        <v>3</v>
      </c>
      <c r="AL2509">
        <v>0</v>
      </c>
      <c r="AM2509">
        <v>6</v>
      </c>
      <c r="AN2509" s="23">
        <v>0</v>
      </c>
      <c r="AO2509" s="23">
        <v>0</v>
      </c>
      <c r="AP2509" s="23" t="e">
        <v>#DIV/0!</v>
      </c>
      <c r="AQ2509" s="23">
        <v>0</v>
      </c>
      <c r="AR2509" s="35">
        <v>0</v>
      </c>
      <c r="AS2509" s="35">
        <v>0</v>
      </c>
      <c r="AT2509" s="35">
        <v>0</v>
      </c>
      <c r="AU2509" s="31" t="str">
        <f t="shared" si="42"/>
        <v>库存为0</v>
      </c>
      <c r="AV2509" s="36" t="str">
        <f>IFERROR(时间!$B$4+AU2509,"上周无销量")</f>
        <v>上周无销量</v>
      </c>
    </row>
    <row r="2510" spans="1:48">
      <c r="A2510" s="21" t="s">
        <v>5074</v>
      </c>
      <c r="B2510" t="s">
        <v>5075</v>
      </c>
      <c r="C2510" t="s">
        <v>5029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0</v>
      </c>
      <c r="J2510" s="33">
        <v>0</v>
      </c>
      <c r="K2510" s="33">
        <v>0</v>
      </c>
      <c r="L2510" s="33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23" t="s">
        <v>54</v>
      </c>
      <c r="Y2510" s="23" t="s">
        <v>54</v>
      </c>
      <c r="Z2510" s="23" t="s">
        <v>54</v>
      </c>
      <c r="AA2510" s="23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0</v>
      </c>
      <c r="AK2510">
        <v>1</v>
      </c>
      <c r="AL2510">
        <v>0</v>
      </c>
      <c r="AM2510">
        <v>0</v>
      </c>
      <c r="AN2510" s="23" t="e">
        <v>#DIV/0!</v>
      </c>
      <c r="AO2510" s="23">
        <v>0</v>
      </c>
      <c r="AP2510" s="23" t="e">
        <v>#DIV/0!</v>
      </c>
      <c r="AQ2510" s="23" t="e">
        <v>#DIV/0!</v>
      </c>
      <c r="AR2510" s="35">
        <v>0</v>
      </c>
      <c r="AS2510" s="35">
        <v>0</v>
      </c>
      <c r="AT2510" s="35">
        <v>0</v>
      </c>
      <c r="AU2510" s="31" t="str">
        <f t="shared" si="42"/>
        <v>库存为0</v>
      </c>
      <c r="AV2510" s="36" t="str">
        <f>IFERROR(时间!$B$4+AU2510,"上周无销量")</f>
        <v>上周无销量</v>
      </c>
    </row>
    <row r="2511" spans="1:48">
      <c r="A2511" s="21" t="s">
        <v>5076</v>
      </c>
      <c r="B2511" t="s">
        <v>5077</v>
      </c>
      <c r="C2511" t="s">
        <v>5029</v>
      </c>
      <c r="D2511" s="31">
        <v>0</v>
      </c>
      <c r="E2511" s="31">
        <v>0</v>
      </c>
      <c r="F2511" s="31">
        <v>0</v>
      </c>
      <c r="G2511" s="31">
        <v>0</v>
      </c>
      <c r="H2511" s="32">
        <v>0</v>
      </c>
      <c r="I2511">
        <v>0</v>
      </c>
      <c r="J2511" s="33">
        <v>0</v>
      </c>
      <c r="K2511" s="33">
        <v>0</v>
      </c>
      <c r="L2511" s="33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23" t="s">
        <v>54</v>
      </c>
      <c r="Y2511" s="23" t="s">
        <v>54</v>
      </c>
      <c r="Z2511" s="23" t="s">
        <v>54</v>
      </c>
      <c r="AA2511" s="23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23" t="s">
        <v>54</v>
      </c>
      <c r="AG2511" s="23" t="s">
        <v>54</v>
      </c>
      <c r="AH2511" s="23" t="s">
        <v>54</v>
      </c>
      <c r="AI2511" s="23" t="s">
        <v>54</v>
      </c>
      <c r="AJ2511">
        <v>0</v>
      </c>
      <c r="AK2511">
        <v>0</v>
      </c>
      <c r="AL2511">
        <v>0</v>
      </c>
      <c r="AM2511">
        <v>5</v>
      </c>
      <c r="AN2511" s="23" t="e">
        <v>#DIV/0!</v>
      </c>
      <c r="AO2511" s="23" t="e">
        <v>#DIV/0!</v>
      </c>
      <c r="AP2511" s="23" t="e">
        <v>#DIV/0!</v>
      </c>
      <c r="AQ2511" s="23">
        <v>0</v>
      </c>
      <c r="AR2511" s="35">
        <v>0</v>
      </c>
      <c r="AS2511" s="35">
        <v>0</v>
      </c>
      <c r="AT2511" s="35">
        <v>0</v>
      </c>
      <c r="AU2511" s="31" t="str">
        <f t="shared" si="42"/>
        <v>库存为0</v>
      </c>
      <c r="AV2511" s="36" t="str">
        <f>IFERROR(时间!$B$4+AU2511,"上周无销量")</f>
        <v>上周无销量</v>
      </c>
    </row>
    <row r="2512" spans="1:48">
      <c r="A2512" s="21" t="s">
        <v>5078</v>
      </c>
      <c r="B2512" t="s">
        <v>5079</v>
      </c>
      <c r="C2512" t="s">
        <v>5080</v>
      </c>
      <c r="D2512" s="31">
        <v>0</v>
      </c>
      <c r="E2512" s="31">
        <v>0</v>
      </c>
      <c r="F2512" s="31">
        <v>0</v>
      </c>
      <c r="G2512" s="31">
        <v>0</v>
      </c>
      <c r="H2512" s="32">
        <v>0</v>
      </c>
      <c r="I2512">
        <v>0</v>
      </c>
      <c r="J2512" s="33">
        <v>0</v>
      </c>
      <c r="K2512" s="33">
        <v>0</v>
      </c>
      <c r="L2512" s="33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23" t="s">
        <v>54</v>
      </c>
      <c r="Y2512" s="23" t="s">
        <v>54</v>
      </c>
      <c r="Z2512" s="23" t="s">
        <v>54</v>
      </c>
      <c r="AA2512" s="23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23" t="s">
        <v>54</v>
      </c>
      <c r="AG2512" s="23" t="s">
        <v>54</v>
      </c>
      <c r="AH2512" s="23" t="s">
        <v>54</v>
      </c>
      <c r="AI2512" s="23" t="s">
        <v>54</v>
      </c>
      <c r="AJ2512">
        <v>0</v>
      </c>
      <c r="AK2512">
        <v>0</v>
      </c>
      <c r="AL2512">
        <v>0</v>
      </c>
      <c r="AM2512">
        <v>0</v>
      </c>
      <c r="AN2512" s="23" t="e">
        <v>#DIV/0!</v>
      </c>
      <c r="AO2512" s="23" t="e">
        <v>#DIV/0!</v>
      </c>
      <c r="AP2512" s="23" t="e">
        <v>#DIV/0!</v>
      </c>
      <c r="AQ2512" s="23" t="e">
        <v>#DIV/0!</v>
      </c>
      <c r="AR2512" s="35">
        <v>0</v>
      </c>
      <c r="AS2512" s="35">
        <v>0</v>
      </c>
      <c r="AT2512" s="35">
        <v>0</v>
      </c>
      <c r="AU2512" s="31" t="str">
        <f t="shared" si="42"/>
        <v>库存为0</v>
      </c>
      <c r="AV2512" s="36" t="str">
        <f>IFERROR(时间!$B$4+AU2512,"上周无销量")</f>
        <v>上周无销量</v>
      </c>
    </row>
    <row r="2513" spans="1:48">
      <c r="A2513" s="21" t="s">
        <v>5081</v>
      </c>
      <c r="B2513" t="s">
        <v>5082</v>
      </c>
      <c r="C2513" t="s">
        <v>5080</v>
      </c>
      <c r="D2513" s="31">
        <v>0</v>
      </c>
      <c r="E2513" s="31">
        <v>0</v>
      </c>
      <c r="F2513" s="31">
        <v>0</v>
      </c>
      <c r="G2513" s="31">
        <v>0</v>
      </c>
      <c r="H2513" s="32">
        <v>0</v>
      </c>
      <c r="I2513">
        <v>0</v>
      </c>
      <c r="J2513" s="33">
        <v>0</v>
      </c>
      <c r="K2513" s="33">
        <v>0</v>
      </c>
      <c r="L2513" s="33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23" t="s">
        <v>54</v>
      </c>
      <c r="Y2513" s="23" t="s">
        <v>54</v>
      </c>
      <c r="Z2513" s="23" t="s">
        <v>54</v>
      </c>
      <c r="AA2513" s="23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0</v>
      </c>
      <c r="AK2513">
        <v>0</v>
      </c>
      <c r="AL2513">
        <v>0</v>
      </c>
      <c r="AM2513">
        <v>0</v>
      </c>
      <c r="AN2513" s="23" t="e">
        <v>#DIV/0!</v>
      </c>
      <c r="AO2513" s="23" t="e">
        <v>#DIV/0!</v>
      </c>
      <c r="AP2513" s="23" t="e">
        <v>#DIV/0!</v>
      </c>
      <c r="AQ2513" s="23" t="e">
        <v>#DIV/0!</v>
      </c>
      <c r="AR2513" s="35">
        <v>0</v>
      </c>
      <c r="AS2513" s="35">
        <v>0</v>
      </c>
      <c r="AT2513" s="35">
        <v>0</v>
      </c>
      <c r="AU2513" s="31" t="str">
        <f t="shared" si="42"/>
        <v>库存为0</v>
      </c>
      <c r="AV2513" s="36" t="str">
        <f>IFERROR(时间!$B$4+AU2513,"上周无销量")</f>
        <v>上周无销量</v>
      </c>
    </row>
    <row r="2514" spans="1:48">
      <c r="A2514" s="21" t="s">
        <v>5083</v>
      </c>
      <c r="B2514" t="s">
        <v>5084</v>
      </c>
      <c r="C2514" t="s">
        <v>5080</v>
      </c>
      <c r="D2514" s="31">
        <v>0</v>
      </c>
      <c r="E2514" s="31">
        <v>0</v>
      </c>
      <c r="F2514" s="31">
        <v>0</v>
      </c>
      <c r="G2514" s="31">
        <v>0</v>
      </c>
      <c r="H2514" s="32">
        <v>0</v>
      </c>
      <c r="I2514">
        <v>0</v>
      </c>
      <c r="J2514" s="33">
        <v>0</v>
      </c>
      <c r="K2514" s="33">
        <v>0</v>
      </c>
      <c r="L2514" s="33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23" t="s">
        <v>54</v>
      </c>
      <c r="Y2514" s="23" t="s">
        <v>54</v>
      </c>
      <c r="Z2514" s="23" t="s">
        <v>54</v>
      </c>
      <c r="AA2514" s="23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23" t="s">
        <v>54</v>
      </c>
      <c r="AG2514" s="23" t="s">
        <v>54</v>
      </c>
      <c r="AH2514" s="23" t="s">
        <v>54</v>
      </c>
      <c r="AI2514" s="23" t="s">
        <v>54</v>
      </c>
      <c r="AJ2514">
        <v>0</v>
      </c>
      <c r="AK2514">
        <v>0</v>
      </c>
      <c r="AL2514">
        <v>0</v>
      </c>
      <c r="AM2514">
        <v>0</v>
      </c>
      <c r="AN2514" s="23" t="e">
        <v>#DIV/0!</v>
      </c>
      <c r="AO2514" s="23" t="e">
        <v>#DIV/0!</v>
      </c>
      <c r="AP2514" s="23" t="e">
        <v>#DIV/0!</v>
      </c>
      <c r="AQ2514" s="23" t="e">
        <v>#DIV/0!</v>
      </c>
      <c r="AR2514" s="35">
        <v>0</v>
      </c>
      <c r="AS2514" s="35">
        <v>0</v>
      </c>
      <c r="AT2514" s="35">
        <v>0</v>
      </c>
      <c r="AU2514" s="31" t="str">
        <f t="shared" si="42"/>
        <v>库存为0</v>
      </c>
      <c r="AV2514" s="36" t="str">
        <f>IFERROR(时间!$B$4+AU2514,"上周无销量")</f>
        <v>上周无销量</v>
      </c>
    </row>
    <row r="2515" spans="1:48">
      <c r="A2515" s="21" t="s">
        <v>5085</v>
      </c>
      <c r="B2515" t="s">
        <v>5086</v>
      </c>
      <c r="C2515" t="s">
        <v>5080</v>
      </c>
      <c r="D2515" s="31">
        <v>0</v>
      </c>
      <c r="E2515" s="31">
        <v>0</v>
      </c>
      <c r="F2515" s="31">
        <v>0</v>
      </c>
      <c r="G2515" s="31">
        <v>0</v>
      </c>
      <c r="H2515" s="32">
        <v>0</v>
      </c>
      <c r="I2515">
        <v>0</v>
      </c>
      <c r="J2515" s="33">
        <v>0</v>
      </c>
      <c r="K2515" s="33">
        <v>0</v>
      </c>
      <c r="L2515" s="33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23" t="s">
        <v>54</v>
      </c>
      <c r="Y2515" s="23" t="s">
        <v>54</v>
      </c>
      <c r="Z2515" s="23" t="s">
        <v>54</v>
      </c>
      <c r="AA2515" s="23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23" t="s">
        <v>54</v>
      </c>
      <c r="AG2515" s="23" t="s">
        <v>54</v>
      </c>
      <c r="AH2515" s="23" t="s">
        <v>54</v>
      </c>
      <c r="AI2515" s="23" t="s">
        <v>54</v>
      </c>
      <c r="AJ2515">
        <v>0</v>
      </c>
      <c r="AK2515">
        <v>0</v>
      </c>
      <c r="AL2515">
        <v>0</v>
      </c>
      <c r="AM2515">
        <v>0</v>
      </c>
      <c r="AN2515" s="23" t="e">
        <v>#DIV/0!</v>
      </c>
      <c r="AO2515" s="23" t="e">
        <v>#DIV/0!</v>
      </c>
      <c r="AP2515" s="23" t="e">
        <v>#DIV/0!</v>
      </c>
      <c r="AQ2515" s="23" t="e">
        <v>#DIV/0!</v>
      </c>
      <c r="AR2515" s="35">
        <v>0</v>
      </c>
      <c r="AS2515" s="35">
        <v>0</v>
      </c>
      <c r="AT2515" s="35">
        <v>0</v>
      </c>
      <c r="AU2515" s="31" t="str">
        <f t="shared" si="42"/>
        <v>库存为0</v>
      </c>
      <c r="AV2515" s="36" t="str">
        <f>IFERROR(时间!$B$4+AU2515,"上周无销量")</f>
        <v>上周无销量</v>
      </c>
    </row>
    <row r="2516" spans="1:48">
      <c r="A2516" s="21" t="s">
        <v>5087</v>
      </c>
      <c r="B2516" t="s">
        <v>5088</v>
      </c>
      <c r="C2516" t="s">
        <v>5080</v>
      </c>
      <c r="D2516" s="31">
        <v>0</v>
      </c>
      <c r="E2516" s="31">
        <v>0</v>
      </c>
      <c r="F2516" s="31">
        <v>0</v>
      </c>
      <c r="G2516" s="31">
        <v>0</v>
      </c>
      <c r="H2516" s="32">
        <v>0</v>
      </c>
      <c r="I2516">
        <v>0</v>
      </c>
      <c r="J2516" s="33">
        <v>0</v>
      </c>
      <c r="K2516" s="33">
        <v>0</v>
      </c>
      <c r="L2516" s="33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23" t="s">
        <v>54</v>
      </c>
      <c r="Y2516" s="23" t="s">
        <v>54</v>
      </c>
      <c r="Z2516" s="23" t="s">
        <v>54</v>
      </c>
      <c r="AA2516" s="23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23" t="s">
        <v>54</v>
      </c>
      <c r="AG2516" s="23" t="s">
        <v>54</v>
      </c>
      <c r="AH2516" s="23" t="s">
        <v>54</v>
      </c>
      <c r="AI2516" s="23" t="s">
        <v>54</v>
      </c>
      <c r="AJ2516">
        <v>0</v>
      </c>
      <c r="AK2516">
        <v>0</v>
      </c>
      <c r="AL2516">
        <v>0</v>
      </c>
      <c r="AM2516">
        <v>0</v>
      </c>
      <c r="AN2516" s="23" t="e">
        <v>#DIV/0!</v>
      </c>
      <c r="AO2516" s="23" t="e">
        <v>#DIV/0!</v>
      </c>
      <c r="AP2516" s="23" t="e">
        <v>#DIV/0!</v>
      </c>
      <c r="AQ2516" s="23" t="e">
        <v>#DIV/0!</v>
      </c>
      <c r="AR2516" s="35">
        <v>0</v>
      </c>
      <c r="AS2516" s="35">
        <v>0</v>
      </c>
      <c r="AT2516" s="35">
        <v>0</v>
      </c>
      <c r="AU2516" s="31" t="str">
        <f t="shared" si="42"/>
        <v>库存为0</v>
      </c>
      <c r="AV2516" s="36" t="str">
        <f>IFERROR(时间!$B$4+AU2516,"上周无销量")</f>
        <v>上周无销量</v>
      </c>
    </row>
    <row r="2517" spans="1:48">
      <c r="A2517" s="21" t="s">
        <v>5089</v>
      </c>
      <c r="B2517" t="s">
        <v>5090</v>
      </c>
      <c r="C2517" t="s">
        <v>5080</v>
      </c>
      <c r="D2517" s="31">
        <v>0</v>
      </c>
      <c r="E2517" s="31">
        <v>0</v>
      </c>
      <c r="F2517" s="31">
        <v>0</v>
      </c>
      <c r="G2517" s="31">
        <v>0</v>
      </c>
      <c r="H2517" s="32">
        <v>0</v>
      </c>
      <c r="I2517">
        <v>0</v>
      </c>
      <c r="J2517" s="33">
        <v>0</v>
      </c>
      <c r="K2517" s="33">
        <v>0</v>
      </c>
      <c r="L2517" s="33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23" t="s">
        <v>54</v>
      </c>
      <c r="Y2517" s="23" t="s">
        <v>54</v>
      </c>
      <c r="Z2517" s="23" t="s">
        <v>54</v>
      </c>
      <c r="AA2517" s="23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23" t="s">
        <v>54</v>
      </c>
      <c r="AG2517" s="23" t="s">
        <v>54</v>
      </c>
      <c r="AH2517" s="23" t="s">
        <v>54</v>
      </c>
      <c r="AI2517" s="23" t="s">
        <v>54</v>
      </c>
      <c r="AJ2517">
        <v>0</v>
      </c>
      <c r="AK2517">
        <v>0</v>
      </c>
      <c r="AL2517">
        <v>0</v>
      </c>
      <c r="AM2517">
        <v>0</v>
      </c>
      <c r="AN2517" s="23" t="e">
        <v>#DIV/0!</v>
      </c>
      <c r="AO2517" s="23" t="e">
        <v>#DIV/0!</v>
      </c>
      <c r="AP2517" s="23" t="e">
        <v>#DIV/0!</v>
      </c>
      <c r="AQ2517" s="23" t="e">
        <v>#DIV/0!</v>
      </c>
      <c r="AR2517" s="35">
        <v>0</v>
      </c>
      <c r="AS2517" s="35">
        <v>0</v>
      </c>
      <c r="AT2517" s="35">
        <v>0</v>
      </c>
      <c r="AU2517" s="31" t="str">
        <f t="shared" si="42"/>
        <v>库存为0</v>
      </c>
      <c r="AV2517" s="36" t="str">
        <f>IFERROR(时间!$B$4+AU2517,"上周无销量")</f>
        <v>上周无销量</v>
      </c>
    </row>
    <row r="2518" spans="1:48">
      <c r="A2518" s="21" t="s">
        <v>5091</v>
      </c>
      <c r="B2518" t="s">
        <v>5092</v>
      </c>
      <c r="C2518" t="s">
        <v>5080</v>
      </c>
      <c r="D2518" s="31">
        <v>0</v>
      </c>
      <c r="E2518" s="31">
        <v>0</v>
      </c>
      <c r="F2518" s="31">
        <v>0</v>
      </c>
      <c r="G2518" s="31">
        <v>0</v>
      </c>
      <c r="H2518" s="32">
        <v>0</v>
      </c>
      <c r="I2518">
        <v>0</v>
      </c>
      <c r="J2518" s="33">
        <v>0</v>
      </c>
      <c r="K2518" s="33">
        <v>0</v>
      </c>
      <c r="L2518" s="33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23" t="s">
        <v>54</v>
      </c>
      <c r="Y2518" s="23" t="s">
        <v>54</v>
      </c>
      <c r="Z2518" s="23" t="s">
        <v>54</v>
      </c>
      <c r="AA2518" s="23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23" t="s">
        <v>54</v>
      </c>
      <c r="AG2518" s="23" t="s">
        <v>54</v>
      </c>
      <c r="AH2518" s="23" t="s">
        <v>54</v>
      </c>
      <c r="AI2518" s="23" t="s">
        <v>54</v>
      </c>
      <c r="AJ2518">
        <v>0</v>
      </c>
      <c r="AK2518">
        <v>0</v>
      </c>
      <c r="AL2518">
        <v>0</v>
      </c>
      <c r="AM2518">
        <v>0</v>
      </c>
      <c r="AN2518" s="23" t="e">
        <v>#DIV/0!</v>
      </c>
      <c r="AO2518" s="23" t="e">
        <v>#DIV/0!</v>
      </c>
      <c r="AP2518" s="23" t="e">
        <v>#DIV/0!</v>
      </c>
      <c r="AQ2518" s="23" t="e">
        <v>#DIV/0!</v>
      </c>
      <c r="AR2518" s="35">
        <v>0</v>
      </c>
      <c r="AS2518" s="35">
        <v>0</v>
      </c>
      <c r="AT2518" s="35">
        <v>0</v>
      </c>
      <c r="AU2518" s="31" t="str">
        <f t="shared" si="42"/>
        <v>库存为0</v>
      </c>
      <c r="AV2518" s="36" t="str">
        <f>IFERROR(时间!$B$4+AU2518,"上周无销量")</f>
        <v>上周无销量</v>
      </c>
    </row>
    <row r="2519" spans="1:48">
      <c r="A2519" s="21" t="s">
        <v>5093</v>
      </c>
      <c r="B2519" t="s">
        <v>5094</v>
      </c>
      <c r="C2519" t="s">
        <v>5080</v>
      </c>
      <c r="D2519" s="31">
        <v>0</v>
      </c>
      <c r="E2519" s="31">
        <v>0</v>
      </c>
      <c r="F2519" s="31">
        <v>0</v>
      </c>
      <c r="G2519" s="31">
        <v>0</v>
      </c>
      <c r="H2519" s="32">
        <v>0</v>
      </c>
      <c r="I2519">
        <v>0</v>
      </c>
      <c r="J2519" s="33">
        <v>0</v>
      </c>
      <c r="K2519" s="33">
        <v>0</v>
      </c>
      <c r="L2519" s="33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23" t="s">
        <v>54</v>
      </c>
      <c r="Y2519" s="23" t="s">
        <v>54</v>
      </c>
      <c r="Z2519" s="23" t="s">
        <v>54</v>
      </c>
      <c r="AA2519" s="23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0</v>
      </c>
      <c r="AK2519">
        <v>0</v>
      </c>
      <c r="AL2519">
        <v>0</v>
      </c>
      <c r="AM2519">
        <v>0</v>
      </c>
      <c r="AN2519" s="23" t="e">
        <v>#DIV/0!</v>
      </c>
      <c r="AO2519" s="23" t="e">
        <v>#DIV/0!</v>
      </c>
      <c r="AP2519" s="23" t="e">
        <v>#DIV/0!</v>
      </c>
      <c r="AQ2519" s="23" t="e">
        <v>#DIV/0!</v>
      </c>
      <c r="AR2519" s="35">
        <v>0</v>
      </c>
      <c r="AS2519" s="35">
        <v>0</v>
      </c>
      <c r="AT2519" s="35">
        <v>0</v>
      </c>
      <c r="AU2519" s="31" t="str">
        <f t="shared" si="42"/>
        <v>库存为0</v>
      </c>
      <c r="AV2519" s="36" t="str">
        <f>IFERROR(时间!$B$4+AU2519,"上周无销量")</f>
        <v>上周无销量</v>
      </c>
    </row>
    <row r="2520" spans="1:48">
      <c r="A2520" s="21" t="s">
        <v>5095</v>
      </c>
      <c r="B2520" t="s">
        <v>5096</v>
      </c>
      <c r="C2520" t="s">
        <v>5097</v>
      </c>
      <c r="D2520" s="31">
        <v>0</v>
      </c>
      <c r="E2520" s="31">
        <v>0</v>
      </c>
      <c r="F2520" s="31">
        <v>0</v>
      </c>
      <c r="G2520" s="31">
        <v>0</v>
      </c>
      <c r="H2520" s="32">
        <v>0</v>
      </c>
      <c r="I2520">
        <v>0</v>
      </c>
      <c r="J2520" s="33">
        <v>0</v>
      </c>
      <c r="K2520" s="33">
        <v>0</v>
      </c>
      <c r="L2520" s="33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23" t="s">
        <v>54</v>
      </c>
      <c r="Y2520" s="23" t="s">
        <v>54</v>
      </c>
      <c r="Z2520" s="23" t="s">
        <v>54</v>
      </c>
      <c r="AA2520" s="23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23" t="s">
        <v>54</v>
      </c>
      <c r="AG2520" s="23" t="s">
        <v>54</v>
      </c>
      <c r="AH2520" s="23" t="s">
        <v>54</v>
      </c>
      <c r="AI2520" s="23" t="s">
        <v>54</v>
      </c>
      <c r="AJ2520">
        <v>0</v>
      </c>
      <c r="AK2520">
        <v>0</v>
      </c>
      <c r="AL2520">
        <v>0</v>
      </c>
      <c r="AM2520">
        <v>0</v>
      </c>
      <c r="AN2520" s="23" t="e">
        <v>#DIV/0!</v>
      </c>
      <c r="AO2520" s="23" t="e">
        <v>#DIV/0!</v>
      </c>
      <c r="AP2520" s="23" t="e">
        <v>#DIV/0!</v>
      </c>
      <c r="AQ2520" s="23" t="e">
        <v>#DIV/0!</v>
      </c>
      <c r="AR2520" s="35">
        <v>0</v>
      </c>
      <c r="AS2520" s="35">
        <v>0</v>
      </c>
      <c r="AT2520" s="35">
        <v>0</v>
      </c>
      <c r="AU2520" s="31" t="str">
        <f t="shared" si="42"/>
        <v>库存为0</v>
      </c>
      <c r="AV2520" s="36" t="str">
        <f>IFERROR(时间!$B$4+AU2520,"上周无销量")</f>
        <v>上周无销量</v>
      </c>
    </row>
    <row r="2521" spans="1:48">
      <c r="A2521" s="21" t="s">
        <v>5098</v>
      </c>
      <c r="B2521" t="s">
        <v>5099</v>
      </c>
      <c r="C2521" t="s">
        <v>5097</v>
      </c>
      <c r="D2521" s="31">
        <v>0</v>
      </c>
      <c r="E2521" s="31">
        <v>0</v>
      </c>
      <c r="F2521" s="31">
        <v>0</v>
      </c>
      <c r="G2521" s="31">
        <v>0</v>
      </c>
      <c r="H2521" s="32">
        <v>0</v>
      </c>
      <c r="I2521">
        <v>0</v>
      </c>
      <c r="J2521" s="33">
        <v>0</v>
      </c>
      <c r="K2521" s="33">
        <v>0</v>
      </c>
      <c r="L2521" s="33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23" t="s">
        <v>54</v>
      </c>
      <c r="Y2521" s="23" t="s">
        <v>54</v>
      </c>
      <c r="Z2521" s="23" t="s">
        <v>54</v>
      </c>
      <c r="AA2521" s="23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23" t="s">
        <v>54</v>
      </c>
      <c r="AG2521" s="23" t="s">
        <v>54</v>
      </c>
      <c r="AH2521" s="23" t="s">
        <v>54</v>
      </c>
      <c r="AI2521" s="23" t="s">
        <v>54</v>
      </c>
      <c r="AJ2521">
        <v>0</v>
      </c>
      <c r="AK2521">
        <v>0</v>
      </c>
      <c r="AL2521">
        <v>0</v>
      </c>
      <c r="AM2521">
        <v>0</v>
      </c>
      <c r="AN2521" s="23" t="e">
        <v>#DIV/0!</v>
      </c>
      <c r="AO2521" s="23" t="e">
        <v>#DIV/0!</v>
      </c>
      <c r="AP2521" s="23" t="e">
        <v>#DIV/0!</v>
      </c>
      <c r="AQ2521" s="23" t="e">
        <v>#DIV/0!</v>
      </c>
      <c r="AR2521" s="35">
        <v>0</v>
      </c>
      <c r="AS2521" s="35">
        <v>0</v>
      </c>
      <c r="AT2521" s="35">
        <v>0</v>
      </c>
      <c r="AU2521" s="31" t="str">
        <f t="shared" si="42"/>
        <v>库存为0</v>
      </c>
      <c r="AV2521" s="36" t="str">
        <f>IFERROR(时间!$B$4+AU2521,"上周无销量")</f>
        <v>上周无销量</v>
      </c>
    </row>
    <row r="2522" spans="1:48">
      <c r="A2522" s="21" t="s">
        <v>5100</v>
      </c>
      <c r="B2522" t="s">
        <v>5101</v>
      </c>
      <c r="C2522" t="s">
        <v>5097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0</v>
      </c>
      <c r="J2522" s="33">
        <v>0</v>
      </c>
      <c r="K2522" s="33">
        <v>0</v>
      </c>
      <c r="L2522" s="33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23" t="s">
        <v>54</v>
      </c>
      <c r="Y2522" s="23" t="s">
        <v>54</v>
      </c>
      <c r="Z2522" s="23" t="s">
        <v>54</v>
      </c>
      <c r="AA2522" s="23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23" t="s">
        <v>54</v>
      </c>
      <c r="AG2522" s="23" t="s">
        <v>54</v>
      </c>
      <c r="AH2522" s="23" t="s">
        <v>54</v>
      </c>
      <c r="AI2522" s="23" t="s">
        <v>54</v>
      </c>
      <c r="AJ2522">
        <v>0</v>
      </c>
      <c r="AK2522">
        <v>0</v>
      </c>
      <c r="AL2522">
        <v>0</v>
      </c>
      <c r="AM2522">
        <v>0</v>
      </c>
      <c r="AN2522" s="23" t="e">
        <v>#DIV/0!</v>
      </c>
      <c r="AO2522" s="23" t="e">
        <v>#DIV/0!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0</v>
      </c>
      <c r="AU2522" s="31" t="str">
        <f t="shared" si="42"/>
        <v>库存为0</v>
      </c>
      <c r="AV2522" s="36" t="str">
        <f>IFERROR(时间!$B$4+AU2522,"上周无销量")</f>
        <v>上周无销量</v>
      </c>
    </row>
    <row r="2523" spans="1:48">
      <c r="A2523" s="21" t="s">
        <v>5102</v>
      </c>
      <c r="B2523" t="s">
        <v>5103</v>
      </c>
      <c r="C2523" t="s">
        <v>5097</v>
      </c>
      <c r="D2523" s="31">
        <v>0</v>
      </c>
      <c r="E2523" s="31">
        <v>0</v>
      </c>
      <c r="F2523" s="31">
        <v>0</v>
      </c>
      <c r="G2523" s="31">
        <v>0</v>
      </c>
      <c r="H2523" s="32">
        <v>0</v>
      </c>
      <c r="I2523">
        <v>0</v>
      </c>
      <c r="J2523" s="33">
        <v>0</v>
      </c>
      <c r="K2523" s="33">
        <v>0</v>
      </c>
      <c r="L2523" s="33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23" t="s">
        <v>54</v>
      </c>
      <c r="Y2523" s="23" t="s">
        <v>54</v>
      </c>
      <c r="Z2523" s="23" t="s">
        <v>54</v>
      </c>
      <c r="AA2523" s="23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23" t="s">
        <v>54</v>
      </c>
      <c r="AG2523" s="23" t="s">
        <v>54</v>
      </c>
      <c r="AH2523" s="23" t="s">
        <v>54</v>
      </c>
      <c r="AI2523" s="23" t="s">
        <v>54</v>
      </c>
      <c r="AJ2523">
        <v>0</v>
      </c>
      <c r="AK2523">
        <v>0</v>
      </c>
      <c r="AL2523">
        <v>0</v>
      </c>
      <c r="AM2523">
        <v>0</v>
      </c>
      <c r="AN2523" s="23" t="e">
        <v>#DIV/0!</v>
      </c>
      <c r="AO2523" s="23" t="e">
        <v>#DIV/0!</v>
      </c>
      <c r="AP2523" s="23" t="e">
        <v>#DIV/0!</v>
      </c>
      <c r="AQ2523" s="23" t="e">
        <v>#DIV/0!</v>
      </c>
      <c r="AR2523" s="35">
        <v>0</v>
      </c>
      <c r="AS2523" s="35">
        <v>0</v>
      </c>
      <c r="AT2523" s="35">
        <v>0</v>
      </c>
      <c r="AU2523" s="31" t="str">
        <f t="shared" si="42"/>
        <v>库存为0</v>
      </c>
      <c r="AV2523" s="36" t="str">
        <f>IFERROR(时间!$B$4+AU2523,"上周无销量")</f>
        <v>上周无销量</v>
      </c>
    </row>
    <row r="2524" spans="1:48">
      <c r="A2524" s="21" t="s">
        <v>5104</v>
      </c>
      <c r="B2524" t="s">
        <v>5105</v>
      </c>
      <c r="C2524" t="s">
        <v>5097</v>
      </c>
      <c r="D2524" s="31">
        <v>0</v>
      </c>
      <c r="E2524" s="31">
        <v>0</v>
      </c>
      <c r="F2524" s="31">
        <v>0</v>
      </c>
      <c r="G2524" s="31">
        <v>0</v>
      </c>
      <c r="H2524" s="32">
        <v>0</v>
      </c>
      <c r="I2524">
        <v>0</v>
      </c>
      <c r="J2524" s="33">
        <v>0</v>
      </c>
      <c r="K2524" s="33">
        <v>0</v>
      </c>
      <c r="L2524" s="33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23" t="s">
        <v>54</v>
      </c>
      <c r="Y2524" s="23" t="s">
        <v>54</v>
      </c>
      <c r="Z2524" s="23" t="s">
        <v>54</v>
      </c>
      <c r="AA2524" s="23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0</v>
      </c>
      <c r="AK2524">
        <v>0</v>
      </c>
      <c r="AL2524">
        <v>0</v>
      </c>
      <c r="AM2524">
        <v>0</v>
      </c>
      <c r="AN2524" s="23" t="e">
        <v>#DIV/0!</v>
      </c>
      <c r="AO2524" s="23" t="e">
        <v>#DIV/0!</v>
      </c>
      <c r="AP2524" s="23" t="e">
        <v>#DIV/0!</v>
      </c>
      <c r="AQ2524" s="23" t="e">
        <v>#DIV/0!</v>
      </c>
      <c r="AR2524" s="35">
        <v>0</v>
      </c>
      <c r="AS2524" s="35">
        <v>0</v>
      </c>
      <c r="AT2524" s="35">
        <v>0</v>
      </c>
      <c r="AU2524" s="31" t="str">
        <f t="shared" si="42"/>
        <v>库存为0</v>
      </c>
      <c r="AV2524" s="36" t="str">
        <f>IFERROR(时间!$B$4+AU2524,"上周无销量")</f>
        <v>上周无销量</v>
      </c>
    </row>
    <row r="2525" spans="1:48">
      <c r="A2525" s="21" t="s">
        <v>5106</v>
      </c>
      <c r="B2525" t="s">
        <v>5107</v>
      </c>
      <c r="C2525" t="s">
        <v>5097</v>
      </c>
      <c r="D2525" s="31">
        <v>0</v>
      </c>
      <c r="E2525" s="31">
        <v>0</v>
      </c>
      <c r="F2525" s="31">
        <v>0</v>
      </c>
      <c r="G2525" s="31">
        <v>0</v>
      </c>
      <c r="H2525" s="32">
        <v>0</v>
      </c>
      <c r="I2525">
        <v>0</v>
      </c>
      <c r="J2525" s="33">
        <v>0</v>
      </c>
      <c r="K2525" s="33">
        <v>0</v>
      </c>
      <c r="L2525" s="33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23" t="s">
        <v>54</v>
      </c>
      <c r="Y2525" s="23" t="s">
        <v>54</v>
      </c>
      <c r="Z2525" s="23" t="s">
        <v>54</v>
      </c>
      <c r="AA2525" s="23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10</v>
      </c>
      <c r="AK2525">
        <v>6</v>
      </c>
      <c r="AL2525">
        <v>0</v>
      </c>
      <c r="AM2525">
        <v>1</v>
      </c>
      <c r="AN2525" s="23">
        <v>0</v>
      </c>
      <c r="AO2525" s="23">
        <v>0</v>
      </c>
      <c r="AP2525" s="23" t="e">
        <v>#DIV/0!</v>
      </c>
      <c r="AQ2525" s="23">
        <v>0</v>
      </c>
      <c r="AR2525" s="35">
        <v>0</v>
      </c>
      <c r="AS2525" s="35">
        <v>0</v>
      </c>
      <c r="AT2525" s="35">
        <v>0</v>
      </c>
      <c r="AU2525" s="31" t="str">
        <f t="shared" si="42"/>
        <v>库存为0</v>
      </c>
      <c r="AV2525" s="36" t="str">
        <f>IFERROR(时间!$B$4+AU2525,"上周无销量")</f>
        <v>上周无销量</v>
      </c>
    </row>
    <row r="2526" spans="1:48">
      <c r="A2526" s="21" t="s">
        <v>5108</v>
      </c>
      <c r="B2526" t="s">
        <v>5109</v>
      </c>
      <c r="C2526" t="s">
        <v>5097</v>
      </c>
      <c r="D2526" s="31">
        <v>0</v>
      </c>
      <c r="E2526" s="31">
        <v>0</v>
      </c>
      <c r="F2526" s="31">
        <v>0</v>
      </c>
      <c r="G2526" s="31">
        <v>0</v>
      </c>
      <c r="H2526" s="32">
        <v>0</v>
      </c>
      <c r="I2526">
        <v>0</v>
      </c>
      <c r="J2526" s="33">
        <v>0</v>
      </c>
      <c r="K2526" s="33">
        <v>0</v>
      </c>
      <c r="L2526" s="33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23" t="s">
        <v>54</v>
      </c>
      <c r="Y2526" s="23" t="s">
        <v>54</v>
      </c>
      <c r="Z2526" s="23" t="s">
        <v>54</v>
      </c>
      <c r="AA2526" s="23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8</v>
      </c>
      <c r="AK2526">
        <v>20</v>
      </c>
      <c r="AL2526">
        <v>0</v>
      </c>
      <c r="AM2526">
        <v>5</v>
      </c>
      <c r="AN2526" s="23">
        <v>0</v>
      </c>
      <c r="AO2526" s="23">
        <v>0</v>
      </c>
      <c r="AP2526" s="23" t="e">
        <v>#DIV/0!</v>
      </c>
      <c r="AQ2526" s="23">
        <v>0</v>
      </c>
      <c r="AR2526" s="35">
        <v>0</v>
      </c>
      <c r="AS2526" s="35">
        <v>0</v>
      </c>
      <c r="AT2526" s="35">
        <v>0</v>
      </c>
      <c r="AU2526" s="31" t="str">
        <f t="shared" si="42"/>
        <v>库存为0</v>
      </c>
      <c r="AV2526" s="36" t="str">
        <f>IFERROR(时间!$B$4+AU2526,"上周无销量")</f>
        <v>上周无销量</v>
      </c>
    </row>
    <row r="2527" spans="1:48">
      <c r="A2527" s="21" t="s">
        <v>5110</v>
      </c>
      <c r="B2527" t="s">
        <v>5111</v>
      </c>
      <c r="C2527" t="s">
        <v>5097</v>
      </c>
      <c r="D2527" s="31">
        <v>0</v>
      </c>
      <c r="E2527" s="31">
        <v>0</v>
      </c>
      <c r="F2527" s="31">
        <v>0</v>
      </c>
      <c r="G2527" s="31">
        <v>0</v>
      </c>
      <c r="H2527" s="32">
        <v>0</v>
      </c>
      <c r="I2527">
        <v>0</v>
      </c>
      <c r="J2527" s="33">
        <v>0</v>
      </c>
      <c r="K2527" s="33">
        <v>0</v>
      </c>
      <c r="L2527" s="33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</v>
      </c>
      <c r="AS2527" s="35">
        <v>0</v>
      </c>
      <c r="AT2527" s="35">
        <v>0</v>
      </c>
      <c r="AU2527" s="31" t="str">
        <f t="shared" si="42"/>
        <v>库存为0</v>
      </c>
      <c r="AV2527" s="36" t="str">
        <f>IFERROR(时间!$B$4+AU2527,"上周无销量")</f>
        <v>上周无销量</v>
      </c>
    </row>
    <row r="2528" spans="1:48">
      <c r="A2528" s="21" t="s">
        <v>5112</v>
      </c>
      <c r="B2528" t="s">
        <v>5113</v>
      </c>
      <c r="C2528" t="s">
        <v>5097</v>
      </c>
      <c r="D2528" s="31">
        <v>0</v>
      </c>
      <c r="E2528" s="31">
        <v>0</v>
      </c>
      <c r="F2528" s="31">
        <v>0</v>
      </c>
      <c r="G2528" s="31">
        <v>0</v>
      </c>
      <c r="H2528" s="32">
        <v>0</v>
      </c>
      <c r="I2528">
        <v>0</v>
      </c>
      <c r="J2528" s="33">
        <v>0</v>
      </c>
      <c r="K2528" s="33">
        <v>0</v>
      </c>
      <c r="L2528" s="33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23" t="s">
        <v>54</v>
      </c>
      <c r="Y2528" s="23" t="s">
        <v>54</v>
      </c>
      <c r="Z2528" s="23" t="s">
        <v>54</v>
      </c>
      <c r="AA2528" s="23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23" t="s">
        <v>54</v>
      </c>
      <c r="AG2528" s="23" t="s">
        <v>54</v>
      </c>
      <c r="AH2528" s="23" t="s">
        <v>54</v>
      </c>
      <c r="AI2528" s="23" t="s">
        <v>54</v>
      </c>
      <c r="AJ2528">
        <v>4</v>
      </c>
      <c r="AK2528">
        <v>4</v>
      </c>
      <c r="AL2528">
        <v>0</v>
      </c>
      <c r="AM2528">
        <v>3</v>
      </c>
      <c r="AN2528" s="23">
        <v>0</v>
      </c>
      <c r="AO2528" s="23">
        <v>0</v>
      </c>
      <c r="AP2528" s="23" t="e">
        <v>#DIV/0!</v>
      </c>
      <c r="AQ2528" s="23">
        <v>0</v>
      </c>
      <c r="AR2528" s="35">
        <v>0</v>
      </c>
      <c r="AS2528" s="35">
        <v>0</v>
      </c>
      <c r="AT2528" s="35">
        <v>0</v>
      </c>
      <c r="AU2528" s="31" t="str">
        <f t="shared" si="42"/>
        <v>库存为0</v>
      </c>
      <c r="AV2528" s="36" t="str">
        <f>IFERROR(时间!$B$4+AU2528,"上周无销量")</f>
        <v>上周无销量</v>
      </c>
    </row>
    <row r="2529" spans="1:48">
      <c r="A2529" s="21" t="s">
        <v>5114</v>
      </c>
      <c r="B2529" t="s">
        <v>5115</v>
      </c>
      <c r="C2529" t="s">
        <v>5097</v>
      </c>
      <c r="D2529" s="31">
        <v>0</v>
      </c>
      <c r="E2529" s="31">
        <v>0</v>
      </c>
      <c r="F2529" s="31">
        <v>0</v>
      </c>
      <c r="G2529" s="31">
        <v>0</v>
      </c>
      <c r="H2529" s="32">
        <v>0</v>
      </c>
      <c r="I2529">
        <v>0</v>
      </c>
      <c r="J2529" s="33">
        <v>0</v>
      </c>
      <c r="K2529" s="33">
        <v>0</v>
      </c>
      <c r="L2529" s="33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23" t="s">
        <v>54</v>
      </c>
      <c r="Y2529" s="23" t="s">
        <v>54</v>
      </c>
      <c r="Z2529" s="23" t="s">
        <v>54</v>
      </c>
      <c r="AA2529" s="23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16</v>
      </c>
      <c r="AK2529">
        <v>0</v>
      </c>
      <c r="AL2529">
        <v>0</v>
      </c>
      <c r="AM2529">
        <v>19</v>
      </c>
      <c r="AN2529" s="23">
        <v>0</v>
      </c>
      <c r="AO2529" s="23" t="e">
        <v>#DIV/0!</v>
      </c>
      <c r="AP2529" s="23" t="e">
        <v>#DIV/0!</v>
      </c>
      <c r="AQ2529" s="23">
        <v>0</v>
      </c>
      <c r="AR2529" s="35">
        <v>0</v>
      </c>
      <c r="AS2529" s="35">
        <v>0</v>
      </c>
      <c r="AT2529" s="35">
        <v>0</v>
      </c>
      <c r="AU2529" s="31" t="str">
        <f t="shared" si="42"/>
        <v>库存为0</v>
      </c>
      <c r="AV2529" s="36" t="str">
        <f>IFERROR(时间!$B$4+AU2529,"上周无销量")</f>
        <v>上周无销量</v>
      </c>
    </row>
    <row r="2530" spans="1:48">
      <c r="A2530" s="21" t="s">
        <v>5116</v>
      </c>
      <c r="B2530" t="s">
        <v>5117</v>
      </c>
      <c r="C2530" t="s">
        <v>5097</v>
      </c>
      <c r="D2530" s="31">
        <v>0</v>
      </c>
      <c r="E2530" s="31">
        <v>0</v>
      </c>
      <c r="F2530" s="31">
        <v>0</v>
      </c>
      <c r="G2530" s="31">
        <v>0</v>
      </c>
      <c r="H2530" s="32">
        <v>0</v>
      </c>
      <c r="I2530">
        <v>0</v>
      </c>
      <c r="J2530" s="33">
        <v>0</v>
      </c>
      <c r="K2530" s="33">
        <v>0</v>
      </c>
      <c r="L2530" s="33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23" t="s">
        <v>54</v>
      </c>
      <c r="Y2530" s="23" t="s">
        <v>54</v>
      </c>
      <c r="Z2530" s="23" t="s">
        <v>54</v>
      </c>
      <c r="AA2530" s="23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6</v>
      </c>
      <c r="AK2530">
        <v>9</v>
      </c>
      <c r="AL2530">
        <v>0</v>
      </c>
      <c r="AM2530">
        <v>10</v>
      </c>
      <c r="AN2530" s="23">
        <v>0</v>
      </c>
      <c r="AO2530" s="23">
        <v>0</v>
      </c>
      <c r="AP2530" s="23" t="e">
        <v>#DIV/0!</v>
      </c>
      <c r="AQ2530" s="23">
        <v>0</v>
      </c>
      <c r="AR2530" s="35">
        <v>0</v>
      </c>
      <c r="AS2530" s="35">
        <v>0</v>
      </c>
      <c r="AT2530" s="35">
        <v>0</v>
      </c>
      <c r="AU2530" s="31" t="str">
        <f t="shared" si="42"/>
        <v>库存为0</v>
      </c>
      <c r="AV2530" s="36" t="str">
        <f>IFERROR(时间!$B$4+AU2530,"上周无销量")</f>
        <v>上周无销量</v>
      </c>
    </row>
    <row r="2531" spans="1:48">
      <c r="A2531" s="21" t="s">
        <v>5118</v>
      </c>
      <c r="B2531" t="s">
        <v>5119</v>
      </c>
      <c r="C2531" t="s">
        <v>5097</v>
      </c>
      <c r="D2531" s="31">
        <v>0</v>
      </c>
      <c r="E2531" s="31">
        <v>0</v>
      </c>
      <c r="F2531" s="31">
        <v>0</v>
      </c>
      <c r="G2531" s="31">
        <v>0</v>
      </c>
      <c r="H2531" s="32">
        <v>0</v>
      </c>
      <c r="I2531">
        <v>0</v>
      </c>
      <c r="J2531" s="33">
        <v>0</v>
      </c>
      <c r="K2531" s="33">
        <v>0</v>
      </c>
      <c r="L2531" s="33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23" t="s">
        <v>54</v>
      </c>
      <c r="Y2531" s="23" t="s">
        <v>54</v>
      </c>
      <c r="Z2531" s="23" t="s">
        <v>54</v>
      </c>
      <c r="AA2531" s="23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22</v>
      </c>
      <c r="AK2531">
        <v>13</v>
      </c>
      <c r="AL2531">
        <v>0</v>
      </c>
      <c r="AM2531">
        <v>0</v>
      </c>
      <c r="AN2531" s="23">
        <v>0</v>
      </c>
      <c r="AO2531" s="23">
        <v>0</v>
      </c>
      <c r="AP2531" s="23" t="e">
        <v>#DIV/0!</v>
      </c>
      <c r="AQ2531" s="23" t="e">
        <v>#DIV/0!</v>
      </c>
      <c r="AR2531" s="35">
        <v>0</v>
      </c>
      <c r="AS2531" s="35">
        <v>0</v>
      </c>
      <c r="AT2531" s="35">
        <v>0</v>
      </c>
      <c r="AU2531" s="31" t="str">
        <f t="shared" si="42"/>
        <v>库存为0</v>
      </c>
      <c r="AV2531" s="36" t="str">
        <f>IFERROR(时间!$B$4+AU2531,"上周无销量")</f>
        <v>上周无销量</v>
      </c>
    </row>
    <row r="2532" spans="1:48">
      <c r="A2532" s="21" t="s">
        <v>5120</v>
      </c>
      <c r="B2532" t="s">
        <v>5121</v>
      </c>
      <c r="C2532" t="s">
        <v>5097</v>
      </c>
      <c r="D2532" s="31">
        <v>0</v>
      </c>
      <c r="E2532" s="31">
        <v>0</v>
      </c>
      <c r="F2532" s="31">
        <v>0</v>
      </c>
      <c r="G2532" s="31">
        <v>0</v>
      </c>
      <c r="H2532" s="32">
        <v>0</v>
      </c>
      <c r="I2532">
        <v>0</v>
      </c>
      <c r="J2532" s="33">
        <v>0</v>
      </c>
      <c r="K2532" s="33">
        <v>0</v>
      </c>
      <c r="L2532" s="33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23" t="s">
        <v>54</v>
      </c>
      <c r="Y2532" s="23" t="s">
        <v>54</v>
      </c>
      <c r="Z2532" s="23" t="s">
        <v>54</v>
      </c>
      <c r="AA2532" s="23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14</v>
      </c>
      <c r="AK2532">
        <v>0</v>
      </c>
      <c r="AL2532">
        <v>0</v>
      </c>
      <c r="AM2532">
        <v>8</v>
      </c>
      <c r="AN2532" s="23">
        <v>0</v>
      </c>
      <c r="AO2532" s="23" t="e">
        <v>#DIV/0!</v>
      </c>
      <c r="AP2532" s="23" t="e">
        <v>#DIV/0!</v>
      </c>
      <c r="AQ2532" s="23">
        <v>0</v>
      </c>
      <c r="AR2532" s="35">
        <v>0</v>
      </c>
      <c r="AS2532" s="35">
        <v>0</v>
      </c>
      <c r="AT2532" s="35">
        <v>0</v>
      </c>
      <c r="AU2532" s="31" t="str">
        <f t="shared" si="42"/>
        <v>库存为0</v>
      </c>
      <c r="AV2532" s="36" t="str">
        <f>IFERROR(时间!$B$4+AU2532,"上周无销量")</f>
        <v>上周无销量</v>
      </c>
    </row>
    <row r="2533" spans="1:48">
      <c r="A2533" s="21" t="s">
        <v>5122</v>
      </c>
      <c r="B2533" t="s">
        <v>5123</v>
      </c>
      <c r="C2533" t="s">
        <v>5097</v>
      </c>
      <c r="D2533" s="31">
        <v>0</v>
      </c>
      <c r="E2533" s="31">
        <v>0</v>
      </c>
      <c r="F2533" s="31">
        <v>0</v>
      </c>
      <c r="G2533" s="31">
        <v>0</v>
      </c>
      <c r="H2533" s="32">
        <v>0</v>
      </c>
      <c r="I2533">
        <v>0</v>
      </c>
      <c r="J2533" s="33">
        <v>0</v>
      </c>
      <c r="K2533" s="33">
        <v>0</v>
      </c>
      <c r="L2533" s="33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6</v>
      </c>
      <c r="AK2533">
        <v>0</v>
      </c>
      <c r="AL2533">
        <v>0</v>
      </c>
      <c r="AM2533">
        <v>4</v>
      </c>
      <c r="AN2533" s="23">
        <v>0</v>
      </c>
      <c r="AO2533" s="23" t="e">
        <v>#DIV/0!</v>
      </c>
      <c r="AP2533" s="23" t="e">
        <v>#DIV/0!</v>
      </c>
      <c r="AQ2533" s="23">
        <v>0</v>
      </c>
      <c r="AR2533" s="35">
        <v>0</v>
      </c>
      <c r="AS2533" s="35">
        <v>0</v>
      </c>
      <c r="AT2533" s="35">
        <v>0</v>
      </c>
      <c r="AU2533" s="31" t="str">
        <f t="shared" si="42"/>
        <v>库存为0</v>
      </c>
      <c r="AV2533" s="36" t="str">
        <f>IFERROR(时间!$B$4+AU2533,"上周无销量")</f>
        <v>上周无销量</v>
      </c>
    </row>
    <row r="2534" spans="1:48">
      <c r="A2534" s="21" t="s">
        <v>5124</v>
      </c>
      <c r="B2534" t="s">
        <v>5125</v>
      </c>
      <c r="C2534" t="s">
        <v>5097</v>
      </c>
      <c r="D2534" s="31">
        <v>0</v>
      </c>
      <c r="E2534" s="31">
        <v>0</v>
      </c>
      <c r="F2534" s="31">
        <v>0</v>
      </c>
      <c r="G2534" s="31">
        <v>0</v>
      </c>
      <c r="H2534" s="32">
        <v>0</v>
      </c>
      <c r="I2534">
        <v>0</v>
      </c>
      <c r="J2534" s="33">
        <v>0</v>
      </c>
      <c r="K2534" s="33">
        <v>0</v>
      </c>
      <c r="L2534" s="33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0</v>
      </c>
      <c r="AL2534">
        <v>0</v>
      </c>
      <c r="AM2534">
        <v>6</v>
      </c>
      <c r="AN2534" s="23" t="e">
        <v>#DIV/0!</v>
      </c>
      <c r="AO2534" s="23" t="e">
        <v>#DIV/0!</v>
      </c>
      <c r="AP2534" s="23" t="e">
        <v>#DIV/0!</v>
      </c>
      <c r="AQ2534" s="23">
        <v>0</v>
      </c>
      <c r="AR2534" s="35">
        <v>0</v>
      </c>
      <c r="AS2534" s="35">
        <v>0</v>
      </c>
      <c r="AT2534" s="35">
        <v>0</v>
      </c>
      <c r="AU2534" s="31" t="str">
        <f t="shared" si="42"/>
        <v>库存为0</v>
      </c>
      <c r="AV2534" s="36" t="str">
        <f>IFERROR(时间!$B$4+AU2534,"上周无销量")</f>
        <v>上周无销量</v>
      </c>
    </row>
    <row r="2535" spans="1:48">
      <c r="A2535" s="21" t="s">
        <v>5126</v>
      </c>
      <c r="B2535" t="s">
        <v>5127</v>
      </c>
      <c r="C2535" t="s">
        <v>5097</v>
      </c>
      <c r="D2535" s="31">
        <v>0</v>
      </c>
      <c r="E2535" s="31">
        <v>0</v>
      </c>
      <c r="F2535" s="31">
        <v>0</v>
      </c>
      <c r="G2535" s="31">
        <v>0</v>
      </c>
      <c r="H2535" s="32">
        <v>0</v>
      </c>
      <c r="I2535">
        <v>0</v>
      </c>
      <c r="J2535" s="33">
        <v>0</v>
      </c>
      <c r="K2535" s="33">
        <v>0</v>
      </c>
      <c r="L2535" s="33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9</v>
      </c>
      <c r="AK2535">
        <v>5</v>
      </c>
      <c r="AL2535">
        <v>0</v>
      </c>
      <c r="AM2535">
        <v>0</v>
      </c>
      <c r="AN2535" s="23">
        <v>0</v>
      </c>
      <c r="AO2535" s="23">
        <v>0</v>
      </c>
      <c r="AP2535" s="23" t="e">
        <v>#DIV/0!</v>
      </c>
      <c r="AQ2535" s="23" t="e">
        <v>#DIV/0!</v>
      </c>
      <c r="AR2535" s="35">
        <v>0</v>
      </c>
      <c r="AS2535" s="35">
        <v>0</v>
      </c>
      <c r="AT2535" s="35">
        <v>0</v>
      </c>
      <c r="AU2535" s="31" t="str">
        <f t="shared" si="42"/>
        <v>库存为0</v>
      </c>
      <c r="AV2535" s="36" t="str">
        <f>IFERROR(时间!$B$4+AU2535,"上周无销量")</f>
        <v>上周无销量</v>
      </c>
    </row>
    <row r="2536" spans="1:48">
      <c r="A2536" s="21" t="s">
        <v>5128</v>
      </c>
      <c r="B2536" t="s">
        <v>5129</v>
      </c>
      <c r="C2536" t="s">
        <v>5097</v>
      </c>
      <c r="D2536" s="31">
        <v>0</v>
      </c>
      <c r="E2536" s="31">
        <v>0</v>
      </c>
      <c r="F2536" s="31">
        <v>0</v>
      </c>
      <c r="G2536" s="31">
        <v>0</v>
      </c>
      <c r="H2536" s="32">
        <v>0</v>
      </c>
      <c r="I2536">
        <v>0</v>
      </c>
      <c r="J2536" s="33">
        <v>0</v>
      </c>
      <c r="K2536" s="33">
        <v>0</v>
      </c>
      <c r="L2536" s="33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11</v>
      </c>
      <c r="AK2536">
        <v>12</v>
      </c>
      <c r="AL2536">
        <v>0</v>
      </c>
      <c r="AM2536">
        <v>0</v>
      </c>
      <c r="AN2536" s="23">
        <v>0</v>
      </c>
      <c r="AO2536" s="23">
        <v>0</v>
      </c>
      <c r="AP2536" s="23" t="e">
        <v>#DIV/0!</v>
      </c>
      <c r="AQ2536" s="23" t="e">
        <v>#DIV/0!</v>
      </c>
      <c r="AR2536" s="35">
        <v>0</v>
      </c>
      <c r="AS2536" s="35">
        <v>0</v>
      </c>
      <c r="AT2536" s="35">
        <v>0</v>
      </c>
      <c r="AU2536" s="31" t="str">
        <f t="shared" si="42"/>
        <v>库存为0</v>
      </c>
      <c r="AV2536" s="36" t="str">
        <f>IFERROR(时间!$B$4+AU2536,"上周无销量")</f>
        <v>上周无销量</v>
      </c>
    </row>
    <row r="2537" spans="1:48">
      <c r="A2537" s="21" t="s">
        <v>5130</v>
      </c>
      <c r="B2537" t="s">
        <v>5131</v>
      </c>
      <c r="C2537" t="s">
        <v>5097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0</v>
      </c>
      <c r="J2537" s="33">
        <v>0</v>
      </c>
      <c r="K2537" s="33">
        <v>0</v>
      </c>
      <c r="L2537" s="33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0</v>
      </c>
      <c r="AK2537">
        <v>12</v>
      </c>
      <c r="AL2537">
        <v>0</v>
      </c>
      <c r="AM2537">
        <v>0</v>
      </c>
      <c r="AN2537" s="23" t="e">
        <v>#DIV/0!</v>
      </c>
      <c r="AO2537" s="23">
        <v>0</v>
      </c>
      <c r="AP2537" s="23" t="e">
        <v>#DIV/0!</v>
      </c>
      <c r="AQ2537" s="23" t="e">
        <v>#DIV/0!</v>
      </c>
      <c r="AR2537" s="35">
        <v>0</v>
      </c>
      <c r="AS2537" s="35">
        <v>0</v>
      </c>
      <c r="AT2537" s="35">
        <v>0</v>
      </c>
      <c r="AU2537" s="31" t="str">
        <f t="shared" si="42"/>
        <v>库存为0</v>
      </c>
      <c r="AV2537" s="36" t="str">
        <f>IFERROR(时间!$B$4+AU2537,"上周无销量")</f>
        <v>上周无销量</v>
      </c>
    </row>
    <row r="2538" spans="1:48">
      <c r="A2538" s="21" t="s">
        <v>5132</v>
      </c>
      <c r="B2538" t="s">
        <v>5133</v>
      </c>
      <c r="C2538" t="s">
        <v>5097</v>
      </c>
      <c r="D2538" s="31">
        <v>0</v>
      </c>
      <c r="E2538" s="31">
        <v>0</v>
      </c>
      <c r="F2538" s="31">
        <v>0</v>
      </c>
      <c r="G2538" s="31">
        <v>0</v>
      </c>
      <c r="H2538" s="32">
        <v>0</v>
      </c>
      <c r="I2538">
        <v>0</v>
      </c>
      <c r="J2538" s="33">
        <v>0</v>
      </c>
      <c r="K2538" s="33">
        <v>0</v>
      </c>
      <c r="L2538" s="33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23" t="s">
        <v>54</v>
      </c>
      <c r="Y2538" s="23" t="s">
        <v>54</v>
      </c>
      <c r="Z2538" s="23" t="s">
        <v>54</v>
      </c>
      <c r="AA2538" s="23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5</v>
      </c>
      <c r="AK2538">
        <v>0</v>
      </c>
      <c r="AL2538">
        <v>0</v>
      </c>
      <c r="AM2538">
        <v>0</v>
      </c>
      <c r="AN2538" s="23">
        <v>0</v>
      </c>
      <c r="AO2538" s="23" t="e">
        <v>#DIV/0!</v>
      </c>
      <c r="AP2538" s="23" t="e">
        <v>#DIV/0!</v>
      </c>
      <c r="AQ2538" s="23" t="e">
        <v>#DIV/0!</v>
      </c>
      <c r="AR2538" s="35">
        <v>0</v>
      </c>
      <c r="AS2538" s="35">
        <v>0</v>
      </c>
      <c r="AT2538" s="35">
        <v>0</v>
      </c>
      <c r="AU2538" s="31" t="str">
        <f t="shared" si="42"/>
        <v>库存为0</v>
      </c>
      <c r="AV2538" s="36" t="str">
        <f>IFERROR(时间!$B$4+AU2538,"上周无销量")</f>
        <v>上周无销量</v>
      </c>
    </row>
    <row r="2539" spans="1:48">
      <c r="A2539" s="21" t="s">
        <v>5134</v>
      </c>
      <c r="B2539" t="s">
        <v>5135</v>
      </c>
      <c r="C2539" t="s">
        <v>5097</v>
      </c>
      <c r="D2539" s="31">
        <v>0</v>
      </c>
      <c r="E2539" s="31">
        <v>0</v>
      </c>
      <c r="F2539" s="31">
        <v>0</v>
      </c>
      <c r="G2539" s="31">
        <v>0</v>
      </c>
      <c r="H2539" s="32">
        <v>0</v>
      </c>
      <c r="I2539">
        <v>0</v>
      </c>
      <c r="J2539" s="33">
        <v>0</v>
      </c>
      <c r="K2539" s="33">
        <v>0</v>
      </c>
      <c r="L2539" s="33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2</v>
      </c>
      <c r="AK2539">
        <v>11</v>
      </c>
      <c r="AL2539">
        <v>0</v>
      </c>
      <c r="AM2539">
        <v>0</v>
      </c>
      <c r="AN2539" s="23">
        <v>0</v>
      </c>
      <c r="AO2539" s="23">
        <v>0</v>
      </c>
      <c r="AP2539" s="23" t="e">
        <v>#DIV/0!</v>
      </c>
      <c r="AQ2539" s="23" t="e">
        <v>#DIV/0!</v>
      </c>
      <c r="AR2539" s="35">
        <v>0</v>
      </c>
      <c r="AS2539" s="35">
        <v>0</v>
      </c>
      <c r="AT2539" s="35">
        <v>0</v>
      </c>
      <c r="AU2539" s="31" t="str">
        <f t="shared" si="42"/>
        <v>库存为0</v>
      </c>
      <c r="AV2539" s="36" t="str">
        <f>IFERROR(时间!$B$4+AU2539,"上周无销量")</f>
        <v>上周无销量</v>
      </c>
    </row>
    <row r="2540" spans="1:48">
      <c r="A2540" s="21" t="s">
        <v>5136</v>
      </c>
      <c r="B2540" t="s">
        <v>5137</v>
      </c>
      <c r="C2540" t="s">
        <v>5097</v>
      </c>
      <c r="D2540" s="31">
        <v>0</v>
      </c>
      <c r="E2540" s="31">
        <v>0</v>
      </c>
      <c r="F2540" s="31">
        <v>0</v>
      </c>
      <c r="G2540" s="31">
        <v>0</v>
      </c>
      <c r="H2540" s="32">
        <v>0</v>
      </c>
      <c r="I2540">
        <v>0</v>
      </c>
      <c r="J2540" s="33">
        <v>0</v>
      </c>
      <c r="K2540" s="33">
        <v>0</v>
      </c>
      <c r="L2540" s="33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2</v>
      </c>
      <c r="AK2540">
        <v>0</v>
      </c>
      <c r="AL2540">
        <v>0</v>
      </c>
      <c r="AM2540">
        <v>0</v>
      </c>
      <c r="AN2540" s="23">
        <v>0</v>
      </c>
      <c r="AO2540" s="23" t="e">
        <v>#DIV/0!</v>
      </c>
      <c r="AP2540" s="23" t="e">
        <v>#DIV/0!</v>
      </c>
      <c r="AQ2540" s="23" t="e">
        <v>#DIV/0!</v>
      </c>
      <c r="AR2540" s="35">
        <v>0</v>
      </c>
      <c r="AS2540" s="35">
        <v>0</v>
      </c>
      <c r="AT2540" s="35">
        <v>0</v>
      </c>
      <c r="AU2540" s="31" t="str">
        <f t="shared" si="42"/>
        <v>库存为0</v>
      </c>
      <c r="AV2540" s="36" t="str">
        <f>IFERROR(时间!$B$4+AU2540,"上周无销量")</f>
        <v>上周无销量</v>
      </c>
    </row>
    <row r="2541" spans="1:48">
      <c r="A2541" s="21" t="s">
        <v>5138</v>
      </c>
      <c r="B2541" t="s">
        <v>5139</v>
      </c>
      <c r="C2541" t="s">
        <v>5097</v>
      </c>
      <c r="D2541" s="31">
        <v>0</v>
      </c>
      <c r="E2541" s="31">
        <v>0</v>
      </c>
      <c r="F2541" s="31">
        <v>0</v>
      </c>
      <c r="G2541" s="31">
        <v>0</v>
      </c>
      <c r="H2541" s="32">
        <v>0</v>
      </c>
      <c r="I2541">
        <v>0</v>
      </c>
      <c r="J2541" s="33">
        <v>0</v>
      </c>
      <c r="K2541" s="33">
        <v>0</v>
      </c>
      <c r="L2541" s="33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2</v>
      </c>
      <c r="AK2541">
        <v>0</v>
      </c>
      <c r="AL2541">
        <v>0</v>
      </c>
      <c r="AM2541">
        <v>0</v>
      </c>
      <c r="AN2541" s="23">
        <v>0</v>
      </c>
      <c r="AO2541" s="23" t="e">
        <v>#DIV/0!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0</v>
      </c>
      <c r="AU2541" s="31" t="str">
        <f t="shared" si="42"/>
        <v>库存为0</v>
      </c>
      <c r="AV2541" s="36" t="str">
        <f>IFERROR(时间!$B$4+AU2541,"上周无销量")</f>
        <v>上周无销量</v>
      </c>
    </row>
    <row r="2542" spans="1:48">
      <c r="A2542" s="21" t="s">
        <v>5140</v>
      </c>
      <c r="B2542" t="s">
        <v>5141</v>
      </c>
      <c r="C2542" t="s">
        <v>5097</v>
      </c>
      <c r="D2542" s="31">
        <v>0</v>
      </c>
      <c r="E2542" s="31">
        <v>0</v>
      </c>
      <c r="F2542" s="31">
        <v>0</v>
      </c>
      <c r="G2542" s="31">
        <v>1</v>
      </c>
      <c r="H2542" s="32">
        <v>0</v>
      </c>
      <c r="I2542">
        <v>0</v>
      </c>
      <c r="J2542" s="33">
        <v>0</v>
      </c>
      <c r="K2542" s="33">
        <v>0</v>
      </c>
      <c r="L2542" s="33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0</v>
      </c>
      <c r="AK2542">
        <v>0</v>
      </c>
      <c r="AL2542">
        <v>0</v>
      </c>
      <c r="AM2542">
        <v>3</v>
      </c>
      <c r="AN2542" s="23" t="e">
        <v>#DIV/0!</v>
      </c>
      <c r="AO2542" s="23" t="e">
        <v>#DIV/0!</v>
      </c>
      <c r="AP2542" s="23" t="e">
        <v>#DIV/0!</v>
      </c>
      <c r="AQ2542" s="23">
        <v>0.333333333333333</v>
      </c>
      <c r="AR2542" s="35">
        <v>0</v>
      </c>
      <c r="AS2542" s="35">
        <v>0</v>
      </c>
      <c r="AT2542" s="35">
        <v>0</v>
      </c>
      <c r="AU2542" s="31" t="str">
        <f t="shared" si="42"/>
        <v>库存为0</v>
      </c>
      <c r="AV2542" s="36" t="str">
        <f>IFERROR(时间!$B$4+AU2542,"上周无销量")</f>
        <v>上周无销量</v>
      </c>
    </row>
    <row r="2543" spans="1:48">
      <c r="A2543" s="21" t="s">
        <v>5142</v>
      </c>
      <c r="B2543" t="s">
        <v>5143</v>
      </c>
      <c r="C2543" t="s">
        <v>5097</v>
      </c>
      <c r="D2543" s="31">
        <v>0</v>
      </c>
      <c r="E2543" s="31">
        <v>0</v>
      </c>
      <c r="F2543" s="31">
        <v>0</v>
      </c>
      <c r="G2543" s="31">
        <v>0</v>
      </c>
      <c r="H2543" s="32">
        <v>0</v>
      </c>
      <c r="I2543">
        <v>0</v>
      </c>
      <c r="J2543" s="33">
        <v>0</v>
      </c>
      <c r="K2543" s="33">
        <v>0</v>
      </c>
      <c r="L2543" s="33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23" t="s">
        <v>54</v>
      </c>
      <c r="Y2543" s="23" t="s">
        <v>54</v>
      </c>
      <c r="Z2543" s="23" t="s">
        <v>54</v>
      </c>
      <c r="AA2543" s="23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8</v>
      </c>
      <c r="AK2543">
        <v>0</v>
      </c>
      <c r="AL2543">
        <v>0</v>
      </c>
      <c r="AM2543">
        <v>0</v>
      </c>
      <c r="AN2543" s="23">
        <v>0</v>
      </c>
      <c r="AO2543" s="23" t="e">
        <v>#DIV/0!</v>
      </c>
      <c r="AP2543" s="23" t="e">
        <v>#DIV/0!</v>
      </c>
      <c r="AQ2543" s="23" t="e">
        <v>#DIV/0!</v>
      </c>
      <c r="AR2543" s="35">
        <v>0</v>
      </c>
      <c r="AS2543" s="35">
        <v>0</v>
      </c>
      <c r="AT2543" s="35">
        <v>0</v>
      </c>
      <c r="AU2543" s="31" t="str">
        <f t="shared" si="42"/>
        <v>库存为0</v>
      </c>
      <c r="AV2543" s="36" t="str">
        <f>IFERROR(时间!$B$4+AU2543,"上周无销量")</f>
        <v>上周无销量</v>
      </c>
    </row>
    <row r="2544" spans="1:48">
      <c r="A2544" s="21" t="s">
        <v>5144</v>
      </c>
      <c r="B2544" t="s">
        <v>5145</v>
      </c>
      <c r="C2544" t="s">
        <v>5097</v>
      </c>
      <c r="D2544" s="31">
        <v>0</v>
      </c>
      <c r="E2544" s="31">
        <v>0</v>
      </c>
      <c r="F2544" s="31">
        <v>0</v>
      </c>
      <c r="G2544" s="31">
        <v>0</v>
      </c>
      <c r="H2544" s="32">
        <v>0</v>
      </c>
      <c r="I2544">
        <v>0</v>
      </c>
      <c r="J2544" s="33">
        <v>0</v>
      </c>
      <c r="K2544" s="33">
        <v>0</v>
      </c>
      <c r="L2544" s="33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23" t="s">
        <v>54</v>
      </c>
      <c r="Y2544" s="23" t="s">
        <v>54</v>
      </c>
      <c r="Z2544" s="23" t="s">
        <v>54</v>
      </c>
      <c r="AA2544" s="23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4</v>
      </c>
      <c r="AK2544">
        <v>0</v>
      </c>
      <c r="AL2544">
        <v>0</v>
      </c>
      <c r="AM2544">
        <v>0</v>
      </c>
      <c r="AN2544" s="23">
        <v>0</v>
      </c>
      <c r="AO2544" s="23" t="e">
        <v>#DIV/0!</v>
      </c>
      <c r="AP2544" s="23" t="e">
        <v>#DIV/0!</v>
      </c>
      <c r="AQ2544" s="23" t="e">
        <v>#DIV/0!</v>
      </c>
      <c r="AR2544" s="35">
        <v>0</v>
      </c>
      <c r="AS2544" s="35">
        <v>0</v>
      </c>
      <c r="AT2544" s="35">
        <v>0</v>
      </c>
      <c r="AU2544" s="31" t="str">
        <f t="shared" si="42"/>
        <v>库存为0</v>
      </c>
      <c r="AV2544" s="36" t="str">
        <f>IFERROR(时间!$B$4+AU2544,"上周无销量")</f>
        <v>上周无销量</v>
      </c>
    </row>
    <row r="2545" spans="1:48">
      <c r="A2545" s="21" t="s">
        <v>5146</v>
      </c>
      <c r="B2545" t="s">
        <v>5147</v>
      </c>
      <c r="C2545" t="s">
        <v>5148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0</v>
      </c>
      <c r="J2545" s="33">
        <v>0</v>
      </c>
      <c r="K2545" s="33">
        <v>0</v>
      </c>
      <c r="L2545" s="33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23" t="s">
        <v>54</v>
      </c>
      <c r="Y2545" s="23" t="s">
        <v>54</v>
      </c>
      <c r="Z2545" s="23" t="s">
        <v>54</v>
      </c>
      <c r="AA2545" s="23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23" t="s">
        <v>54</v>
      </c>
      <c r="AG2545" s="23" t="s">
        <v>54</v>
      </c>
      <c r="AH2545" s="23" t="s">
        <v>54</v>
      </c>
      <c r="AI2545" s="23" t="s">
        <v>54</v>
      </c>
      <c r="AJ2545">
        <v>0</v>
      </c>
      <c r="AK2545">
        <v>0</v>
      </c>
      <c r="AL2545">
        <v>0</v>
      </c>
      <c r="AM2545">
        <v>0</v>
      </c>
      <c r="AN2545" s="23" t="e">
        <v>#DIV/0!</v>
      </c>
      <c r="AO2545" s="23" t="e">
        <v>#DIV/0!</v>
      </c>
      <c r="AP2545" s="23" t="e">
        <v>#DIV/0!</v>
      </c>
      <c r="AQ2545" s="23" t="e">
        <v>#DIV/0!</v>
      </c>
      <c r="AR2545" s="35">
        <v>0</v>
      </c>
      <c r="AS2545" s="35">
        <v>0</v>
      </c>
      <c r="AT2545" s="35">
        <v>0</v>
      </c>
      <c r="AU2545" s="31" t="str">
        <f t="shared" si="42"/>
        <v>库存为0</v>
      </c>
      <c r="AV2545" s="36" t="str">
        <f>IFERROR(时间!$B$4+AU2545,"上周无销量")</f>
        <v>上周无销量</v>
      </c>
    </row>
    <row r="2546" spans="1:48">
      <c r="A2546" s="21" t="s">
        <v>5149</v>
      </c>
      <c r="B2546" t="s">
        <v>5150</v>
      </c>
      <c r="C2546" t="s">
        <v>5148</v>
      </c>
      <c r="D2546" s="31">
        <v>0</v>
      </c>
      <c r="E2546" s="31">
        <v>0</v>
      </c>
      <c r="F2546" s="31">
        <v>0</v>
      </c>
      <c r="G2546" s="31">
        <v>0</v>
      </c>
      <c r="H2546" s="32">
        <v>0</v>
      </c>
      <c r="I2546">
        <v>0</v>
      </c>
      <c r="J2546" s="33">
        <v>0</v>
      </c>
      <c r="K2546" s="33">
        <v>0</v>
      </c>
      <c r="L2546" s="33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23" t="s">
        <v>54</v>
      </c>
      <c r="Y2546" s="23" t="s">
        <v>54</v>
      </c>
      <c r="Z2546" s="23" t="s">
        <v>54</v>
      </c>
      <c r="AA2546" s="23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23" t="s">
        <v>54</v>
      </c>
      <c r="AG2546" s="23" t="s">
        <v>54</v>
      </c>
      <c r="AH2546" s="23" t="s">
        <v>54</v>
      </c>
      <c r="AI2546" s="23" t="s">
        <v>54</v>
      </c>
      <c r="AJ2546">
        <v>0</v>
      </c>
      <c r="AK2546">
        <v>0</v>
      </c>
      <c r="AL2546">
        <v>0</v>
      </c>
      <c r="AM2546">
        <v>0</v>
      </c>
      <c r="AN2546" s="23" t="e">
        <v>#DIV/0!</v>
      </c>
      <c r="AO2546" s="23" t="e">
        <v>#DIV/0!</v>
      </c>
      <c r="AP2546" s="23" t="e">
        <v>#DIV/0!</v>
      </c>
      <c r="AQ2546" s="23" t="e">
        <v>#DIV/0!</v>
      </c>
      <c r="AR2546" s="35">
        <v>0</v>
      </c>
      <c r="AS2546" s="35">
        <v>0</v>
      </c>
      <c r="AT2546" s="35">
        <v>0</v>
      </c>
      <c r="AU2546" s="31" t="str">
        <f t="shared" si="42"/>
        <v>库存为0</v>
      </c>
      <c r="AV2546" s="36" t="str">
        <f>IFERROR(时间!$B$4+AU2546,"上周无销量")</f>
        <v>上周无销量</v>
      </c>
    </row>
    <row r="2547" spans="1:48">
      <c r="A2547" s="21" t="s">
        <v>5151</v>
      </c>
      <c r="B2547" t="s">
        <v>5152</v>
      </c>
      <c r="C2547" t="s">
        <v>5148</v>
      </c>
      <c r="D2547" s="31">
        <v>0</v>
      </c>
      <c r="E2547" s="31">
        <v>0</v>
      </c>
      <c r="F2547" s="31">
        <v>0</v>
      </c>
      <c r="G2547" s="31">
        <v>0</v>
      </c>
      <c r="H2547" s="32">
        <v>0</v>
      </c>
      <c r="I2547">
        <v>0</v>
      </c>
      <c r="J2547" s="33">
        <v>0</v>
      </c>
      <c r="K2547" s="33">
        <v>0</v>
      </c>
      <c r="L2547" s="33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23" t="s">
        <v>54</v>
      </c>
      <c r="Y2547" s="23" t="s">
        <v>54</v>
      </c>
      <c r="Z2547" s="23" t="s">
        <v>54</v>
      </c>
      <c r="AA2547" s="23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0</v>
      </c>
      <c r="AK2547">
        <v>0</v>
      </c>
      <c r="AL2547">
        <v>0</v>
      </c>
      <c r="AM2547">
        <v>0</v>
      </c>
      <c r="AN2547" s="23" t="e">
        <v>#DIV/0!</v>
      </c>
      <c r="AO2547" s="23" t="e">
        <v>#DIV/0!</v>
      </c>
      <c r="AP2547" s="23" t="e">
        <v>#DIV/0!</v>
      </c>
      <c r="AQ2547" s="23" t="e">
        <v>#DIV/0!</v>
      </c>
      <c r="AR2547" s="35">
        <v>0</v>
      </c>
      <c r="AS2547" s="35">
        <v>0</v>
      </c>
      <c r="AT2547" s="35">
        <v>0</v>
      </c>
      <c r="AU2547" s="31" t="str">
        <f t="shared" si="42"/>
        <v>库存为0</v>
      </c>
      <c r="AV2547" s="36" t="str">
        <f>IFERROR(时间!$B$4+AU2547,"上周无销量")</f>
        <v>上周无销量</v>
      </c>
    </row>
    <row r="2548" spans="1:48">
      <c r="A2548" s="21" t="s">
        <v>5153</v>
      </c>
      <c r="B2548" t="s">
        <v>5154</v>
      </c>
      <c r="C2548" t="s">
        <v>5148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0</v>
      </c>
      <c r="J2548" s="33">
        <v>0</v>
      </c>
      <c r="K2548" s="33">
        <v>0</v>
      </c>
      <c r="L2548" s="33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0</v>
      </c>
      <c r="AL2548">
        <v>0</v>
      </c>
      <c r="AM2548">
        <v>0</v>
      </c>
      <c r="AN2548" s="23" t="e">
        <v>#DIV/0!</v>
      </c>
      <c r="AO2548" s="23" t="e">
        <v>#DIV/0!</v>
      </c>
      <c r="AP2548" s="23" t="e">
        <v>#DIV/0!</v>
      </c>
      <c r="AQ2548" s="23" t="e">
        <v>#DIV/0!</v>
      </c>
      <c r="AR2548" s="35">
        <v>0</v>
      </c>
      <c r="AS2548" s="35">
        <v>0</v>
      </c>
      <c r="AT2548" s="35">
        <v>0</v>
      </c>
      <c r="AU2548" s="31" t="str">
        <f t="shared" si="42"/>
        <v>库存为0</v>
      </c>
      <c r="AV2548" s="36" t="str">
        <f>IFERROR(时间!$B$4+AU2548,"上周无销量")</f>
        <v>上周无销量</v>
      </c>
    </row>
    <row r="2549" spans="1:48">
      <c r="A2549" s="21" t="s">
        <v>5155</v>
      </c>
      <c r="B2549" t="s">
        <v>5156</v>
      </c>
      <c r="C2549" t="s">
        <v>5157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0</v>
      </c>
      <c r="J2549" s="33">
        <v>0</v>
      </c>
      <c r="K2549" s="33">
        <v>0</v>
      </c>
      <c r="L2549" s="33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23" t="s">
        <v>54</v>
      </c>
      <c r="Y2549" s="23" t="s">
        <v>54</v>
      </c>
      <c r="Z2549" s="23" t="s">
        <v>54</v>
      </c>
      <c r="AA2549" s="23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23" t="s">
        <v>54</v>
      </c>
      <c r="AG2549" s="23" t="s">
        <v>54</v>
      </c>
      <c r="AH2549" s="23" t="s">
        <v>54</v>
      </c>
      <c r="AI2549" s="23" t="s">
        <v>54</v>
      </c>
      <c r="AJ2549">
        <v>1</v>
      </c>
      <c r="AK2549">
        <v>4</v>
      </c>
      <c r="AL2549">
        <v>0</v>
      </c>
      <c r="AM2549">
        <v>6</v>
      </c>
      <c r="AN2549" s="23">
        <v>0</v>
      </c>
      <c r="AO2549" s="23">
        <v>0</v>
      </c>
      <c r="AP2549" s="23" t="e">
        <v>#DIV/0!</v>
      </c>
      <c r="AQ2549" s="23">
        <v>0</v>
      </c>
      <c r="AR2549" s="35">
        <v>0</v>
      </c>
      <c r="AS2549" s="35">
        <v>0</v>
      </c>
      <c r="AT2549" s="35">
        <v>0</v>
      </c>
      <c r="AU2549" s="31" t="str">
        <f t="shared" si="42"/>
        <v>库存为0</v>
      </c>
      <c r="AV2549" s="36" t="str">
        <f>IFERROR(时间!$B$4+AU2549,"上周无销量")</f>
        <v>上周无销量</v>
      </c>
    </row>
    <row r="2550" spans="1:48">
      <c r="A2550" s="21" t="s">
        <v>5158</v>
      </c>
      <c r="B2550" t="s">
        <v>5159</v>
      </c>
      <c r="C2550" t="s">
        <v>5157</v>
      </c>
      <c r="D2550" s="31">
        <v>0</v>
      </c>
      <c r="E2550" s="31">
        <v>0</v>
      </c>
      <c r="F2550" s="31">
        <v>0</v>
      </c>
      <c r="G2550" s="31">
        <v>0</v>
      </c>
      <c r="H2550" s="32">
        <v>0</v>
      </c>
      <c r="I2550">
        <v>0</v>
      </c>
      <c r="J2550" s="33">
        <v>0</v>
      </c>
      <c r="K2550" s="33">
        <v>0</v>
      </c>
      <c r="L2550" s="33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15</v>
      </c>
      <c r="AK2550">
        <v>4</v>
      </c>
      <c r="AL2550">
        <v>0</v>
      </c>
      <c r="AM2550">
        <v>16</v>
      </c>
      <c r="AN2550" s="23">
        <v>0</v>
      </c>
      <c r="AO2550" s="23">
        <v>0</v>
      </c>
      <c r="AP2550" s="23" t="e">
        <v>#DIV/0!</v>
      </c>
      <c r="AQ2550" s="23">
        <v>0</v>
      </c>
      <c r="AR2550" s="35">
        <v>0</v>
      </c>
      <c r="AS2550" s="35">
        <v>0</v>
      </c>
      <c r="AT2550" s="35">
        <v>0</v>
      </c>
      <c r="AU2550" s="31" t="str">
        <f t="shared" si="42"/>
        <v>库存为0</v>
      </c>
      <c r="AV2550" s="36" t="str">
        <f>IFERROR(时间!$B$4+AU2550,"上周无销量")</f>
        <v>上周无销量</v>
      </c>
    </row>
    <row r="2551" spans="1:48">
      <c r="A2551" s="21" t="s">
        <v>5160</v>
      </c>
      <c r="B2551" t="s">
        <v>5161</v>
      </c>
      <c r="C2551" t="s">
        <v>5162</v>
      </c>
      <c r="D2551" s="31">
        <v>0</v>
      </c>
      <c r="E2551" s="31">
        <v>0</v>
      </c>
      <c r="F2551" s="31">
        <v>0</v>
      </c>
      <c r="G2551" s="31">
        <v>0</v>
      </c>
      <c r="H2551" s="32">
        <v>0</v>
      </c>
      <c r="I2551">
        <v>1</v>
      </c>
      <c r="J2551" s="33">
        <v>0</v>
      </c>
      <c r="K2551" s="33">
        <v>0</v>
      </c>
      <c r="L2551" s="33">
        <v>0</v>
      </c>
      <c r="M2551">
        <v>1</v>
      </c>
      <c r="N2551">
        <v>0</v>
      </c>
      <c r="O2551">
        <v>0</v>
      </c>
      <c r="P2551">
        <v>64</v>
      </c>
      <c r="Q2551">
        <v>91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 s="23">
        <v>0</v>
      </c>
      <c r="Y2551" s="23">
        <v>0</v>
      </c>
      <c r="Z2551" s="23" t="e">
        <v>#DIV/0!</v>
      </c>
      <c r="AA2551" s="23" t="e">
        <v>#DIV/0!</v>
      </c>
      <c r="AB2551">
        <v>0</v>
      </c>
      <c r="AC2551">
        <v>0</v>
      </c>
      <c r="AD2551">
        <v>0</v>
      </c>
      <c r="AE2551">
        <v>0</v>
      </c>
      <c r="AF2551" s="23" t="s">
        <v>54</v>
      </c>
      <c r="AG2551" s="23" t="s">
        <v>54</v>
      </c>
      <c r="AH2551" s="23" t="s">
        <v>54</v>
      </c>
      <c r="AI2551" s="23" t="s">
        <v>54</v>
      </c>
      <c r="AJ2551">
        <v>1</v>
      </c>
      <c r="AK2551">
        <v>1</v>
      </c>
      <c r="AL2551">
        <v>0</v>
      </c>
      <c r="AM2551">
        <v>5</v>
      </c>
      <c r="AN2551" s="23">
        <v>0</v>
      </c>
      <c r="AO2551" s="23">
        <v>0</v>
      </c>
      <c r="AP2551" s="23" t="e">
        <v>#DIV/0!</v>
      </c>
      <c r="AQ2551" s="23">
        <v>0</v>
      </c>
      <c r="AR2551" s="35">
        <v>0</v>
      </c>
      <c r="AS2551" s="35">
        <v>0</v>
      </c>
      <c r="AT2551" s="35">
        <v>1</v>
      </c>
      <c r="AU2551" s="31" t="str">
        <f t="shared" si="42"/>
        <v>库存为1</v>
      </c>
      <c r="AV2551" s="36" t="str">
        <f>IFERROR(时间!$B$4+AU2551,"上周无销量")</f>
        <v>上周无销量</v>
      </c>
    </row>
    <row r="2552" spans="1:48">
      <c r="A2552" s="21" t="s">
        <v>5163</v>
      </c>
      <c r="B2552" t="s">
        <v>5164</v>
      </c>
      <c r="C2552" t="s">
        <v>5162</v>
      </c>
      <c r="D2552" s="31">
        <v>0</v>
      </c>
      <c r="E2552" s="31">
        <v>0</v>
      </c>
      <c r="F2552" s="31">
        <v>0</v>
      </c>
      <c r="G2552" s="31">
        <v>0</v>
      </c>
      <c r="H2552" s="32">
        <v>0</v>
      </c>
      <c r="I2552">
        <v>0</v>
      </c>
      <c r="J2552" s="33">
        <v>0</v>
      </c>
      <c r="K2552" s="33">
        <v>0</v>
      </c>
      <c r="L2552" s="33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0</v>
      </c>
      <c r="AK2552">
        <v>0</v>
      </c>
      <c r="AL2552">
        <v>0</v>
      </c>
      <c r="AM2552">
        <v>0</v>
      </c>
      <c r="AN2552" s="23" t="e">
        <v>#DIV/0!</v>
      </c>
      <c r="AO2552" s="23" t="e">
        <v>#DIV/0!</v>
      </c>
      <c r="AP2552" s="23" t="e">
        <v>#DIV/0!</v>
      </c>
      <c r="AQ2552" s="23" t="e">
        <v>#DIV/0!</v>
      </c>
      <c r="AR2552" s="35">
        <v>0</v>
      </c>
      <c r="AS2552" s="35">
        <v>0</v>
      </c>
      <c r="AT2552" s="35">
        <v>0</v>
      </c>
      <c r="AU2552" s="31" t="str">
        <f t="shared" si="42"/>
        <v>库存为0</v>
      </c>
      <c r="AV2552" s="36" t="str">
        <f>IFERROR(时间!$B$4+AU2552,"上周无销量")</f>
        <v>上周无销量</v>
      </c>
    </row>
    <row r="2553" spans="1:48">
      <c r="A2553" s="21" t="s">
        <v>5165</v>
      </c>
      <c r="B2553" t="s">
        <v>5166</v>
      </c>
      <c r="C2553" t="s">
        <v>5162</v>
      </c>
      <c r="D2553" s="31">
        <v>0</v>
      </c>
      <c r="E2553" s="31">
        <v>0</v>
      </c>
      <c r="F2553" s="31">
        <v>0</v>
      </c>
      <c r="G2553" s="31">
        <v>0</v>
      </c>
      <c r="H2553" s="32">
        <v>0</v>
      </c>
      <c r="I2553">
        <v>0</v>
      </c>
      <c r="J2553" s="33">
        <v>0</v>
      </c>
      <c r="K2553" s="33">
        <v>0</v>
      </c>
      <c r="L2553" s="33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0</v>
      </c>
      <c r="AK2553">
        <v>0</v>
      </c>
      <c r="AL2553">
        <v>0</v>
      </c>
      <c r="AM2553">
        <v>0</v>
      </c>
      <c r="AN2553" s="23" t="e">
        <v>#DIV/0!</v>
      </c>
      <c r="AO2553" s="23" t="e">
        <v>#DIV/0!</v>
      </c>
      <c r="AP2553" s="23" t="e">
        <v>#DIV/0!</v>
      </c>
      <c r="AQ2553" s="23" t="e">
        <v>#DIV/0!</v>
      </c>
      <c r="AR2553" s="35">
        <v>0</v>
      </c>
      <c r="AS2553" s="35">
        <v>0</v>
      </c>
      <c r="AT2553" s="35">
        <v>0</v>
      </c>
      <c r="AU2553" s="31" t="str">
        <f t="shared" si="42"/>
        <v>库存为0</v>
      </c>
      <c r="AV2553" s="36" t="str">
        <f>IFERROR(时间!$B$4+AU2553,"上周无销量")</f>
        <v>上周无销量</v>
      </c>
    </row>
    <row r="2554" spans="1:48">
      <c r="A2554" s="21" t="s">
        <v>5167</v>
      </c>
      <c r="B2554" t="s">
        <v>5168</v>
      </c>
      <c r="C2554" t="s">
        <v>5162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1</v>
      </c>
      <c r="J2554" s="33">
        <v>0</v>
      </c>
      <c r="K2554" s="33">
        <v>0</v>
      </c>
      <c r="L2554" s="33">
        <v>0</v>
      </c>
      <c r="M2554">
        <v>1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5</v>
      </c>
      <c r="AK2554">
        <v>1</v>
      </c>
      <c r="AL2554">
        <v>0</v>
      </c>
      <c r="AM2554">
        <v>0</v>
      </c>
      <c r="AN2554" s="23">
        <v>0</v>
      </c>
      <c r="AO2554" s="23">
        <v>0</v>
      </c>
      <c r="AP2554" s="23" t="e">
        <v>#DIV/0!</v>
      </c>
      <c r="AQ2554" s="23" t="e">
        <v>#DIV/0!</v>
      </c>
      <c r="AR2554" s="35">
        <v>0</v>
      </c>
      <c r="AS2554" s="35">
        <v>0</v>
      </c>
      <c r="AT2554" s="35">
        <v>1</v>
      </c>
      <c r="AU2554" s="31" t="str">
        <f t="shared" si="42"/>
        <v>库存为1</v>
      </c>
      <c r="AV2554" s="36" t="str">
        <f>IFERROR(时间!$B$4+AU2554,"上周无销量")</f>
        <v>上周无销量</v>
      </c>
    </row>
    <row r="2555" spans="1:48">
      <c r="A2555" s="21" t="s">
        <v>5169</v>
      </c>
      <c r="B2555" t="s">
        <v>5170</v>
      </c>
      <c r="C2555" t="s">
        <v>5162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0</v>
      </c>
      <c r="J2555" s="33">
        <v>0</v>
      </c>
      <c r="K2555" s="33">
        <v>0</v>
      </c>
      <c r="L2555" s="33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0</v>
      </c>
      <c r="AK2555">
        <v>0</v>
      </c>
      <c r="AL2555">
        <v>0</v>
      </c>
      <c r="AM2555">
        <v>0</v>
      </c>
      <c r="AN2555" s="23" t="e">
        <v>#DIV/0!</v>
      </c>
      <c r="AO2555" s="23" t="e">
        <v>#DIV/0!</v>
      </c>
      <c r="AP2555" s="23" t="e">
        <v>#DIV/0!</v>
      </c>
      <c r="AQ2555" s="23" t="e">
        <v>#DIV/0!</v>
      </c>
      <c r="AR2555" s="35">
        <v>0</v>
      </c>
      <c r="AS2555" s="35">
        <v>0</v>
      </c>
      <c r="AT2555" s="35">
        <v>0</v>
      </c>
      <c r="AU2555" s="31" t="str">
        <f t="shared" si="42"/>
        <v>库存为0</v>
      </c>
      <c r="AV2555" s="36" t="str">
        <f>IFERROR(时间!$B$4+AU2555,"上周无销量")</f>
        <v>上周无销量</v>
      </c>
    </row>
    <row r="2556" spans="1:48">
      <c r="A2556" s="21" t="s">
        <v>5171</v>
      </c>
      <c r="B2556" t="s">
        <v>5172</v>
      </c>
      <c r="C2556" t="s">
        <v>5162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0</v>
      </c>
      <c r="AK2556">
        <v>0</v>
      </c>
      <c r="AL2556">
        <v>0</v>
      </c>
      <c r="AM2556">
        <v>0</v>
      </c>
      <c r="AN2556" s="23" t="e">
        <v>#DIV/0!</v>
      </c>
      <c r="AO2556" s="23" t="e">
        <v>#DIV/0!</v>
      </c>
      <c r="AP2556" s="23" t="e">
        <v>#DIV/0!</v>
      </c>
      <c r="AQ2556" s="23" t="e">
        <v>#DIV/0!</v>
      </c>
      <c r="AR2556" s="35">
        <v>0</v>
      </c>
      <c r="AS2556" s="35">
        <v>0</v>
      </c>
      <c r="AT2556" s="35">
        <v>0</v>
      </c>
      <c r="AU2556" s="31" t="str">
        <f t="shared" si="42"/>
        <v>库存为0</v>
      </c>
      <c r="AV2556" s="36" t="str">
        <f>IFERROR(时间!$B$4+AU2556,"上周无销量")</f>
        <v>上周无销量</v>
      </c>
    </row>
    <row r="2557" spans="1:48">
      <c r="A2557" s="21" t="s">
        <v>5173</v>
      </c>
      <c r="B2557" t="s">
        <v>5174</v>
      </c>
      <c r="C2557" t="s">
        <v>5175</v>
      </c>
      <c r="D2557" s="31">
        <v>0</v>
      </c>
      <c r="E2557" s="31">
        <v>0</v>
      </c>
      <c r="F2557" s="31">
        <v>0</v>
      </c>
      <c r="G2557" s="31">
        <v>0</v>
      </c>
      <c r="H2557" s="32">
        <v>0</v>
      </c>
      <c r="I2557">
        <v>6</v>
      </c>
      <c r="J2557" s="33">
        <v>0</v>
      </c>
      <c r="K2557" s="33">
        <v>0</v>
      </c>
      <c r="L2557" s="33">
        <v>0</v>
      </c>
      <c r="M2557">
        <v>6</v>
      </c>
      <c r="N2557">
        <v>1</v>
      </c>
      <c r="O2557">
        <v>0</v>
      </c>
      <c r="P2557">
        <v>2</v>
      </c>
      <c r="Q2557">
        <v>5</v>
      </c>
      <c r="R2557">
        <v>2</v>
      </c>
      <c r="S2557">
        <v>0</v>
      </c>
      <c r="T2557">
        <v>0</v>
      </c>
      <c r="U2557">
        <v>0</v>
      </c>
      <c r="V2557">
        <v>0</v>
      </c>
      <c r="W2557">
        <v>0</v>
      </c>
      <c r="X2557" s="23">
        <v>0</v>
      </c>
      <c r="Y2557" s="23">
        <v>0</v>
      </c>
      <c r="Z2557" s="23">
        <v>0</v>
      </c>
      <c r="AA2557" s="23" t="e">
        <v>#DIV/0!</v>
      </c>
      <c r="AB2557">
        <v>0</v>
      </c>
      <c r="AC2557">
        <v>0</v>
      </c>
      <c r="AD2557">
        <v>0</v>
      </c>
      <c r="AE2557">
        <v>0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1</v>
      </c>
      <c r="AK2557">
        <v>0</v>
      </c>
      <c r="AL2557">
        <v>0</v>
      </c>
      <c r="AM2557">
        <v>1</v>
      </c>
      <c r="AN2557" s="23">
        <v>0</v>
      </c>
      <c r="AO2557" s="23" t="e">
        <v>#DIV/0!</v>
      </c>
      <c r="AP2557" s="23" t="e">
        <v>#DIV/0!</v>
      </c>
      <c r="AQ2557" s="23">
        <v>0</v>
      </c>
      <c r="AR2557" s="35">
        <v>0</v>
      </c>
      <c r="AS2557" s="35">
        <v>0</v>
      </c>
      <c r="AT2557" s="35">
        <v>6</v>
      </c>
      <c r="AU2557" s="31" t="str">
        <f t="shared" si="42"/>
        <v>库存为6</v>
      </c>
      <c r="AV2557" s="36" t="str">
        <f>IFERROR(时间!$B$4+AU2557,"上周无销量")</f>
        <v>上周无销量</v>
      </c>
    </row>
    <row r="2558" spans="1:48">
      <c r="A2558" s="21" t="s">
        <v>5176</v>
      </c>
      <c r="B2558" t="s">
        <v>5177</v>
      </c>
      <c r="C2558" t="s">
        <v>5175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0</v>
      </c>
      <c r="J2558" s="33">
        <v>0</v>
      </c>
      <c r="K2558" s="33">
        <v>0</v>
      </c>
      <c r="L2558" s="33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177</v>
      </c>
      <c r="T2558">
        <v>0</v>
      </c>
      <c r="U2558">
        <v>0</v>
      </c>
      <c r="V2558">
        <v>0</v>
      </c>
      <c r="W2558">
        <v>1</v>
      </c>
      <c r="X2558" s="23" t="e">
        <v>#DIV/0!</v>
      </c>
      <c r="Y2558" s="23" t="e">
        <v>#DIV/0!</v>
      </c>
      <c r="Z2558" s="23" t="e">
        <v>#DIV/0!</v>
      </c>
      <c r="AA2558" s="23">
        <v>0.00564971751412429</v>
      </c>
      <c r="AB2558">
        <v>0</v>
      </c>
      <c r="AC2558">
        <v>0</v>
      </c>
      <c r="AD2558">
        <v>0</v>
      </c>
      <c r="AE2558">
        <v>0.09</v>
      </c>
      <c r="AF2558" s="23" t="s">
        <v>54</v>
      </c>
      <c r="AG2558" s="23" t="s">
        <v>54</v>
      </c>
      <c r="AH2558" s="23" t="s">
        <v>54</v>
      </c>
      <c r="AI2558" s="23" t="s">
        <v>126</v>
      </c>
      <c r="AJ2558">
        <v>0</v>
      </c>
      <c r="AK2558">
        <v>0</v>
      </c>
      <c r="AL2558">
        <v>0</v>
      </c>
      <c r="AM2558">
        <v>0</v>
      </c>
      <c r="AN2558" s="23" t="e">
        <v>#DIV/0!</v>
      </c>
      <c r="AO2558" s="23" t="e">
        <v>#DIV/0!</v>
      </c>
      <c r="AP2558" s="23" t="e">
        <v>#DIV/0!</v>
      </c>
      <c r="AQ2558" s="23" t="e">
        <v>#DIV/0!</v>
      </c>
      <c r="AR2558" s="35">
        <v>0</v>
      </c>
      <c r="AS2558" s="35">
        <v>0</v>
      </c>
      <c r="AT2558" s="35">
        <v>0</v>
      </c>
      <c r="AU2558" s="31" t="str">
        <f t="shared" si="42"/>
        <v>库存为0</v>
      </c>
      <c r="AV2558" s="36" t="str">
        <f>IFERROR(时间!$B$4+AU2558,"上周无销量")</f>
        <v>上周无销量</v>
      </c>
    </row>
    <row r="2559" spans="1:48">
      <c r="A2559" s="21" t="s">
        <v>5178</v>
      </c>
      <c r="B2559" t="s">
        <v>5179</v>
      </c>
      <c r="C2559" t="s">
        <v>5175</v>
      </c>
      <c r="D2559" s="31">
        <v>0</v>
      </c>
      <c r="E2559" s="31">
        <v>1</v>
      </c>
      <c r="F2559" s="31">
        <v>0</v>
      </c>
      <c r="G2559" s="31">
        <v>0</v>
      </c>
      <c r="H2559" s="32">
        <v>17.99</v>
      </c>
      <c r="I2559">
        <v>1</v>
      </c>
      <c r="J2559" s="33">
        <v>0</v>
      </c>
      <c r="K2559" s="33">
        <v>0</v>
      </c>
      <c r="L2559" s="33">
        <v>0</v>
      </c>
      <c r="M2559">
        <v>1</v>
      </c>
      <c r="N2559">
        <v>0</v>
      </c>
      <c r="O2559">
        <v>0</v>
      </c>
      <c r="P2559">
        <v>24</v>
      </c>
      <c r="Q2559">
        <v>26</v>
      </c>
      <c r="R2559">
        <v>0</v>
      </c>
      <c r="S2559">
        <v>4</v>
      </c>
      <c r="T2559">
        <v>0</v>
      </c>
      <c r="U2559">
        <v>1</v>
      </c>
      <c r="V2559">
        <v>0</v>
      </c>
      <c r="W2559">
        <v>0</v>
      </c>
      <c r="X2559" s="23">
        <v>0</v>
      </c>
      <c r="Y2559" s="23">
        <v>0.0384615384615385</v>
      </c>
      <c r="Z2559" s="23" t="e">
        <v>#DIV/0!</v>
      </c>
      <c r="AA2559" s="23">
        <v>0</v>
      </c>
      <c r="AB2559">
        <v>0</v>
      </c>
      <c r="AC2559">
        <v>0.11</v>
      </c>
      <c r="AD2559">
        <v>0</v>
      </c>
      <c r="AE2559">
        <v>0</v>
      </c>
      <c r="AF2559" s="23" t="s">
        <v>54</v>
      </c>
      <c r="AG2559" s="23">
        <v>0.00611450806003335</v>
      </c>
      <c r="AH2559" s="23" t="s">
        <v>54</v>
      </c>
      <c r="AI2559" s="23" t="s">
        <v>54</v>
      </c>
      <c r="AJ2559">
        <v>9</v>
      </c>
      <c r="AK2559">
        <v>13</v>
      </c>
      <c r="AL2559">
        <v>0</v>
      </c>
      <c r="AM2559">
        <v>2</v>
      </c>
      <c r="AN2559" s="23">
        <v>0</v>
      </c>
      <c r="AO2559" s="23">
        <v>0.0769230769230769</v>
      </c>
      <c r="AP2559" s="23" t="e">
        <v>#DIV/0!</v>
      </c>
      <c r="AQ2559" s="23">
        <v>0</v>
      </c>
      <c r="AR2559" s="35">
        <v>0</v>
      </c>
      <c r="AS2559" s="35">
        <v>0</v>
      </c>
      <c r="AT2559" s="35">
        <v>1</v>
      </c>
      <c r="AU2559" s="31" t="str">
        <f t="shared" si="42"/>
        <v>库存为1</v>
      </c>
      <c r="AV2559" s="36" t="str">
        <f>IFERROR(时间!$B$4+AU2559,"上周无销量")</f>
        <v>上周无销量</v>
      </c>
    </row>
    <row r="2560" spans="1:48">
      <c r="A2560" s="21" t="s">
        <v>5180</v>
      </c>
      <c r="B2560" t="s">
        <v>5181</v>
      </c>
      <c r="C2560" t="s">
        <v>5175</v>
      </c>
      <c r="D2560" s="31">
        <v>1</v>
      </c>
      <c r="E2560" s="31">
        <v>0</v>
      </c>
      <c r="F2560" s="31">
        <v>1</v>
      </c>
      <c r="G2560" s="31">
        <v>2</v>
      </c>
      <c r="H2560" s="32">
        <v>8.995</v>
      </c>
      <c r="I2560">
        <v>0</v>
      </c>
      <c r="J2560" s="33">
        <v>0</v>
      </c>
      <c r="K2560" s="33">
        <v>0</v>
      </c>
      <c r="L2560" s="33">
        <v>0</v>
      </c>
      <c r="M2560">
        <v>0</v>
      </c>
      <c r="N2560">
        <v>0</v>
      </c>
      <c r="O2560">
        <v>0</v>
      </c>
      <c r="P2560">
        <v>0</v>
      </c>
      <c r="Q2560">
        <v>172</v>
      </c>
      <c r="R2560">
        <v>4</v>
      </c>
      <c r="S2560">
        <v>0</v>
      </c>
      <c r="T2560">
        <v>0</v>
      </c>
      <c r="U2560">
        <v>0</v>
      </c>
      <c r="V2560">
        <v>0</v>
      </c>
      <c r="W2560">
        <v>0</v>
      </c>
      <c r="X2560" s="23" t="e">
        <v>#DIV/0!</v>
      </c>
      <c r="Y2560" s="23">
        <v>0</v>
      </c>
      <c r="Z2560" s="23">
        <v>0</v>
      </c>
      <c r="AA2560" s="23" t="e">
        <v>#DIV/0!</v>
      </c>
      <c r="AB2560">
        <v>0</v>
      </c>
      <c r="AC2560">
        <v>0</v>
      </c>
      <c r="AD2560">
        <v>0</v>
      </c>
      <c r="AE2560">
        <v>0</v>
      </c>
      <c r="AF2560" s="23" t="s">
        <v>54</v>
      </c>
      <c r="AG2560" s="23" t="s">
        <v>54</v>
      </c>
      <c r="AH2560" s="23" t="s">
        <v>54</v>
      </c>
      <c r="AI2560" s="23" t="s">
        <v>54</v>
      </c>
      <c r="AJ2560">
        <v>10</v>
      </c>
      <c r="AK2560">
        <v>0</v>
      </c>
      <c r="AL2560">
        <v>0</v>
      </c>
      <c r="AM2560">
        <v>16</v>
      </c>
      <c r="AN2560" s="23">
        <v>0.1</v>
      </c>
      <c r="AO2560" s="23" t="e">
        <v>#DIV/0!</v>
      </c>
      <c r="AP2560" s="23" t="e">
        <v>#DIV/0!</v>
      </c>
      <c r="AQ2560" s="23">
        <v>0.125</v>
      </c>
      <c r="AR2560" s="35">
        <v>0.142857142857143</v>
      </c>
      <c r="AS2560" s="35">
        <v>8.57142857142857</v>
      </c>
      <c r="AT2560" s="35">
        <v>-8.57142857142857</v>
      </c>
      <c r="AU2560" s="31">
        <f t="shared" si="42"/>
        <v>0</v>
      </c>
      <c r="AV2560" s="36">
        <f>IFERROR(时间!$B$4+AU2560,"上周无销量")</f>
        <v>43339</v>
      </c>
    </row>
    <row r="2561" spans="1:48">
      <c r="A2561" s="21" t="s">
        <v>5182</v>
      </c>
      <c r="B2561" t="s">
        <v>5183</v>
      </c>
      <c r="C2561" t="s">
        <v>5175</v>
      </c>
      <c r="D2561" s="31">
        <v>0</v>
      </c>
      <c r="E2561" s="31">
        <v>0</v>
      </c>
      <c r="F2561" s="31">
        <v>1</v>
      </c>
      <c r="G2561" s="31">
        <v>0</v>
      </c>
      <c r="H2561" s="32">
        <v>17.99</v>
      </c>
      <c r="I2561">
        <v>1</v>
      </c>
      <c r="J2561" s="33">
        <v>0</v>
      </c>
      <c r="K2561" s="33">
        <v>0</v>
      </c>
      <c r="L2561" s="33">
        <v>0</v>
      </c>
      <c r="M2561">
        <v>1</v>
      </c>
      <c r="N2561">
        <v>0</v>
      </c>
      <c r="O2561">
        <v>0</v>
      </c>
      <c r="P2561">
        <v>14</v>
      </c>
      <c r="Q2561">
        <v>8</v>
      </c>
      <c r="R2561">
        <v>3</v>
      </c>
      <c r="S2561">
        <v>88</v>
      </c>
      <c r="T2561">
        <v>0</v>
      </c>
      <c r="U2561">
        <v>0</v>
      </c>
      <c r="V2561">
        <v>0</v>
      </c>
      <c r="W2561">
        <v>0</v>
      </c>
      <c r="X2561" s="23">
        <v>0</v>
      </c>
      <c r="Y2561" s="23">
        <v>0</v>
      </c>
      <c r="Z2561" s="23">
        <v>0</v>
      </c>
      <c r="AA2561" s="23">
        <v>0</v>
      </c>
      <c r="AB2561">
        <v>0</v>
      </c>
      <c r="AC2561">
        <v>0</v>
      </c>
      <c r="AD2561">
        <v>0</v>
      </c>
      <c r="AE2561">
        <v>0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6</v>
      </c>
      <c r="AK2561">
        <v>1</v>
      </c>
      <c r="AL2561">
        <v>0</v>
      </c>
      <c r="AM2561">
        <v>4</v>
      </c>
      <c r="AN2561" s="23">
        <v>0</v>
      </c>
      <c r="AO2561" s="23">
        <v>0</v>
      </c>
      <c r="AP2561" s="23" t="e">
        <v>#DIV/0!</v>
      </c>
      <c r="AQ2561" s="23">
        <v>0</v>
      </c>
      <c r="AR2561" s="35">
        <v>0</v>
      </c>
      <c r="AS2561" s="35">
        <v>0</v>
      </c>
      <c r="AT2561" s="35">
        <v>1</v>
      </c>
      <c r="AU2561" s="31" t="str">
        <f t="shared" si="42"/>
        <v>库存为1</v>
      </c>
      <c r="AV2561" s="36" t="str">
        <f>IFERROR(时间!$B$4+AU2561,"上周无销量")</f>
        <v>上周无销量</v>
      </c>
    </row>
    <row r="2562" spans="1:48">
      <c r="A2562" s="21" t="s">
        <v>5184</v>
      </c>
      <c r="B2562" t="s">
        <v>5185</v>
      </c>
      <c r="C2562" t="s">
        <v>5175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2</v>
      </c>
      <c r="J2562" s="33">
        <v>0</v>
      </c>
      <c r="K2562" s="33">
        <v>0</v>
      </c>
      <c r="L2562" s="33">
        <v>0</v>
      </c>
      <c r="M2562">
        <v>2</v>
      </c>
      <c r="N2562">
        <v>0</v>
      </c>
      <c r="O2562">
        <v>2</v>
      </c>
      <c r="P2562">
        <v>11</v>
      </c>
      <c r="Q2562">
        <v>12</v>
      </c>
      <c r="R2562">
        <v>1</v>
      </c>
      <c r="S2562">
        <v>1</v>
      </c>
      <c r="T2562">
        <v>0</v>
      </c>
      <c r="U2562">
        <v>0</v>
      </c>
      <c r="V2562">
        <v>0</v>
      </c>
      <c r="W2562">
        <v>0</v>
      </c>
      <c r="X2562" s="23">
        <v>0</v>
      </c>
      <c r="Y2562" s="23">
        <v>0</v>
      </c>
      <c r="Z2562" s="23">
        <v>0</v>
      </c>
      <c r="AA2562" s="23">
        <v>0</v>
      </c>
      <c r="AB2562">
        <v>0</v>
      </c>
      <c r="AC2562">
        <v>0</v>
      </c>
      <c r="AD2562">
        <v>0</v>
      </c>
      <c r="AE2562">
        <v>0</v>
      </c>
      <c r="AF2562" s="23" t="s">
        <v>54</v>
      </c>
      <c r="AG2562" s="23" t="s">
        <v>54</v>
      </c>
      <c r="AH2562" s="23" t="s">
        <v>54</v>
      </c>
      <c r="AI2562" s="23" t="s">
        <v>54</v>
      </c>
      <c r="AJ2562">
        <v>0</v>
      </c>
      <c r="AK2562">
        <v>0</v>
      </c>
      <c r="AL2562">
        <v>0</v>
      </c>
      <c r="AM2562">
        <v>0</v>
      </c>
      <c r="AN2562" s="23" t="e">
        <v>#DIV/0!</v>
      </c>
      <c r="AO2562" s="23" t="e">
        <v>#DIV/0!</v>
      </c>
      <c r="AP2562" s="23" t="e">
        <v>#DIV/0!</v>
      </c>
      <c r="AQ2562" s="23" t="e">
        <v>#DIV/0!</v>
      </c>
      <c r="AR2562" s="35">
        <v>0</v>
      </c>
      <c r="AS2562" s="35">
        <v>0</v>
      </c>
      <c r="AT2562" s="35">
        <v>2</v>
      </c>
      <c r="AU2562" s="31" t="str">
        <f t="shared" si="42"/>
        <v>库存为2</v>
      </c>
      <c r="AV2562" s="36" t="str">
        <f>IFERROR(时间!$B$4+AU2562,"上周无销量")</f>
        <v>上周无销量</v>
      </c>
    </row>
    <row r="2563" spans="1:48">
      <c r="A2563" s="21" t="s">
        <v>5186</v>
      </c>
      <c r="B2563" t="s">
        <v>5187</v>
      </c>
      <c r="C2563" t="s">
        <v>5175</v>
      </c>
      <c r="D2563" s="31">
        <v>0</v>
      </c>
      <c r="E2563" s="31">
        <v>0</v>
      </c>
      <c r="F2563" s="31">
        <v>0</v>
      </c>
      <c r="G2563" s="31">
        <v>0</v>
      </c>
      <c r="H2563" s="32">
        <v>0</v>
      </c>
      <c r="I2563">
        <v>0</v>
      </c>
      <c r="J2563" s="33">
        <v>0</v>
      </c>
      <c r="K2563" s="33">
        <v>0</v>
      </c>
      <c r="L2563" s="33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23" t="s">
        <v>54</v>
      </c>
      <c r="Y2563" s="23" t="s">
        <v>54</v>
      </c>
      <c r="Z2563" s="23" t="s">
        <v>54</v>
      </c>
      <c r="AA2563" s="23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0</v>
      </c>
      <c r="AK2563">
        <v>0</v>
      </c>
      <c r="AL2563">
        <v>0</v>
      </c>
      <c r="AM2563">
        <v>0</v>
      </c>
      <c r="AN2563" s="23" t="e">
        <v>#DIV/0!</v>
      </c>
      <c r="AO2563" s="23" t="e">
        <v>#DIV/0!</v>
      </c>
      <c r="AP2563" s="23" t="e">
        <v>#DIV/0!</v>
      </c>
      <c r="AQ2563" s="23" t="e">
        <v>#DIV/0!</v>
      </c>
      <c r="AR2563" s="35">
        <v>0</v>
      </c>
      <c r="AS2563" s="35">
        <v>0</v>
      </c>
      <c r="AT2563" s="35">
        <v>0</v>
      </c>
      <c r="AU2563" s="31" t="str">
        <f t="shared" si="42"/>
        <v>库存为0</v>
      </c>
      <c r="AV2563" s="36" t="str">
        <f>IFERROR(时间!$B$4+AU2563,"上周无销量")</f>
        <v>上周无销量</v>
      </c>
    </row>
    <row r="2564" spans="1:48">
      <c r="A2564" s="21" t="s">
        <v>5188</v>
      </c>
      <c r="B2564" t="s">
        <v>5189</v>
      </c>
      <c r="C2564" t="s">
        <v>5175</v>
      </c>
      <c r="D2564" s="31">
        <v>0</v>
      </c>
      <c r="E2564" s="31">
        <v>0</v>
      </c>
      <c r="F2564" s="31">
        <v>0</v>
      </c>
      <c r="G2564" s="31">
        <v>0</v>
      </c>
      <c r="H2564" s="32">
        <v>0</v>
      </c>
      <c r="I2564">
        <v>3</v>
      </c>
      <c r="J2564" s="33">
        <v>0</v>
      </c>
      <c r="K2564" s="33">
        <v>0</v>
      </c>
      <c r="L2564" s="33">
        <v>0</v>
      </c>
      <c r="M2564">
        <v>3</v>
      </c>
      <c r="N2564">
        <v>0</v>
      </c>
      <c r="O2564">
        <v>0</v>
      </c>
      <c r="P2564">
        <v>87</v>
      </c>
      <c r="Q2564">
        <v>57</v>
      </c>
      <c r="R2564">
        <v>55</v>
      </c>
      <c r="S2564">
        <v>0</v>
      </c>
      <c r="T2564">
        <v>1</v>
      </c>
      <c r="U2564">
        <v>0</v>
      </c>
      <c r="V2564">
        <v>0</v>
      </c>
      <c r="W2564">
        <v>0</v>
      </c>
      <c r="X2564" s="23">
        <v>0.0114942528735632</v>
      </c>
      <c r="Y2564" s="23">
        <v>0</v>
      </c>
      <c r="Z2564" s="23">
        <v>0</v>
      </c>
      <c r="AA2564" s="23" t="e">
        <v>#DIV/0!</v>
      </c>
      <c r="AB2564">
        <v>0.18</v>
      </c>
      <c r="AC2564">
        <v>0</v>
      </c>
      <c r="AD2564">
        <v>0</v>
      </c>
      <c r="AE2564">
        <v>0</v>
      </c>
      <c r="AF2564" s="23" t="s">
        <v>126</v>
      </c>
      <c r="AG2564" s="23" t="s">
        <v>54</v>
      </c>
      <c r="AH2564" s="23" t="s">
        <v>54</v>
      </c>
      <c r="AI2564" s="23" t="s">
        <v>54</v>
      </c>
      <c r="AJ2564">
        <v>1</v>
      </c>
      <c r="AK2564">
        <v>6</v>
      </c>
      <c r="AL2564">
        <v>0</v>
      </c>
      <c r="AM2564">
        <v>4</v>
      </c>
      <c r="AN2564" s="23">
        <v>0</v>
      </c>
      <c r="AO2564" s="23">
        <v>0</v>
      </c>
      <c r="AP2564" s="23" t="e">
        <v>#DIV/0!</v>
      </c>
      <c r="AQ2564" s="23">
        <v>0</v>
      </c>
      <c r="AR2564" s="35">
        <v>0</v>
      </c>
      <c r="AS2564" s="35">
        <v>0</v>
      </c>
      <c r="AT2564" s="35">
        <v>3</v>
      </c>
      <c r="AU2564" s="31" t="str">
        <f t="shared" si="42"/>
        <v>库存为3</v>
      </c>
      <c r="AV2564" s="36" t="str">
        <f>IFERROR(时间!$B$4+AU2564,"上周无销量")</f>
        <v>上周无销量</v>
      </c>
    </row>
    <row r="2565" spans="1:48">
      <c r="A2565" s="21" t="s">
        <v>5190</v>
      </c>
      <c r="B2565" t="s">
        <v>5191</v>
      </c>
      <c r="C2565" t="s">
        <v>5175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0</v>
      </c>
      <c r="J2565" s="33">
        <v>0</v>
      </c>
      <c r="K2565" s="33">
        <v>0</v>
      </c>
      <c r="L2565" s="33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23" t="s">
        <v>54</v>
      </c>
      <c r="Y2565" s="23" t="s">
        <v>54</v>
      </c>
      <c r="Z2565" s="23" t="s">
        <v>54</v>
      </c>
      <c r="AA2565" s="23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23" t="s">
        <v>54</v>
      </c>
      <c r="AG2565" s="23" t="s">
        <v>54</v>
      </c>
      <c r="AH2565" s="23" t="s">
        <v>54</v>
      </c>
      <c r="AI2565" s="23" t="s">
        <v>54</v>
      </c>
      <c r="AJ2565">
        <v>0</v>
      </c>
      <c r="AK2565">
        <v>0</v>
      </c>
      <c r="AL2565">
        <v>0</v>
      </c>
      <c r="AM2565">
        <v>0</v>
      </c>
      <c r="AN2565" s="23" t="e">
        <v>#DIV/0!</v>
      </c>
      <c r="AO2565" s="23" t="e">
        <v>#DIV/0!</v>
      </c>
      <c r="AP2565" s="23" t="e">
        <v>#DIV/0!</v>
      </c>
      <c r="AQ2565" s="23" t="e">
        <v>#DIV/0!</v>
      </c>
      <c r="AR2565" s="35">
        <v>0</v>
      </c>
      <c r="AS2565" s="35">
        <v>0</v>
      </c>
      <c r="AT2565" s="35">
        <v>0</v>
      </c>
      <c r="AU2565" s="31" t="str">
        <f t="shared" ref="AU2565:AU2628" si="43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5192</v>
      </c>
      <c r="B2566" t="s">
        <v>5193</v>
      </c>
      <c r="C2566" t="s">
        <v>5175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2</v>
      </c>
      <c r="J2566" s="33">
        <v>0</v>
      </c>
      <c r="K2566" s="33">
        <v>0</v>
      </c>
      <c r="L2566" s="33">
        <v>0</v>
      </c>
      <c r="M2566">
        <v>2</v>
      </c>
      <c r="N2566">
        <v>0</v>
      </c>
      <c r="O2566">
        <v>2</v>
      </c>
      <c r="P2566">
        <v>1</v>
      </c>
      <c r="Q2566">
        <v>1</v>
      </c>
      <c r="R2566">
        <v>1</v>
      </c>
      <c r="S2566">
        <v>4</v>
      </c>
      <c r="T2566">
        <v>0</v>
      </c>
      <c r="U2566">
        <v>0</v>
      </c>
      <c r="V2566">
        <v>0</v>
      </c>
      <c r="W2566">
        <v>0</v>
      </c>
      <c r="X2566" s="23">
        <v>0</v>
      </c>
      <c r="Y2566" s="23">
        <v>0</v>
      </c>
      <c r="Z2566" s="23">
        <v>0</v>
      </c>
      <c r="AA2566" s="23">
        <v>0</v>
      </c>
      <c r="AB2566">
        <v>0</v>
      </c>
      <c r="AC2566">
        <v>0</v>
      </c>
      <c r="AD2566">
        <v>0</v>
      </c>
      <c r="AE2566">
        <v>0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0</v>
      </c>
      <c r="AK2566">
        <v>1</v>
      </c>
      <c r="AL2566">
        <v>0</v>
      </c>
      <c r="AM2566">
        <v>0</v>
      </c>
      <c r="AN2566" s="23" t="e">
        <v>#DIV/0!</v>
      </c>
      <c r="AO2566" s="23">
        <v>0</v>
      </c>
      <c r="AP2566" s="23" t="e">
        <v>#DIV/0!</v>
      </c>
      <c r="AQ2566" s="23" t="e">
        <v>#DIV/0!</v>
      </c>
      <c r="AR2566" s="35">
        <v>0</v>
      </c>
      <c r="AS2566" s="35">
        <v>0</v>
      </c>
      <c r="AT2566" s="35">
        <v>2</v>
      </c>
      <c r="AU2566" s="31" t="str">
        <f t="shared" si="43"/>
        <v>库存为2</v>
      </c>
      <c r="AV2566" s="36" t="str">
        <f>IFERROR(时间!$B$4+AU2566,"上周无销量")</f>
        <v>上周无销量</v>
      </c>
    </row>
    <row r="2567" spans="1:48">
      <c r="A2567" s="21" t="s">
        <v>5194</v>
      </c>
      <c r="B2567" t="s">
        <v>5195</v>
      </c>
      <c r="C2567" t="s">
        <v>5175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2</v>
      </c>
      <c r="J2567" s="33">
        <v>0</v>
      </c>
      <c r="K2567" s="33">
        <v>0</v>
      </c>
      <c r="L2567" s="33">
        <v>0</v>
      </c>
      <c r="M2567">
        <v>2</v>
      </c>
      <c r="N2567">
        <v>1</v>
      </c>
      <c r="O2567">
        <v>0</v>
      </c>
      <c r="P2567">
        <v>47</v>
      </c>
      <c r="Q2567">
        <v>14</v>
      </c>
      <c r="R2567">
        <v>19</v>
      </c>
      <c r="S2567">
        <v>16</v>
      </c>
      <c r="T2567">
        <v>0</v>
      </c>
      <c r="U2567">
        <v>0</v>
      </c>
      <c r="V2567">
        <v>0</v>
      </c>
      <c r="W2567">
        <v>0</v>
      </c>
      <c r="X2567" s="23">
        <v>0</v>
      </c>
      <c r="Y2567" s="23">
        <v>0</v>
      </c>
      <c r="Z2567" s="23">
        <v>0</v>
      </c>
      <c r="AA2567" s="23">
        <v>0</v>
      </c>
      <c r="AB2567">
        <v>0</v>
      </c>
      <c r="AC2567">
        <v>0</v>
      </c>
      <c r="AD2567">
        <v>0</v>
      </c>
      <c r="AE2567">
        <v>0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2</v>
      </c>
      <c r="AK2567">
        <v>0</v>
      </c>
      <c r="AL2567">
        <v>0</v>
      </c>
      <c r="AM2567">
        <v>0</v>
      </c>
      <c r="AN2567" s="23">
        <v>0</v>
      </c>
      <c r="AO2567" s="23" t="e">
        <v>#DIV/0!</v>
      </c>
      <c r="AP2567" s="23" t="e">
        <v>#DIV/0!</v>
      </c>
      <c r="AQ2567" s="23" t="e">
        <v>#DIV/0!</v>
      </c>
      <c r="AR2567" s="35">
        <v>0</v>
      </c>
      <c r="AS2567" s="35">
        <v>0</v>
      </c>
      <c r="AT2567" s="35">
        <v>2</v>
      </c>
      <c r="AU2567" s="31" t="str">
        <f t="shared" si="43"/>
        <v>库存为2</v>
      </c>
      <c r="AV2567" s="36" t="str">
        <f>IFERROR(时间!$B$4+AU2567,"上周无销量")</f>
        <v>上周无销量</v>
      </c>
    </row>
    <row r="2568" spans="1:48">
      <c r="A2568" s="21" t="s">
        <v>5196</v>
      </c>
      <c r="B2568" t="s">
        <v>5197</v>
      </c>
      <c r="C2568" t="s">
        <v>5175</v>
      </c>
      <c r="D2568" s="31">
        <v>0</v>
      </c>
      <c r="E2568" s="31">
        <v>0</v>
      </c>
      <c r="F2568" s="31">
        <v>0</v>
      </c>
      <c r="G2568" s="31">
        <v>1</v>
      </c>
      <c r="H2568" s="32">
        <v>0</v>
      </c>
      <c r="I2568">
        <v>2</v>
      </c>
      <c r="J2568" s="33">
        <v>0</v>
      </c>
      <c r="K2568" s="33">
        <v>0</v>
      </c>
      <c r="L2568" s="33">
        <v>0</v>
      </c>
      <c r="M2568">
        <v>2</v>
      </c>
      <c r="N2568">
        <v>0</v>
      </c>
      <c r="O2568">
        <v>0</v>
      </c>
      <c r="P2568">
        <v>0</v>
      </c>
      <c r="Q2568">
        <v>0</v>
      </c>
      <c r="R2568">
        <v>475</v>
      </c>
      <c r="S2568">
        <v>548</v>
      </c>
      <c r="T2568">
        <v>0</v>
      </c>
      <c r="U2568">
        <v>0</v>
      </c>
      <c r="V2568">
        <v>0</v>
      </c>
      <c r="W2568">
        <v>2</v>
      </c>
      <c r="X2568" s="23" t="e">
        <v>#DIV/0!</v>
      </c>
      <c r="Y2568" s="23" t="e">
        <v>#DIV/0!</v>
      </c>
      <c r="Z2568" s="23">
        <v>0</v>
      </c>
      <c r="AA2568" s="23">
        <v>0.00364963503649635</v>
      </c>
      <c r="AB2568">
        <v>0</v>
      </c>
      <c r="AC2568">
        <v>0</v>
      </c>
      <c r="AD2568">
        <v>0</v>
      </c>
      <c r="AE2568">
        <v>0.26</v>
      </c>
      <c r="AF2568" s="23" t="s">
        <v>54</v>
      </c>
      <c r="AG2568" s="23" t="s">
        <v>54</v>
      </c>
      <c r="AH2568" s="23" t="s">
        <v>54</v>
      </c>
      <c r="AI2568" s="23" t="s">
        <v>126</v>
      </c>
      <c r="AJ2568">
        <v>4</v>
      </c>
      <c r="AK2568">
        <v>0</v>
      </c>
      <c r="AL2568">
        <v>0</v>
      </c>
      <c r="AM2568">
        <v>10</v>
      </c>
      <c r="AN2568" s="23">
        <v>0</v>
      </c>
      <c r="AO2568" s="23" t="e">
        <v>#DIV/0!</v>
      </c>
      <c r="AP2568" s="23" t="e">
        <v>#DIV/0!</v>
      </c>
      <c r="AQ2568" s="23">
        <v>0.1</v>
      </c>
      <c r="AR2568" s="35">
        <v>0</v>
      </c>
      <c r="AS2568" s="35">
        <v>0</v>
      </c>
      <c r="AT2568" s="35">
        <v>2</v>
      </c>
      <c r="AU2568" s="31" t="str">
        <f t="shared" si="43"/>
        <v>库存为2</v>
      </c>
      <c r="AV2568" s="36" t="str">
        <f>IFERROR(时间!$B$4+AU2568,"上周无销量")</f>
        <v>上周无销量</v>
      </c>
    </row>
    <row r="2569" spans="1:48">
      <c r="A2569" s="21" t="s">
        <v>5198</v>
      </c>
      <c r="B2569" t="s">
        <v>5199</v>
      </c>
      <c r="C2569" t="s">
        <v>5175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0</v>
      </c>
      <c r="AM2569">
        <v>0</v>
      </c>
      <c r="AN2569" s="23" t="e">
        <v>#DIV/0!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5200</v>
      </c>
      <c r="B2570" t="s">
        <v>5201</v>
      </c>
      <c r="C2570" t="s">
        <v>5175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0</v>
      </c>
      <c r="AK2570">
        <v>0</v>
      </c>
      <c r="AL2570">
        <v>0</v>
      </c>
      <c r="AM2570">
        <v>0</v>
      </c>
      <c r="AN2570" s="23" t="e">
        <v>#DIV/0!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5202</v>
      </c>
      <c r="B2571" t="s">
        <v>5203</v>
      </c>
      <c r="C2571" t="s">
        <v>5175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2</v>
      </c>
      <c r="J2571" s="33">
        <v>0</v>
      </c>
      <c r="K2571" s="33">
        <v>0</v>
      </c>
      <c r="L2571" s="33">
        <v>0</v>
      </c>
      <c r="M2571">
        <v>2</v>
      </c>
      <c r="N2571">
        <v>0</v>
      </c>
      <c r="O2571">
        <v>0</v>
      </c>
      <c r="P2571">
        <v>24</v>
      </c>
      <c r="Q2571">
        <v>24</v>
      </c>
      <c r="R2571">
        <v>26</v>
      </c>
      <c r="S2571">
        <v>25</v>
      </c>
      <c r="T2571">
        <v>0</v>
      </c>
      <c r="U2571">
        <v>0</v>
      </c>
      <c r="V2571">
        <v>0</v>
      </c>
      <c r="W2571">
        <v>0</v>
      </c>
      <c r="X2571" s="23">
        <v>0</v>
      </c>
      <c r="Y2571" s="23">
        <v>0</v>
      </c>
      <c r="Z2571" s="23">
        <v>0</v>
      </c>
      <c r="AA2571" s="23">
        <v>0</v>
      </c>
      <c r="AB2571">
        <v>0</v>
      </c>
      <c r="AC2571">
        <v>0</v>
      </c>
      <c r="AD2571">
        <v>0</v>
      </c>
      <c r="AE2571">
        <v>0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1</v>
      </c>
      <c r="AK2571">
        <v>2</v>
      </c>
      <c r="AL2571">
        <v>0</v>
      </c>
      <c r="AM2571">
        <v>5</v>
      </c>
      <c r="AN2571" s="23">
        <v>0</v>
      </c>
      <c r="AO2571" s="23">
        <v>0</v>
      </c>
      <c r="AP2571" s="23" t="e">
        <v>#DIV/0!</v>
      </c>
      <c r="AQ2571" s="23">
        <v>0</v>
      </c>
      <c r="AR2571" s="35">
        <v>0</v>
      </c>
      <c r="AS2571" s="35">
        <v>0</v>
      </c>
      <c r="AT2571" s="35">
        <v>2</v>
      </c>
      <c r="AU2571" s="31" t="str">
        <f t="shared" si="43"/>
        <v>库存为2</v>
      </c>
      <c r="AV2571" s="36" t="str">
        <f>IFERROR(时间!$B$4+AU2571,"上周无销量")</f>
        <v>上周无销量</v>
      </c>
    </row>
    <row r="2572" spans="1:48">
      <c r="A2572" s="21" t="s">
        <v>5204</v>
      </c>
      <c r="B2572" t="s">
        <v>5205</v>
      </c>
      <c r="C2572" t="s">
        <v>5175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2</v>
      </c>
      <c r="J2572" s="33">
        <v>0</v>
      </c>
      <c r="K2572" s="33">
        <v>0</v>
      </c>
      <c r="L2572" s="33">
        <v>0</v>
      </c>
      <c r="M2572">
        <v>2</v>
      </c>
      <c r="N2572">
        <v>0</v>
      </c>
      <c r="O2572">
        <v>2</v>
      </c>
      <c r="P2572">
        <v>74</v>
      </c>
      <c r="Q2572">
        <v>195</v>
      </c>
      <c r="R2572">
        <v>141</v>
      </c>
      <c r="S2572">
        <v>72</v>
      </c>
      <c r="T2572">
        <v>0</v>
      </c>
      <c r="U2572">
        <v>0</v>
      </c>
      <c r="V2572">
        <v>0</v>
      </c>
      <c r="W2572">
        <v>0</v>
      </c>
      <c r="X2572" s="23">
        <v>0</v>
      </c>
      <c r="Y2572" s="23">
        <v>0</v>
      </c>
      <c r="Z2572" s="23">
        <v>0</v>
      </c>
      <c r="AA2572" s="23">
        <v>0</v>
      </c>
      <c r="AB2572">
        <v>0</v>
      </c>
      <c r="AC2572">
        <v>0</v>
      </c>
      <c r="AD2572">
        <v>0</v>
      </c>
      <c r="AE2572">
        <v>0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0</v>
      </c>
      <c r="AK2572">
        <v>0</v>
      </c>
      <c r="AL2572">
        <v>0</v>
      </c>
      <c r="AM2572">
        <v>1</v>
      </c>
      <c r="AN2572" s="23" t="e">
        <v>#DIV/0!</v>
      </c>
      <c r="AO2572" s="23" t="e">
        <v>#DIV/0!</v>
      </c>
      <c r="AP2572" s="23" t="e">
        <v>#DIV/0!</v>
      </c>
      <c r="AQ2572" s="23">
        <v>0</v>
      </c>
      <c r="AR2572" s="35">
        <v>0</v>
      </c>
      <c r="AS2572" s="35">
        <v>0</v>
      </c>
      <c r="AT2572" s="35">
        <v>2</v>
      </c>
      <c r="AU2572" s="31" t="str">
        <f t="shared" si="43"/>
        <v>库存为2</v>
      </c>
      <c r="AV2572" s="36" t="str">
        <f>IFERROR(时间!$B$4+AU2572,"上周无销量")</f>
        <v>上周无销量</v>
      </c>
    </row>
    <row r="2573" spans="1:48">
      <c r="A2573" s="21" t="s">
        <v>5206</v>
      </c>
      <c r="B2573" t="s">
        <v>5207</v>
      </c>
      <c r="C2573" t="s">
        <v>5175</v>
      </c>
      <c r="D2573" s="31">
        <v>0</v>
      </c>
      <c r="E2573" s="31">
        <v>0</v>
      </c>
      <c r="F2573" s="31">
        <v>1</v>
      </c>
      <c r="G2573" s="31">
        <v>0</v>
      </c>
      <c r="H2573" s="32">
        <v>17.99</v>
      </c>
      <c r="I2573">
        <v>0</v>
      </c>
      <c r="J2573" s="33">
        <v>0</v>
      </c>
      <c r="K2573" s="33">
        <v>0</v>
      </c>
      <c r="L2573" s="33">
        <v>0</v>
      </c>
      <c r="M2573">
        <v>0</v>
      </c>
      <c r="N2573">
        <v>0</v>
      </c>
      <c r="O2573">
        <v>0</v>
      </c>
      <c r="P2573">
        <v>0</v>
      </c>
      <c r="Q2573">
        <v>176</v>
      </c>
      <c r="R2573">
        <v>333</v>
      </c>
      <c r="S2573">
        <v>77</v>
      </c>
      <c r="T2573">
        <v>0</v>
      </c>
      <c r="U2573">
        <v>0</v>
      </c>
      <c r="V2573">
        <v>0</v>
      </c>
      <c r="W2573">
        <v>0</v>
      </c>
      <c r="X2573" s="23" t="e">
        <v>#DIV/0!</v>
      </c>
      <c r="Y2573" s="23">
        <v>0</v>
      </c>
      <c r="Z2573" s="23">
        <v>0</v>
      </c>
      <c r="AA2573" s="23">
        <v>0</v>
      </c>
      <c r="AB2573">
        <v>0</v>
      </c>
      <c r="AC2573">
        <v>0</v>
      </c>
      <c r="AD2573">
        <v>0</v>
      </c>
      <c r="AE2573">
        <v>0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0</v>
      </c>
      <c r="AK2573">
        <v>0</v>
      </c>
      <c r="AL2573">
        <v>0</v>
      </c>
      <c r="AM2573">
        <v>5</v>
      </c>
      <c r="AN2573" s="23" t="e">
        <v>#DIV/0!</v>
      </c>
      <c r="AO2573" s="23" t="e">
        <v>#DIV/0!</v>
      </c>
      <c r="AP2573" s="23" t="e">
        <v>#DIV/0!</v>
      </c>
      <c r="AQ2573" s="23">
        <v>0</v>
      </c>
      <c r="AR2573" s="35">
        <v>0</v>
      </c>
      <c r="AS2573" s="35">
        <v>0</v>
      </c>
      <c r="AT2573" s="35">
        <v>0</v>
      </c>
      <c r="AU2573" s="31" t="str">
        <f t="shared" si="43"/>
        <v>库存为0</v>
      </c>
      <c r="AV2573" s="36" t="str">
        <f>IFERROR(时间!$B$4+AU2573,"上周无销量")</f>
        <v>上周无销量</v>
      </c>
    </row>
    <row r="2574" spans="1:48">
      <c r="A2574" s="21" t="s">
        <v>5208</v>
      </c>
      <c r="B2574" t="s">
        <v>5209</v>
      </c>
      <c r="C2574" t="s">
        <v>5175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0</v>
      </c>
      <c r="J2574" s="33">
        <v>0</v>
      </c>
      <c r="K2574" s="33">
        <v>0</v>
      </c>
      <c r="L2574" s="33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0</v>
      </c>
      <c r="AU2574" s="31" t="str">
        <f t="shared" si="43"/>
        <v>库存为0</v>
      </c>
      <c r="AV2574" s="36" t="str">
        <f>IFERROR(时间!$B$4+AU2574,"上周无销量")</f>
        <v>上周无销量</v>
      </c>
    </row>
    <row r="2575" spans="1:48">
      <c r="A2575" s="21" t="s">
        <v>5210</v>
      </c>
      <c r="B2575" t="s">
        <v>5211</v>
      </c>
      <c r="C2575" t="s">
        <v>5175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1</v>
      </c>
      <c r="J2575" s="33">
        <v>0</v>
      </c>
      <c r="K2575" s="33">
        <v>0</v>
      </c>
      <c r="L2575" s="33">
        <v>0</v>
      </c>
      <c r="M2575">
        <v>1</v>
      </c>
      <c r="N2575">
        <v>0</v>
      </c>
      <c r="O2575">
        <v>0</v>
      </c>
      <c r="P2575">
        <v>116</v>
      </c>
      <c r="Q2575">
        <v>0</v>
      </c>
      <c r="R2575">
        <v>0</v>
      </c>
      <c r="S2575">
        <v>167</v>
      </c>
      <c r="T2575">
        <v>0</v>
      </c>
      <c r="U2575">
        <v>0</v>
      </c>
      <c r="V2575">
        <v>0</v>
      </c>
      <c r="W2575">
        <v>0</v>
      </c>
      <c r="X2575" s="23">
        <v>0</v>
      </c>
      <c r="Y2575" s="23" t="e">
        <v>#DIV/0!</v>
      </c>
      <c r="Z2575" s="23" t="e">
        <v>#DIV/0!</v>
      </c>
      <c r="AA2575" s="23">
        <v>0</v>
      </c>
      <c r="AB2575">
        <v>0</v>
      </c>
      <c r="AC2575">
        <v>0</v>
      </c>
      <c r="AD2575">
        <v>0</v>
      </c>
      <c r="AE2575">
        <v>0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5</v>
      </c>
      <c r="AK2575">
        <v>3</v>
      </c>
      <c r="AL2575">
        <v>0</v>
      </c>
      <c r="AM2575">
        <v>0</v>
      </c>
      <c r="AN2575" s="23">
        <v>0</v>
      </c>
      <c r="AO2575" s="23">
        <v>0</v>
      </c>
      <c r="AP2575" s="23" t="e">
        <v>#DIV/0!</v>
      </c>
      <c r="AQ2575" s="23" t="e">
        <v>#DIV/0!</v>
      </c>
      <c r="AR2575" s="35">
        <v>0</v>
      </c>
      <c r="AS2575" s="35">
        <v>0</v>
      </c>
      <c r="AT2575" s="35">
        <v>1</v>
      </c>
      <c r="AU2575" s="31" t="str">
        <f t="shared" si="43"/>
        <v>库存为1</v>
      </c>
      <c r="AV2575" s="36" t="str">
        <f>IFERROR(时间!$B$4+AU2575,"上周无销量")</f>
        <v>上周无销量</v>
      </c>
    </row>
    <row r="2576" spans="1:48">
      <c r="A2576" s="21" t="s">
        <v>5212</v>
      </c>
      <c r="B2576" t="s">
        <v>5213</v>
      </c>
      <c r="C2576" t="s">
        <v>5175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1</v>
      </c>
      <c r="J2576" s="33">
        <v>0</v>
      </c>
      <c r="K2576" s="33">
        <v>0</v>
      </c>
      <c r="L2576" s="33">
        <v>0</v>
      </c>
      <c r="M2576">
        <v>1</v>
      </c>
      <c r="N2576">
        <v>0</v>
      </c>
      <c r="O2576">
        <v>1</v>
      </c>
      <c r="P2576">
        <v>0</v>
      </c>
      <c r="Q2576">
        <v>1</v>
      </c>
      <c r="R2576">
        <v>9</v>
      </c>
      <c r="S2576">
        <v>4</v>
      </c>
      <c r="T2576">
        <v>0</v>
      </c>
      <c r="U2576">
        <v>0</v>
      </c>
      <c r="V2576">
        <v>0</v>
      </c>
      <c r="W2576">
        <v>0</v>
      </c>
      <c r="X2576" s="23" t="e">
        <v>#DIV/0!</v>
      </c>
      <c r="Y2576" s="23">
        <v>0</v>
      </c>
      <c r="Z2576" s="23">
        <v>0</v>
      </c>
      <c r="AA2576" s="23">
        <v>0</v>
      </c>
      <c r="AB2576">
        <v>0</v>
      </c>
      <c r="AC2576">
        <v>0</v>
      </c>
      <c r="AD2576">
        <v>0</v>
      </c>
      <c r="AE2576">
        <v>0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2</v>
      </c>
      <c r="AK2576">
        <v>0</v>
      </c>
      <c r="AL2576">
        <v>0</v>
      </c>
      <c r="AM2576">
        <v>2</v>
      </c>
      <c r="AN2576" s="23">
        <v>0</v>
      </c>
      <c r="AO2576" s="23" t="e">
        <v>#DIV/0!</v>
      </c>
      <c r="AP2576" s="23" t="e">
        <v>#DIV/0!</v>
      </c>
      <c r="AQ2576" s="23">
        <v>0</v>
      </c>
      <c r="AR2576" s="35">
        <v>0</v>
      </c>
      <c r="AS2576" s="35">
        <v>0</v>
      </c>
      <c r="AT2576" s="35">
        <v>1</v>
      </c>
      <c r="AU2576" s="31" t="str">
        <f t="shared" si="43"/>
        <v>库存为1</v>
      </c>
      <c r="AV2576" s="36" t="str">
        <f>IFERROR(时间!$B$4+AU2576,"上周无销量")</f>
        <v>上周无销量</v>
      </c>
    </row>
    <row r="2577" spans="1:48">
      <c r="A2577" s="21" t="s">
        <v>5214</v>
      </c>
      <c r="B2577" t="s">
        <v>5215</v>
      </c>
      <c r="C2577" t="s">
        <v>5175</v>
      </c>
      <c r="D2577" s="31">
        <v>0</v>
      </c>
      <c r="E2577" s="31">
        <v>1</v>
      </c>
      <c r="F2577" s="31">
        <v>0</v>
      </c>
      <c r="G2577" s="31">
        <v>0</v>
      </c>
      <c r="H2577" s="32">
        <v>17.99</v>
      </c>
      <c r="I2577">
        <v>3</v>
      </c>
      <c r="J2577" s="33">
        <v>0</v>
      </c>
      <c r="K2577" s="33">
        <v>0</v>
      </c>
      <c r="L2577" s="33">
        <v>0</v>
      </c>
      <c r="M2577">
        <v>3</v>
      </c>
      <c r="N2577">
        <v>0</v>
      </c>
      <c r="O2577">
        <v>0</v>
      </c>
      <c r="P2577">
        <v>4</v>
      </c>
      <c r="Q2577">
        <v>33</v>
      </c>
      <c r="R2577">
        <v>16</v>
      </c>
      <c r="S2577">
        <v>0</v>
      </c>
      <c r="T2577">
        <v>0</v>
      </c>
      <c r="U2577">
        <v>0</v>
      </c>
      <c r="V2577">
        <v>0</v>
      </c>
      <c r="W2577">
        <v>0</v>
      </c>
      <c r="X2577" s="23">
        <v>0</v>
      </c>
      <c r="Y2577" s="23">
        <v>0</v>
      </c>
      <c r="Z2577" s="23">
        <v>0</v>
      </c>
      <c r="AA2577" s="23" t="e">
        <v>#DIV/0!</v>
      </c>
      <c r="AB2577">
        <v>0</v>
      </c>
      <c r="AC2577">
        <v>0</v>
      </c>
      <c r="AD2577">
        <v>0</v>
      </c>
      <c r="AE2577">
        <v>0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1</v>
      </c>
      <c r="AK2577">
        <v>2</v>
      </c>
      <c r="AL2577">
        <v>0</v>
      </c>
      <c r="AM2577">
        <v>1</v>
      </c>
      <c r="AN2577" s="23">
        <v>0</v>
      </c>
      <c r="AO2577" s="23">
        <v>0.5</v>
      </c>
      <c r="AP2577" s="23" t="e">
        <v>#DIV/0!</v>
      </c>
      <c r="AQ2577" s="23">
        <v>0</v>
      </c>
      <c r="AR2577" s="35">
        <v>0</v>
      </c>
      <c r="AS2577" s="35">
        <v>0</v>
      </c>
      <c r="AT2577" s="35">
        <v>3</v>
      </c>
      <c r="AU2577" s="31" t="str">
        <f t="shared" si="43"/>
        <v>库存为3</v>
      </c>
      <c r="AV2577" s="36" t="str">
        <f>IFERROR(时间!$B$4+AU2577,"上周无销量")</f>
        <v>上周无销量</v>
      </c>
    </row>
    <row r="2578" spans="1:48">
      <c r="A2578" s="21" t="s">
        <v>5216</v>
      </c>
      <c r="B2578" t="s">
        <v>5217</v>
      </c>
      <c r="C2578" t="s">
        <v>5175</v>
      </c>
      <c r="D2578" s="31">
        <v>1</v>
      </c>
      <c r="E2578" s="31">
        <v>0</v>
      </c>
      <c r="F2578" s="31">
        <v>0</v>
      </c>
      <c r="G2578" s="31">
        <v>1</v>
      </c>
      <c r="H2578" s="32">
        <v>8.995</v>
      </c>
      <c r="I2578">
        <v>3</v>
      </c>
      <c r="J2578" s="33">
        <v>0</v>
      </c>
      <c r="K2578" s="33">
        <v>0</v>
      </c>
      <c r="L2578" s="33">
        <v>0</v>
      </c>
      <c r="M2578">
        <v>3</v>
      </c>
      <c r="N2578">
        <v>0</v>
      </c>
      <c r="O2578">
        <v>0</v>
      </c>
      <c r="P2578">
        <v>4</v>
      </c>
      <c r="Q2578">
        <v>11</v>
      </c>
      <c r="R2578">
        <v>3</v>
      </c>
      <c r="S2578">
        <v>0</v>
      </c>
      <c r="T2578">
        <v>0</v>
      </c>
      <c r="U2578">
        <v>0</v>
      </c>
      <c r="V2578">
        <v>0</v>
      </c>
      <c r="W2578">
        <v>0</v>
      </c>
      <c r="X2578" s="23">
        <v>0</v>
      </c>
      <c r="Y2578" s="23">
        <v>0</v>
      </c>
      <c r="Z2578" s="23">
        <v>0</v>
      </c>
      <c r="AA2578" s="23" t="e">
        <v>#DIV/0!</v>
      </c>
      <c r="AB2578">
        <v>0</v>
      </c>
      <c r="AC2578">
        <v>0</v>
      </c>
      <c r="AD2578">
        <v>0</v>
      </c>
      <c r="AE2578">
        <v>0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10</v>
      </c>
      <c r="AK2578">
        <v>5</v>
      </c>
      <c r="AL2578">
        <v>0</v>
      </c>
      <c r="AM2578">
        <v>7</v>
      </c>
      <c r="AN2578" s="23">
        <v>0.1</v>
      </c>
      <c r="AO2578" s="23">
        <v>0</v>
      </c>
      <c r="AP2578" s="23" t="e">
        <v>#DIV/0!</v>
      </c>
      <c r="AQ2578" s="23">
        <v>0.142857142857143</v>
      </c>
      <c r="AR2578" s="35">
        <v>0.142857142857143</v>
      </c>
      <c r="AS2578" s="35">
        <v>8.57142857142857</v>
      </c>
      <c r="AT2578" s="35">
        <v>-5.57142857142857</v>
      </c>
      <c r="AU2578" s="31">
        <f t="shared" si="43"/>
        <v>21</v>
      </c>
      <c r="AV2578" s="36">
        <f>IFERROR(时间!$B$4+AU2578,"上周无销量")</f>
        <v>43360</v>
      </c>
    </row>
    <row r="2579" spans="1:48">
      <c r="A2579" s="21" t="s">
        <v>5218</v>
      </c>
      <c r="B2579" t="s">
        <v>5219</v>
      </c>
      <c r="C2579" t="s">
        <v>5175</v>
      </c>
      <c r="D2579" s="31">
        <v>0</v>
      </c>
      <c r="E2579" s="31">
        <v>0</v>
      </c>
      <c r="F2579" s="31">
        <v>0</v>
      </c>
      <c r="G2579" s="31">
        <v>0</v>
      </c>
      <c r="H2579" s="32">
        <v>0</v>
      </c>
      <c r="I2579">
        <v>0</v>
      </c>
      <c r="J2579" s="33">
        <v>0</v>
      </c>
      <c r="K2579" s="33">
        <v>0</v>
      </c>
      <c r="L2579" s="33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0</v>
      </c>
      <c r="AK2579">
        <v>0</v>
      </c>
      <c r="AL2579">
        <v>0</v>
      </c>
      <c r="AM2579">
        <v>0</v>
      </c>
      <c r="AN2579" s="23" t="e">
        <v>#DIV/0!</v>
      </c>
      <c r="AO2579" s="23" t="e">
        <v>#DIV/0!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0</v>
      </c>
      <c r="AU2579" s="31" t="str">
        <f t="shared" si="43"/>
        <v>库存为0</v>
      </c>
      <c r="AV2579" s="36" t="str">
        <f>IFERROR(时间!$B$4+AU2579,"上周无销量")</f>
        <v>上周无销量</v>
      </c>
    </row>
    <row r="2580" spans="1:48">
      <c r="A2580" s="21" t="s">
        <v>5220</v>
      </c>
      <c r="B2580" t="s">
        <v>5221</v>
      </c>
      <c r="C2580" t="s">
        <v>5175</v>
      </c>
      <c r="D2580" s="31">
        <v>0</v>
      </c>
      <c r="E2580" s="31">
        <v>1</v>
      </c>
      <c r="F2580" s="31">
        <v>0</v>
      </c>
      <c r="G2580" s="31">
        <v>0</v>
      </c>
      <c r="H2580" s="32">
        <v>17.99</v>
      </c>
      <c r="I2580">
        <v>1</v>
      </c>
      <c r="J2580" s="33">
        <v>0</v>
      </c>
      <c r="K2580" s="33">
        <v>0</v>
      </c>
      <c r="L2580" s="33">
        <v>0</v>
      </c>
      <c r="M2580">
        <v>1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2</v>
      </c>
      <c r="AK2580">
        <v>0</v>
      </c>
      <c r="AL2580">
        <v>0</v>
      </c>
      <c r="AM2580">
        <v>2</v>
      </c>
      <c r="AN2580" s="23">
        <v>0</v>
      </c>
      <c r="AO2580" s="23" t="e">
        <v>#DIV/0!</v>
      </c>
      <c r="AP2580" s="23" t="e">
        <v>#DIV/0!</v>
      </c>
      <c r="AQ2580" s="23">
        <v>0</v>
      </c>
      <c r="AR2580" s="35">
        <v>0</v>
      </c>
      <c r="AS2580" s="35">
        <v>0</v>
      </c>
      <c r="AT2580" s="35">
        <v>1</v>
      </c>
      <c r="AU2580" s="31" t="str">
        <f t="shared" si="43"/>
        <v>库存为1</v>
      </c>
      <c r="AV2580" s="36" t="str">
        <f>IFERROR(时间!$B$4+AU2580,"上周无销量")</f>
        <v>上周无销量</v>
      </c>
    </row>
    <row r="2581" spans="1:48">
      <c r="A2581" s="21" t="s">
        <v>5222</v>
      </c>
      <c r="B2581" t="s">
        <v>5223</v>
      </c>
      <c r="C2581" t="s">
        <v>5224</v>
      </c>
      <c r="D2581" s="31">
        <v>0</v>
      </c>
      <c r="E2581" s="31">
        <v>0</v>
      </c>
      <c r="F2581" s="31">
        <v>1</v>
      </c>
      <c r="G2581" s="31">
        <v>0</v>
      </c>
      <c r="H2581" s="32">
        <v>20.99</v>
      </c>
      <c r="I2581">
        <v>8</v>
      </c>
      <c r="J2581" s="33">
        <v>0</v>
      </c>
      <c r="K2581" s="33">
        <v>0</v>
      </c>
      <c r="L2581" s="33">
        <v>0</v>
      </c>
      <c r="M2581">
        <v>8</v>
      </c>
      <c r="N2581">
        <v>0</v>
      </c>
      <c r="O2581">
        <v>0</v>
      </c>
      <c r="P2581">
        <v>249</v>
      </c>
      <c r="Q2581">
        <v>395</v>
      </c>
      <c r="R2581">
        <v>218</v>
      </c>
      <c r="S2581">
        <v>3239</v>
      </c>
      <c r="T2581">
        <v>0</v>
      </c>
      <c r="U2581">
        <v>1</v>
      </c>
      <c r="V2581">
        <v>1</v>
      </c>
      <c r="W2581">
        <v>22</v>
      </c>
      <c r="X2581" s="23">
        <v>0</v>
      </c>
      <c r="Y2581" s="23">
        <v>0.00253164556962025</v>
      </c>
      <c r="Z2581" s="23">
        <v>0.00458715596330275</v>
      </c>
      <c r="AA2581" s="23">
        <v>0.00679221982093239</v>
      </c>
      <c r="AB2581">
        <v>0</v>
      </c>
      <c r="AC2581">
        <v>0.1</v>
      </c>
      <c r="AD2581">
        <v>0.14</v>
      </c>
      <c r="AE2581">
        <v>5.78</v>
      </c>
      <c r="AF2581" s="23" t="s">
        <v>54</v>
      </c>
      <c r="AG2581" s="23" t="s">
        <v>126</v>
      </c>
      <c r="AH2581" s="23">
        <v>0.00666984278227728</v>
      </c>
      <c r="AI2581" s="23" t="s">
        <v>126</v>
      </c>
      <c r="AJ2581">
        <v>7</v>
      </c>
      <c r="AK2581">
        <v>8</v>
      </c>
      <c r="AL2581">
        <v>0</v>
      </c>
      <c r="AM2581">
        <v>5</v>
      </c>
      <c r="AN2581" s="23">
        <v>0</v>
      </c>
      <c r="AO2581" s="23">
        <v>0</v>
      </c>
      <c r="AP2581" s="23" t="e">
        <v>#DIV/0!</v>
      </c>
      <c r="AQ2581" s="23">
        <v>0</v>
      </c>
      <c r="AR2581" s="35">
        <v>0</v>
      </c>
      <c r="AS2581" s="35">
        <v>0</v>
      </c>
      <c r="AT2581" s="35">
        <v>8</v>
      </c>
      <c r="AU2581" s="31" t="str">
        <f t="shared" si="43"/>
        <v>库存为8</v>
      </c>
      <c r="AV2581" s="36" t="str">
        <f>IFERROR(时间!$B$4+AU2581,"上周无销量")</f>
        <v>上周无销量</v>
      </c>
    </row>
    <row r="2582" spans="1:48">
      <c r="A2582" s="21" t="s">
        <v>5225</v>
      </c>
      <c r="B2582" t="s">
        <v>5226</v>
      </c>
      <c r="C2582" t="s">
        <v>5224</v>
      </c>
      <c r="D2582" s="31">
        <v>1</v>
      </c>
      <c r="E2582" s="31">
        <v>2</v>
      </c>
      <c r="F2582" s="31">
        <v>0</v>
      </c>
      <c r="G2582" s="31">
        <v>1</v>
      </c>
      <c r="H2582" s="32">
        <v>15.7425</v>
      </c>
      <c r="I2582">
        <v>6</v>
      </c>
      <c r="J2582" s="33">
        <v>0</v>
      </c>
      <c r="K2582" s="33">
        <v>0</v>
      </c>
      <c r="L2582" s="33">
        <v>0</v>
      </c>
      <c r="M2582">
        <v>6</v>
      </c>
      <c r="N2582">
        <v>0</v>
      </c>
      <c r="O2582">
        <v>0</v>
      </c>
      <c r="P2582">
        <v>2686</v>
      </c>
      <c r="Q2582">
        <v>1077</v>
      </c>
      <c r="R2582">
        <v>425</v>
      </c>
      <c r="S2582">
        <v>0</v>
      </c>
      <c r="T2582">
        <v>15</v>
      </c>
      <c r="U2582">
        <v>15</v>
      </c>
      <c r="V2582">
        <v>4</v>
      </c>
      <c r="W2582">
        <v>0</v>
      </c>
      <c r="X2582" s="23">
        <v>0.00558451228592703</v>
      </c>
      <c r="Y2582" s="23">
        <v>0.0139275766016713</v>
      </c>
      <c r="Z2582" s="23">
        <v>0.00941176470588235</v>
      </c>
      <c r="AA2582" s="23" t="e">
        <v>#DIV/0!</v>
      </c>
      <c r="AB2582">
        <v>3.09</v>
      </c>
      <c r="AC2582">
        <v>2.88</v>
      </c>
      <c r="AD2582">
        <v>0.77</v>
      </c>
      <c r="AE2582">
        <v>0</v>
      </c>
      <c r="AF2582" s="23">
        <v>0.196283944735588</v>
      </c>
      <c r="AG2582" s="23">
        <v>0.0914721295855169</v>
      </c>
      <c r="AH2582" s="23" t="s">
        <v>126</v>
      </c>
      <c r="AI2582" s="23" t="s">
        <v>54</v>
      </c>
      <c r="AJ2582">
        <v>15</v>
      </c>
      <c r="AK2582">
        <v>25</v>
      </c>
      <c r="AL2582">
        <v>0</v>
      </c>
      <c r="AM2582">
        <v>7</v>
      </c>
      <c r="AN2582" s="23">
        <v>0.0666666666666667</v>
      </c>
      <c r="AO2582" s="23">
        <v>0.08</v>
      </c>
      <c r="AP2582" s="23" t="e">
        <v>#DIV/0!</v>
      </c>
      <c r="AQ2582" s="23">
        <v>0.142857142857143</v>
      </c>
      <c r="AR2582" s="35">
        <v>0.142857142857143</v>
      </c>
      <c r="AS2582" s="35">
        <v>8.57142857142857</v>
      </c>
      <c r="AT2582" s="35">
        <v>-2.57142857142857</v>
      </c>
      <c r="AU2582" s="31">
        <f t="shared" si="43"/>
        <v>42</v>
      </c>
      <c r="AV2582" s="36">
        <f>IFERROR(时间!$B$4+AU2582,"上周无销量")</f>
        <v>43381</v>
      </c>
    </row>
    <row r="2583" spans="1:48">
      <c r="A2583" s="21" t="s">
        <v>5227</v>
      </c>
      <c r="B2583" t="s">
        <v>5228</v>
      </c>
      <c r="C2583" t="s">
        <v>5224</v>
      </c>
      <c r="D2583" s="31">
        <v>2</v>
      </c>
      <c r="E2583" s="31">
        <v>0</v>
      </c>
      <c r="F2583" s="31">
        <v>2</v>
      </c>
      <c r="G2583" s="31">
        <v>1</v>
      </c>
      <c r="H2583" s="32">
        <v>16.792</v>
      </c>
      <c r="I2583">
        <v>15</v>
      </c>
      <c r="J2583" s="33">
        <v>0</v>
      </c>
      <c r="K2583" s="33">
        <v>0</v>
      </c>
      <c r="L2583" s="33">
        <v>0</v>
      </c>
      <c r="M2583">
        <v>15</v>
      </c>
      <c r="N2583">
        <v>2</v>
      </c>
      <c r="O2583">
        <v>0</v>
      </c>
      <c r="P2583">
        <v>503</v>
      </c>
      <c r="Q2583">
        <v>918</v>
      </c>
      <c r="R2583">
        <v>767</v>
      </c>
      <c r="S2583">
        <v>0</v>
      </c>
      <c r="T2583">
        <v>4</v>
      </c>
      <c r="U2583">
        <v>5</v>
      </c>
      <c r="V2583">
        <v>5</v>
      </c>
      <c r="W2583">
        <v>0</v>
      </c>
      <c r="X2583" s="23">
        <v>0.00795228628230616</v>
      </c>
      <c r="Y2583" s="23">
        <v>0.00544662309368192</v>
      </c>
      <c r="Z2583" s="23">
        <v>0.00651890482398957</v>
      </c>
      <c r="AA2583" s="23" t="e">
        <v>#DIV/0!</v>
      </c>
      <c r="AB2583">
        <v>1</v>
      </c>
      <c r="AC2583">
        <v>1.25</v>
      </c>
      <c r="AD2583">
        <v>1.26</v>
      </c>
      <c r="AE2583">
        <v>0</v>
      </c>
      <c r="AF2583" s="23">
        <v>0.0297760838494521</v>
      </c>
      <c r="AG2583" s="23" t="s">
        <v>126</v>
      </c>
      <c r="AH2583" s="23">
        <v>0.0375178656503097</v>
      </c>
      <c r="AI2583" s="23" t="s">
        <v>54</v>
      </c>
      <c r="AJ2583">
        <v>26</v>
      </c>
      <c r="AK2583">
        <v>68</v>
      </c>
      <c r="AL2583">
        <v>0</v>
      </c>
      <c r="AM2583">
        <v>21</v>
      </c>
      <c r="AN2583" s="23">
        <v>0.0769230769230769</v>
      </c>
      <c r="AO2583" s="23">
        <v>0</v>
      </c>
      <c r="AP2583" s="23" t="e">
        <v>#DIV/0!</v>
      </c>
      <c r="AQ2583" s="23">
        <v>0.0476190476190476</v>
      </c>
      <c r="AR2583" s="35">
        <v>0.285714285714286</v>
      </c>
      <c r="AS2583" s="35">
        <v>17.1428571428571</v>
      </c>
      <c r="AT2583" s="35">
        <v>-2.14285714285714</v>
      </c>
      <c r="AU2583" s="31">
        <f t="shared" si="43"/>
        <v>52</v>
      </c>
      <c r="AV2583" s="36">
        <f>IFERROR(时间!$B$4+AU2583,"上周无销量")</f>
        <v>43391</v>
      </c>
    </row>
    <row r="2584" spans="1:48">
      <c r="A2584" s="21" t="s">
        <v>5229</v>
      </c>
      <c r="B2584" t="s">
        <v>5230</v>
      </c>
      <c r="C2584" t="s">
        <v>5224</v>
      </c>
      <c r="D2584" s="31">
        <v>0</v>
      </c>
      <c r="E2584" s="31">
        <v>7</v>
      </c>
      <c r="F2584" s="31">
        <v>2</v>
      </c>
      <c r="G2584" s="31">
        <v>2</v>
      </c>
      <c r="H2584" s="32">
        <v>17.1736363636364</v>
      </c>
      <c r="I2584">
        <v>0</v>
      </c>
      <c r="J2584" s="33">
        <v>8</v>
      </c>
      <c r="K2584" s="33">
        <v>0</v>
      </c>
      <c r="L2584" s="33">
        <v>0</v>
      </c>
      <c r="M2584">
        <v>8</v>
      </c>
      <c r="N2584">
        <v>1</v>
      </c>
      <c r="O2584">
        <v>0</v>
      </c>
      <c r="P2584">
        <v>3228</v>
      </c>
      <c r="Q2584">
        <v>4932</v>
      </c>
      <c r="R2584">
        <v>3358</v>
      </c>
      <c r="S2584">
        <v>0</v>
      </c>
      <c r="T2584">
        <v>17</v>
      </c>
      <c r="U2584">
        <v>24</v>
      </c>
      <c r="V2584">
        <v>15</v>
      </c>
      <c r="W2584">
        <v>0</v>
      </c>
      <c r="X2584" s="23">
        <v>0.00526641883519207</v>
      </c>
      <c r="Y2584" s="23">
        <v>0.0048661800486618</v>
      </c>
      <c r="Z2584" s="23">
        <v>0.00446694460988684</v>
      </c>
      <c r="AA2584" s="23" t="e">
        <v>#DIV/0!</v>
      </c>
      <c r="AB2584">
        <v>3.96</v>
      </c>
      <c r="AC2584">
        <v>5.48</v>
      </c>
      <c r="AD2584">
        <v>3.18</v>
      </c>
      <c r="AE2584">
        <v>0</v>
      </c>
      <c r="AF2584" s="23" t="s">
        <v>126</v>
      </c>
      <c r="AG2584" s="23">
        <v>0.0455848211922532</v>
      </c>
      <c r="AH2584" s="23">
        <v>0.0925837700492296</v>
      </c>
      <c r="AI2584" s="23" t="s">
        <v>54</v>
      </c>
      <c r="AJ2584">
        <v>0</v>
      </c>
      <c r="AK2584">
        <v>122</v>
      </c>
      <c r="AL2584">
        <v>0</v>
      </c>
      <c r="AM2584">
        <v>23</v>
      </c>
      <c r="AN2584" s="23" t="e">
        <v>#DIV/0!</v>
      </c>
      <c r="AO2584" s="23">
        <v>0.0573770491803279</v>
      </c>
      <c r="AP2584" s="23" t="e">
        <v>#DIV/0!</v>
      </c>
      <c r="AQ2584" s="23">
        <v>0.0869565217391304</v>
      </c>
      <c r="AR2584" s="35">
        <v>0</v>
      </c>
      <c r="AS2584" s="35">
        <v>0</v>
      </c>
      <c r="AT2584" s="35">
        <v>8</v>
      </c>
      <c r="AU2584" s="31" t="str">
        <f t="shared" si="43"/>
        <v>库存为8</v>
      </c>
      <c r="AV2584" s="36" t="str">
        <f>IFERROR(时间!$B$4+AU2584,"上周无销量")</f>
        <v>上周无销量</v>
      </c>
    </row>
    <row r="2585" spans="1:48">
      <c r="A2585" s="21" t="s">
        <v>5231</v>
      </c>
      <c r="B2585" t="s">
        <v>5232</v>
      </c>
      <c r="C2585" t="s">
        <v>5224</v>
      </c>
      <c r="D2585" s="31">
        <v>0</v>
      </c>
      <c r="E2585" s="31">
        <v>1</v>
      </c>
      <c r="F2585" s="31">
        <v>1</v>
      </c>
      <c r="G2585" s="31">
        <v>0</v>
      </c>
      <c r="H2585" s="32">
        <v>20.99</v>
      </c>
      <c r="I2585">
        <v>3</v>
      </c>
      <c r="J2585" s="33">
        <v>0</v>
      </c>
      <c r="K2585" s="33">
        <v>0</v>
      </c>
      <c r="L2585" s="33">
        <v>0</v>
      </c>
      <c r="M2585">
        <v>3</v>
      </c>
      <c r="N2585">
        <v>0</v>
      </c>
      <c r="O2585">
        <v>0</v>
      </c>
      <c r="P2585">
        <v>1080</v>
      </c>
      <c r="Q2585">
        <v>441</v>
      </c>
      <c r="R2585">
        <v>1474</v>
      </c>
      <c r="S2585">
        <v>1922</v>
      </c>
      <c r="T2585">
        <v>4</v>
      </c>
      <c r="U2585">
        <v>2</v>
      </c>
      <c r="V2585">
        <v>9</v>
      </c>
      <c r="W2585">
        <v>34</v>
      </c>
      <c r="X2585" s="23">
        <v>0.0037037037037037</v>
      </c>
      <c r="Y2585" s="23">
        <v>0.00453514739229025</v>
      </c>
      <c r="Z2585" s="23">
        <v>0.00610583446404342</v>
      </c>
      <c r="AA2585" s="23">
        <v>0.0176899063475546</v>
      </c>
      <c r="AB2585">
        <v>0.89</v>
      </c>
      <c r="AC2585">
        <v>0.46</v>
      </c>
      <c r="AD2585">
        <v>2.15</v>
      </c>
      <c r="AE2585">
        <v>8.56</v>
      </c>
      <c r="AF2585" s="23" t="s">
        <v>126</v>
      </c>
      <c r="AG2585" s="23">
        <v>0.0219151977131968</v>
      </c>
      <c r="AH2585" s="23">
        <v>0.102429728442115</v>
      </c>
      <c r="AI2585" s="23" t="s">
        <v>126</v>
      </c>
      <c r="AJ2585">
        <v>6</v>
      </c>
      <c r="AK2585">
        <v>10</v>
      </c>
      <c r="AL2585">
        <v>0</v>
      </c>
      <c r="AM2585">
        <v>18</v>
      </c>
      <c r="AN2585" s="23">
        <v>0</v>
      </c>
      <c r="AO2585" s="23">
        <v>0.1</v>
      </c>
      <c r="AP2585" s="23" t="e">
        <v>#DIV/0!</v>
      </c>
      <c r="AQ2585" s="23">
        <v>0</v>
      </c>
      <c r="AR2585" s="35">
        <v>0</v>
      </c>
      <c r="AS2585" s="35">
        <v>0</v>
      </c>
      <c r="AT2585" s="35">
        <v>3</v>
      </c>
      <c r="AU2585" s="31" t="str">
        <f t="shared" si="43"/>
        <v>库存为3</v>
      </c>
      <c r="AV2585" s="36" t="str">
        <f>IFERROR(时间!$B$4+AU2585,"上周无销量")</f>
        <v>上周无销量</v>
      </c>
    </row>
    <row r="2586" spans="1:48">
      <c r="A2586" s="21" t="s">
        <v>5233</v>
      </c>
      <c r="B2586" t="s">
        <v>5234</v>
      </c>
      <c r="C2586" t="s">
        <v>5224</v>
      </c>
      <c r="D2586" s="31">
        <v>0</v>
      </c>
      <c r="E2586" s="31">
        <v>0</v>
      </c>
      <c r="F2586" s="31">
        <v>1</v>
      </c>
      <c r="G2586" s="31">
        <v>0</v>
      </c>
      <c r="H2586" s="32">
        <v>20.99</v>
      </c>
      <c r="I2586">
        <v>16</v>
      </c>
      <c r="J2586" s="33">
        <v>0</v>
      </c>
      <c r="K2586" s="33">
        <v>0</v>
      </c>
      <c r="L2586" s="33">
        <v>0</v>
      </c>
      <c r="M2586">
        <v>16</v>
      </c>
      <c r="N2586">
        <v>0</v>
      </c>
      <c r="O2586">
        <v>0</v>
      </c>
      <c r="P2586">
        <v>942</v>
      </c>
      <c r="Q2586">
        <v>621</v>
      </c>
      <c r="R2586">
        <v>1203</v>
      </c>
      <c r="S2586">
        <v>0</v>
      </c>
      <c r="T2586">
        <v>10</v>
      </c>
      <c r="U2586">
        <v>9</v>
      </c>
      <c r="V2586">
        <v>10</v>
      </c>
      <c r="W2586">
        <v>0</v>
      </c>
      <c r="X2586" s="23">
        <v>0.0106157112526539</v>
      </c>
      <c r="Y2586" s="23">
        <v>0.0144927536231884</v>
      </c>
      <c r="Z2586" s="23">
        <v>0.00831255195344971</v>
      </c>
      <c r="AA2586" s="23" t="e">
        <v>#DIV/0!</v>
      </c>
      <c r="AB2586">
        <v>2.07</v>
      </c>
      <c r="AC2586">
        <v>2.06</v>
      </c>
      <c r="AD2586">
        <v>2.73</v>
      </c>
      <c r="AE2586">
        <v>0</v>
      </c>
      <c r="AF2586" s="23" t="s">
        <v>126</v>
      </c>
      <c r="AG2586" s="23" t="s">
        <v>126</v>
      </c>
      <c r="AH2586" s="23">
        <v>0.130061934254407</v>
      </c>
      <c r="AI2586" s="23" t="s">
        <v>54</v>
      </c>
      <c r="AJ2586">
        <v>8</v>
      </c>
      <c r="AK2586">
        <v>20</v>
      </c>
      <c r="AL2586">
        <v>0</v>
      </c>
      <c r="AM2586">
        <v>7</v>
      </c>
      <c r="AN2586" s="23">
        <v>0</v>
      </c>
      <c r="AO2586" s="23">
        <v>0</v>
      </c>
      <c r="AP2586" s="23" t="e">
        <v>#DIV/0!</v>
      </c>
      <c r="AQ2586" s="23">
        <v>0</v>
      </c>
      <c r="AR2586" s="35">
        <v>0</v>
      </c>
      <c r="AS2586" s="35">
        <v>0</v>
      </c>
      <c r="AT2586" s="35">
        <v>16</v>
      </c>
      <c r="AU2586" s="31" t="str">
        <f t="shared" si="43"/>
        <v>库存为16</v>
      </c>
      <c r="AV2586" s="36" t="str">
        <f>IFERROR(时间!$B$4+AU2586,"上周无销量")</f>
        <v>上周无销量</v>
      </c>
    </row>
    <row r="2587" spans="1:48">
      <c r="A2587" s="21" t="s">
        <v>5235</v>
      </c>
      <c r="B2587" t="s">
        <v>5236</v>
      </c>
      <c r="C2587" t="s">
        <v>5224</v>
      </c>
      <c r="D2587" s="31">
        <v>3</v>
      </c>
      <c r="E2587" s="31">
        <v>6</v>
      </c>
      <c r="F2587" s="31">
        <v>2</v>
      </c>
      <c r="G2587" s="31">
        <v>1</v>
      </c>
      <c r="H2587" s="32">
        <v>19.2408333333333</v>
      </c>
      <c r="I2587">
        <v>17</v>
      </c>
      <c r="J2587" s="33">
        <v>0</v>
      </c>
      <c r="K2587" s="33">
        <v>0</v>
      </c>
      <c r="L2587" s="33">
        <v>0</v>
      </c>
      <c r="M2587">
        <v>17</v>
      </c>
      <c r="N2587">
        <v>0</v>
      </c>
      <c r="O2587">
        <v>0</v>
      </c>
      <c r="P2587">
        <v>466</v>
      </c>
      <c r="Q2587">
        <v>1450</v>
      </c>
      <c r="R2587">
        <v>167</v>
      </c>
      <c r="S2587">
        <v>0</v>
      </c>
      <c r="T2587">
        <v>2</v>
      </c>
      <c r="U2587">
        <v>14</v>
      </c>
      <c r="V2587">
        <v>1</v>
      </c>
      <c r="W2587">
        <v>0</v>
      </c>
      <c r="X2587" s="23">
        <v>0.00429184549356223</v>
      </c>
      <c r="Y2587" s="23">
        <v>0.0096551724137931</v>
      </c>
      <c r="Z2587" s="23">
        <v>0.00598802395209581</v>
      </c>
      <c r="AA2587" s="23" t="e">
        <v>#DIV/0!</v>
      </c>
      <c r="AB2587">
        <v>0.42</v>
      </c>
      <c r="AC2587">
        <v>3.67</v>
      </c>
      <c r="AD2587">
        <v>0.29</v>
      </c>
      <c r="AE2587">
        <v>0</v>
      </c>
      <c r="AF2587" s="23">
        <v>0.00727619212612068</v>
      </c>
      <c r="AG2587" s="23">
        <v>0.0317900298843606</v>
      </c>
      <c r="AH2587" s="23">
        <v>0.00753605613062499</v>
      </c>
      <c r="AI2587" s="23" t="s">
        <v>54</v>
      </c>
      <c r="AJ2587">
        <v>22</v>
      </c>
      <c r="AK2587">
        <v>49</v>
      </c>
      <c r="AL2587">
        <v>0</v>
      </c>
      <c r="AM2587">
        <v>8</v>
      </c>
      <c r="AN2587" s="23">
        <v>0.136363636363636</v>
      </c>
      <c r="AO2587" s="23">
        <v>0.122448979591837</v>
      </c>
      <c r="AP2587" s="23" t="e">
        <v>#DIV/0!</v>
      </c>
      <c r="AQ2587" s="23">
        <v>0.125</v>
      </c>
      <c r="AR2587" s="35">
        <v>0.428571428571429</v>
      </c>
      <c r="AS2587" s="35">
        <v>25.7142857142857</v>
      </c>
      <c r="AT2587" s="35">
        <v>-8.71428571428571</v>
      </c>
      <c r="AU2587" s="31">
        <f t="shared" si="43"/>
        <v>39</v>
      </c>
      <c r="AV2587" s="36">
        <f>IFERROR(时间!$B$4+AU2587,"上周无销量")</f>
        <v>43378</v>
      </c>
    </row>
    <row r="2588" spans="1:48">
      <c r="A2588" s="21" t="s">
        <v>5237</v>
      </c>
      <c r="B2588" t="s">
        <v>5238</v>
      </c>
      <c r="C2588" t="s">
        <v>5224</v>
      </c>
      <c r="D2588" s="31">
        <v>2</v>
      </c>
      <c r="E2588" s="31">
        <v>0</v>
      </c>
      <c r="F2588" s="31">
        <v>0</v>
      </c>
      <c r="G2588" s="31">
        <v>0</v>
      </c>
      <c r="H2588" s="32">
        <v>20.99</v>
      </c>
      <c r="I2588">
        <v>3</v>
      </c>
      <c r="J2588" s="33">
        <v>0</v>
      </c>
      <c r="K2588" s="33">
        <v>0</v>
      </c>
      <c r="L2588" s="33">
        <v>0</v>
      </c>
      <c r="M2588">
        <v>3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55</v>
      </c>
      <c r="AK2588">
        <v>0</v>
      </c>
      <c r="AL2588">
        <v>0</v>
      </c>
      <c r="AM2588">
        <v>0</v>
      </c>
      <c r="AN2588" s="23">
        <v>0.0363636363636364</v>
      </c>
      <c r="AO2588" s="23" t="e">
        <v>#DIV/0!</v>
      </c>
      <c r="AP2588" s="23" t="e">
        <v>#DIV/0!</v>
      </c>
      <c r="AQ2588" s="23" t="e">
        <v>#DIV/0!</v>
      </c>
      <c r="AR2588" s="35">
        <v>0.285714285714286</v>
      </c>
      <c r="AS2588" s="35">
        <v>17.1428571428571</v>
      </c>
      <c r="AT2588" s="35">
        <v>-14.1428571428571</v>
      </c>
      <c r="AU2588" s="31">
        <f t="shared" si="43"/>
        <v>10</v>
      </c>
      <c r="AV2588" s="36">
        <f>IFERROR(时间!$B$4+AU2588,"上周无销量")</f>
        <v>43349</v>
      </c>
    </row>
    <row r="2589" spans="1:48">
      <c r="A2589" s="21" t="s">
        <v>5239</v>
      </c>
      <c r="B2589" t="s">
        <v>5240</v>
      </c>
      <c r="C2589" t="s">
        <v>5224</v>
      </c>
      <c r="D2589" s="31">
        <v>5</v>
      </c>
      <c r="E2589" s="31">
        <v>3</v>
      </c>
      <c r="F2589" s="31">
        <v>7</v>
      </c>
      <c r="G2589" s="31">
        <v>0</v>
      </c>
      <c r="H2589" s="32">
        <v>20.99</v>
      </c>
      <c r="I2589">
        <v>2</v>
      </c>
      <c r="J2589" s="33">
        <v>7</v>
      </c>
      <c r="K2589" s="33">
        <v>0</v>
      </c>
      <c r="L2589" s="33">
        <v>0</v>
      </c>
      <c r="M2589">
        <v>9</v>
      </c>
      <c r="N2589">
        <v>1</v>
      </c>
      <c r="O2589">
        <v>0</v>
      </c>
      <c r="P2589">
        <v>182</v>
      </c>
      <c r="Q2589">
        <v>610</v>
      </c>
      <c r="R2589">
        <v>0</v>
      </c>
      <c r="S2589">
        <v>0</v>
      </c>
      <c r="T2589">
        <v>2</v>
      </c>
      <c r="U2589">
        <v>11</v>
      </c>
      <c r="V2589">
        <v>0</v>
      </c>
      <c r="W2589">
        <v>0</v>
      </c>
      <c r="X2589" s="23">
        <v>0.010989010989011</v>
      </c>
      <c r="Y2589" s="23">
        <v>0.0180327868852459</v>
      </c>
      <c r="Z2589" s="23" t="e">
        <v>#DIV/0!</v>
      </c>
      <c r="AA2589" s="23" t="e">
        <v>#DIV/0!</v>
      </c>
      <c r="AB2589">
        <v>0.41</v>
      </c>
      <c r="AC2589">
        <v>2.47</v>
      </c>
      <c r="AD2589">
        <v>0</v>
      </c>
      <c r="AE2589">
        <v>0</v>
      </c>
      <c r="AF2589" s="23">
        <v>0.00390662220104812</v>
      </c>
      <c r="AG2589" s="23">
        <v>0.0392250277910116</v>
      </c>
      <c r="AH2589" s="23" t="s">
        <v>54</v>
      </c>
      <c r="AI2589" s="23" t="s">
        <v>54</v>
      </c>
      <c r="AJ2589">
        <v>77</v>
      </c>
      <c r="AK2589">
        <v>34</v>
      </c>
      <c r="AL2589">
        <v>110</v>
      </c>
      <c r="AM2589">
        <v>0</v>
      </c>
      <c r="AN2589" s="23">
        <v>0.0649350649350649</v>
      </c>
      <c r="AO2589" s="23">
        <v>0.0882352941176471</v>
      </c>
      <c r="AP2589" s="23">
        <v>0.0636363636363636</v>
      </c>
      <c r="AQ2589" s="23" t="e">
        <v>#DIV/0!</v>
      </c>
      <c r="AR2589" s="35">
        <v>0.714285714285714</v>
      </c>
      <c r="AS2589" s="35">
        <v>42.8571428571429</v>
      </c>
      <c r="AT2589" s="35">
        <v>-33.8571428571429</v>
      </c>
      <c r="AU2589" s="31">
        <f t="shared" si="43"/>
        <v>12</v>
      </c>
      <c r="AV2589" s="36">
        <f>IFERROR(时间!$B$4+AU2589,"上周无销量")</f>
        <v>43351</v>
      </c>
    </row>
    <row r="2590" spans="1:48">
      <c r="A2590" s="21" t="s">
        <v>5241</v>
      </c>
      <c r="B2590" t="s">
        <v>5242</v>
      </c>
      <c r="C2590" t="s">
        <v>5224</v>
      </c>
      <c r="D2590" s="31">
        <v>0</v>
      </c>
      <c r="E2590" s="31">
        <v>0</v>
      </c>
      <c r="F2590" s="31">
        <v>3</v>
      </c>
      <c r="G2590" s="31">
        <v>2</v>
      </c>
      <c r="H2590" s="32">
        <v>12.594</v>
      </c>
      <c r="I2590">
        <v>10</v>
      </c>
      <c r="J2590" s="33">
        <v>0</v>
      </c>
      <c r="K2590" s="33">
        <v>0</v>
      </c>
      <c r="L2590" s="33">
        <v>0</v>
      </c>
      <c r="M2590">
        <v>10</v>
      </c>
      <c r="N2590">
        <v>0</v>
      </c>
      <c r="O2590">
        <v>0</v>
      </c>
      <c r="P2590">
        <v>2340</v>
      </c>
      <c r="Q2590">
        <v>834</v>
      </c>
      <c r="R2590">
        <v>390</v>
      </c>
      <c r="S2590">
        <v>0</v>
      </c>
      <c r="T2590">
        <v>6</v>
      </c>
      <c r="U2590">
        <v>6</v>
      </c>
      <c r="V2590">
        <v>1</v>
      </c>
      <c r="W2590">
        <v>0</v>
      </c>
      <c r="X2590" s="23">
        <v>0.00256410256410256</v>
      </c>
      <c r="Y2590" s="23">
        <v>0.00719424460431655</v>
      </c>
      <c r="Z2590" s="23">
        <v>0.00256410256410256</v>
      </c>
      <c r="AA2590" s="23" t="e">
        <v>#DIV/0!</v>
      </c>
      <c r="AB2590">
        <v>1.18</v>
      </c>
      <c r="AC2590">
        <v>1.43</v>
      </c>
      <c r="AD2590">
        <v>0.17</v>
      </c>
      <c r="AE2590">
        <v>0</v>
      </c>
      <c r="AF2590" s="23" t="s">
        <v>126</v>
      </c>
      <c r="AG2590" s="23" t="s">
        <v>126</v>
      </c>
      <c r="AH2590" s="23">
        <v>0.00449949711502832</v>
      </c>
      <c r="AI2590" s="23" t="s">
        <v>54</v>
      </c>
      <c r="AJ2590">
        <v>9</v>
      </c>
      <c r="AK2590">
        <v>11</v>
      </c>
      <c r="AL2590">
        <v>0</v>
      </c>
      <c r="AM2590">
        <v>7</v>
      </c>
      <c r="AN2590" s="23">
        <v>0</v>
      </c>
      <c r="AO2590" s="23">
        <v>0</v>
      </c>
      <c r="AP2590" s="23" t="e">
        <v>#DIV/0!</v>
      </c>
      <c r="AQ2590" s="23">
        <v>0.285714285714286</v>
      </c>
      <c r="AR2590" s="35">
        <v>0</v>
      </c>
      <c r="AS2590" s="35">
        <v>0</v>
      </c>
      <c r="AT2590" s="35">
        <v>10</v>
      </c>
      <c r="AU2590" s="31" t="str">
        <f t="shared" si="43"/>
        <v>库存为10</v>
      </c>
      <c r="AV2590" s="36" t="str">
        <f>IFERROR(时间!$B$4+AU2590,"上周无销量")</f>
        <v>上周无销量</v>
      </c>
    </row>
    <row r="2591" spans="1:48">
      <c r="A2591" s="21" t="s">
        <v>5243</v>
      </c>
      <c r="B2591" t="s">
        <v>5244</v>
      </c>
      <c r="C2591" t="s">
        <v>5224</v>
      </c>
      <c r="D2591" s="31">
        <v>0</v>
      </c>
      <c r="E2591" s="31">
        <v>0</v>
      </c>
      <c r="F2591" s="31">
        <v>1</v>
      </c>
      <c r="G2591" s="31">
        <v>1</v>
      </c>
      <c r="H2591" s="32">
        <v>10.495</v>
      </c>
      <c r="I2591">
        <v>14</v>
      </c>
      <c r="J2591" s="33">
        <v>0</v>
      </c>
      <c r="K2591" s="33">
        <v>0</v>
      </c>
      <c r="L2591" s="33">
        <v>0</v>
      </c>
      <c r="M2591">
        <v>14</v>
      </c>
      <c r="N2591">
        <v>0</v>
      </c>
      <c r="O2591">
        <v>0</v>
      </c>
      <c r="P2591">
        <v>944</v>
      </c>
      <c r="Q2591">
        <v>908</v>
      </c>
      <c r="R2591">
        <v>770</v>
      </c>
      <c r="S2591">
        <v>18616</v>
      </c>
      <c r="T2591">
        <v>24</v>
      </c>
      <c r="U2591">
        <v>20</v>
      </c>
      <c r="V2591">
        <v>6</v>
      </c>
      <c r="W2591">
        <v>139</v>
      </c>
      <c r="X2591" s="23">
        <v>0.0254237288135593</v>
      </c>
      <c r="Y2591" s="23">
        <v>0.0220264317180617</v>
      </c>
      <c r="Z2591" s="23">
        <v>0.00779220779220779</v>
      </c>
      <c r="AA2591" s="23">
        <v>0.00746669531585733</v>
      </c>
      <c r="AB2591">
        <v>5.42</v>
      </c>
      <c r="AC2591">
        <v>4.67</v>
      </c>
      <c r="AD2591">
        <v>1.24</v>
      </c>
      <c r="AE2591">
        <v>38.74</v>
      </c>
      <c r="AF2591" s="23" t="s">
        <v>126</v>
      </c>
      <c r="AG2591" s="23" t="s">
        <v>126</v>
      </c>
      <c r="AH2591" s="23">
        <v>0.118151500714626</v>
      </c>
      <c r="AI2591" s="23">
        <v>3.69128156264888</v>
      </c>
      <c r="AJ2591">
        <v>10</v>
      </c>
      <c r="AK2591">
        <v>21</v>
      </c>
      <c r="AL2591">
        <v>0</v>
      </c>
      <c r="AM2591">
        <v>7</v>
      </c>
      <c r="AN2591" s="23">
        <v>0</v>
      </c>
      <c r="AO2591" s="23">
        <v>0</v>
      </c>
      <c r="AP2591" s="23" t="e">
        <v>#DIV/0!</v>
      </c>
      <c r="AQ2591" s="23">
        <v>0.142857142857143</v>
      </c>
      <c r="AR2591" s="35">
        <v>0</v>
      </c>
      <c r="AS2591" s="35">
        <v>0</v>
      </c>
      <c r="AT2591" s="35">
        <v>14</v>
      </c>
      <c r="AU2591" s="31" t="str">
        <f t="shared" si="43"/>
        <v>库存为14</v>
      </c>
      <c r="AV2591" s="36" t="str">
        <f>IFERROR(时间!$B$4+AU2591,"上周无销量")</f>
        <v>上周无销量</v>
      </c>
    </row>
    <row r="2592" spans="1:48">
      <c r="A2592" s="21" t="s">
        <v>5245</v>
      </c>
      <c r="B2592" t="s">
        <v>5246</v>
      </c>
      <c r="C2592" t="s">
        <v>5224</v>
      </c>
      <c r="D2592" s="31">
        <v>0</v>
      </c>
      <c r="E2592" s="31">
        <v>0</v>
      </c>
      <c r="F2592" s="31">
        <v>2</v>
      </c>
      <c r="G2592" s="31">
        <v>1</v>
      </c>
      <c r="H2592" s="32">
        <v>13.9933333333333</v>
      </c>
      <c r="I2592">
        <v>7</v>
      </c>
      <c r="J2592" s="33">
        <v>0</v>
      </c>
      <c r="K2592" s="33">
        <v>0</v>
      </c>
      <c r="L2592" s="33">
        <v>0</v>
      </c>
      <c r="M2592">
        <v>7</v>
      </c>
      <c r="N2592">
        <v>1</v>
      </c>
      <c r="O2592">
        <v>0</v>
      </c>
      <c r="P2592">
        <v>358</v>
      </c>
      <c r="Q2592">
        <v>255</v>
      </c>
      <c r="R2592">
        <v>223</v>
      </c>
      <c r="S2592">
        <v>455</v>
      </c>
      <c r="T2592">
        <v>7</v>
      </c>
      <c r="U2592">
        <v>5</v>
      </c>
      <c r="V2592">
        <v>2</v>
      </c>
      <c r="W2592">
        <v>8</v>
      </c>
      <c r="X2592" s="23">
        <v>0.0195530726256983</v>
      </c>
      <c r="Y2592" s="23">
        <v>0.0196078431372549</v>
      </c>
      <c r="Z2592" s="23">
        <v>0.00896860986547085</v>
      </c>
      <c r="AA2592" s="23">
        <v>0.0175824175824176</v>
      </c>
      <c r="AB2592">
        <v>1.65</v>
      </c>
      <c r="AC2592">
        <v>1.23</v>
      </c>
      <c r="AD2592">
        <v>0.56</v>
      </c>
      <c r="AE2592">
        <v>2.5</v>
      </c>
      <c r="AF2592" s="23" t="s">
        <v>126</v>
      </c>
      <c r="AG2592" s="23" t="s">
        <v>126</v>
      </c>
      <c r="AH2592" s="23">
        <v>0.0200095283468319</v>
      </c>
      <c r="AI2592" s="23">
        <v>0.178656503096713</v>
      </c>
      <c r="AJ2592">
        <v>11</v>
      </c>
      <c r="AK2592">
        <v>17</v>
      </c>
      <c r="AL2592">
        <v>0</v>
      </c>
      <c r="AM2592">
        <v>17</v>
      </c>
      <c r="AN2592" s="23">
        <v>0</v>
      </c>
      <c r="AO2592" s="23">
        <v>0</v>
      </c>
      <c r="AP2592" s="23" t="e">
        <v>#DIV/0!</v>
      </c>
      <c r="AQ2592" s="23">
        <v>0.0588235294117647</v>
      </c>
      <c r="AR2592" s="35">
        <v>0</v>
      </c>
      <c r="AS2592" s="35">
        <v>0</v>
      </c>
      <c r="AT2592" s="35">
        <v>7</v>
      </c>
      <c r="AU2592" s="31" t="str">
        <f t="shared" si="43"/>
        <v>库存为7</v>
      </c>
      <c r="AV2592" s="36" t="str">
        <f>IFERROR(时间!$B$4+AU2592,"上周无销量")</f>
        <v>上周无销量</v>
      </c>
    </row>
    <row r="2593" spans="1:48">
      <c r="A2593" s="21" t="s">
        <v>5247</v>
      </c>
      <c r="B2593" t="s">
        <v>5248</v>
      </c>
      <c r="C2593" t="s">
        <v>5224</v>
      </c>
      <c r="D2593" s="31">
        <v>0</v>
      </c>
      <c r="E2593" s="31">
        <v>5</v>
      </c>
      <c r="F2593" s="31">
        <v>0</v>
      </c>
      <c r="G2593" s="31">
        <v>1</v>
      </c>
      <c r="H2593" s="32">
        <v>17.4916666666667</v>
      </c>
      <c r="I2593">
        <v>1</v>
      </c>
      <c r="J2593" s="33">
        <v>6</v>
      </c>
      <c r="K2593" s="33">
        <v>0</v>
      </c>
      <c r="L2593" s="33">
        <v>0</v>
      </c>
      <c r="M2593">
        <v>7</v>
      </c>
      <c r="N2593">
        <v>0</v>
      </c>
      <c r="O2593">
        <v>0</v>
      </c>
      <c r="P2593">
        <v>501</v>
      </c>
      <c r="Q2593">
        <v>339</v>
      </c>
      <c r="R2593">
        <v>0</v>
      </c>
      <c r="S2593">
        <v>3327</v>
      </c>
      <c r="T2593">
        <v>3</v>
      </c>
      <c r="U2593">
        <v>4</v>
      </c>
      <c r="V2593">
        <v>0</v>
      </c>
      <c r="W2593">
        <v>22</v>
      </c>
      <c r="X2593" s="23">
        <v>0.00598802395209581</v>
      </c>
      <c r="Y2593" s="23">
        <v>0.0117994100294985</v>
      </c>
      <c r="Z2593" s="23" t="e">
        <v>#DIV/0!</v>
      </c>
      <c r="AA2593" s="23">
        <v>0.00661256387135558</v>
      </c>
      <c r="AB2593">
        <v>0.58</v>
      </c>
      <c r="AC2593">
        <v>1.05</v>
      </c>
      <c r="AD2593">
        <v>0</v>
      </c>
      <c r="AE2593">
        <v>4.86</v>
      </c>
      <c r="AF2593" s="23" t="s">
        <v>126</v>
      </c>
      <c r="AG2593" s="23">
        <v>0.0120057170080991</v>
      </c>
      <c r="AH2593" s="23" t="s">
        <v>54</v>
      </c>
      <c r="AI2593" s="23">
        <v>0.277846593616007</v>
      </c>
      <c r="AJ2593">
        <v>5</v>
      </c>
      <c r="AK2593">
        <v>60</v>
      </c>
      <c r="AL2593">
        <v>0</v>
      </c>
      <c r="AM2593">
        <v>9</v>
      </c>
      <c r="AN2593" s="23">
        <v>0</v>
      </c>
      <c r="AO2593" s="23">
        <v>0.0833333333333333</v>
      </c>
      <c r="AP2593" s="23" t="e">
        <v>#DIV/0!</v>
      </c>
      <c r="AQ2593" s="23">
        <v>0.111111111111111</v>
      </c>
      <c r="AR2593" s="35">
        <v>0</v>
      </c>
      <c r="AS2593" s="35">
        <v>0</v>
      </c>
      <c r="AT2593" s="35">
        <v>7</v>
      </c>
      <c r="AU2593" s="31" t="str">
        <f t="shared" si="43"/>
        <v>库存为7</v>
      </c>
      <c r="AV2593" s="36" t="str">
        <f>IFERROR(时间!$B$4+AU2593,"上周无销量")</f>
        <v>上周无销量</v>
      </c>
    </row>
    <row r="2594" spans="1:48">
      <c r="A2594" s="21" t="s">
        <v>5249</v>
      </c>
      <c r="B2594" t="s">
        <v>5250</v>
      </c>
      <c r="C2594" t="s">
        <v>5224</v>
      </c>
      <c r="D2594" s="31">
        <v>3</v>
      </c>
      <c r="E2594" s="31">
        <v>0</v>
      </c>
      <c r="F2594" s="31">
        <v>0</v>
      </c>
      <c r="G2594" s="31">
        <v>0</v>
      </c>
      <c r="H2594" s="32">
        <v>20.99</v>
      </c>
      <c r="I2594">
        <v>2</v>
      </c>
      <c r="J2594" s="33">
        <v>0</v>
      </c>
      <c r="K2594" s="33">
        <v>0</v>
      </c>
      <c r="L2594" s="33">
        <v>0</v>
      </c>
      <c r="M2594">
        <v>2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48</v>
      </c>
      <c r="AK2594">
        <v>0</v>
      </c>
      <c r="AL2594">
        <v>0</v>
      </c>
      <c r="AM2594">
        <v>0</v>
      </c>
      <c r="AN2594" s="23">
        <v>0.0625</v>
      </c>
      <c r="AO2594" s="23" t="e">
        <v>#DIV/0!</v>
      </c>
      <c r="AP2594" s="23" t="e">
        <v>#DIV/0!</v>
      </c>
      <c r="AQ2594" s="23" t="e">
        <v>#DIV/0!</v>
      </c>
      <c r="AR2594" s="35">
        <v>0.428571428571429</v>
      </c>
      <c r="AS2594" s="35">
        <v>25.7142857142857</v>
      </c>
      <c r="AT2594" s="35">
        <v>-23.7142857142857</v>
      </c>
      <c r="AU2594" s="31">
        <f t="shared" si="43"/>
        <v>4</v>
      </c>
      <c r="AV2594" s="36">
        <f>IFERROR(时间!$B$4+AU2594,"上周无销量")</f>
        <v>43343</v>
      </c>
    </row>
    <row r="2595" spans="1:48">
      <c r="A2595" s="21" t="s">
        <v>5251</v>
      </c>
      <c r="B2595" t="s">
        <v>5252</v>
      </c>
      <c r="C2595" t="s">
        <v>5224</v>
      </c>
      <c r="D2595" s="31">
        <v>0</v>
      </c>
      <c r="E2595" s="31">
        <v>0</v>
      </c>
      <c r="F2595" s="31">
        <v>1</v>
      </c>
      <c r="G2595" s="31">
        <v>0</v>
      </c>
      <c r="H2595" s="32">
        <v>20.99</v>
      </c>
      <c r="I2595">
        <v>4</v>
      </c>
      <c r="J2595" s="33">
        <v>0</v>
      </c>
      <c r="K2595" s="33">
        <v>0</v>
      </c>
      <c r="L2595" s="33">
        <v>0</v>
      </c>
      <c r="M2595">
        <v>4</v>
      </c>
      <c r="N2595">
        <v>0</v>
      </c>
      <c r="O2595">
        <v>0</v>
      </c>
      <c r="P2595">
        <v>715</v>
      </c>
      <c r="Q2595">
        <v>682</v>
      </c>
      <c r="R2595">
        <v>687</v>
      </c>
      <c r="S2595">
        <v>4717</v>
      </c>
      <c r="T2595">
        <v>10</v>
      </c>
      <c r="U2595">
        <v>7</v>
      </c>
      <c r="V2595">
        <v>9</v>
      </c>
      <c r="W2595">
        <v>44</v>
      </c>
      <c r="X2595" s="23">
        <v>0.013986013986014</v>
      </c>
      <c r="Y2595" s="23">
        <v>0.0102639296187683</v>
      </c>
      <c r="Z2595" s="23">
        <v>0.0131004366812227</v>
      </c>
      <c r="AA2595" s="23">
        <v>0.00932796268814925</v>
      </c>
      <c r="AB2595">
        <v>2.05</v>
      </c>
      <c r="AC2595">
        <v>1.31</v>
      </c>
      <c r="AD2595">
        <v>2.1</v>
      </c>
      <c r="AE2595">
        <v>10.82</v>
      </c>
      <c r="AF2595" s="23" t="s">
        <v>126</v>
      </c>
      <c r="AG2595" s="23" t="s">
        <v>126</v>
      </c>
      <c r="AH2595" s="23">
        <v>0.100047641734159</v>
      </c>
      <c r="AI2595" s="23" t="s">
        <v>126</v>
      </c>
      <c r="AJ2595">
        <v>9</v>
      </c>
      <c r="AK2595">
        <v>20</v>
      </c>
      <c r="AL2595">
        <v>0</v>
      </c>
      <c r="AM2595">
        <v>14</v>
      </c>
      <c r="AN2595" s="23">
        <v>0</v>
      </c>
      <c r="AO2595" s="23">
        <v>0</v>
      </c>
      <c r="AP2595" s="23" t="e">
        <v>#DIV/0!</v>
      </c>
      <c r="AQ2595" s="23">
        <v>0</v>
      </c>
      <c r="AR2595" s="35">
        <v>0</v>
      </c>
      <c r="AS2595" s="35">
        <v>0</v>
      </c>
      <c r="AT2595" s="35">
        <v>4</v>
      </c>
      <c r="AU2595" s="31" t="str">
        <f t="shared" si="43"/>
        <v>库存为4</v>
      </c>
      <c r="AV2595" s="36" t="str">
        <f>IFERROR(时间!$B$4+AU2595,"上周无销量")</f>
        <v>上周无销量</v>
      </c>
    </row>
    <row r="2596" spans="1:48">
      <c r="A2596" s="21" t="s">
        <v>5253</v>
      </c>
      <c r="B2596" t="s">
        <v>5254</v>
      </c>
      <c r="C2596" t="s">
        <v>5224</v>
      </c>
      <c r="D2596" s="31">
        <v>0</v>
      </c>
      <c r="E2596" s="31">
        <v>0</v>
      </c>
      <c r="F2596" s="31">
        <v>1</v>
      </c>
      <c r="G2596" s="31">
        <v>0</v>
      </c>
      <c r="H2596" s="32">
        <v>20.99</v>
      </c>
      <c r="I2596">
        <v>4</v>
      </c>
      <c r="J2596" s="33">
        <v>0</v>
      </c>
      <c r="K2596" s="33">
        <v>0</v>
      </c>
      <c r="L2596" s="33">
        <v>0</v>
      </c>
      <c r="M2596">
        <v>4</v>
      </c>
      <c r="N2596">
        <v>0</v>
      </c>
      <c r="O2596">
        <v>0</v>
      </c>
      <c r="P2596">
        <v>892</v>
      </c>
      <c r="Q2596">
        <v>1144</v>
      </c>
      <c r="R2596">
        <v>311</v>
      </c>
      <c r="S2596">
        <v>0</v>
      </c>
      <c r="T2596">
        <v>11</v>
      </c>
      <c r="U2596">
        <v>11</v>
      </c>
      <c r="V2596">
        <v>6</v>
      </c>
      <c r="W2596">
        <v>0</v>
      </c>
      <c r="X2596" s="23">
        <v>0.0123318385650224</v>
      </c>
      <c r="Y2596" s="23">
        <v>0.00961538461538462</v>
      </c>
      <c r="Z2596" s="23">
        <v>0.0192926045016077</v>
      </c>
      <c r="AA2596" s="23" t="e">
        <v>#DIV/0!</v>
      </c>
      <c r="AB2596">
        <v>2.25</v>
      </c>
      <c r="AC2596">
        <v>2.54</v>
      </c>
      <c r="AD2596">
        <v>1.36</v>
      </c>
      <c r="AE2596">
        <v>0</v>
      </c>
      <c r="AF2596" s="23" t="s">
        <v>126</v>
      </c>
      <c r="AG2596" s="23" t="s">
        <v>126</v>
      </c>
      <c r="AH2596" s="23">
        <v>0.0647927584564078</v>
      </c>
      <c r="AI2596" s="23" t="s">
        <v>54</v>
      </c>
      <c r="AJ2596">
        <v>8</v>
      </c>
      <c r="AK2596">
        <v>16</v>
      </c>
      <c r="AL2596">
        <v>0</v>
      </c>
      <c r="AM2596">
        <v>3</v>
      </c>
      <c r="AN2596" s="23">
        <v>0</v>
      </c>
      <c r="AO2596" s="23">
        <v>0</v>
      </c>
      <c r="AP2596" s="23" t="e">
        <v>#DIV/0!</v>
      </c>
      <c r="AQ2596" s="23">
        <v>0</v>
      </c>
      <c r="AR2596" s="35">
        <v>0</v>
      </c>
      <c r="AS2596" s="35">
        <v>0</v>
      </c>
      <c r="AT2596" s="35">
        <v>4</v>
      </c>
      <c r="AU2596" s="31" t="str">
        <f t="shared" si="43"/>
        <v>库存为4</v>
      </c>
      <c r="AV2596" s="36" t="str">
        <f>IFERROR(时间!$B$4+AU2596,"上周无销量")</f>
        <v>上周无销量</v>
      </c>
    </row>
    <row r="2597" spans="1:48">
      <c r="A2597" s="21" t="s">
        <v>5255</v>
      </c>
      <c r="B2597" t="s">
        <v>5256</v>
      </c>
      <c r="C2597" t="s">
        <v>5224</v>
      </c>
      <c r="D2597" s="31">
        <v>3</v>
      </c>
      <c r="E2597" s="31">
        <v>5</v>
      </c>
      <c r="F2597" s="31">
        <v>1</v>
      </c>
      <c r="G2597" s="31">
        <v>2</v>
      </c>
      <c r="H2597" s="32">
        <v>17.1736363636364</v>
      </c>
      <c r="I2597">
        <v>7</v>
      </c>
      <c r="J2597" s="33">
        <v>0</v>
      </c>
      <c r="K2597" s="33">
        <v>0</v>
      </c>
      <c r="L2597" s="33">
        <v>0</v>
      </c>
      <c r="M2597">
        <v>7</v>
      </c>
      <c r="N2597">
        <v>1</v>
      </c>
      <c r="O2597">
        <v>0</v>
      </c>
      <c r="P2597">
        <v>3073</v>
      </c>
      <c r="Q2597">
        <v>6081</v>
      </c>
      <c r="R2597">
        <v>810</v>
      </c>
      <c r="S2597">
        <v>12006</v>
      </c>
      <c r="T2597">
        <v>20</v>
      </c>
      <c r="U2597">
        <v>44</v>
      </c>
      <c r="V2597">
        <v>13</v>
      </c>
      <c r="W2597">
        <v>130</v>
      </c>
      <c r="X2597" s="23">
        <v>0.00650829808005207</v>
      </c>
      <c r="Y2597" s="23">
        <v>0.00723565203091597</v>
      </c>
      <c r="Z2597" s="23">
        <v>0.0160493827160494</v>
      </c>
      <c r="AA2597" s="23">
        <v>0.0108279193736465</v>
      </c>
      <c r="AB2597">
        <v>4.52</v>
      </c>
      <c r="AC2597">
        <v>9.97</v>
      </c>
      <c r="AD2597">
        <v>3.03</v>
      </c>
      <c r="AE2597">
        <v>34.24</v>
      </c>
      <c r="AF2597" s="23">
        <v>0.0877313711996893</v>
      </c>
      <c r="AG2597" s="23">
        <v>0.116108199671801</v>
      </c>
      <c r="AH2597" s="23">
        <v>0.176433222169287</v>
      </c>
      <c r="AI2597" s="23">
        <v>0.996876819649566</v>
      </c>
      <c r="AJ2597">
        <v>46</v>
      </c>
      <c r="AK2597">
        <v>34</v>
      </c>
      <c r="AL2597">
        <v>0</v>
      </c>
      <c r="AM2597">
        <v>14</v>
      </c>
      <c r="AN2597" s="23">
        <v>0.0652173913043478</v>
      </c>
      <c r="AO2597" s="23">
        <v>0.147058823529412</v>
      </c>
      <c r="AP2597" s="23" t="e">
        <v>#DIV/0!</v>
      </c>
      <c r="AQ2597" s="23">
        <v>0.142857142857143</v>
      </c>
      <c r="AR2597" s="35">
        <v>0.428571428571429</v>
      </c>
      <c r="AS2597" s="35">
        <v>25.7142857142857</v>
      </c>
      <c r="AT2597" s="35">
        <v>-18.7142857142857</v>
      </c>
      <c r="AU2597" s="31">
        <f t="shared" si="43"/>
        <v>16</v>
      </c>
      <c r="AV2597" s="36">
        <f>IFERROR(时间!$B$4+AU2597,"上周无销量")</f>
        <v>43355</v>
      </c>
    </row>
    <row r="2598" spans="1:48">
      <c r="A2598" s="21" t="s">
        <v>5257</v>
      </c>
      <c r="B2598" t="s">
        <v>5258</v>
      </c>
      <c r="C2598" t="s">
        <v>5224</v>
      </c>
      <c r="D2598" s="31">
        <v>0</v>
      </c>
      <c r="E2598" s="31">
        <v>1</v>
      </c>
      <c r="F2598" s="31">
        <v>7</v>
      </c>
      <c r="G2598" s="31">
        <v>3</v>
      </c>
      <c r="H2598" s="32">
        <v>15.2654545454545</v>
      </c>
      <c r="I2598">
        <v>10</v>
      </c>
      <c r="J2598" s="33">
        <v>0</v>
      </c>
      <c r="K2598" s="33">
        <v>0</v>
      </c>
      <c r="L2598" s="33">
        <v>0</v>
      </c>
      <c r="M2598">
        <v>10</v>
      </c>
      <c r="N2598">
        <v>2</v>
      </c>
      <c r="O2598">
        <v>0</v>
      </c>
      <c r="P2598">
        <v>107</v>
      </c>
      <c r="Q2598">
        <v>330</v>
      </c>
      <c r="R2598">
        <v>231</v>
      </c>
      <c r="S2598">
        <v>0</v>
      </c>
      <c r="T2598">
        <v>0</v>
      </c>
      <c r="U2598">
        <v>3</v>
      </c>
      <c r="V2598">
        <v>0</v>
      </c>
      <c r="W2598">
        <v>0</v>
      </c>
      <c r="X2598" s="23">
        <v>0</v>
      </c>
      <c r="Y2598" s="23">
        <v>0.00909090909090909</v>
      </c>
      <c r="Z2598" s="23">
        <v>0</v>
      </c>
      <c r="AA2598" s="23" t="e">
        <v>#DIV/0!</v>
      </c>
      <c r="AB2598">
        <v>0</v>
      </c>
      <c r="AC2598">
        <v>0.82</v>
      </c>
      <c r="AD2598">
        <v>0</v>
      </c>
      <c r="AE2598">
        <v>0</v>
      </c>
      <c r="AF2598" s="23" t="s">
        <v>54</v>
      </c>
      <c r="AG2598" s="23">
        <v>0.0537160552644118</v>
      </c>
      <c r="AH2598" s="23" t="s">
        <v>54</v>
      </c>
      <c r="AI2598" s="23" t="s">
        <v>54</v>
      </c>
      <c r="AJ2598">
        <v>35</v>
      </c>
      <c r="AK2598">
        <v>34</v>
      </c>
      <c r="AL2598">
        <v>75</v>
      </c>
      <c r="AM2598">
        <v>22</v>
      </c>
      <c r="AN2598" s="23">
        <v>0</v>
      </c>
      <c r="AO2598" s="23">
        <v>0.0294117647058824</v>
      </c>
      <c r="AP2598" s="23">
        <v>0.0933333333333333</v>
      </c>
      <c r="AQ2598" s="23">
        <v>0.136363636363636</v>
      </c>
      <c r="AR2598" s="35">
        <v>0</v>
      </c>
      <c r="AS2598" s="35">
        <v>0</v>
      </c>
      <c r="AT2598" s="35">
        <v>10</v>
      </c>
      <c r="AU2598" s="31" t="str">
        <f t="shared" si="43"/>
        <v>库存为10</v>
      </c>
      <c r="AV2598" s="36" t="str">
        <f>IFERROR(时间!$B$4+AU2598,"上周无销量")</f>
        <v>上周无销量</v>
      </c>
    </row>
    <row r="2599" spans="1:48">
      <c r="A2599" s="21" t="s">
        <v>5259</v>
      </c>
      <c r="B2599" t="s">
        <v>5260</v>
      </c>
      <c r="C2599" t="s">
        <v>5224</v>
      </c>
      <c r="D2599" s="31">
        <v>0</v>
      </c>
      <c r="E2599" s="31">
        <v>4</v>
      </c>
      <c r="F2599" s="31">
        <v>16</v>
      </c>
      <c r="G2599" s="31">
        <v>6</v>
      </c>
      <c r="H2599" s="32">
        <v>16.1461538461538</v>
      </c>
      <c r="I2599">
        <v>0</v>
      </c>
      <c r="J2599" s="33">
        <v>0</v>
      </c>
      <c r="K2599" s="33">
        <v>0</v>
      </c>
      <c r="L2599" s="33">
        <v>0</v>
      </c>
      <c r="M2599">
        <v>0</v>
      </c>
      <c r="N2599">
        <v>1</v>
      </c>
      <c r="O2599">
        <v>0</v>
      </c>
      <c r="P2599">
        <v>84</v>
      </c>
      <c r="Q2599">
        <v>740</v>
      </c>
      <c r="R2599">
        <v>1293</v>
      </c>
      <c r="S2599">
        <v>2610</v>
      </c>
      <c r="T2599">
        <v>0</v>
      </c>
      <c r="U2599">
        <v>10</v>
      </c>
      <c r="V2599">
        <v>12</v>
      </c>
      <c r="W2599">
        <v>32</v>
      </c>
      <c r="X2599" s="23">
        <v>0</v>
      </c>
      <c r="Y2599" s="23">
        <v>0.0135135135135135</v>
      </c>
      <c r="Z2599" s="23">
        <v>0.00928074245939675</v>
      </c>
      <c r="AA2599" s="23">
        <v>0.0122605363984674</v>
      </c>
      <c r="AB2599">
        <v>0</v>
      </c>
      <c r="AC2599">
        <v>2.24</v>
      </c>
      <c r="AD2599">
        <v>2.89</v>
      </c>
      <c r="AE2599">
        <v>8.1</v>
      </c>
      <c r="AF2599" s="23" t="s">
        <v>54</v>
      </c>
      <c r="AG2599" s="23">
        <v>0.0346831824678419</v>
      </c>
      <c r="AH2599" s="23">
        <v>0.0111868747022392</v>
      </c>
      <c r="AI2599" s="23">
        <v>0.0836112434492618</v>
      </c>
      <c r="AJ2599">
        <v>0</v>
      </c>
      <c r="AK2599">
        <v>28</v>
      </c>
      <c r="AL2599">
        <v>124</v>
      </c>
      <c r="AM2599">
        <v>56</v>
      </c>
      <c r="AN2599" s="23" t="e">
        <v>#DIV/0!</v>
      </c>
      <c r="AO2599" s="23">
        <v>0.142857142857143</v>
      </c>
      <c r="AP2599" s="23">
        <v>0.129032258064516</v>
      </c>
      <c r="AQ2599" s="23">
        <v>0.107142857142857</v>
      </c>
      <c r="AR2599" s="35">
        <v>0</v>
      </c>
      <c r="AS2599" s="35">
        <v>0</v>
      </c>
      <c r="AT2599" s="35">
        <v>0</v>
      </c>
      <c r="AU2599" s="31" t="str">
        <f t="shared" si="43"/>
        <v>库存为0</v>
      </c>
      <c r="AV2599" s="36" t="str">
        <f>IFERROR(时间!$B$4+AU2599,"上周无销量")</f>
        <v>上周无销量</v>
      </c>
    </row>
    <row r="2600" spans="1:48">
      <c r="A2600" s="21" t="s">
        <v>5261</v>
      </c>
      <c r="B2600" t="s">
        <v>5262</v>
      </c>
      <c r="C2600" t="s">
        <v>5224</v>
      </c>
      <c r="D2600" s="31">
        <v>1</v>
      </c>
      <c r="E2600" s="31">
        <v>1</v>
      </c>
      <c r="F2600" s="31">
        <v>0</v>
      </c>
      <c r="G2600" s="31">
        <v>1</v>
      </c>
      <c r="H2600" s="32">
        <v>13.9933333333333</v>
      </c>
      <c r="I2600">
        <v>8</v>
      </c>
      <c r="J2600" s="33">
        <v>0</v>
      </c>
      <c r="K2600" s="33">
        <v>0</v>
      </c>
      <c r="L2600" s="33">
        <v>0</v>
      </c>
      <c r="M2600">
        <v>8</v>
      </c>
      <c r="N2600">
        <v>0</v>
      </c>
      <c r="O2600">
        <v>0</v>
      </c>
      <c r="P2600">
        <v>5158</v>
      </c>
      <c r="Q2600">
        <v>3490</v>
      </c>
      <c r="R2600">
        <v>628</v>
      </c>
      <c r="S2600">
        <v>0</v>
      </c>
      <c r="T2600">
        <v>43</v>
      </c>
      <c r="U2600">
        <v>60</v>
      </c>
      <c r="V2600">
        <v>20</v>
      </c>
      <c r="W2600">
        <v>0</v>
      </c>
      <c r="X2600" s="23">
        <v>0.00833656455990694</v>
      </c>
      <c r="Y2600" s="23">
        <v>0.0171919770773639</v>
      </c>
      <c r="Z2600" s="23">
        <v>0.0318471337579618</v>
      </c>
      <c r="AA2600" s="23" t="e">
        <v>#DIV/0!</v>
      </c>
      <c r="AB2600">
        <v>9.87</v>
      </c>
      <c r="AC2600">
        <v>14.09</v>
      </c>
      <c r="AD2600">
        <v>5.15</v>
      </c>
      <c r="AE2600">
        <v>0</v>
      </c>
      <c r="AF2600" s="23">
        <v>0.705335874225823</v>
      </c>
      <c r="AG2600" s="23">
        <v>1.00690805145308</v>
      </c>
      <c r="AH2600" s="23" t="s">
        <v>126</v>
      </c>
      <c r="AI2600" s="23" t="s">
        <v>54</v>
      </c>
      <c r="AJ2600">
        <v>11</v>
      </c>
      <c r="AK2600">
        <v>34</v>
      </c>
      <c r="AL2600">
        <v>0</v>
      </c>
      <c r="AM2600">
        <v>19</v>
      </c>
      <c r="AN2600" s="23">
        <v>0.0909090909090909</v>
      </c>
      <c r="AO2600" s="23">
        <v>0.0294117647058824</v>
      </c>
      <c r="AP2600" s="23" t="e">
        <v>#DIV/0!</v>
      </c>
      <c r="AQ2600" s="23">
        <v>0.0526315789473684</v>
      </c>
      <c r="AR2600" s="35">
        <v>0.142857142857143</v>
      </c>
      <c r="AS2600" s="35">
        <v>8.57142857142857</v>
      </c>
      <c r="AT2600" s="35">
        <v>-0.571428571428571</v>
      </c>
      <c r="AU2600" s="31">
        <f t="shared" si="43"/>
        <v>56</v>
      </c>
      <c r="AV2600" s="36">
        <f>IFERROR(时间!$B$4+AU2600,"上周无销量")</f>
        <v>43395</v>
      </c>
    </row>
    <row r="2601" spans="1:48">
      <c r="A2601" s="21" t="s">
        <v>5263</v>
      </c>
      <c r="B2601" t="s">
        <v>5264</v>
      </c>
      <c r="C2601" t="s">
        <v>5224</v>
      </c>
      <c r="D2601" s="31">
        <v>0</v>
      </c>
      <c r="E2601" s="31">
        <v>0</v>
      </c>
      <c r="F2601" s="31">
        <v>0</v>
      </c>
      <c r="G2601" s="31">
        <v>0</v>
      </c>
      <c r="H2601" s="32">
        <v>0</v>
      </c>
      <c r="I2601">
        <v>5</v>
      </c>
      <c r="J2601" s="33">
        <v>0</v>
      </c>
      <c r="K2601" s="33">
        <v>0</v>
      </c>
      <c r="L2601" s="33">
        <v>0</v>
      </c>
      <c r="M2601">
        <v>5</v>
      </c>
      <c r="N2601">
        <v>0</v>
      </c>
      <c r="O2601">
        <v>0</v>
      </c>
      <c r="P2601">
        <v>5481</v>
      </c>
      <c r="Q2601">
        <v>7543</v>
      </c>
      <c r="R2601">
        <v>2599</v>
      </c>
      <c r="S2601">
        <v>3206</v>
      </c>
      <c r="T2601">
        <v>25</v>
      </c>
      <c r="U2601">
        <v>31</v>
      </c>
      <c r="V2601">
        <v>21</v>
      </c>
      <c r="W2601">
        <v>37</v>
      </c>
      <c r="X2601" s="23">
        <v>0.00456121145776318</v>
      </c>
      <c r="Y2601" s="23">
        <v>0.00410977064828318</v>
      </c>
      <c r="Z2601" s="23">
        <v>0.00808003078106964</v>
      </c>
      <c r="AA2601" s="23">
        <v>0.0115408608858391</v>
      </c>
      <c r="AB2601">
        <v>5.94</v>
      </c>
      <c r="AC2601">
        <v>6.28</v>
      </c>
      <c r="AD2601">
        <v>5.06</v>
      </c>
      <c r="AE2601">
        <v>10.38</v>
      </c>
      <c r="AF2601" s="23" t="s">
        <v>126</v>
      </c>
      <c r="AG2601" s="23" t="s">
        <v>126</v>
      </c>
      <c r="AH2601" s="23" t="s">
        <v>126</v>
      </c>
      <c r="AI2601" s="23" t="s">
        <v>126</v>
      </c>
      <c r="AJ2601">
        <v>7</v>
      </c>
      <c r="AK2601">
        <v>36</v>
      </c>
      <c r="AL2601">
        <v>0</v>
      </c>
      <c r="AM2601">
        <v>23</v>
      </c>
      <c r="AN2601" s="23">
        <v>0</v>
      </c>
      <c r="AO2601" s="23">
        <v>0</v>
      </c>
      <c r="AP2601" s="23" t="e">
        <v>#DIV/0!</v>
      </c>
      <c r="AQ2601" s="23">
        <v>0</v>
      </c>
      <c r="AR2601" s="35">
        <v>0</v>
      </c>
      <c r="AS2601" s="35">
        <v>0</v>
      </c>
      <c r="AT2601" s="35">
        <v>5</v>
      </c>
      <c r="AU2601" s="31" t="str">
        <f t="shared" si="43"/>
        <v>库存为5</v>
      </c>
      <c r="AV2601" s="36" t="str">
        <f>IFERROR(时间!$B$4+AU2601,"上周无销量")</f>
        <v>上周无销量</v>
      </c>
    </row>
    <row r="2602" spans="1:48">
      <c r="A2602" s="21" t="s">
        <v>5265</v>
      </c>
      <c r="B2602" t="s">
        <v>5266</v>
      </c>
      <c r="C2602" t="s">
        <v>5224</v>
      </c>
      <c r="D2602" s="31">
        <v>0</v>
      </c>
      <c r="E2602" s="31">
        <v>3</v>
      </c>
      <c r="F2602" s="31">
        <v>2</v>
      </c>
      <c r="G2602" s="31">
        <v>0</v>
      </c>
      <c r="H2602" s="32">
        <v>20.99</v>
      </c>
      <c r="I2602">
        <v>0</v>
      </c>
      <c r="J2602" s="33">
        <v>5</v>
      </c>
      <c r="K2602" s="33">
        <v>0</v>
      </c>
      <c r="L2602" s="33">
        <v>0</v>
      </c>
      <c r="M2602">
        <v>5</v>
      </c>
      <c r="N2602">
        <v>0</v>
      </c>
      <c r="O2602">
        <v>0</v>
      </c>
      <c r="P2602">
        <v>36</v>
      </c>
      <c r="Q2602">
        <v>492</v>
      </c>
      <c r="R2602">
        <v>715</v>
      </c>
      <c r="S2602">
        <v>0</v>
      </c>
      <c r="T2602">
        <v>0</v>
      </c>
      <c r="U2602">
        <v>5</v>
      </c>
      <c r="V2602">
        <v>1</v>
      </c>
      <c r="W2602">
        <v>0</v>
      </c>
      <c r="X2602" s="23">
        <v>0</v>
      </c>
      <c r="Y2602" s="23">
        <v>0.0101626016260163</v>
      </c>
      <c r="Z2602" s="23">
        <v>0.0013986013986014</v>
      </c>
      <c r="AA2602" s="23" t="e">
        <v>#DIV/0!</v>
      </c>
      <c r="AB2602">
        <v>0</v>
      </c>
      <c r="AC2602">
        <v>0.95</v>
      </c>
      <c r="AD2602">
        <v>0.17</v>
      </c>
      <c r="AE2602">
        <v>0</v>
      </c>
      <c r="AF2602" s="23" t="s">
        <v>54</v>
      </c>
      <c r="AG2602" s="23">
        <v>0.0150865491503891</v>
      </c>
      <c r="AH2602" s="23">
        <v>0.00404954740352549</v>
      </c>
      <c r="AI2602" s="23" t="s">
        <v>54</v>
      </c>
      <c r="AJ2602">
        <v>0</v>
      </c>
      <c r="AK2602">
        <v>10</v>
      </c>
      <c r="AL2602">
        <v>0</v>
      </c>
      <c r="AM2602">
        <v>8</v>
      </c>
      <c r="AN2602" s="23" t="e">
        <v>#DIV/0!</v>
      </c>
      <c r="AO2602" s="23">
        <v>0.3</v>
      </c>
      <c r="AP2602" s="23" t="e">
        <v>#DIV/0!</v>
      </c>
      <c r="AQ2602" s="23">
        <v>0</v>
      </c>
      <c r="AR2602" s="35">
        <v>0</v>
      </c>
      <c r="AS2602" s="35">
        <v>0</v>
      </c>
      <c r="AT2602" s="35">
        <v>5</v>
      </c>
      <c r="AU2602" s="31" t="str">
        <f t="shared" si="43"/>
        <v>库存为5</v>
      </c>
      <c r="AV2602" s="36" t="str">
        <f>IFERROR(时间!$B$4+AU2602,"上周无销量")</f>
        <v>上周无销量</v>
      </c>
    </row>
    <row r="2603" spans="1:48">
      <c r="A2603" s="21" t="s">
        <v>5267</v>
      </c>
      <c r="B2603" t="s">
        <v>5268</v>
      </c>
      <c r="C2603" t="s">
        <v>5224</v>
      </c>
      <c r="D2603" s="31">
        <v>0</v>
      </c>
      <c r="E2603" s="31">
        <v>2</v>
      </c>
      <c r="F2603" s="31">
        <v>2</v>
      </c>
      <c r="G2603" s="31">
        <v>5</v>
      </c>
      <c r="H2603" s="32">
        <v>9.32888888888889</v>
      </c>
      <c r="I2603">
        <v>11</v>
      </c>
      <c r="J2603" s="33">
        <v>0</v>
      </c>
      <c r="K2603" s="33">
        <v>0</v>
      </c>
      <c r="L2603" s="33">
        <v>0</v>
      </c>
      <c r="M2603">
        <v>11</v>
      </c>
      <c r="N2603">
        <v>0</v>
      </c>
      <c r="O2603">
        <v>0</v>
      </c>
      <c r="P2603">
        <v>1009</v>
      </c>
      <c r="Q2603">
        <v>3811</v>
      </c>
      <c r="R2603">
        <v>743</v>
      </c>
      <c r="S2603">
        <v>0</v>
      </c>
      <c r="T2603">
        <v>14</v>
      </c>
      <c r="U2603">
        <v>35</v>
      </c>
      <c r="V2603">
        <v>12</v>
      </c>
      <c r="W2603">
        <v>0</v>
      </c>
      <c r="X2603" s="23">
        <v>0.0138751238850347</v>
      </c>
      <c r="Y2603" s="23">
        <v>0.00918394122277617</v>
      </c>
      <c r="Z2603" s="23">
        <v>0.0161507402422611</v>
      </c>
      <c r="AA2603" s="23" t="e">
        <v>#DIV/0!</v>
      </c>
      <c r="AB2603">
        <v>3.36</v>
      </c>
      <c r="AC2603">
        <v>7.33</v>
      </c>
      <c r="AD2603">
        <v>2.63</v>
      </c>
      <c r="AE2603">
        <v>0</v>
      </c>
      <c r="AF2603" s="23" t="s">
        <v>126</v>
      </c>
      <c r="AG2603" s="23">
        <v>0.392865650309671</v>
      </c>
      <c r="AH2603" s="23">
        <v>0.140959980943306</v>
      </c>
      <c r="AI2603" s="23" t="s">
        <v>54</v>
      </c>
      <c r="AJ2603">
        <v>23</v>
      </c>
      <c r="AK2603">
        <v>26</v>
      </c>
      <c r="AL2603">
        <v>0</v>
      </c>
      <c r="AM2603">
        <v>23</v>
      </c>
      <c r="AN2603" s="23">
        <v>0</v>
      </c>
      <c r="AO2603" s="23">
        <v>0.0769230769230769</v>
      </c>
      <c r="AP2603" s="23" t="e">
        <v>#DIV/0!</v>
      </c>
      <c r="AQ2603" s="23">
        <v>0.217391304347826</v>
      </c>
      <c r="AR2603" s="35">
        <v>0</v>
      </c>
      <c r="AS2603" s="35">
        <v>0</v>
      </c>
      <c r="AT2603" s="35">
        <v>11</v>
      </c>
      <c r="AU2603" s="31" t="str">
        <f t="shared" si="43"/>
        <v>库存为11</v>
      </c>
      <c r="AV2603" s="36" t="str">
        <f>IFERROR(时间!$B$4+AU2603,"上周无销量")</f>
        <v>上周无销量</v>
      </c>
    </row>
    <row r="2604" spans="1:48">
      <c r="A2604" s="21" t="s">
        <v>5269</v>
      </c>
      <c r="B2604" t="s">
        <v>5270</v>
      </c>
      <c r="C2604" t="s">
        <v>5224</v>
      </c>
      <c r="D2604" s="31">
        <v>2</v>
      </c>
      <c r="E2604" s="31">
        <v>0</v>
      </c>
      <c r="F2604" s="31">
        <v>0</v>
      </c>
      <c r="G2604" s="31">
        <v>0</v>
      </c>
      <c r="H2604" s="32">
        <v>20.99</v>
      </c>
      <c r="I2604">
        <v>1</v>
      </c>
      <c r="J2604" s="33">
        <v>0</v>
      </c>
      <c r="K2604" s="33">
        <v>0</v>
      </c>
      <c r="L2604" s="33">
        <v>0</v>
      </c>
      <c r="M2604">
        <v>1</v>
      </c>
      <c r="N2604">
        <v>1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22</v>
      </c>
      <c r="AK2604">
        <v>0</v>
      </c>
      <c r="AL2604">
        <v>0</v>
      </c>
      <c r="AM2604">
        <v>0</v>
      </c>
      <c r="AN2604" s="23">
        <v>0.0909090909090909</v>
      </c>
      <c r="AO2604" s="23" t="e">
        <v>#DIV/0!</v>
      </c>
      <c r="AP2604" s="23" t="e">
        <v>#DIV/0!</v>
      </c>
      <c r="AQ2604" s="23" t="e">
        <v>#DIV/0!</v>
      </c>
      <c r="AR2604" s="35">
        <v>0.285714285714286</v>
      </c>
      <c r="AS2604" s="35">
        <v>17.1428571428571</v>
      </c>
      <c r="AT2604" s="35">
        <v>-16.1428571428571</v>
      </c>
      <c r="AU2604" s="31">
        <f t="shared" si="43"/>
        <v>3</v>
      </c>
      <c r="AV2604" s="36">
        <f>IFERROR(时间!$B$4+AU2604,"上周无销量")</f>
        <v>43342</v>
      </c>
    </row>
    <row r="2605" spans="1:48">
      <c r="A2605" s="21" t="s">
        <v>5271</v>
      </c>
      <c r="B2605" t="s">
        <v>5272</v>
      </c>
      <c r="C2605" t="s">
        <v>5224</v>
      </c>
      <c r="D2605" s="31">
        <v>2</v>
      </c>
      <c r="E2605" s="31">
        <v>0</v>
      </c>
      <c r="F2605" s="31">
        <v>1</v>
      </c>
      <c r="G2605" s="31">
        <v>0</v>
      </c>
      <c r="H2605" s="32">
        <v>20.99</v>
      </c>
      <c r="I2605">
        <v>7</v>
      </c>
      <c r="J2605" s="33">
        <v>0</v>
      </c>
      <c r="K2605" s="33">
        <v>0</v>
      </c>
      <c r="L2605" s="33">
        <v>0</v>
      </c>
      <c r="M2605">
        <v>7</v>
      </c>
      <c r="N2605">
        <v>0</v>
      </c>
      <c r="O2605">
        <v>0</v>
      </c>
      <c r="P2605">
        <v>708</v>
      </c>
      <c r="Q2605">
        <v>1511</v>
      </c>
      <c r="R2605">
        <v>223</v>
      </c>
      <c r="S2605">
        <v>0</v>
      </c>
      <c r="T2605">
        <v>9</v>
      </c>
      <c r="U2605">
        <v>23</v>
      </c>
      <c r="V2605">
        <v>4</v>
      </c>
      <c r="W2605">
        <v>0</v>
      </c>
      <c r="X2605" s="23">
        <v>0.0127118644067797</v>
      </c>
      <c r="Y2605" s="23">
        <v>0.0152217074784911</v>
      </c>
      <c r="Z2605" s="23">
        <v>0.0179372197309417</v>
      </c>
      <c r="AA2605" s="23" t="e">
        <v>#DIV/0!</v>
      </c>
      <c r="AB2605">
        <v>2.25</v>
      </c>
      <c r="AC2605">
        <v>5.43</v>
      </c>
      <c r="AD2605">
        <v>1.03</v>
      </c>
      <c r="AE2605">
        <v>0</v>
      </c>
      <c r="AF2605" s="23">
        <v>0.0535969509290138</v>
      </c>
      <c r="AG2605" s="23" t="s">
        <v>126</v>
      </c>
      <c r="AH2605" s="23">
        <v>0.0490709861838971</v>
      </c>
      <c r="AI2605" s="23" t="s">
        <v>54</v>
      </c>
      <c r="AJ2605">
        <v>11</v>
      </c>
      <c r="AK2605">
        <v>26</v>
      </c>
      <c r="AL2605">
        <v>0</v>
      </c>
      <c r="AM2605">
        <v>6</v>
      </c>
      <c r="AN2605" s="23">
        <v>0.181818181818182</v>
      </c>
      <c r="AO2605" s="23">
        <v>0</v>
      </c>
      <c r="AP2605" s="23" t="e">
        <v>#DIV/0!</v>
      </c>
      <c r="AQ2605" s="23">
        <v>0</v>
      </c>
      <c r="AR2605" s="35">
        <v>0.285714285714286</v>
      </c>
      <c r="AS2605" s="35">
        <v>17.1428571428571</v>
      </c>
      <c r="AT2605" s="35">
        <v>-10.1428571428571</v>
      </c>
      <c r="AU2605" s="31">
        <f t="shared" si="43"/>
        <v>24</v>
      </c>
      <c r="AV2605" s="36">
        <f>IFERROR(时间!$B$4+AU2605,"上周无销量")</f>
        <v>43363</v>
      </c>
    </row>
    <row r="2606" spans="1:48">
      <c r="A2606" s="21" t="s">
        <v>5273</v>
      </c>
      <c r="B2606" t="s">
        <v>5274</v>
      </c>
      <c r="C2606" t="s">
        <v>5275</v>
      </c>
      <c r="D2606" s="31">
        <v>0</v>
      </c>
      <c r="E2606" s="31">
        <v>0</v>
      </c>
      <c r="F2606" s="31">
        <v>0</v>
      </c>
      <c r="G2606" s="31">
        <v>0</v>
      </c>
      <c r="H2606" s="32">
        <v>0</v>
      </c>
      <c r="I2606">
        <v>2</v>
      </c>
      <c r="J2606" s="33">
        <v>0</v>
      </c>
      <c r="K2606" s="33">
        <v>0</v>
      </c>
      <c r="L2606" s="33">
        <v>0</v>
      </c>
      <c r="M2606">
        <v>2</v>
      </c>
      <c r="N2606">
        <v>0</v>
      </c>
      <c r="O2606">
        <v>0</v>
      </c>
      <c r="P2606">
        <v>207</v>
      </c>
      <c r="Q2606">
        <v>181</v>
      </c>
      <c r="R2606">
        <v>105</v>
      </c>
      <c r="S2606">
        <v>69</v>
      </c>
      <c r="T2606">
        <v>0</v>
      </c>
      <c r="U2606">
        <v>3</v>
      </c>
      <c r="V2606">
        <v>0</v>
      </c>
      <c r="W2606">
        <v>2</v>
      </c>
      <c r="X2606" s="23">
        <v>0</v>
      </c>
      <c r="Y2606" s="23">
        <v>0.0165745856353591</v>
      </c>
      <c r="Z2606" s="23">
        <v>0</v>
      </c>
      <c r="AA2606" s="23">
        <v>0.0289855072463768</v>
      </c>
      <c r="AB2606">
        <v>0</v>
      </c>
      <c r="AC2606">
        <v>0.42</v>
      </c>
      <c r="AD2606">
        <v>0</v>
      </c>
      <c r="AE2606">
        <v>0.4</v>
      </c>
      <c r="AF2606" s="23" t="s">
        <v>54</v>
      </c>
      <c r="AG2606" s="23" t="s">
        <v>126</v>
      </c>
      <c r="AH2606" s="23" t="s">
        <v>54</v>
      </c>
      <c r="AI2606" s="23" t="s">
        <v>126</v>
      </c>
      <c r="AJ2606">
        <v>2</v>
      </c>
      <c r="AK2606">
        <v>0</v>
      </c>
      <c r="AL2606">
        <v>0</v>
      </c>
      <c r="AM2606">
        <v>0</v>
      </c>
      <c r="AN2606" s="23">
        <v>0</v>
      </c>
      <c r="AO2606" s="23" t="e">
        <v>#DIV/0!</v>
      </c>
      <c r="AP2606" s="23" t="e">
        <v>#DIV/0!</v>
      </c>
      <c r="AQ2606" s="23" t="e">
        <v>#DIV/0!</v>
      </c>
      <c r="AR2606" s="35">
        <v>0</v>
      </c>
      <c r="AS2606" s="35">
        <v>0</v>
      </c>
      <c r="AT2606" s="35">
        <v>2</v>
      </c>
      <c r="AU2606" s="31" t="str">
        <f t="shared" si="43"/>
        <v>库存为2</v>
      </c>
      <c r="AV2606" s="36" t="str">
        <f>IFERROR(时间!$B$4+AU2606,"上周无销量")</f>
        <v>上周无销量</v>
      </c>
    </row>
    <row r="2607" spans="1:48">
      <c r="A2607" s="21" t="s">
        <v>5276</v>
      </c>
      <c r="B2607" t="s">
        <v>5277</v>
      </c>
      <c r="C2607" t="s">
        <v>5275</v>
      </c>
      <c r="D2607" s="31">
        <v>0</v>
      </c>
      <c r="E2607" s="31">
        <v>0</v>
      </c>
      <c r="F2607" s="31">
        <v>1</v>
      </c>
      <c r="G2607" s="31">
        <v>0</v>
      </c>
      <c r="H2607" s="32">
        <v>18.99</v>
      </c>
      <c r="I2607">
        <v>0</v>
      </c>
      <c r="J2607" s="33">
        <v>0</v>
      </c>
      <c r="K2607" s="33">
        <v>0</v>
      </c>
      <c r="L2607" s="33">
        <v>0</v>
      </c>
      <c r="M2607">
        <v>0</v>
      </c>
      <c r="N2607">
        <v>0</v>
      </c>
      <c r="O2607">
        <v>0</v>
      </c>
      <c r="P2607">
        <v>15</v>
      </c>
      <c r="Q2607">
        <v>24</v>
      </c>
      <c r="R2607">
        <v>15</v>
      </c>
      <c r="S2607">
        <v>23</v>
      </c>
      <c r="T2607">
        <v>0</v>
      </c>
      <c r="U2607">
        <v>0</v>
      </c>
      <c r="V2607">
        <v>0</v>
      </c>
      <c r="W2607">
        <v>0</v>
      </c>
      <c r="X2607" s="23">
        <v>0</v>
      </c>
      <c r="Y2607" s="23">
        <v>0</v>
      </c>
      <c r="Z2607" s="23">
        <v>0</v>
      </c>
      <c r="AA2607" s="23">
        <v>0</v>
      </c>
      <c r="AB2607">
        <v>0</v>
      </c>
      <c r="AC2607">
        <v>0</v>
      </c>
      <c r="AD2607">
        <v>0</v>
      </c>
      <c r="AE2607">
        <v>0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4</v>
      </c>
      <c r="AK2607">
        <v>2</v>
      </c>
      <c r="AL2607">
        <v>0</v>
      </c>
      <c r="AM2607">
        <v>0</v>
      </c>
      <c r="AN2607" s="23">
        <v>0</v>
      </c>
      <c r="AO2607" s="23">
        <v>0</v>
      </c>
      <c r="AP2607" s="23" t="e">
        <v>#DIV/0!</v>
      </c>
      <c r="AQ2607" s="23" t="e">
        <v>#DIV/0!</v>
      </c>
      <c r="AR2607" s="35">
        <v>0</v>
      </c>
      <c r="AS2607" s="35">
        <v>0</v>
      </c>
      <c r="AT2607" s="35">
        <v>0</v>
      </c>
      <c r="AU2607" s="31" t="str">
        <f t="shared" si="43"/>
        <v>库存为0</v>
      </c>
      <c r="AV2607" s="36" t="str">
        <f>IFERROR(时间!$B$4+AU2607,"上周无销量")</f>
        <v>上周无销量</v>
      </c>
    </row>
    <row r="2608" spans="1:48">
      <c r="A2608" s="21" t="s">
        <v>5278</v>
      </c>
      <c r="B2608" t="s">
        <v>5279</v>
      </c>
      <c r="C2608" t="s">
        <v>5275</v>
      </c>
      <c r="D2608" s="31">
        <v>1</v>
      </c>
      <c r="E2608" s="31">
        <v>0</v>
      </c>
      <c r="F2608" s="31">
        <v>0</v>
      </c>
      <c r="G2608" s="31">
        <v>0</v>
      </c>
      <c r="H2608" s="32">
        <v>18.99</v>
      </c>
      <c r="I2608">
        <v>1</v>
      </c>
      <c r="J2608" s="33">
        <v>0</v>
      </c>
      <c r="K2608" s="33">
        <v>0</v>
      </c>
      <c r="L2608" s="33">
        <v>0</v>
      </c>
      <c r="M2608">
        <v>1</v>
      </c>
      <c r="N2608">
        <v>0</v>
      </c>
      <c r="O2608">
        <v>0</v>
      </c>
      <c r="P2608">
        <v>50</v>
      </c>
      <c r="Q2608">
        <v>106</v>
      </c>
      <c r="R2608">
        <v>46</v>
      </c>
      <c r="S2608">
        <v>69</v>
      </c>
      <c r="T2608">
        <v>4</v>
      </c>
      <c r="U2608">
        <v>4</v>
      </c>
      <c r="V2608">
        <v>1</v>
      </c>
      <c r="W2608">
        <v>2</v>
      </c>
      <c r="X2608" s="23">
        <v>0.08</v>
      </c>
      <c r="Y2608" s="23">
        <v>0.0377358490566038</v>
      </c>
      <c r="Z2608" s="23">
        <v>0.0217391304347826</v>
      </c>
      <c r="AA2608" s="23">
        <v>0.0289855072463768</v>
      </c>
      <c r="AB2608">
        <v>0.44</v>
      </c>
      <c r="AC2608">
        <v>0.66</v>
      </c>
      <c r="AD2608">
        <v>0.02</v>
      </c>
      <c r="AE2608">
        <v>0.39</v>
      </c>
      <c r="AF2608" s="23">
        <v>0.0231700895208004</v>
      </c>
      <c r="AG2608" s="23" t="s">
        <v>126</v>
      </c>
      <c r="AH2608" s="23" t="s">
        <v>126</v>
      </c>
      <c r="AI2608" s="23" t="s">
        <v>126</v>
      </c>
      <c r="AJ2608">
        <v>14</v>
      </c>
      <c r="AK2608">
        <v>5</v>
      </c>
      <c r="AL2608">
        <v>0</v>
      </c>
      <c r="AM2608">
        <v>2</v>
      </c>
      <c r="AN2608" s="23">
        <v>0.0714285714285714</v>
      </c>
      <c r="AO2608" s="23">
        <v>0</v>
      </c>
      <c r="AP2608" s="23" t="e">
        <v>#DIV/0!</v>
      </c>
      <c r="AQ2608" s="23">
        <v>0</v>
      </c>
      <c r="AR2608" s="35">
        <v>0.142857142857143</v>
      </c>
      <c r="AS2608" s="35">
        <v>8.57142857142857</v>
      </c>
      <c r="AT2608" s="35">
        <v>-7.57142857142857</v>
      </c>
      <c r="AU2608" s="31">
        <f t="shared" si="43"/>
        <v>7</v>
      </c>
      <c r="AV2608" s="36">
        <f>IFERROR(时间!$B$4+AU2608,"上周无销量")</f>
        <v>43346</v>
      </c>
    </row>
    <row r="2609" spans="1:48">
      <c r="A2609" s="21" t="s">
        <v>5280</v>
      </c>
      <c r="B2609" t="s">
        <v>5281</v>
      </c>
      <c r="C2609" t="s">
        <v>5275</v>
      </c>
      <c r="D2609" s="31">
        <v>0</v>
      </c>
      <c r="E2609" s="31">
        <v>0</v>
      </c>
      <c r="F2609" s="31">
        <v>0</v>
      </c>
      <c r="G2609" s="31">
        <v>1</v>
      </c>
      <c r="H2609" s="32">
        <v>0</v>
      </c>
      <c r="I2609">
        <v>1</v>
      </c>
      <c r="J2609" s="33">
        <v>0</v>
      </c>
      <c r="K2609" s="33">
        <v>0</v>
      </c>
      <c r="L2609" s="33">
        <v>0</v>
      </c>
      <c r="M2609">
        <v>1</v>
      </c>
      <c r="N2609">
        <v>0</v>
      </c>
      <c r="O2609">
        <v>0</v>
      </c>
      <c r="P2609">
        <v>22</v>
      </c>
      <c r="Q2609">
        <v>25</v>
      </c>
      <c r="R2609">
        <v>14</v>
      </c>
      <c r="S2609">
        <v>36</v>
      </c>
      <c r="T2609">
        <v>0</v>
      </c>
      <c r="U2609">
        <v>0</v>
      </c>
      <c r="V2609">
        <v>0</v>
      </c>
      <c r="W2609">
        <v>0</v>
      </c>
      <c r="X2609" s="23">
        <v>0</v>
      </c>
      <c r="Y2609" s="23">
        <v>0</v>
      </c>
      <c r="Z2609" s="23">
        <v>0</v>
      </c>
      <c r="AA2609" s="23">
        <v>0</v>
      </c>
      <c r="AB2609">
        <v>0</v>
      </c>
      <c r="AC2609">
        <v>0</v>
      </c>
      <c r="AD2609">
        <v>0</v>
      </c>
      <c r="AE2609">
        <v>0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2</v>
      </c>
      <c r="AK2609">
        <v>0</v>
      </c>
      <c r="AL2609">
        <v>0</v>
      </c>
      <c r="AM2609">
        <v>0</v>
      </c>
      <c r="AN2609" s="23">
        <v>0</v>
      </c>
      <c r="AO2609" s="23" t="e">
        <v>#DIV/0!</v>
      </c>
      <c r="AP2609" s="23" t="e">
        <v>#DIV/0!</v>
      </c>
      <c r="AQ2609" s="23" t="e">
        <v>#DIV/0!</v>
      </c>
      <c r="AR2609" s="35">
        <v>0</v>
      </c>
      <c r="AS2609" s="35">
        <v>0</v>
      </c>
      <c r="AT2609" s="35">
        <v>1</v>
      </c>
      <c r="AU2609" s="31" t="str">
        <f t="shared" si="43"/>
        <v>库存为1</v>
      </c>
      <c r="AV2609" s="36" t="str">
        <f>IFERROR(时间!$B$4+AU2609,"上周无销量")</f>
        <v>上周无销量</v>
      </c>
    </row>
    <row r="2610" spans="1:48">
      <c r="A2610" s="21" t="s">
        <v>5282</v>
      </c>
      <c r="B2610" t="s">
        <v>5283</v>
      </c>
      <c r="C2610" t="s">
        <v>5275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2</v>
      </c>
      <c r="J2610" s="33">
        <v>0</v>
      </c>
      <c r="K2610" s="33">
        <v>0</v>
      </c>
      <c r="L2610" s="33">
        <v>0</v>
      </c>
      <c r="M2610">
        <v>2</v>
      </c>
      <c r="N2610">
        <v>0</v>
      </c>
      <c r="O2610">
        <v>0</v>
      </c>
      <c r="P2610">
        <v>15</v>
      </c>
      <c r="Q2610">
        <v>54</v>
      </c>
      <c r="R2610">
        <v>35</v>
      </c>
      <c r="S2610">
        <v>43</v>
      </c>
      <c r="T2610">
        <v>0</v>
      </c>
      <c r="U2610">
        <v>0</v>
      </c>
      <c r="V2610">
        <v>0</v>
      </c>
      <c r="W2610">
        <v>1</v>
      </c>
      <c r="X2610" s="23">
        <v>0</v>
      </c>
      <c r="Y2610" s="23">
        <v>0</v>
      </c>
      <c r="Z2610" s="23">
        <v>0</v>
      </c>
      <c r="AA2610" s="23">
        <v>0.0232558139534884</v>
      </c>
      <c r="AB2610">
        <v>0</v>
      </c>
      <c r="AC2610">
        <v>0</v>
      </c>
      <c r="AD2610">
        <v>0</v>
      </c>
      <c r="AE2610">
        <v>0.14</v>
      </c>
      <c r="AF2610" s="23" t="s">
        <v>54</v>
      </c>
      <c r="AG2610" s="23" t="s">
        <v>54</v>
      </c>
      <c r="AH2610" s="23" t="s">
        <v>54</v>
      </c>
      <c r="AI2610" s="23" t="s">
        <v>126</v>
      </c>
      <c r="AJ2610">
        <v>0</v>
      </c>
      <c r="AK2610">
        <v>1</v>
      </c>
      <c r="AL2610">
        <v>0</v>
      </c>
      <c r="AM2610">
        <v>0</v>
      </c>
      <c r="AN2610" s="23" t="e">
        <v>#DIV/0!</v>
      </c>
      <c r="AO2610" s="23">
        <v>0</v>
      </c>
      <c r="AP2610" s="23" t="e">
        <v>#DIV/0!</v>
      </c>
      <c r="AQ2610" s="23" t="e">
        <v>#DIV/0!</v>
      </c>
      <c r="AR2610" s="35">
        <v>0</v>
      </c>
      <c r="AS2610" s="35">
        <v>0</v>
      </c>
      <c r="AT2610" s="35">
        <v>2</v>
      </c>
      <c r="AU2610" s="31" t="str">
        <f t="shared" si="43"/>
        <v>库存为2</v>
      </c>
      <c r="AV2610" s="36" t="str">
        <f>IFERROR(时间!$B$4+AU2610,"上周无销量")</f>
        <v>上周无销量</v>
      </c>
    </row>
    <row r="2611" spans="1:48">
      <c r="A2611" s="21" t="s">
        <v>5284</v>
      </c>
      <c r="B2611" t="s">
        <v>5285</v>
      </c>
      <c r="C2611" t="s">
        <v>5275</v>
      </c>
      <c r="D2611" s="31">
        <v>0</v>
      </c>
      <c r="E2611" s="31">
        <v>0</v>
      </c>
      <c r="F2611" s="31">
        <v>0</v>
      </c>
      <c r="G2611" s="31">
        <v>0</v>
      </c>
      <c r="H2611" s="32">
        <v>0</v>
      </c>
      <c r="I2611">
        <v>2</v>
      </c>
      <c r="J2611" s="33">
        <v>0</v>
      </c>
      <c r="K2611" s="33">
        <v>0</v>
      </c>
      <c r="L2611" s="33">
        <v>0</v>
      </c>
      <c r="M2611">
        <v>2</v>
      </c>
      <c r="N2611">
        <v>0</v>
      </c>
      <c r="O2611">
        <v>0</v>
      </c>
      <c r="P2611">
        <v>118</v>
      </c>
      <c r="Q2611">
        <v>198</v>
      </c>
      <c r="R2611">
        <v>50</v>
      </c>
      <c r="S2611">
        <v>82</v>
      </c>
      <c r="T2611">
        <v>1</v>
      </c>
      <c r="U2611">
        <v>0</v>
      </c>
      <c r="V2611">
        <v>0</v>
      </c>
      <c r="W2611">
        <v>0</v>
      </c>
      <c r="X2611" s="23">
        <v>0.00847457627118644</v>
      </c>
      <c r="Y2611" s="23">
        <v>0</v>
      </c>
      <c r="Z2611" s="23">
        <v>0</v>
      </c>
      <c r="AA2611" s="23">
        <v>0</v>
      </c>
      <c r="AB2611">
        <v>0.18</v>
      </c>
      <c r="AC2611">
        <v>0</v>
      </c>
      <c r="AD2611">
        <v>0</v>
      </c>
      <c r="AE2611">
        <v>0</v>
      </c>
      <c r="AF2611" s="23" t="s">
        <v>126</v>
      </c>
      <c r="AG2611" s="23" t="s">
        <v>54</v>
      </c>
      <c r="AH2611" s="23" t="s">
        <v>54</v>
      </c>
      <c r="AI2611" s="23" t="s">
        <v>54</v>
      </c>
      <c r="AJ2611">
        <v>11</v>
      </c>
      <c r="AK2611">
        <v>2</v>
      </c>
      <c r="AL2611">
        <v>0</v>
      </c>
      <c r="AM2611">
        <v>1</v>
      </c>
      <c r="AN2611" s="23">
        <v>0</v>
      </c>
      <c r="AO2611" s="23">
        <v>0</v>
      </c>
      <c r="AP2611" s="23" t="e">
        <v>#DIV/0!</v>
      </c>
      <c r="AQ2611" s="23">
        <v>0</v>
      </c>
      <c r="AR2611" s="35">
        <v>0</v>
      </c>
      <c r="AS2611" s="35">
        <v>0</v>
      </c>
      <c r="AT2611" s="35">
        <v>2</v>
      </c>
      <c r="AU2611" s="31" t="str">
        <f t="shared" si="43"/>
        <v>库存为2</v>
      </c>
      <c r="AV2611" s="36" t="str">
        <f>IFERROR(时间!$B$4+AU2611,"上周无销量")</f>
        <v>上周无销量</v>
      </c>
    </row>
    <row r="2612" spans="1:48">
      <c r="A2612" s="21" t="s">
        <v>5286</v>
      </c>
      <c r="B2612" t="s">
        <v>5287</v>
      </c>
      <c r="C2612" t="s">
        <v>5275</v>
      </c>
      <c r="D2612" s="31">
        <v>0</v>
      </c>
      <c r="E2612" s="31">
        <v>0</v>
      </c>
      <c r="F2612" s="31">
        <v>0</v>
      </c>
      <c r="G2612" s="31">
        <v>0</v>
      </c>
      <c r="H2612" s="32">
        <v>0</v>
      </c>
      <c r="I2612">
        <v>0</v>
      </c>
      <c r="J2612" s="33">
        <v>0</v>
      </c>
      <c r="K2612" s="33">
        <v>0</v>
      </c>
      <c r="L2612" s="33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0</v>
      </c>
      <c r="AK2612">
        <v>0</v>
      </c>
      <c r="AL2612">
        <v>0</v>
      </c>
      <c r="AM2612">
        <v>0</v>
      </c>
      <c r="AN2612" s="23" t="e">
        <v>#DIV/0!</v>
      </c>
      <c r="AO2612" s="23" t="e">
        <v>#DIV/0!</v>
      </c>
      <c r="AP2612" s="23" t="e">
        <v>#DIV/0!</v>
      </c>
      <c r="AQ2612" s="23" t="e">
        <v>#DIV/0!</v>
      </c>
      <c r="AR2612" s="35">
        <v>0</v>
      </c>
      <c r="AS2612" s="35">
        <v>0</v>
      </c>
      <c r="AT2612" s="35">
        <v>0</v>
      </c>
      <c r="AU2612" s="31" t="str">
        <f t="shared" si="43"/>
        <v>库存为0</v>
      </c>
      <c r="AV2612" s="36" t="str">
        <f>IFERROR(时间!$B$4+AU2612,"上周无销量")</f>
        <v>上周无销量</v>
      </c>
    </row>
    <row r="2613" spans="1:48">
      <c r="A2613" s="21" t="s">
        <v>5288</v>
      </c>
      <c r="B2613" t="s">
        <v>5289</v>
      </c>
      <c r="C2613" t="s">
        <v>5275</v>
      </c>
      <c r="D2613" s="31">
        <v>0</v>
      </c>
      <c r="E2613" s="31">
        <v>0</v>
      </c>
      <c r="F2613" s="31">
        <v>0</v>
      </c>
      <c r="G2613" s="31">
        <v>0</v>
      </c>
      <c r="H2613" s="32">
        <v>0</v>
      </c>
      <c r="I2613">
        <v>0</v>
      </c>
      <c r="J2613" s="33">
        <v>0</v>
      </c>
      <c r="K2613" s="33">
        <v>0</v>
      </c>
      <c r="L2613" s="33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0</v>
      </c>
      <c r="AK2613">
        <v>0</v>
      </c>
      <c r="AL2613">
        <v>0</v>
      </c>
      <c r="AM2613">
        <v>0</v>
      </c>
      <c r="AN2613" s="23" t="e">
        <v>#DIV/0!</v>
      </c>
      <c r="AO2613" s="23" t="e">
        <v>#DIV/0!</v>
      </c>
      <c r="AP2613" s="23" t="e">
        <v>#DIV/0!</v>
      </c>
      <c r="AQ2613" s="23" t="e">
        <v>#DIV/0!</v>
      </c>
      <c r="AR2613" s="35">
        <v>0</v>
      </c>
      <c r="AS2613" s="35">
        <v>0</v>
      </c>
      <c r="AT2613" s="35">
        <v>0</v>
      </c>
      <c r="AU2613" s="31" t="str">
        <f t="shared" si="43"/>
        <v>库存为0</v>
      </c>
      <c r="AV2613" s="36" t="str">
        <f>IFERROR(时间!$B$4+AU2613,"上周无销量")</f>
        <v>上周无销量</v>
      </c>
    </row>
    <row r="2614" spans="1:48">
      <c r="A2614" s="21" t="s">
        <v>5290</v>
      </c>
      <c r="B2614" t="s">
        <v>5291</v>
      </c>
      <c r="C2614" t="s">
        <v>5275</v>
      </c>
      <c r="D2614" s="31">
        <v>0</v>
      </c>
      <c r="E2614" s="31">
        <v>0</v>
      </c>
      <c r="F2614" s="31">
        <v>0</v>
      </c>
      <c r="G2614" s="31">
        <v>0</v>
      </c>
      <c r="H2614" s="32">
        <v>0</v>
      </c>
      <c r="I2614">
        <v>0</v>
      </c>
      <c r="J2614" s="33">
        <v>0</v>
      </c>
      <c r="K2614" s="33">
        <v>0</v>
      </c>
      <c r="L2614" s="33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0</v>
      </c>
      <c r="AK2614">
        <v>0</v>
      </c>
      <c r="AL2614">
        <v>0</v>
      </c>
      <c r="AM2614">
        <v>0</v>
      </c>
      <c r="AN2614" s="23" t="e">
        <v>#DIV/0!</v>
      </c>
      <c r="AO2614" s="23" t="e">
        <v>#DIV/0!</v>
      </c>
      <c r="AP2614" s="23" t="e">
        <v>#DIV/0!</v>
      </c>
      <c r="AQ2614" s="23" t="e">
        <v>#DIV/0!</v>
      </c>
      <c r="AR2614" s="35">
        <v>0</v>
      </c>
      <c r="AS2614" s="35">
        <v>0</v>
      </c>
      <c r="AT2614" s="35">
        <v>0</v>
      </c>
      <c r="AU2614" s="31" t="str">
        <f t="shared" si="43"/>
        <v>库存为0</v>
      </c>
      <c r="AV2614" s="36" t="str">
        <f>IFERROR(时间!$B$4+AU2614,"上周无销量")</f>
        <v>上周无销量</v>
      </c>
    </row>
    <row r="2615" spans="1:48">
      <c r="A2615" s="21" t="s">
        <v>5292</v>
      </c>
      <c r="B2615" t="s">
        <v>5293</v>
      </c>
      <c r="C2615" t="s">
        <v>5275</v>
      </c>
      <c r="D2615" s="31">
        <v>0</v>
      </c>
      <c r="E2615" s="31">
        <v>0</v>
      </c>
      <c r="F2615" s="31">
        <v>0</v>
      </c>
      <c r="G2615" s="31">
        <v>0</v>
      </c>
      <c r="H2615" s="32">
        <v>0</v>
      </c>
      <c r="I2615">
        <v>0</v>
      </c>
      <c r="J2615" s="33">
        <v>0</v>
      </c>
      <c r="K2615" s="33">
        <v>0</v>
      </c>
      <c r="L2615" s="33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0</v>
      </c>
      <c r="AK2615">
        <v>0</v>
      </c>
      <c r="AL2615">
        <v>0</v>
      </c>
      <c r="AM2615">
        <v>0</v>
      </c>
      <c r="AN2615" s="23" t="e">
        <v>#DIV/0!</v>
      </c>
      <c r="AO2615" s="23" t="e">
        <v>#DIV/0!</v>
      </c>
      <c r="AP2615" s="23" t="e">
        <v>#DIV/0!</v>
      </c>
      <c r="AQ2615" s="23" t="e">
        <v>#DIV/0!</v>
      </c>
      <c r="AR2615" s="35">
        <v>0</v>
      </c>
      <c r="AS2615" s="35">
        <v>0</v>
      </c>
      <c r="AT2615" s="35">
        <v>0</v>
      </c>
      <c r="AU2615" s="31" t="str">
        <f t="shared" si="43"/>
        <v>库存为0</v>
      </c>
      <c r="AV2615" s="36" t="str">
        <f>IFERROR(时间!$B$4+AU2615,"上周无销量")</f>
        <v>上周无销量</v>
      </c>
    </row>
    <row r="2616" spans="1:48">
      <c r="A2616" s="21" t="s">
        <v>5294</v>
      </c>
      <c r="B2616" t="s">
        <v>5295</v>
      </c>
      <c r="C2616" t="s">
        <v>5275</v>
      </c>
      <c r="D2616" s="31">
        <v>0</v>
      </c>
      <c r="E2616" s="31">
        <v>0</v>
      </c>
      <c r="F2616" s="31">
        <v>0</v>
      </c>
      <c r="G2616" s="31">
        <v>0</v>
      </c>
      <c r="H2616" s="32">
        <v>0</v>
      </c>
      <c r="I2616">
        <v>0</v>
      </c>
      <c r="J2616" s="33">
        <v>0</v>
      </c>
      <c r="K2616" s="33">
        <v>0</v>
      </c>
      <c r="L2616" s="33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0</v>
      </c>
      <c r="AK2616">
        <v>0</v>
      </c>
      <c r="AL2616">
        <v>0</v>
      </c>
      <c r="AM2616">
        <v>0</v>
      </c>
      <c r="AN2616" s="23" t="e">
        <v>#DIV/0!</v>
      </c>
      <c r="AO2616" s="23" t="e">
        <v>#DIV/0!</v>
      </c>
      <c r="AP2616" s="23" t="e">
        <v>#DIV/0!</v>
      </c>
      <c r="AQ2616" s="23" t="e">
        <v>#DIV/0!</v>
      </c>
      <c r="AR2616" s="35">
        <v>0</v>
      </c>
      <c r="AS2616" s="35">
        <v>0</v>
      </c>
      <c r="AT2616" s="35">
        <v>0</v>
      </c>
      <c r="AU2616" s="31" t="str">
        <f t="shared" si="43"/>
        <v>库存为0</v>
      </c>
      <c r="AV2616" s="36" t="str">
        <f>IFERROR(时间!$B$4+AU2616,"上周无销量")</f>
        <v>上周无销量</v>
      </c>
    </row>
    <row r="2617" spans="1:48">
      <c r="A2617" s="21" t="s">
        <v>5296</v>
      </c>
      <c r="B2617" t="s">
        <v>5297</v>
      </c>
      <c r="C2617" t="s">
        <v>5275</v>
      </c>
      <c r="D2617" s="31">
        <v>0</v>
      </c>
      <c r="E2617" s="31">
        <v>0</v>
      </c>
      <c r="F2617" s="31">
        <v>0</v>
      </c>
      <c r="G2617" s="31">
        <v>0</v>
      </c>
      <c r="H2617" s="32">
        <v>0</v>
      </c>
      <c r="I2617">
        <v>2</v>
      </c>
      <c r="J2617" s="33">
        <v>0</v>
      </c>
      <c r="K2617" s="33">
        <v>0</v>
      </c>
      <c r="L2617" s="33">
        <v>0</v>
      </c>
      <c r="M2617">
        <v>2</v>
      </c>
      <c r="N2617">
        <v>0</v>
      </c>
      <c r="O2617">
        <v>0</v>
      </c>
      <c r="P2617">
        <v>30</v>
      </c>
      <c r="Q2617">
        <v>20</v>
      </c>
      <c r="R2617">
        <v>63</v>
      </c>
      <c r="S2617">
        <v>64</v>
      </c>
      <c r="T2617">
        <v>1</v>
      </c>
      <c r="U2617">
        <v>1</v>
      </c>
      <c r="V2617">
        <v>0</v>
      </c>
      <c r="W2617">
        <v>3</v>
      </c>
      <c r="X2617" s="23">
        <v>0.0333333333333333</v>
      </c>
      <c r="Y2617" s="23">
        <v>0.05</v>
      </c>
      <c r="Z2617" s="23">
        <v>0</v>
      </c>
      <c r="AA2617" s="23">
        <v>0.046875</v>
      </c>
      <c r="AB2617">
        <v>0.24</v>
      </c>
      <c r="AC2617">
        <v>0.16</v>
      </c>
      <c r="AD2617">
        <v>0</v>
      </c>
      <c r="AE2617">
        <v>0.45</v>
      </c>
      <c r="AF2617" s="23" t="s">
        <v>126</v>
      </c>
      <c r="AG2617" s="23" t="s">
        <v>126</v>
      </c>
      <c r="AH2617" s="23" t="s">
        <v>54</v>
      </c>
      <c r="AI2617" s="23" t="s">
        <v>126</v>
      </c>
      <c r="AJ2617">
        <v>1</v>
      </c>
      <c r="AK2617">
        <v>1</v>
      </c>
      <c r="AL2617">
        <v>0</v>
      </c>
      <c r="AM2617">
        <v>0</v>
      </c>
      <c r="AN2617" s="23">
        <v>0</v>
      </c>
      <c r="AO2617" s="23">
        <v>0</v>
      </c>
      <c r="AP2617" s="23" t="e">
        <v>#DIV/0!</v>
      </c>
      <c r="AQ2617" s="23" t="e">
        <v>#DIV/0!</v>
      </c>
      <c r="AR2617" s="35">
        <v>0</v>
      </c>
      <c r="AS2617" s="35">
        <v>0</v>
      </c>
      <c r="AT2617" s="35">
        <v>2</v>
      </c>
      <c r="AU2617" s="31" t="str">
        <f t="shared" si="43"/>
        <v>库存为2</v>
      </c>
      <c r="AV2617" s="36" t="str">
        <f>IFERROR(时间!$B$4+AU2617,"上周无销量")</f>
        <v>上周无销量</v>
      </c>
    </row>
    <row r="2618" spans="1:48">
      <c r="A2618" s="21" t="s">
        <v>5298</v>
      </c>
      <c r="B2618" t="s">
        <v>5107</v>
      </c>
      <c r="C2618" t="s">
        <v>5299</v>
      </c>
      <c r="D2618" s="31">
        <v>2</v>
      </c>
      <c r="E2618" s="31">
        <v>0</v>
      </c>
      <c r="F2618" s="31">
        <v>1</v>
      </c>
      <c r="G2618" s="31">
        <v>1</v>
      </c>
      <c r="H2618" s="32">
        <v>22.4925</v>
      </c>
      <c r="I2618">
        <v>2</v>
      </c>
      <c r="J2618" s="33">
        <v>0</v>
      </c>
      <c r="K2618" s="33">
        <v>0</v>
      </c>
      <c r="L2618" s="33">
        <v>0</v>
      </c>
      <c r="M2618">
        <v>2</v>
      </c>
      <c r="N2618">
        <v>0</v>
      </c>
      <c r="O2618">
        <v>0</v>
      </c>
      <c r="P2618">
        <v>53</v>
      </c>
      <c r="Q2618">
        <v>1</v>
      </c>
      <c r="R2618">
        <v>98</v>
      </c>
      <c r="S2618">
        <v>1139</v>
      </c>
      <c r="T2618">
        <v>1</v>
      </c>
      <c r="U2618">
        <v>0</v>
      </c>
      <c r="V2618">
        <v>2</v>
      </c>
      <c r="W2618">
        <v>7</v>
      </c>
      <c r="X2618" s="23">
        <v>0.0188679245283019</v>
      </c>
      <c r="Y2618" s="23">
        <v>0</v>
      </c>
      <c r="Z2618" s="23">
        <v>0.0204081632653061</v>
      </c>
      <c r="AA2618" s="23">
        <v>0.00614574187884109</v>
      </c>
      <c r="AB2618">
        <v>0.2</v>
      </c>
      <c r="AC2618">
        <v>0</v>
      </c>
      <c r="AD2618">
        <v>0.36</v>
      </c>
      <c r="AE2618">
        <v>2.77</v>
      </c>
      <c r="AF2618" s="23">
        <v>0.00444592641991775</v>
      </c>
      <c r="AG2618" s="23" t="s">
        <v>54</v>
      </c>
      <c r="AH2618" s="23">
        <v>0.0160053351117039</v>
      </c>
      <c r="AI2618" s="23">
        <v>0.123152161831722</v>
      </c>
      <c r="AJ2618">
        <v>10</v>
      </c>
      <c r="AK2618">
        <v>6</v>
      </c>
      <c r="AL2618">
        <v>0</v>
      </c>
      <c r="AM2618">
        <v>1</v>
      </c>
      <c r="AN2618" s="23">
        <v>0.2</v>
      </c>
      <c r="AO2618" s="23">
        <v>0</v>
      </c>
      <c r="AP2618" s="23" t="e">
        <v>#DIV/0!</v>
      </c>
      <c r="AQ2618" s="23">
        <v>1</v>
      </c>
      <c r="AR2618" s="35">
        <v>0.285714285714286</v>
      </c>
      <c r="AS2618" s="35">
        <v>17.1428571428571</v>
      </c>
      <c r="AT2618" s="35">
        <v>-15.1428571428571</v>
      </c>
      <c r="AU2618" s="31">
        <f t="shared" si="43"/>
        <v>7</v>
      </c>
      <c r="AV2618" s="36">
        <f>IFERROR(时间!$B$4+AU2618,"上周无销量")</f>
        <v>43346</v>
      </c>
    </row>
    <row r="2619" spans="1:48">
      <c r="A2619" s="21" t="s">
        <v>5300</v>
      </c>
      <c r="B2619" t="s">
        <v>5109</v>
      </c>
      <c r="C2619" t="s">
        <v>5299</v>
      </c>
      <c r="D2619" s="31">
        <v>0</v>
      </c>
      <c r="E2619" s="31">
        <v>0</v>
      </c>
      <c r="F2619" s="31">
        <v>0</v>
      </c>
      <c r="G2619" s="31">
        <v>1</v>
      </c>
      <c r="H2619" s="32">
        <v>0</v>
      </c>
      <c r="I2619">
        <v>3</v>
      </c>
      <c r="J2619" s="33">
        <v>0</v>
      </c>
      <c r="K2619" s="33">
        <v>0</v>
      </c>
      <c r="L2619" s="33">
        <v>0</v>
      </c>
      <c r="M2619">
        <v>3</v>
      </c>
      <c r="N2619">
        <v>0</v>
      </c>
      <c r="O2619">
        <v>0</v>
      </c>
      <c r="P2619">
        <v>1754</v>
      </c>
      <c r="Q2619">
        <v>0</v>
      </c>
      <c r="R2619">
        <v>95</v>
      </c>
      <c r="S2619">
        <v>1687</v>
      </c>
      <c r="T2619">
        <v>18</v>
      </c>
      <c r="U2619">
        <v>0</v>
      </c>
      <c r="V2619">
        <v>4</v>
      </c>
      <c r="W2619">
        <v>17</v>
      </c>
      <c r="X2619" s="23">
        <v>0.0102622576966933</v>
      </c>
      <c r="Y2619" s="23" t="e">
        <v>#DIV/0!</v>
      </c>
      <c r="Z2619" s="23">
        <v>0.0421052631578947</v>
      </c>
      <c r="AA2619" s="23">
        <v>0.010077059869591</v>
      </c>
      <c r="AB2619">
        <v>3.22</v>
      </c>
      <c r="AC2619">
        <v>0</v>
      </c>
      <c r="AD2619">
        <v>0.93</v>
      </c>
      <c r="AE2619">
        <v>4.95</v>
      </c>
      <c r="AF2619" s="23" t="s">
        <v>126</v>
      </c>
      <c r="AG2619" s="23" t="s">
        <v>54</v>
      </c>
      <c r="AH2619" s="23" t="s">
        <v>126</v>
      </c>
      <c r="AI2619" s="23" t="s">
        <v>126</v>
      </c>
      <c r="AJ2619">
        <v>8</v>
      </c>
      <c r="AK2619">
        <v>20</v>
      </c>
      <c r="AL2619">
        <v>0</v>
      </c>
      <c r="AM2619">
        <v>5</v>
      </c>
      <c r="AN2619" s="23">
        <v>0</v>
      </c>
      <c r="AO2619" s="23">
        <v>0</v>
      </c>
      <c r="AP2619" s="23" t="e">
        <v>#DIV/0!</v>
      </c>
      <c r="AQ2619" s="23">
        <v>0.2</v>
      </c>
      <c r="AR2619" s="35">
        <v>0</v>
      </c>
      <c r="AS2619" s="35">
        <v>0</v>
      </c>
      <c r="AT2619" s="35">
        <v>3</v>
      </c>
      <c r="AU2619" s="31" t="str">
        <f t="shared" si="43"/>
        <v>库存为3</v>
      </c>
      <c r="AV2619" s="36" t="str">
        <f>IFERROR(时间!$B$4+AU2619,"上周无销量")</f>
        <v>上周无销量</v>
      </c>
    </row>
    <row r="2620" spans="1:48">
      <c r="A2620" s="21" t="s">
        <v>5301</v>
      </c>
      <c r="B2620" t="s">
        <v>5111</v>
      </c>
      <c r="C2620" t="s">
        <v>5299</v>
      </c>
      <c r="D2620" s="31">
        <v>0</v>
      </c>
      <c r="E2620" s="31">
        <v>0</v>
      </c>
      <c r="F2620" s="31">
        <v>0</v>
      </c>
      <c r="G2620" s="31">
        <v>0</v>
      </c>
      <c r="H2620" s="32">
        <v>0</v>
      </c>
      <c r="I2620">
        <v>0</v>
      </c>
      <c r="J2620" s="33">
        <v>0</v>
      </c>
      <c r="K2620" s="33">
        <v>0</v>
      </c>
      <c r="L2620" s="33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0</v>
      </c>
      <c r="AK2620">
        <v>0</v>
      </c>
      <c r="AL2620">
        <v>0</v>
      </c>
      <c r="AM2620">
        <v>0</v>
      </c>
      <c r="AN2620" s="23" t="e">
        <v>#DIV/0!</v>
      </c>
      <c r="AO2620" s="23" t="e">
        <v>#DIV/0!</v>
      </c>
      <c r="AP2620" s="23" t="e">
        <v>#DIV/0!</v>
      </c>
      <c r="AQ2620" s="23" t="e">
        <v>#DIV/0!</v>
      </c>
      <c r="AR2620" s="35">
        <v>0</v>
      </c>
      <c r="AS2620" s="35">
        <v>0</v>
      </c>
      <c r="AT2620" s="35">
        <v>0</v>
      </c>
      <c r="AU2620" s="31" t="str">
        <f t="shared" si="43"/>
        <v>库存为0</v>
      </c>
      <c r="AV2620" s="36" t="str">
        <f>IFERROR(时间!$B$4+AU2620,"上周无销量")</f>
        <v>上周无销量</v>
      </c>
    </row>
    <row r="2621" spans="1:48">
      <c r="A2621" s="21" t="s">
        <v>5302</v>
      </c>
      <c r="B2621" t="s">
        <v>5113</v>
      </c>
      <c r="C2621" t="s">
        <v>5299</v>
      </c>
      <c r="D2621" s="31">
        <v>1</v>
      </c>
      <c r="E2621" s="31">
        <v>0</v>
      </c>
      <c r="F2621" s="31">
        <v>0</v>
      </c>
      <c r="G2621" s="31">
        <v>0</v>
      </c>
      <c r="H2621" s="32">
        <v>29.99</v>
      </c>
      <c r="I2621">
        <v>1</v>
      </c>
      <c r="J2621" s="33">
        <v>0</v>
      </c>
      <c r="K2621" s="33">
        <v>0</v>
      </c>
      <c r="L2621" s="33">
        <v>0</v>
      </c>
      <c r="M2621">
        <v>1</v>
      </c>
      <c r="N2621">
        <v>0</v>
      </c>
      <c r="O2621">
        <v>0</v>
      </c>
      <c r="P2621">
        <v>105</v>
      </c>
      <c r="Q2621">
        <v>353</v>
      </c>
      <c r="R2621">
        <v>230</v>
      </c>
      <c r="S2621">
        <v>967</v>
      </c>
      <c r="T2621">
        <v>4</v>
      </c>
      <c r="U2621">
        <v>5</v>
      </c>
      <c r="V2621">
        <v>2</v>
      </c>
      <c r="W2621">
        <v>3</v>
      </c>
      <c r="X2621" s="23">
        <v>0.0380952380952381</v>
      </c>
      <c r="Y2621" s="23">
        <v>0.0141643059490085</v>
      </c>
      <c r="Z2621" s="23">
        <v>0.00869565217391304</v>
      </c>
      <c r="AA2621" s="23">
        <v>0.0031023784901758</v>
      </c>
      <c r="AB2621">
        <v>0.79</v>
      </c>
      <c r="AC2621">
        <v>1.03</v>
      </c>
      <c r="AD2621">
        <v>0.31</v>
      </c>
      <c r="AE2621">
        <v>1.15</v>
      </c>
      <c r="AF2621" s="23">
        <v>0.0263421140380127</v>
      </c>
      <c r="AG2621" s="23" t="s">
        <v>126</v>
      </c>
      <c r="AH2621" s="23" t="s">
        <v>126</v>
      </c>
      <c r="AI2621" s="23" t="s">
        <v>126</v>
      </c>
      <c r="AJ2621">
        <v>4</v>
      </c>
      <c r="AK2621">
        <v>4</v>
      </c>
      <c r="AL2621">
        <v>0</v>
      </c>
      <c r="AM2621">
        <v>3</v>
      </c>
      <c r="AN2621" s="23">
        <v>0.25</v>
      </c>
      <c r="AO2621" s="23">
        <v>0</v>
      </c>
      <c r="AP2621" s="23" t="e">
        <v>#DIV/0!</v>
      </c>
      <c r="AQ2621" s="23">
        <v>0</v>
      </c>
      <c r="AR2621" s="35">
        <v>0.142857142857143</v>
      </c>
      <c r="AS2621" s="35">
        <v>8.57142857142857</v>
      </c>
      <c r="AT2621" s="35">
        <v>-7.57142857142857</v>
      </c>
      <c r="AU2621" s="31">
        <f t="shared" si="43"/>
        <v>7</v>
      </c>
      <c r="AV2621" s="36">
        <f>IFERROR(时间!$B$4+AU2621,"上周无销量")</f>
        <v>43346</v>
      </c>
    </row>
    <row r="2622" spans="1:48">
      <c r="A2622" s="21" t="s">
        <v>5303</v>
      </c>
      <c r="B2622" t="s">
        <v>5115</v>
      </c>
      <c r="C2622" t="s">
        <v>5299</v>
      </c>
      <c r="D2622" s="31">
        <v>1</v>
      </c>
      <c r="E2622" s="31">
        <v>0</v>
      </c>
      <c r="F2622" s="31">
        <v>2</v>
      </c>
      <c r="G2622" s="31">
        <v>0</v>
      </c>
      <c r="H2622" s="32">
        <v>29.99</v>
      </c>
      <c r="I2622">
        <v>0</v>
      </c>
      <c r="J2622" s="33">
        <v>0</v>
      </c>
      <c r="K2622" s="33">
        <v>0</v>
      </c>
      <c r="L2622" s="33">
        <v>0</v>
      </c>
      <c r="M2622">
        <v>0</v>
      </c>
      <c r="N2622">
        <v>0</v>
      </c>
      <c r="O2622">
        <v>0</v>
      </c>
      <c r="P2622">
        <v>0</v>
      </c>
      <c r="Q2622">
        <v>1802</v>
      </c>
      <c r="R2622">
        <v>1914</v>
      </c>
      <c r="S2622">
        <v>1361</v>
      </c>
      <c r="T2622">
        <v>0</v>
      </c>
      <c r="U2622">
        <v>26</v>
      </c>
      <c r="V2622">
        <v>32</v>
      </c>
      <c r="W2622">
        <v>13</v>
      </c>
      <c r="X2622" s="23" t="e">
        <v>#DIV/0!</v>
      </c>
      <c r="Y2622" s="23">
        <v>0.0144284128745838</v>
      </c>
      <c r="Z2622" s="23">
        <v>0.0167189132706374</v>
      </c>
      <c r="AA2622" s="23">
        <v>0.00955180014695077</v>
      </c>
      <c r="AB2622">
        <v>0</v>
      </c>
      <c r="AC2622">
        <v>4.38</v>
      </c>
      <c r="AD2622">
        <v>6.32</v>
      </c>
      <c r="AE2622">
        <v>3.18</v>
      </c>
      <c r="AF2622" s="23" t="s">
        <v>54</v>
      </c>
      <c r="AG2622" s="23" t="s">
        <v>126</v>
      </c>
      <c r="AH2622" s="23">
        <v>0.105368456152051</v>
      </c>
      <c r="AI2622" s="23" t="s">
        <v>126</v>
      </c>
      <c r="AJ2622">
        <v>16</v>
      </c>
      <c r="AK2622">
        <v>0</v>
      </c>
      <c r="AL2622">
        <v>0</v>
      </c>
      <c r="AM2622">
        <v>19</v>
      </c>
      <c r="AN2622" s="23">
        <v>0.0625</v>
      </c>
      <c r="AO2622" s="23" t="e">
        <v>#DIV/0!</v>
      </c>
      <c r="AP2622" s="23" t="e">
        <v>#DIV/0!</v>
      </c>
      <c r="AQ2622" s="23">
        <v>0</v>
      </c>
      <c r="AR2622" s="35">
        <v>0.142857142857143</v>
      </c>
      <c r="AS2622" s="35">
        <v>8.57142857142857</v>
      </c>
      <c r="AT2622" s="35">
        <v>-8.57142857142857</v>
      </c>
      <c r="AU2622" s="31">
        <f t="shared" si="43"/>
        <v>0</v>
      </c>
      <c r="AV2622" s="36">
        <f>IFERROR(时间!$B$4+AU2622,"上周无销量")</f>
        <v>43339</v>
      </c>
    </row>
    <row r="2623" spans="1:48">
      <c r="A2623" s="21" t="s">
        <v>5304</v>
      </c>
      <c r="B2623" t="s">
        <v>5125</v>
      </c>
      <c r="C2623" t="s">
        <v>5299</v>
      </c>
      <c r="D2623" s="31">
        <v>0</v>
      </c>
      <c r="E2623" s="31">
        <v>0</v>
      </c>
      <c r="F2623" s="31">
        <v>1</v>
      </c>
      <c r="G2623" s="31">
        <v>1</v>
      </c>
      <c r="H2623" s="32">
        <v>14.995</v>
      </c>
      <c r="I2623">
        <v>0</v>
      </c>
      <c r="J2623" s="33">
        <v>0</v>
      </c>
      <c r="K2623" s="33">
        <v>0</v>
      </c>
      <c r="L2623" s="33">
        <v>0</v>
      </c>
      <c r="M2623">
        <v>0</v>
      </c>
      <c r="N2623">
        <v>0</v>
      </c>
      <c r="O2623">
        <v>0</v>
      </c>
      <c r="P2623">
        <v>0</v>
      </c>
      <c r="Q2623">
        <v>79</v>
      </c>
      <c r="R2623">
        <v>182</v>
      </c>
      <c r="S2623">
        <v>957</v>
      </c>
      <c r="T2623">
        <v>0</v>
      </c>
      <c r="U2623">
        <v>3</v>
      </c>
      <c r="V2623">
        <v>2</v>
      </c>
      <c r="W2623">
        <v>8</v>
      </c>
      <c r="X2623" s="23" t="e">
        <v>#DIV/0!</v>
      </c>
      <c r="Y2623" s="23">
        <v>0.0379746835443038</v>
      </c>
      <c r="Z2623" s="23">
        <v>0.010989010989011</v>
      </c>
      <c r="AA2623" s="23">
        <v>0.00835945663531871</v>
      </c>
      <c r="AB2623">
        <v>0</v>
      </c>
      <c r="AC2623">
        <v>0.42</v>
      </c>
      <c r="AD2623">
        <v>0.47</v>
      </c>
      <c r="AE2623">
        <v>2.94</v>
      </c>
      <c r="AF2623" s="23" t="s">
        <v>54</v>
      </c>
      <c r="AG2623" s="23" t="s">
        <v>126</v>
      </c>
      <c r="AH2623" s="23">
        <v>0.0313437812604201</v>
      </c>
      <c r="AI2623" s="23">
        <v>0.196065355118373</v>
      </c>
      <c r="AJ2623">
        <v>0</v>
      </c>
      <c r="AK2623">
        <v>0</v>
      </c>
      <c r="AL2623">
        <v>0</v>
      </c>
      <c r="AM2623">
        <v>6</v>
      </c>
      <c r="AN2623" s="23" t="e">
        <v>#DIV/0!</v>
      </c>
      <c r="AO2623" s="23" t="e">
        <v>#DIV/0!</v>
      </c>
      <c r="AP2623" s="23" t="e">
        <v>#DIV/0!</v>
      </c>
      <c r="AQ2623" s="23">
        <v>0.166666666666667</v>
      </c>
      <c r="AR2623" s="35">
        <v>0</v>
      </c>
      <c r="AS2623" s="35">
        <v>0</v>
      </c>
      <c r="AT2623" s="35">
        <v>0</v>
      </c>
      <c r="AU2623" s="31" t="str">
        <f t="shared" si="43"/>
        <v>库存为0</v>
      </c>
      <c r="AV2623" s="36" t="str">
        <f>IFERROR(时间!$B$4+AU2623,"上周无销量")</f>
        <v>上周无销量</v>
      </c>
    </row>
    <row r="2624" spans="1:48">
      <c r="A2624" s="21" t="s">
        <v>5305</v>
      </c>
      <c r="B2624" t="s">
        <v>5121</v>
      </c>
      <c r="C2624" t="s">
        <v>5299</v>
      </c>
      <c r="D2624" s="31">
        <v>0</v>
      </c>
      <c r="E2624" s="31">
        <v>0</v>
      </c>
      <c r="F2624" s="31">
        <v>0</v>
      </c>
      <c r="G2624" s="31">
        <v>1</v>
      </c>
      <c r="H2624" s="32">
        <v>0</v>
      </c>
      <c r="I2624">
        <v>2</v>
      </c>
      <c r="J2624" s="33">
        <v>0</v>
      </c>
      <c r="K2624" s="33">
        <v>0</v>
      </c>
      <c r="L2624" s="33">
        <v>0</v>
      </c>
      <c r="M2624">
        <v>2</v>
      </c>
      <c r="N2624">
        <v>0</v>
      </c>
      <c r="O2624">
        <v>0</v>
      </c>
      <c r="P2624">
        <v>0</v>
      </c>
      <c r="Q2624">
        <v>0</v>
      </c>
      <c r="R2624">
        <v>241</v>
      </c>
      <c r="S2624">
        <v>1135</v>
      </c>
      <c r="T2624">
        <v>0</v>
      </c>
      <c r="U2624">
        <v>0</v>
      </c>
      <c r="V2624">
        <v>5</v>
      </c>
      <c r="W2624">
        <v>5</v>
      </c>
      <c r="X2624" s="23" t="e">
        <v>#DIV/0!</v>
      </c>
      <c r="Y2624" s="23" t="e">
        <v>#DIV/0!</v>
      </c>
      <c r="Z2624" s="23">
        <v>0.020746887966805</v>
      </c>
      <c r="AA2624" s="23">
        <v>0.00440528634361234</v>
      </c>
      <c r="AB2624">
        <v>0</v>
      </c>
      <c r="AC2624">
        <v>0</v>
      </c>
      <c r="AD2624">
        <v>0.91</v>
      </c>
      <c r="AE2624">
        <v>1.08</v>
      </c>
      <c r="AF2624" s="23" t="s">
        <v>54</v>
      </c>
      <c r="AG2624" s="23" t="s">
        <v>54</v>
      </c>
      <c r="AH2624" s="23" t="s">
        <v>126</v>
      </c>
      <c r="AI2624" s="23" t="s">
        <v>126</v>
      </c>
      <c r="AJ2624">
        <v>14</v>
      </c>
      <c r="AK2624">
        <v>0</v>
      </c>
      <c r="AL2624">
        <v>0</v>
      </c>
      <c r="AM2624">
        <v>8</v>
      </c>
      <c r="AN2624" s="23">
        <v>0</v>
      </c>
      <c r="AO2624" s="23" t="e">
        <v>#DIV/0!</v>
      </c>
      <c r="AP2624" s="23" t="e">
        <v>#DIV/0!</v>
      </c>
      <c r="AQ2624" s="23">
        <v>0.125</v>
      </c>
      <c r="AR2624" s="35">
        <v>0</v>
      </c>
      <c r="AS2624" s="35">
        <v>0</v>
      </c>
      <c r="AT2624" s="35">
        <v>2</v>
      </c>
      <c r="AU2624" s="31" t="str">
        <f t="shared" si="43"/>
        <v>库存为2</v>
      </c>
      <c r="AV2624" s="36" t="str">
        <f>IFERROR(时间!$B$4+AU2624,"上周无销量")</f>
        <v>上周无销量</v>
      </c>
    </row>
    <row r="2625" spans="1:48">
      <c r="A2625" s="21" t="s">
        <v>5306</v>
      </c>
      <c r="B2625" t="s">
        <v>5119</v>
      </c>
      <c r="C2625" t="s">
        <v>5299</v>
      </c>
      <c r="D2625" s="31">
        <v>0</v>
      </c>
      <c r="E2625" s="31">
        <v>0</v>
      </c>
      <c r="F2625" s="31">
        <v>1</v>
      </c>
      <c r="G2625" s="31">
        <v>0</v>
      </c>
      <c r="H2625" s="32">
        <v>29.99</v>
      </c>
      <c r="I2625">
        <v>1</v>
      </c>
      <c r="J2625" s="33">
        <v>0</v>
      </c>
      <c r="K2625" s="33">
        <v>0</v>
      </c>
      <c r="L2625" s="33">
        <v>0</v>
      </c>
      <c r="M2625">
        <v>1</v>
      </c>
      <c r="N2625">
        <v>0</v>
      </c>
      <c r="O2625">
        <v>0</v>
      </c>
      <c r="P2625">
        <v>1292</v>
      </c>
      <c r="Q2625">
        <v>350</v>
      </c>
      <c r="R2625">
        <v>0</v>
      </c>
      <c r="S2625">
        <v>0</v>
      </c>
      <c r="T2625">
        <v>13</v>
      </c>
      <c r="U2625">
        <v>5</v>
      </c>
      <c r="V2625">
        <v>0</v>
      </c>
      <c r="W2625">
        <v>0</v>
      </c>
      <c r="X2625" s="23">
        <v>0.010061919504644</v>
      </c>
      <c r="Y2625" s="23">
        <v>0.0142857142857143</v>
      </c>
      <c r="Z2625" s="23" t="e">
        <v>#DIV/0!</v>
      </c>
      <c r="AA2625" s="23" t="e">
        <v>#DIV/0!</v>
      </c>
      <c r="AB2625">
        <v>2.82</v>
      </c>
      <c r="AC2625">
        <v>0.84</v>
      </c>
      <c r="AD2625">
        <v>0</v>
      </c>
      <c r="AE2625">
        <v>0</v>
      </c>
      <c r="AF2625" s="23" t="s">
        <v>126</v>
      </c>
      <c r="AG2625" s="23" t="s">
        <v>126</v>
      </c>
      <c r="AH2625" s="23" t="s">
        <v>54</v>
      </c>
      <c r="AI2625" s="23" t="s">
        <v>54</v>
      </c>
      <c r="AJ2625">
        <v>22</v>
      </c>
      <c r="AK2625">
        <v>13</v>
      </c>
      <c r="AL2625">
        <v>0</v>
      </c>
      <c r="AM2625">
        <v>0</v>
      </c>
      <c r="AN2625" s="23">
        <v>0</v>
      </c>
      <c r="AO2625" s="23">
        <v>0</v>
      </c>
      <c r="AP2625" s="23" t="e">
        <v>#DIV/0!</v>
      </c>
      <c r="AQ2625" s="23" t="e">
        <v>#DIV/0!</v>
      </c>
      <c r="AR2625" s="35">
        <v>0</v>
      </c>
      <c r="AS2625" s="35">
        <v>0</v>
      </c>
      <c r="AT2625" s="35">
        <v>1</v>
      </c>
      <c r="AU2625" s="31" t="str">
        <f t="shared" si="43"/>
        <v>库存为1</v>
      </c>
      <c r="AV2625" s="36" t="str">
        <f>IFERROR(时间!$B$4+AU2625,"上周无销量")</f>
        <v>上周无销量</v>
      </c>
    </row>
    <row r="2626" spans="1:48">
      <c r="A2626" s="21" t="s">
        <v>5307</v>
      </c>
      <c r="B2626" t="s">
        <v>5117</v>
      </c>
      <c r="C2626" t="s">
        <v>5299</v>
      </c>
      <c r="D2626" s="31">
        <v>0</v>
      </c>
      <c r="E2626" s="31">
        <v>0</v>
      </c>
      <c r="F2626" s="31">
        <v>1</v>
      </c>
      <c r="G2626" s="31">
        <v>1</v>
      </c>
      <c r="H2626" s="32">
        <v>14.995</v>
      </c>
      <c r="I2626">
        <v>2</v>
      </c>
      <c r="J2626" s="33">
        <v>0</v>
      </c>
      <c r="K2626" s="33">
        <v>0</v>
      </c>
      <c r="L2626" s="33">
        <v>0</v>
      </c>
      <c r="M2626">
        <v>2</v>
      </c>
      <c r="N2626">
        <v>0</v>
      </c>
      <c r="O2626">
        <v>0</v>
      </c>
      <c r="P2626">
        <v>702</v>
      </c>
      <c r="Q2626">
        <v>117</v>
      </c>
      <c r="R2626">
        <v>1521</v>
      </c>
      <c r="S2626">
        <v>3215</v>
      </c>
      <c r="T2626">
        <v>10</v>
      </c>
      <c r="U2626">
        <v>1</v>
      </c>
      <c r="V2626">
        <v>17</v>
      </c>
      <c r="W2626">
        <v>28</v>
      </c>
      <c r="X2626" s="23">
        <v>0.0142450142450142</v>
      </c>
      <c r="Y2626" s="23">
        <v>0.00854700854700855</v>
      </c>
      <c r="Z2626" s="23">
        <v>0.0111768573307035</v>
      </c>
      <c r="AA2626" s="23">
        <v>0.00870917573872473</v>
      </c>
      <c r="AB2626">
        <v>1.36</v>
      </c>
      <c r="AC2626">
        <v>0.15</v>
      </c>
      <c r="AD2626">
        <v>2.76</v>
      </c>
      <c r="AE2626">
        <v>9.32</v>
      </c>
      <c r="AF2626" s="23" t="s">
        <v>126</v>
      </c>
      <c r="AG2626" s="23" t="s">
        <v>126</v>
      </c>
      <c r="AH2626" s="23">
        <v>0.184061353784595</v>
      </c>
      <c r="AI2626" s="23">
        <v>0.621540513504502</v>
      </c>
      <c r="AJ2626">
        <v>6</v>
      </c>
      <c r="AK2626">
        <v>9</v>
      </c>
      <c r="AL2626">
        <v>0</v>
      </c>
      <c r="AM2626">
        <v>10</v>
      </c>
      <c r="AN2626" s="23">
        <v>0</v>
      </c>
      <c r="AO2626" s="23">
        <v>0</v>
      </c>
      <c r="AP2626" s="23" t="e">
        <v>#DIV/0!</v>
      </c>
      <c r="AQ2626" s="23">
        <v>0.1</v>
      </c>
      <c r="AR2626" s="35">
        <v>0</v>
      </c>
      <c r="AS2626" s="35">
        <v>0</v>
      </c>
      <c r="AT2626" s="35">
        <v>2</v>
      </c>
      <c r="AU2626" s="31" t="str">
        <f t="shared" si="43"/>
        <v>库存为2</v>
      </c>
      <c r="AV2626" s="36" t="str">
        <f>IFERROR(时间!$B$4+AU2626,"上周无销量")</f>
        <v>上周无销量</v>
      </c>
    </row>
    <row r="2627" spans="1:48">
      <c r="A2627" s="21" t="s">
        <v>5308</v>
      </c>
      <c r="B2627" t="s">
        <v>5123</v>
      </c>
      <c r="C2627" t="s">
        <v>5299</v>
      </c>
      <c r="D2627" s="31">
        <v>1</v>
      </c>
      <c r="E2627" s="31">
        <v>0</v>
      </c>
      <c r="F2627" s="31">
        <v>2</v>
      </c>
      <c r="G2627" s="31">
        <v>0</v>
      </c>
      <c r="H2627" s="32">
        <v>29.99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0</v>
      </c>
      <c r="O2627">
        <v>0</v>
      </c>
      <c r="P2627">
        <v>0</v>
      </c>
      <c r="Q2627">
        <v>821</v>
      </c>
      <c r="R2627">
        <v>71</v>
      </c>
      <c r="S2627">
        <v>1606</v>
      </c>
      <c r="T2627">
        <v>0</v>
      </c>
      <c r="U2627">
        <v>14</v>
      </c>
      <c r="V2627">
        <v>0</v>
      </c>
      <c r="W2627">
        <v>9</v>
      </c>
      <c r="X2627" s="23" t="e">
        <v>#DIV/0!</v>
      </c>
      <c r="Y2627" s="23">
        <v>0.0170523751522534</v>
      </c>
      <c r="Z2627" s="23">
        <v>0</v>
      </c>
      <c r="AA2627" s="23">
        <v>0.00560398505603985</v>
      </c>
      <c r="AB2627">
        <v>0</v>
      </c>
      <c r="AC2627">
        <v>2.17</v>
      </c>
      <c r="AD2627">
        <v>0</v>
      </c>
      <c r="AE2627">
        <v>3.85</v>
      </c>
      <c r="AF2627" s="23" t="s">
        <v>54</v>
      </c>
      <c r="AG2627" s="23" t="s">
        <v>126</v>
      </c>
      <c r="AH2627" s="23" t="s">
        <v>54</v>
      </c>
      <c r="AI2627" s="23" t="s">
        <v>126</v>
      </c>
      <c r="AJ2627">
        <v>6</v>
      </c>
      <c r="AK2627">
        <v>0</v>
      </c>
      <c r="AL2627">
        <v>0</v>
      </c>
      <c r="AM2627">
        <v>4</v>
      </c>
      <c r="AN2627" s="23">
        <v>0.166666666666667</v>
      </c>
      <c r="AO2627" s="23" t="e">
        <v>#DIV/0!</v>
      </c>
      <c r="AP2627" s="23" t="e">
        <v>#DIV/0!</v>
      </c>
      <c r="AQ2627" s="23">
        <v>0</v>
      </c>
      <c r="AR2627" s="35">
        <v>0.142857142857143</v>
      </c>
      <c r="AS2627" s="35">
        <v>8.57142857142857</v>
      </c>
      <c r="AT2627" s="35">
        <v>-8.57142857142857</v>
      </c>
      <c r="AU2627" s="31">
        <f t="shared" si="43"/>
        <v>0</v>
      </c>
      <c r="AV2627" s="36">
        <f>IFERROR(时间!$B$4+AU2627,"上周无销量")</f>
        <v>43339</v>
      </c>
    </row>
    <row r="2628" spans="1:48">
      <c r="A2628" s="21" t="s">
        <v>5309</v>
      </c>
      <c r="B2628" t="s">
        <v>5135</v>
      </c>
      <c r="C2628" t="s">
        <v>5299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1</v>
      </c>
      <c r="J2628" s="33">
        <v>0</v>
      </c>
      <c r="K2628" s="33">
        <v>0</v>
      </c>
      <c r="L2628" s="33">
        <v>0</v>
      </c>
      <c r="M2628">
        <v>1</v>
      </c>
      <c r="N2628">
        <v>0</v>
      </c>
      <c r="O2628">
        <v>0</v>
      </c>
      <c r="P2628">
        <v>105</v>
      </c>
      <c r="Q2628">
        <v>52</v>
      </c>
      <c r="R2628">
        <v>0</v>
      </c>
      <c r="S2628">
        <v>0</v>
      </c>
      <c r="T2628">
        <v>3</v>
      </c>
      <c r="U2628">
        <v>0</v>
      </c>
      <c r="V2628">
        <v>0</v>
      </c>
      <c r="W2628">
        <v>0</v>
      </c>
      <c r="X2628" s="23">
        <v>0.0285714285714286</v>
      </c>
      <c r="Y2628" s="23">
        <v>0</v>
      </c>
      <c r="Z2628" s="23" t="e">
        <v>#DIV/0!</v>
      </c>
      <c r="AA2628" s="23" t="e">
        <v>#DIV/0!</v>
      </c>
      <c r="AB2628">
        <v>0.61</v>
      </c>
      <c r="AC2628">
        <v>0</v>
      </c>
      <c r="AD2628">
        <v>0</v>
      </c>
      <c r="AE2628">
        <v>0</v>
      </c>
      <c r="AF2628" s="23" t="s">
        <v>126</v>
      </c>
      <c r="AG2628" s="23" t="s">
        <v>54</v>
      </c>
      <c r="AH2628" s="23" t="s">
        <v>54</v>
      </c>
      <c r="AI2628" s="23" t="s">
        <v>54</v>
      </c>
      <c r="AJ2628">
        <v>2</v>
      </c>
      <c r="AK2628">
        <v>11</v>
      </c>
      <c r="AL2628">
        <v>0</v>
      </c>
      <c r="AM2628">
        <v>0</v>
      </c>
      <c r="AN2628" s="23">
        <v>0</v>
      </c>
      <c r="AO2628" s="23">
        <v>0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1</v>
      </c>
      <c r="AU2628" s="31" t="str">
        <f t="shared" si="43"/>
        <v>库存为1</v>
      </c>
      <c r="AV2628" s="36" t="str">
        <f>IFERROR(时间!$B$4+AU2628,"上周无销量")</f>
        <v>上周无销量</v>
      </c>
    </row>
    <row r="2629" spans="1:48">
      <c r="A2629" s="21" t="s">
        <v>5310</v>
      </c>
      <c r="B2629" t="s">
        <v>5131</v>
      </c>
      <c r="C2629" t="s">
        <v>5299</v>
      </c>
      <c r="D2629" s="31">
        <v>0</v>
      </c>
      <c r="E2629" s="31">
        <v>1</v>
      </c>
      <c r="F2629" s="31">
        <v>0</v>
      </c>
      <c r="G2629" s="31">
        <v>0</v>
      </c>
      <c r="H2629" s="32">
        <v>29.99</v>
      </c>
      <c r="I2629">
        <v>0</v>
      </c>
      <c r="J2629" s="33">
        <v>0</v>
      </c>
      <c r="K2629" s="33">
        <v>0</v>
      </c>
      <c r="L2629" s="33">
        <v>0</v>
      </c>
      <c r="M2629">
        <v>0</v>
      </c>
      <c r="N2629">
        <v>0</v>
      </c>
      <c r="O2629">
        <v>0</v>
      </c>
      <c r="P2629">
        <v>215</v>
      </c>
      <c r="Q2629">
        <v>51</v>
      </c>
      <c r="R2629">
        <v>0</v>
      </c>
      <c r="S2629">
        <v>0</v>
      </c>
      <c r="T2629">
        <v>2</v>
      </c>
      <c r="U2629">
        <v>0</v>
      </c>
      <c r="V2629">
        <v>0</v>
      </c>
      <c r="W2629">
        <v>0</v>
      </c>
      <c r="X2629" s="23">
        <v>0.00930232558139535</v>
      </c>
      <c r="Y2629" s="23">
        <v>0</v>
      </c>
      <c r="Z2629" s="23" t="e">
        <v>#DIV/0!</v>
      </c>
      <c r="AA2629" s="23" t="e">
        <v>#DIV/0!</v>
      </c>
      <c r="AB2629">
        <v>0.31</v>
      </c>
      <c r="AC2629">
        <v>0</v>
      </c>
      <c r="AD2629">
        <v>0</v>
      </c>
      <c r="AE2629">
        <v>0</v>
      </c>
      <c r="AF2629" s="23" t="s">
        <v>126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12</v>
      </c>
      <c r="AL2629">
        <v>0</v>
      </c>
      <c r="AM2629">
        <v>0</v>
      </c>
      <c r="AN2629" s="23" t="e">
        <v>#DIV/0!</v>
      </c>
      <c r="AO2629" s="23">
        <v>0.0833333333333333</v>
      </c>
      <c r="AP2629" s="23" t="e">
        <v>#DIV/0!</v>
      </c>
      <c r="AQ2629" s="23" t="e">
        <v>#DIV/0!</v>
      </c>
      <c r="AR2629" s="35">
        <v>0</v>
      </c>
      <c r="AS2629" s="35">
        <v>0</v>
      </c>
      <c r="AT2629" s="35">
        <v>0</v>
      </c>
      <c r="AU2629" s="31" t="str">
        <f t="shared" ref="AU2629:AU2692" si="44">IF(AR2629="","库存为"&amp;M2629,IF(AS2629=0,"库存为"&amp;M2629,INT(M2629/AR2629)))</f>
        <v>库存为0</v>
      </c>
      <c r="AV2629" s="36" t="str">
        <f>IFERROR(时间!$B$4+AU2629,"上周无销量")</f>
        <v>上周无销量</v>
      </c>
    </row>
    <row r="2630" spans="1:48">
      <c r="A2630" s="21" t="s">
        <v>5311</v>
      </c>
      <c r="B2630" t="s">
        <v>5129</v>
      </c>
      <c r="C2630" t="s">
        <v>5299</v>
      </c>
      <c r="D2630" s="31">
        <v>0</v>
      </c>
      <c r="E2630" s="31">
        <v>0</v>
      </c>
      <c r="F2630" s="31">
        <v>0</v>
      </c>
      <c r="G2630" s="31">
        <v>0</v>
      </c>
      <c r="H2630" s="32">
        <v>0</v>
      </c>
      <c r="I2630">
        <v>1</v>
      </c>
      <c r="J2630" s="33">
        <v>0</v>
      </c>
      <c r="K2630" s="33">
        <v>0</v>
      </c>
      <c r="L2630" s="33">
        <v>0</v>
      </c>
      <c r="M2630">
        <v>1</v>
      </c>
      <c r="N2630">
        <v>0</v>
      </c>
      <c r="O2630">
        <v>0</v>
      </c>
      <c r="P2630">
        <v>753</v>
      </c>
      <c r="Q2630">
        <v>182</v>
      </c>
      <c r="R2630">
        <v>0</v>
      </c>
      <c r="S2630">
        <v>0</v>
      </c>
      <c r="T2630">
        <v>6</v>
      </c>
      <c r="U2630">
        <v>5</v>
      </c>
      <c r="V2630">
        <v>0</v>
      </c>
      <c r="W2630">
        <v>0</v>
      </c>
      <c r="X2630" s="23">
        <v>0.00796812749003984</v>
      </c>
      <c r="Y2630" s="23">
        <v>0.0274725274725275</v>
      </c>
      <c r="Z2630" s="23" t="e">
        <v>#DIV/0!</v>
      </c>
      <c r="AA2630" s="23" t="e">
        <v>#DIV/0!</v>
      </c>
      <c r="AB2630">
        <v>1.24</v>
      </c>
      <c r="AC2630">
        <v>0.81</v>
      </c>
      <c r="AD2630">
        <v>0</v>
      </c>
      <c r="AE2630">
        <v>0</v>
      </c>
      <c r="AF2630" s="23" t="s">
        <v>126</v>
      </c>
      <c r="AG2630" s="23" t="s">
        <v>126</v>
      </c>
      <c r="AH2630" s="23" t="s">
        <v>54</v>
      </c>
      <c r="AI2630" s="23" t="s">
        <v>54</v>
      </c>
      <c r="AJ2630">
        <v>11</v>
      </c>
      <c r="AK2630">
        <v>12</v>
      </c>
      <c r="AL2630">
        <v>0</v>
      </c>
      <c r="AM2630">
        <v>0</v>
      </c>
      <c r="AN2630" s="23">
        <v>0</v>
      </c>
      <c r="AO2630" s="23">
        <v>0</v>
      </c>
      <c r="AP2630" s="23" t="e">
        <v>#DIV/0!</v>
      </c>
      <c r="AQ2630" s="23" t="e">
        <v>#DIV/0!</v>
      </c>
      <c r="AR2630" s="35">
        <v>0</v>
      </c>
      <c r="AS2630" s="35">
        <v>0</v>
      </c>
      <c r="AT2630" s="35">
        <v>1</v>
      </c>
      <c r="AU2630" s="31" t="str">
        <f t="shared" si="44"/>
        <v>库存为1</v>
      </c>
      <c r="AV2630" s="36" t="str">
        <f>IFERROR(时间!$B$4+AU2630,"上周无销量")</f>
        <v>上周无销量</v>
      </c>
    </row>
    <row r="2631" spans="1:48">
      <c r="A2631" s="21" t="s">
        <v>5312</v>
      </c>
      <c r="B2631" t="s">
        <v>5127</v>
      </c>
      <c r="C2631" t="s">
        <v>5299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1</v>
      </c>
      <c r="J2631" s="33">
        <v>0</v>
      </c>
      <c r="K2631" s="33">
        <v>0</v>
      </c>
      <c r="L2631" s="33">
        <v>0</v>
      </c>
      <c r="M2631">
        <v>1</v>
      </c>
      <c r="N2631">
        <v>0</v>
      </c>
      <c r="O2631">
        <v>0</v>
      </c>
      <c r="P2631">
        <v>415</v>
      </c>
      <c r="Q2631">
        <v>161</v>
      </c>
      <c r="R2631">
        <v>0</v>
      </c>
      <c r="S2631">
        <v>0</v>
      </c>
      <c r="T2631">
        <v>3</v>
      </c>
      <c r="U2631">
        <v>2</v>
      </c>
      <c r="V2631">
        <v>0</v>
      </c>
      <c r="W2631">
        <v>0</v>
      </c>
      <c r="X2631" s="23">
        <v>0.0072289156626506</v>
      </c>
      <c r="Y2631" s="23">
        <v>0.0124223602484472</v>
      </c>
      <c r="Z2631" s="23" t="e">
        <v>#DIV/0!</v>
      </c>
      <c r="AA2631" s="23" t="e">
        <v>#DIV/0!</v>
      </c>
      <c r="AB2631">
        <v>0.58</v>
      </c>
      <c r="AC2631">
        <v>0.29</v>
      </c>
      <c r="AD2631">
        <v>0</v>
      </c>
      <c r="AE2631">
        <v>0</v>
      </c>
      <c r="AF2631" s="23" t="s">
        <v>126</v>
      </c>
      <c r="AG2631" s="23" t="s">
        <v>126</v>
      </c>
      <c r="AH2631" s="23" t="s">
        <v>54</v>
      </c>
      <c r="AI2631" s="23" t="s">
        <v>54</v>
      </c>
      <c r="AJ2631">
        <v>9</v>
      </c>
      <c r="AK2631">
        <v>5</v>
      </c>
      <c r="AL2631">
        <v>0</v>
      </c>
      <c r="AM2631">
        <v>0</v>
      </c>
      <c r="AN2631" s="23">
        <v>0</v>
      </c>
      <c r="AO2631" s="23">
        <v>0</v>
      </c>
      <c r="AP2631" s="23" t="e">
        <v>#DIV/0!</v>
      </c>
      <c r="AQ2631" s="23" t="e">
        <v>#DIV/0!</v>
      </c>
      <c r="AR2631" s="35">
        <v>0</v>
      </c>
      <c r="AS2631" s="35">
        <v>0</v>
      </c>
      <c r="AT2631" s="35">
        <v>1</v>
      </c>
      <c r="AU2631" s="31" t="str">
        <f t="shared" si="44"/>
        <v>库存为1</v>
      </c>
      <c r="AV2631" s="36" t="str">
        <f>IFERROR(时间!$B$4+AU2631,"上周无销量")</f>
        <v>上周无销量</v>
      </c>
    </row>
    <row r="2632" spans="1:48">
      <c r="A2632" s="21" t="s">
        <v>5313</v>
      </c>
      <c r="B2632" t="s">
        <v>5133</v>
      </c>
      <c r="C2632" t="s">
        <v>5299</v>
      </c>
      <c r="D2632" s="31">
        <v>0</v>
      </c>
      <c r="E2632" s="31">
        <v>0</v>
      </c>
      <c r="F2632" s="31">
        <v>0</v>
      </c>
      <c r="G2632" s="31">
        <v>0</v>
      </c>
      <c r="H2632" s="32">
        <v>0</v>
      </c>
      <c r="I2632">
        <v>1</v>
      </c>
      <c r="J2632" s="33">
        <v>0</v>
      </c>
      <c r="K2632" s="33">
        <v>0</v>
      </c>
      <c r="L2632" s="33">
        <v>0</v>
      </c>
      <c r="M2632">
        <v>1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5</v>
      </c>
      <c r="AK2632">
        <v>0</v>
      </c>
      <c r="AL2632">
        <v>0</v>
      </c>
      <c r="AM2632">
        <v>0</v>
      </c>
      <c r="AN2632" s="23">
        <v>0</v>
      </c>
      <c r="AO2632" s="23" t="e">
        <v>#DIV/0!</v>
      </c>
      <c r="AP2632" s="23" t="e">
        <v>#DIV/0!</v>
      </c>
      <c r="AQ2632" s="23" t="e">
        <v>#DIV/0!</v>
      </c>
      <c r="AR2632" s="35">
        <v>0</v>
      </c>
      <c r="AS2632" s="35">
        <v>0</v>
      </c>
      <c r="AT2632" s="35">
        <v>1</v>
      </c>
      <c r="AU2632" s="31" t="str">
        <f t="shared" si="44"/>
        <v>库存为1</v>
      </c>
      <c r="AV2632" s="36" t="str">
        <f>IFERROR(时间!$B$4+AU2632,"上周无销量")</f>
        <v>上周无销量</v>
      </c>
    </row>
    <row r="2633" spans="1:48">
      <c r="A2633" s="21" t="s">
        <v>5314</v>
      </c>
      <c r="B2633" t="s">
        <v>5145</v>
      </c>
      <c r="C2633" t="s">
        <v>5299</v>
      </c>
      <c r="D2633" s="31">
        <v>0</v>
      </c>
      <c r="E2633" s="31">
        <v>0</v>
      </c>
      <c r="F2633" s="31">
        <v>0</v>
      </c>
      <c r="G2633" s="31">
        <v>0</v>
      </c>
      <c r="H2633" s="32">
        <v>0</v>
      </c>
      <c r="I2633">
        <v>0</v>
      </c>
      <c r="J2633" s="33">
        <v>0</v>
      </c>
      <c r="K2633" s="33">
        <v>0</v>
      </c>
      <c r="L2633" s="33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4</v>
      </c>
      <c r="AK2633">
        <v>0</v>
      </c>
      <c r="AL2633">
        <v>0</v>
      </c>
      <c r="AM2633">
        <v>0</v>
      </c>
      <c r="AN2633" s="23">
        <v>0</v>
      </c>
      <c r="AO2633" s="23" t="e">
        <v>#DIV/0!</v>
      </c>
      <c r="AP2633" s="23" t="e">
        <v>#DIV/0!</v>
      </c>
      <c r="AQ2633" s="23" t="e">
        <v>#DIV/0!</v>
      </c>
      <c r="AR2633" s="35">
        <v>0</v>
      </c>
      <c r="AS2633" s="35">
        <v>0</v>
      </c>
      <c r="AT2633" s="35">
        <v>0</v>
      </c>
      <c r="AU2633" s="31" t="str">
        <f t="shared" si="44"/>
        <v>库存为0</v>
      </c>
      <c r="AV2633" s="36" t="str">
        <f>IFERROR(时间!$B$4+AU2633,"上周无销量")</f>
        <v>上周无销量</v>
      </c>
    </row>
    <row r="2634" spans="1:48">
      <c r="A2634" s="21" t="s">
        <v>5315</v>
      </c>
      <c r="B2634" t="s">
        <v>5141</v>
      </c>
      <c r="C2634" t="s">
        <v>5299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0</v>
      </c>
      <c r="J2634" s="33">
        <v>0</v>
      </c>
      <c r="K2634" s="33">
        <v>0</v>
      </c>
      <c r="L2634" s="33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0</v>
      </c>
      <c r="AK2634">
        <v>0</v>
      </c>
      <c r="AL2634">
        <v>0</v>
      </c>
      <c r="AM2634">
        <v>3</v>
      </c>
      <c r="AN2634" s="23" t="e">
        <v>#DIV/0!</v>
      </c>
      <c r="AO2634" s="23" t="e">
        <v>#DIV/0!</v>
      </c>
      <c r="AP2634" s="23" t="e">
        <v>#DIV/0!</v>
      </c>
      <c r="AQ2634" s="23">
        <v>0</v>
      </c>
      <c r="AR2634" s="35">
        <v>0</v>
      </c>
      <c r="AS2634" s="35">
        <v>0</v>
      </c>
      <c r="AT2634" s="35">
        <v>0</v>
      </c>
      <c r="AU2634" s="31" t="str">
        <f t="shared" si="44"/>
        <v>库存为0</v>
      </c>
      <c r="AV2634" s="36" t="str">
        <f>IFERROR(时间!$B$4+AU2634,"上周无销量")</f>
        <v>上周无销量</v>
      </c>
    </row>
    <row r="2635" spans="1:48">
      <c r="A2635" s="21" t="s">
        <v>5316</v>
      </c>
      <c r="B2635" t="s">
        <v>5139</v>
      </c>
      <c r="C2635" t="s">
        <v>5299</v>
      </c>
      <c r="D2635" s="31">
        <v>0</v>
      </c>
      <c r="E2635" s="31">
        <v>0</v>
      </c>
      <c r="F2635" s="31">
        <v>0</v>
      </c>
      <c r="G2635" s="31">
        <v>0</v>
      </c>
      <c r="H2635" s="32">
        <v>0</v>
      </c>
      <c r="I2635">
        <v>1</v>
      </c>
      <c r="J2635" s="33">
        <v>0</v>
      </c>
      <c r="K2635" s="33">
        <v>0</v>
      </c>
      <c r="L2635" s="33">
        <v>0</v>
      </c>
      <c r="M2635">
        <v>1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2</v>
      </c>
      <c r="AK2635">
        <v>0</v>
      </c>
      <c r="AL2635">
        <v>0</v>
      </c>
      <c r="AM2635">
        <v>0</v>
      </c>
      <c r="AN2635" s="23">
        <v>0</v>
      </c>
      <c r="AO2635" s="23" t="e">
        <v>#DIV/0!</v>
      </c>
      <c r="AP2635" s="23" t="e">
        <v>#DIV/0!</v>
      </c>
      <c r="AQ2635" s="23" t="e">
        <v>#DIV/0!</v>
      </c>
      <c r="AR2635" s="35">
        <v>0</v>
      </c>
      <c r="AS2635" s="35">
        <v>0</v>
      </c>
      <c r="AT2635" s="35">
        <v>1</v>
      </c>
      <c r="AU2635" s="31" t="str">
        <f t="shared" si="44"/>
        <v>库存为1</v>
      </c>
      <c r="AV2635" s="36" t="str">
        <f>IFERROR(时间!$B$4+AU2635,"上周无销量")</f>
        <v>上周无销量</v>
      </c>
    </row>
    <row r="2636" spans="1:48">
      <c r="A2636" s="21" t="s">
        <v>5317</v>
      </c>
      <c r="B2636" t="s">
        <v>5137</v>
      </c>
      <c r="C2636" t="s">
        <v>5299</v>
      </c>
      <c r="D2636" s="31">
        <v>0</v>
      </c>
      <c r="E2636" s="31">
        <v>0</v>
      </c>
      <c r="F2636" s="31">
        <v>0</v>
      </c>
      <c r="G2636" s="31">
        <v>0</v>
      </c>
      <c r="H2636" s="32">
        <v>0</v>
      </c>
      <c r="I2636">
        <v>1</v>
      </c>
      <c r="J2636" s="33">
        <v>0</v>
      </c>
      <c r="K2636" s="33">
        <v>0</v>
      </c>
      <c r="L2636" s="33">
        <v>0</v>
      </c>
      <c r="M2636">
        <v>1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2</v>
      </c>
      <c r="AK2636">
        <v>0</v>
      </c>
      <c r="AL2636">
        <v>0</v>
      </c>
      <c r="AM2636">
        <v>0</v>
      </c>
      <c r="AN2636" s="23">
        <v>0</v>
      </c>
      <c r="AO2636" s="23" t="e">
        <v>#DIV/0!</v>
      </c>
      <c r="AP2636" s="23" t="e">
        <v>#DIV/0!</v>
      </c>
      <c r="AQ2636" s="23" t="e">
        <v>#DIV/0!</v>
      </c>
      <c r="AR2636" s="35">
        <v>0</v>
      </c>
      <c r="AS2636" s="35">
        <v>0</v>
      </c>
      <c r="AT2636" s="35">
        <v>1</v>
      </c>
      <c r="AU2636" s="31" t="str">
        <f t="shared" si="44"/>
        <v>库存为1</v>
      </c>
      <c r="AV2636" s="36" t="str">
        <f>IFERROR(时间!$B$4+AU2636,"上周无销量")</f>
        <v>上周无销量</v>
      </c>
    </row>
    <row r="2637" spans="1:48">
      <c r="A2637" s="21" t="s">
        <v>5318</v>
      </c>
      <c r="B2637" t="s">
        <v>5143</v>
      </c>
      <c r="C2637" t="s">
        <v>5299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1</v>
      </c>
      <c r="J2637" s="33">
        <v>0</v>
      </c>
      <c r="K2637" s="33">
        <v>0</v>
      </c>
      <c r="L2637" s="33">
        <v>0</v>
      </c>
      <c r="M2637">
        <v>1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8</v>
      </c>
      <c r="AK2637">
        <v>0</v>
      </c>
      <c r="AL2637">
        <v>0</v>
      </c>
      <c r="AM2637">
        <v>0</v>
      </c>
      <c r="AN2637" s="23">
        <v>0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1</v>
      </c>
      <c r="AU2637" s="31" t="str">
        <f t="shared" si="44"/>
        <v>库存为1</v>
      </c>
      <c r="AV2637" s="36" t="str">
        <f>IFERROR(时间!$B$4+AU2637,"上周无销量")</f>
        <v>上周无销量</v>
      </c>
    </row>
    <row r="2638" spans="1:48">
      <c r="A2638" s="21" t="s">
        <v>5319</v>
      </c>
      <c r="B2638" t="s">
        <v>5320</v>
      </c>
      <c r="C2638" t="s">
        <v>5321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0</v>
      </c>
      <c r="AN2638" s="23" t="e">
        <v>#DIV/0!</v>
      </c>
      <c r="AO2638" s="23" t="e">
        <v>#DIV/0!</v>
      </c>
      <c r="AP2638" s="23" t="e">
        <v>#DIV/0!</v>
      </c>
      <c r="AQ2638" s="23" t="e">
        <v>#DIV/0!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5322</v>
      </c>
      <c r="B2639" t="s">
        <v>5323</v>
      </c>
      <c r="C2639" t="s">
        <v>5321</v>
      </c>
      <c r="D2639" s="31">
        <v>0</v>
      </c>
      <c r="E2639" s="31">
        <v>0</v>
      </c>
      <c r="F2639" s="31">
        <v>0</v>
      </c>
      <c r="G2639" s="31">
        <v>0</v>
      </c>
      <c r="H2639" s="32">
        <v>0</v>
      </c>
      <c r="I2639">
        <v>0</v>
      </c>
      <c r="J2639" s="33">
        <v>0</v>
      </c>
      <c r="K2639" s="33">
        <v>0</v>
      </c>
      <c r="L2639" s="33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0</v>
      </c>
      <c r="AL2639">
        <v>0</v>
      </c>
      <c r="AM2639">
        <v>0</v>
      </c>
      <c r="AN2639" s="23" t="e">
        <v>#DIV/0!</v>
      </c>
      <c r="AO2639" s="23" t="e">
        <v>#DIV/0!</v>
      </c>
      <c r="AP2639" s="23" t="e">
        <v>#DIV/0!</v>
      </c>
      <c r="AQ2639" s="23" t="e">
        <v>#DIV/0!</v>
      </c>
      <c r="AR2639" s="35">
        <v>0</v>
      </c>
      <c r="AS2639" s="35">
        <v>0</v>
      </c>
      <c r="AT2639" s="35">
        <v>0</v>
      </c>
      <c r="AU2639" s="31" t="str">
        <f t="shared" si="44"/>
        <v>库存为0</v>
      </c>
      <c r="AV2639" s="36" t="str">
        <f>IFERROR(时间!$B$4+AU2639,"上周无销量")</f>
        <v>上周无销量</v>
      </c>
    </row>
    <row r="2640" spans="1:48">
      <c r="A2640" s="21" t="s">
        <v>5324</v>
      </c>
      <c r="B2640" t="s">
        <v>5325</v>
      </c>
      <c r="C2640" t="s">
        <v>5321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5326</v>
      </c>
      <c r="B2641" t="s">
        <v>5327</v>
      </c>
      <c r="C2641" t="s">
        <v>5321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0</v>
      </c>
      <c r="AK2641">
        <v>0</v>
      </c>
      <c r="AL2641">
        <v>0</v>
      </c>
      <c r="AM2641">
        <v>0</v>
      </c>
      <c r="AN2641" s="23" t="e">
        <v>#DIV/0!</v>
      </c>
      <c r="AO2641" s="23" t="e">
        <v>#DIV/0!</v>
      </c>
      <c r="AP2641" s="23" t="e">
        <v>#DIV/0!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5328</v>
      </c>
      <c r="B2642" t="s">
        <v>5329</v>
      </c>
      <c r="C2642" t="s">
        <v>5321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0</v>
      </c>
      <c r="J2642" s="33">
        <v>0</v>
      </c>
      <c r="K2642" s="33">
        <v>0</v>
      </c>
      <c r="L2642" s="33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0</v>
      </c>
      <c r="AK2642">
        <v>0</v>
      </c>
      <c r="AL2642">
        <v>0</v>
      </c>
      <c r="AM2642">
        <v>0</v>
      </c>
      <c r="AN2642" s="23" t="e">
        <v>#DIV/0!</v>
      </c>
      <c r="AO2642" s="23" t="e">
        <v>#DIV/0!</v>
      </c>
      <c r="AP2642" s="23" t="e">
        <v>#DIV/0!</v>
      </c>
      <c r="AQ2642" s="23" t="e">
        <v>#DIV/0!</v>
      </c>
      <c r="AR2642" s="35">
        <v>0</v>
      </c>
      <c r="AS2642" s="35">
        <v>0</v>
      </c>
      <c r="AT2642" s="35">
        <v>0</v>
      </c>
      <c r="AU2642" s="31" t="str">
        <f t="shared" si="44"/>
        <v>库存为0</v>
      </c>
      <c r="AV2642" s="36" t="str">
        <f>IFERROR(时间!$B$4+AU2642,"上周无销量")</f>
        <v>上周无销量</v>
      </c>
    </row>
    <row r="2643" spans="1:48">
      <c r="A2643" s="21" t="s">
        <v>5330</v>
      </c>
      <c r="B2643" t="s">
        <v>5331</v>
      </c>
      <c r="C2643" t="s">
        <v>5321</v>
      </c>
      <c r="D2643" s="31">
        <v>0</v>
      </c>
      <c r="E2643" s="31">
        <v>1</v>
      </c>
      <c r="F2643" s="31">
        <v>0</v>
      </c>
      <c r="G2643" s="31">
        <v>2</v>
      </c>
      <c r="H2643" s="32">
        <v>11.9966666666667</v>
      </c>
      <c r="I2643">
        <v>0</v>
      </c>
      <c r="J2643" s="33">
        <v>0</v>
      </c>
      <c r="K2643" s="33">
        <v>0</v>
      </c>
      <c r="L2643" s="33">
        <v>0</v>
      </c>
      <c r="M2643">
        <v>0</v>
      </c>
      <c r="N2643">
        <v>2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7</v>
      </c>
      <c r="AK2643">
        <v>12</v>
      </c>
      <c r="AL2643">
        <v>0</v>
      </c>
      <c r="AM2643">
        <v>7</v>
      </c>
      <c r="AN2643" s="23">
        <v>0</v>
      </c>
      <c r="AO2643" s="23">
        <v>0.0833333333333333</v>
      </c>
      <c r="AP2643" s="23" t="e">
        <v>#DIV/0!</v>
      </c>
      <c r="AQ2643" s="23">
        <v>0.285714285714286</v>
      </c>
      <c r="AR2643" s="35">
        <v>0</v>
      </c>
      <c r="AS2643" s="35">
        <v>0</v>
      </c>
      <c r="AT2643" s="35">
        <v>0</v>
      </c>
      <c r="AU2643" s="31" t="str">
        <f t="shared" si="44"/>
        <v>库存为0</v>
      </c>
      <c r="AV2643" s="36" t="str">
        <f>IFERROR(时间!$B$4+AU2643,"上周无销量")</f>
        <v>上周无销量</v>
      </c>
    </row>
    <row r="2644" spans="1:48">
      <c r="A2644" s="21" t="s">
        <v>5332</v>
      </c>
      <c r="B2644" t="s">
        <v>5333</v>
      </c>
      <c r="C2644" t="s">
        <v>5321</v>
      </c>
      <c r="D2644" s="31">
        <v>3</v>
      </c>
      <c r="E2644" s="31">
        <v>0</v>
      </c>
      <c r="F2644" s="31">
        <v>0</v>
      </c>
      <c r="G2644" s="31">
        <v>1</v>
      </c>
      <c r="H2644" s="32">
        <v>26.9925</v>
      </c>
      <c r="I2644">
        <v>1</v>
      </c>
      <c r="J2644" s="33">
        <v>0</v>
      </c>
      <c r="K2644" s="33">
        <v>0</v>
      </c>
      <c r="L2644" s="33">
        <v>0</v>
      </c>
      <c r="M2644">
        <v>1</v>
      </c>
      <c r="N2644">
        <v>1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38</v>
      </c>
      <c r="AK2644">
        <v>0</v>
      </c>
      <c r="AL2644">
        <v>0</v>
      </c>
      <c r="AM2644">
        <v>8</v>
      </c>
      <c r="AN2644" s="23">
        <v>0.0789473684210526</v>
      </c>
      <c r="AO2644" s="23" t="e">
        <v>#DIV/0!</v>
      </c>
      <c r="AP2644" s="23" t="e">
        <v>#DIV/0!</v>
      </c>
      <c r="AQ2644" s="23">
        <v>0.125</v>
      </c>
      <c r="AR2644" s="35">
        <v>0.428571428571429</v>
      </c>
      <c r="AS2644" s="35">
        <v>25.7142857142857</v>
      </c>
      <c r="AT2644" s="35">
        <v>-24.7142857142857</v>
      </c>
      <c r="AU2644" s="31">
        <f t="shared" si="44"/>
        <v>2</v>
      </c>
      <c r="AV2644" s="36">
        <f>IFERROR(时间!$B$4+AU2644,"上周无销量")</f>
        <v>43341</v>
      </c>
    </row>
    <row r="2645" spans="1:48">
      <c r="A2645" s="21" t="s">
        <v>5334</v>
      </c>
      <c r="B2645" t="s">
        <v>5335</v>
      </c>
      <c r="C2645" t="s">
        <v>5321</v>
      </c>
      <c r="D2645" s="31">
        <v>0</v>
      </c>
      <c r="E2645" s="31">
        <v>1</v>
      </c>
      <c r="F2645" s="31">
        <v>2</v>
      </c>
      <c r="G2645" s="31">
        <v>0</v>
      </c>
      <c r="H2645" s="32">
        <v>35.99</v>
      </c>
      <c r="I2645">
        <v>11</v>
      </c>
      <c r="J2645" s="33">
        <v>0</v>
      </c>
      <c r="K2645" s="33">
        <v>0</v>
      </c>
      <c r="L2645" s="33">
        <v>0</v>
      </c>
      <c r="M2645">
        <v>11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13</v>
      </c>
      <c r="AK2645">
        <v>30</v>
      </c>
      <c r="AL2645">
        <v>0</v>
      </c>
      <c r="AM2645">
        <v>13</v>
      </c>
      <c r="AN2645" s="23">
        <v>0</v>
      </c>
      <c r="AO2645" s="23">
        <v>0.0333333333333333</v>
      </c>
      <c r="AP2645" s="23" t="e">
        <v>#DIV/0!</v>
      </c>
      <c r="AQ2645" s="23">
        <v>0</v>
      </c>
      <c r="AR2645" s="35">
        <v>0</v>
      </c>
      <c r="AS2645" s="35">
        <v>0</v>
      </c>
      <c r="AT2645" s="35">
        <v>11</v>
      </c>
      <c r="AU2645" s="31" t="str">
        <f t="shared" si="44"/>
        <v>库存为11</v>
      </c>
      <c r="AV2645" s="36" t="str">
        <f>IFERROR(时间!$B$4+AU2645,"上周无销量")</f>
        <v>上周无销量</v>
      </c>
    </row>
    <row r="2646" spans="1:48">
      <c r="A2646" s="21" t="s">
        <v>5336</v>
      </c>
      <c r="B2646" t="s">
        <v>5337</v>
      </c>
      <c r="C2646" t="s">
        <v>5321</v>
      </c>
      <c r="D2646" s="31">
        <v>0</v>
      </c>
      <c r="E2646" s="31">
        <v>0</v>
      </c>
      <c r="F2646" s="31">
        <v>0</v>
      </c>
      <c r="G2646" s="31">
        <v>1</v>
      </c>
      <c r="H2646" s="32">
        <v>0</v>
      </c>
      <c r="I2646">
        <v>5</v>
      </c>
      <c r="J2646" s="33">
        <v>0</v>
      </c>
      <c r="K2646" s="33">
        <v>0</v>
      </c>
      <c r="L2646" s="33">
        <v>0</v>
      </c>
      <c r="M2646">
        <v>5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12</v>
      </c>
      <c r="AK2646">
        <v>0</v>
      </c>
      <c r="AL2646">
        <v>0</v>
      </c>
      <c r="AM2646">
        <v>8</v>
      </c>
      <c r="AN2646" s="23">
        <v>0</v>
      </c>
      <c r="AO2646" s="23" t="e">
        <v>#DIV/0!</v>
      </c>
      <c r="AP2646" s="23" t="e">
        <v>#DIV/0!</v>
      </c>
      <c r="AQ2646" s="23">
        <v>0.125</v>
      </c>
      <c r="AR2646" s="35">
        <v>0</v>
      </c>
      <c r="AS2646" s="35">
        <v>0</v>
      </c>
      <c r="AT2646" s="35">
        <v>5</v>
      </c>
      <c r="AU2646" s="31" t="str">
        <f t="shared" si="44"/>
        <v>库存为5</v>
      </c>
      <c r="AV2646" s="36" t="str">
        <f>IFERROR(时间!$B$4+AU2646,"上周无销量")</f>
        <v>上周无销量</v>
      </c>
    </row>
    <row r="2647" spans="1:48">
      <c r="A2647" s="21" t="s">
        <v>5338</v>
      </c>
      <c r="B2647" t="s">
        <v>5339</v>
      </c>
      <c r="C2647" t="s">
        <v>5321</v>
      </c>
      <c r="D2647" s="31">
        <v>1</v>
      </c>
      <c r="E2647" s="31">
        <v>0</v>
      </c>
      <c r="F2647" s="31">
        <v>1</v>
      </c>
      <c r="G2647" s="31">
        <v>0</v>
      </c>
      <c r="H2647" s="32">
        <v>35.99</v>
      </c>
      <c r="I2647">
        <v>4</v>
      </c>
      <c r="J2647" s="33">
        <v>0</v>
      </c>
      <c r="K2647" s="33">
        <v>0</v>
      </c>
      <c r="L2647" s="33">
        <v>0</v>
      </c>
      <c r="M2647">
        <v>4</v>
      </c>
      <c r="N2647">
        <v>1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13</v>
      </c>
      <c r="AK2647">
        <v>0</v>
      </c>
      <c r="AL2647">
        <v>0</v>
      </c>
      <c r="AM2647">
        <v>0</v>
      </c>
      <c r="AN2647" s="23">
        <v>0.0769230769230769</v>
      </c>
      <c r="AO2647" s="23" t="e">
        <v>#DIV/0!</v>
      </c>
      <c r="AP2647" s="23" t="e">
        <v>#DIV/0!</v>
      </c>
      <c r="AQ2647" s="23" t="e">
        <v>#DIV/0!</v>
      </c>
      <c r="AR2647" s="35">
        <v>0.142857142857143</v>
      </c>
      <c r="AS2647" s="35">
        <v>8.57142857142857</v>
      </c>
      <c r="AT2647" s="35">
        <v>-4.57142857142857</v>
      </c>
      <c r="AU2647" s="31">
        <f t="shared" si="44"/>
        <v>28</v>
      </c>
      <c r="AV2647" s="36">
        <f>IFERROR(时间!$B$4+AU2647,"上周无销量")</f>
        <v>43367</v>
      </c>
    </row>
    <row r="2648" spans="1:48">
      <c r="A2648" s="21" t="s">
        <v>5340</v>
      </c>
      <c r="B2648" t="s">
        <v>5341</v>
      </c>
      <c r="C2648" t="s">
        <v>5321</v>
      </c>
      <c r="D2648" s="31">
        <v>0</v>
      </c>
      <c r="E2648" s="31">
        <v>0</v>
      </c>
      <c r="F2648" s="31">
        <v>0</v>
      </c>
      <c r="G2648" s="31">
        <v>0</v>
      </c>
      <c r="H2648" s="32">
        <v>0</v>
      </c>
      <c r="I2648">
        <v>0</v>
      </c>
      <c r="J2648" s="33">
        <v>0</v>
      </c>
      <c r="K2648" s="33">
        <v>0</v>
      </c>
      <c r="L2648" s="33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0</v>
      </c>
      <c r="AK2648">
        <v>0</v>
      </c>
      <c r="AL2648">
        <v>0</v>
      </c>
      <c r="AM2648">
        <v>0</v>
      </c>
      <c r="AN2648" s="23" t="e">
        <v>#DIV/0!</v>
      </c>
      <c r="AO2648" s="23" t="e">
        <v>#DIV/0!</v>
      </c>
      <c r="AP2648" s="23" t="e">
        <v>#DIV/0!</v>
      </c>
      <c r="AQ2648" s="23" t="e">
        <v>#DIV/0!</v>
      </c>
      <c r="AR2648" s="35">
        <v>0</v>
      </c>
      <c r="AS2648" s="35">
        <v>0</v>
      </c>
      <c r="AT2648" s="35">
        <v>0</v>
      </c>
      <c r="AU2648" s="31" t="str">
        <f t="shared" si="44"/>
        <v>库存为0</v>
      </c>
      <c r="AV2648" s="36" t="str">
        <f>IFERROR(时间!$B$4+AU2648,"上周无销量")</f>
        <v>上周无销量</v>
      </c>
    </row>
    <row r="2649" spans="1:48">
      <c r="A2649" s="21" t="s">
        <v>5342</v>
      </c>
      <c r="B2649" t="s">
        <v>5343</v>
      </c>
      <c r="C2649" t="s">
        <v>5321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0</v>
      </c>
      <c r="AK2649">
        <v>0</v>
      </c>
      <c r="AL2649">
        <v>0</v>
      </c>
      <c r="AM2649">
        <v>0</v>
      </c>
      <c r="AN2649" s="23" t="e">
        <v>#DIV/0!</v>
      </c>
      <c r="AO2649" s="23" t="e">
        <v>#DIV/0!</v>
      </c>
      <c r="AP2649" s="23" t="e">
        <v>#DIV/0!</v>
      </c>
      <c r="AQ2649" s="23" t="e">
        <v>#DIV/0!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5344</v>
      </c>
      <c r="B2650" t="s">
        <v>5345</v>
      </c>
      <c r="C2650" t="s">
        <v>5321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0</v>
      </c>
      <c r="J2650" s="33">
        <v>0</v>
      </c>
      <c r="K2650" s="33">
        <v>0</v>
      </c>
      <c r="L2650" s="33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0</v>
      </c>
      <c r="AK2650">
        <v>0</v>
      </c>
      <c r="AL2650">
        <v>0</v>
      </c>
      <c r="AM2650">
        <v>0</v>
      </c>
      <c r="AN2650" s="23" t="e">
        <v>#DIV/0!</v>
      </c>
      <c r="AO2650" s="23" t="e">
        <v>#DIV/0!</v>
      </c>
      <c r="AP2650" s="23" t="e">
        <v>#DIV/0!</v>
      </c>
      <c r="AQ2650" s="23" t="e">
        <v>#DIV/0!</v>
      </c>
      <c r="AR2650" s="35">
        <v>0</v>
      </c>
      <c r="AS2650" s="35">
        <v>0</v>
      </c>
      <c r="AT2650" s="35">
        <v>0</v>
      </c>
      <c r="AU2650" s="31" t="str">
        <f t="shared" si="44"/>
        <v>库存为0</v>
      </c>
      <c r="AV2650" s="36" t="str">
        <f>IFERROR(时间!$B$4+AU2650,"上周无销量")</f>
        <v>上周无销量</v>
      </c>
    </row>
    <row r="2651" spans="1:48">
      <c r="A2651" s="21" t="s">
        <v>5346</v>
      </c>
      <c r="B2651" t="s">
        <v>5347</v>
      </c>
      <c r="C2651" t="s">
        <v>5321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0</v>
      </c>
      <c r="J2651" s="33">
        <v>0</v>
      </c>
      <c r="K2651" s="33">
        <v>0</v>
      </c>
      <c r="L2651" s="33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0</v>
      </c>
      <c r="AN2651" s="23" t="e">
        <v>#DIV/0!</v>
      </c>
      <c r="AO2651" s="23" t="e">
        <v>#DIV/0!</v>
      </c>
      <c r="AP2651" s="23" t="e">
        <v>#DIV/0!</v>
      </c>
      <c r="AQ2651" s="23" t="e">
        <v>#DIV/0!</v>
      </c>
      <c r="AR2651" s="35">
        <v>0</v>
      </c>
      <c r="AS2651" s="35">
        <v>0</v>
      </c>
      <c r="AT2651" s="35">
        <v>0</v>
      </c>
      <c r="AU2651" s="31" t="str">
        <f t="shared" si="44"/>
        <v>库存为0</v>
      </c>
      <c r="AV2651" s="36" t="str">
        <f>IFERROR(时间!$B$4+AU2651,"上周无销量")</f>
        <v>上周无销量</v>
      </c>
    </row>
    <row r="2652" spans="1:48">
      <c r="A2652" s="21" t="s">
        <v>5348</v>
      </c>
      <c r="B2652" t="s">
        <v>5349</v>
      </c>
      <c r="C2652" t="s">
        <v>5321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0</v>
      </c>
      <c r="J2652" s="33">
        <v>0</v>
      </c>
      <c r="K2652" s="33">
        <v>0</v>
      </c>
      <c r="L2652" s="33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0</v>
      </c>
      <c r="AK2652">
        <v>0</v>
      </c>
      <c r="AL2652">
        <v>0</v>
      </c>
      <c r="AM2652">
        <v>0</v>
      </c>
      <c r="AN2652" s="23" t="e">
        <v>#DIV/0!</v>
      </c>
      <c r="AO2652" s="23" t="e">
        <v>#DIV/0!</v>
      </c>
      <c r="AP2652" s="23" t="e">
        <v>#DIV/0!</v>
      </c>
      <c r="AQ2652" s="23" t="e">
        <v>#DIV/0!</v>
      </c>
      <c r="AR2652" s="35">
        <v>0</v>
      </c>
      <c r="AS2652" s="35">
        <v>0</v>
      </c>
      <c r="AT2652" s="35">
        <v>0</v>
      </c>
      <c r="AU2652" s="31" t="str">
        <f t="shared" si="44"/>
        <v>库存为0</v>
      </c>
      <c r="AV2652" s="36" t="str">
        <f>IFERROR(时间!$B$4+AU2652,"上周无销量")</f>
        <v>上周无销量</v>
      </c>
    </row>
    <row r="2653" spans="1:48">
      <c r="A2653" s="21" t="s">
        <v>5350</v>
      </c>
      <c r="B2653" t="s">
        <v>5351</v>
      </c>
      <c r="C2653" t="s">
        <v>5321</v>
      </c>
      <c r="D2653" s="31">
        <v>0</v>
      </c>
      <c r="E2653" s="31">
        <v>1</v>
      </c>
      <c r="F2653" s="31">
        <v>0</v>
      </c>
      <c r="G2653" s="31">
        <v>3</v>
      </c>
      <c r="H2653" s="32">
        <v>8.9975</v>
      </c>
      <c r="I2653">
        <v>3</v>
      </c>
      <c r="J2653" s="33">
        <v>0</v>
      </c>
      <c r="K2653" s="33">
        <v>0</v>
      </c>
      <c r="L2653" s="33">
        <v>0</v>
      </c>
      <c r="M2653">
        <v>3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13</v>
      </c>
      <c r="AK2653">
        <v>8</v>
      </c>
      <c r="AL2653">
        <v>0</v>
      </c>
      <c r="AM2653">
        <v>14</v>
      </c>
      <c r="AN2653" s="23">
        <v>0</v>
      </c>
      <c r="AO2653" s="23">
        <v>0.125</v>
      </c>
      <c r="AP2653" s="23" t="e">
        <v>#DIV/0!</v>
      </c>
      <c r="AQ2653" s="23">
        <v>0.214285714285714</v>
      </c>
      <c r="AR2653" s="35">
        <v>0</v>
      </c>
      <c r="AS2653" s="35">
        <v>0</v>
      </c>
      <c r="AT2653" s="35">
        <v>3</v>
      </c>
      <c r="AU2653" s="31" t="str">
        <f t="shared" si="44"/>
        <v>库存为3</v>
      </c>
      <c r="AV2653" s="36" t="str">
        <f>IFERROR(时间!$B$4+AU2653,"上周无销量")</f>
        <v>上周无销量</v>
      </c>
    </row>
    <row r="2654" spans="1:48">
      <c r="A2654" s="21" t="s">
        <v>5352</v>
      </c>
      <c r="B2654" t="s">
        <v>5353</v>
      </c>
      <c r="C2654" t="s">
        <v>5321</v>
      </c>
      <c r="D2654" s="31">
        <v>1</v>
      </c>
      <c r="E2654" s="31">
        <v>0</v>
      </c>
      <c r="F2654" s="31">
        <v>1</v>
      </c>
      <c r="G2654" s="31">
        <v>2</v>
      </c>
      <c r="H2654" s="32">
        <v>17.995</v>
      </c>
      <c r="I2654">
        <v>11</v>
      </c>
      <c r="J2654" s="33">
        <v>0</v>
      </c>
      <c r="K2654" s="33">
        <v>0</v>
      </c>
      <c r="L2654" s="33">
        <v>0</v>
      </c>
      <c r="M2654">
        <v>11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30</v>
      </c>
      <c r="AK2654">
        <v>27</v>
      </c>
      <c r="AL2654">
        <v>0</v>
      </c>
      <c r="AM2654">
        <v>16</v>
      </c>
      <c r="AN2654" s="23">
        <v>0.0333333333333333</v>
      </c>
      <c r="AO2654" s="23">
        <v>0</v>
      </c>
      <c r="AP2654" s="23" t="e">
        <v>#DIV/0!</v>
      </c>
      <c r="AQ2654" s="23">
        <v>0.125</v>
      </c>
      <c r="AR2654" s="35">
        <v>0.142857142857143</v>
      </c>
      <c r="AS2654" s="35">
        <v>8.57142857142857</v>
      </c>
      <c r="AT2654" s="35">
        <v>2.42857142857143</v>
      </c>
      <c r="AU2654" s="31">
        <f t="shared" si="44"/>
        <v>77</v>
      </c>
      <c r="AV2654" s="36">
        <f>IFERROR(时间!$B$4+AU2654,"上周无销量")</f>
        <v>43416</v>
      </c>
    </row>
    <row r="2655" spans="1:48">
      <c r="A2655" s="21" t="s">
        <v>5354</v>
      </c>
      <c r="B2655" t="s">
        <v>5355</v>
      </c>
      <c r="C2655" t="s">
        <v>5321</v>
      </c>
      <c r="D2655" s="31">
        <v>1</v>
      </c>
      <c r="E2655" s="31">
        <v>1</v>
      </c>
      <c r="F2655" s="31">
        <v>0</v>
      </c>
      <c r="G2655" s="31">
        <v>2</v>
      </c>
      <c r="H2655" s="32">
        <v>17.995</v>
      </c>
      <c r="I2655">
        <v>4</v>
      </c>
      <c r="J2655" s="33">
        <v>0</v>
      </c>
      <c r="K2655" s="33">
        <v>0</v>
      </c>
      <c r="L2655" s="33">
        <v>0</v>
      </c>
      <c r="M2655">
        <v>4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9</v>
      </c>
      <c r="AK2655">
        <v>8</v>
      </c>
      <c r="AL2655">
        <v>0</v>
      </c>
      <c r="AM2655">
        <v>15</v>
      </c>
      <c r="AN2655" s="23">
        <v>0.111111111111111</v>
      </c>
      <c r="AO2655" s="23">
        <v>0.125</v>
      </c>
      <c r="AP2655" s="23" t="e">
        <v>#DIV/0!</v>
      </c>
      <c r="AQ2655" s="23">
        <v>0.133333333333333</v>
      </c>
      <c r="AR2655" s="35">
        <v>0.142857142857143</v>
      </c>
      <c r="AS2655" s="35">
        <v>8.57142857142857</v>
      </c>
      <c r="AT2655" s="35">
        <v>-4.57142857142857</v>
      </c>
      <c r="AU2655" s="31">
        <f t="shared" si="44"/>
        <v>28</v>
      </c>
      <c r="AV2655" s="36">
        <f>IFERROR(时间!$B$4+AU2655,"上周无销量")</f>
        <v>43367</v>
      </c>
    </row>
    <row r="2656" spans="1:48">
      <c r="A2656" s="21" t="s">
        <v>5356</v>
      </c>
      <c r="B2656" t="s">
        <v>5357</v>
      </c>
      <c r="C2656" t="s">
        <v>5321</v>
      </c>
      <c r="D2656" s="31">
        <v>0</v>
      </c>
      <c r="E2656" s="31">
        <v>2</v>
      </c>
      <c r="F2656" s="31">
        <v>1</v>
      </c>
      <c r="G2656" s="31">
        <v>2</v>
      </c>
      <c r="H2656" s="32">
        <v>21.594</v>
      </c>
      <c r="I2656">
        <v>7</v>
      </c>
      <c r="J2656" s="33">
        <v>0</v>
      </c>
      <c r="K2656" s="33">
        <v>0</v>
      </c>
      <c r="L2656" s="33">
        <v>0</v>
      </c>
      <c r="M2656">
        <v>7</v>
      </c>
      <c r="N2656">
        <v>1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12</v>
      </c>
      <c r="AK2656">
        <v>21</v>
      </c>
      <c r="AL2656">
        <v>0</v>
      </c>
      <c r="AM2656">
        <v>29</v>
      </c>
      <c r="AN2656" s="23">
        <v>0</v>
      </c>
      <c r="AO2656" s="23">
        <v>0.0952380952380952</v>
      </c>
      <c r="AP2656" s="23" t="e">
        <v>#DIV/0!</v>
      </c>
      <c r="AQ2656" s="23">
        <v>0.0689655172413793</v>
      </c>
      <c r="AR2656" s="35">
        <v>0</v>
      </c>
      <c r="AS2656" s="35">
        <v>0</v>
      </c>
      <c r="AT2656" s="35">
        <v>7</v>
      </c>
      <c r="AU2656" s="31" t="str">
        <f t="shared" si="44"/>
        <v>库存为7</v>
      </c>
      <c r="AV2656" s="36" t="str">
        <f>IFERROR(时间!$B$4+AU2656,"上周无销量")</f>
        <v>上周无销量</v>
      </c>
    </row>
    <row r="2657" spans="1:48">
      <c r="A2657" s="21" t="s">
        <v>5358</v>
      </c>
      <c r="B2657" t="s">
        <v>5359</v>
      </c>
      <c r="C2657" t="s">
        <v>5321</v>
      </c>
      <c r="D2657" s="31">
        <v>1</v>
      </c>
      <c r="E2657" s="31">
        <v>4</v>
      </c>
      <c r="F2657" s="31">
        <v>5</v>
      </c>
      <c r="G2657" s="31">
        <v>0</v>
      </c>
      <c r="H2657" s="32">
        <v>35.99</v>
      </c>
      <c r="I2657">
        <v>6</v>
      </c>
      <c r="J2657" s="33">
        <v>0</v>
      </c>
      <c r="K2657" s="33">
        <v>0</v>
      </c>
      <c r="L2657" s="33">
        <v>0</v>
      </c>
      <c r="M2657">
        <v>6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34</v>
      </c>
      <c r="AK2657">
        <v>34</v>
      </c>
      <c r="AL2657">
        <v>0</v>
      </c>
      <c r="AM2657">
        <v>6</v>
      </c>
      <c r="AN2657" s="23">
        <v>0.0294117647058824</v>
      </c>
      <c r="AO2657" s="23">
        <v>0.117647058823529</v>
      </c>
      <c r="AP2657" s="23" t="e">
        <v>#DIV/0!</v>
      </c>
      <c r="AQ2657" s="23">
        <v>0</v>
      </c>
      <c r="AR2657" s="35">
        <v>0.142857142857143</v>
      </c>
      <c r="AS2657" s="35">
        <v>8.57142857142857</v>
      </c>
      <c r="AT2657" s="35">
        <v>-2.57142857142857</v>
      </c>
      <c r="AU2657" s="31">
        <f t="shared" si="44"/>
        <v>42</v>
      </c>
      <c r="AV2657" s="36">
        <f>IFERROR(时间!$B$4+AU2657,"上周无销量")</f>
        <v>43381</v>
      </c>
    </row>
    <row r="2658" spans="1:48">
      <c r="A2658" s="21" t="s">
        <v>5360</v>
      </c>
      <c r="B2658" t="s">
        <v>5361</v>
      </c>
      <c r="C2658" t="s">
        <v>5321</v>
      </c>
      <c r="D2658" s="31">
        <v>1</v>
      </c>
      <c r="E2658" s="31">
        <v>2</v>
      </c>
      <c r="F2658" s="31">
        <v>4</v>
      </c>
      <c r="G2658" s="31">
        <v>0</v>
      </c>
      <c r="H2658" s="32">
        <v>35.99</v>
      </c>
      <c r="I2658">
        <v>13</v>
      </c>
      <c r="J2658" s="33">
        <v>0</v>
      </c>
      <c r="K2658" s="33">
        <v>0</v>
      </c>
      <c r="L2658" s="33">
        <v>0</v>
      </c>
      <c r="M2658">
        <v>13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21</v>
      </c>
      <c r="AK2658">
        <v>29</v>
      </c>
      <c r="AL2658">
        <v>0</v>
      </c>
      <c r="AM2658">
        <v>5</v>
      </c>
      <c r="AN2658" s="23">
        <v>0.0476190476190476</v>
      </c>
      <c r="AO2658" s="23">
        <v>0.0689655172413793</v>
      </c>
      <c r="AP2658" s="23" t="e">
        <v>#DIV/0!</v>
      </c>
      <c r="AQ2658" s="23">
        <v>0</v>
      </c>
      <c r="AR2658" s="35">
        <v>0.142857142857143</v>
      </c>
      <c r="AS2658" s="35">
        <v>8.57142857142857</v>
      </c>
      <c r="AT2658" s="35">
        <v>4.42857142857143</v>
      </c>
      <c r="AU2658" s="31">
        <f t="shared" si="44"/>
        <v>91</v>
      </c>
      <c r="AV2658" s="36">
        <f>IFERROR(时间!$B$4+AU2658,"上周无销量")</f>
        <v>43430</v>
      </c>
    </row>
    <row r="2659" spans="1:48">
      <c r="A2659" s="21" t="s">
        <v>5362</v>
      </c>
      <c r="B2659" t="s">
        <v>5363</v>
      </c>
      <c r="C2659" t="s">
        <v>5321</v>
      </c>
      <c r="D2659" s="31">
        <v>4</v>
      </c>
      <c r="E2659" s="31">
        <v>0</v>
      </c>
      <c r="F2659" s="31">
        <v>1</v>
      </c>
      <c r="G2659" s="31">
        <v>1</v>
      </c>
      <c r="H2659" s="32">
        <v>29.9916666666667</v>
      </c>
      <c r="I2659">
        <v>15</v>
      </c>
      <c r="J2659" s="33">
        <v>0</v>
      </c>
      <c r="K2659" s="33">
        <v>0</v>
      </c>
      <c r="L2659" s="33">
        <v>0</v>
      </c>
      <c r="M2659">
        <v>15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19</v>
      </c>
      <c r="AK2659">
        <v>17</v>
      </c>
      <c r="AL2659">
        <v>0</v>
      </c>
      <c r="AM2659">
        <v>17</v>
      </c>
      <c r="AN2659" s="23">
        <v>0.210526315789474</v>
      </c>
      <c r="AO2659" s="23">
        <v>0</v>
      </c>
      <c r="AP2659" s="23" t="e">
        <v>#DIV/0!</v>
      </c>
      <c r="AQ2659" s="23">
        <v>0.0588235294117647</v>
      </c>
      <c r="AR2659" s="35">
        <v>0.571428571428571</v>
      </c>
      <c r="AS2659" s="35">
        <v>34.2857142857143</v>
      </c>
      <c r="AT2659" s="35">
        <v>-19.2857142857143</v>
      </c>
      <c r="AU2659" s="31">
        <f t="shared" si="44"/>
        <v>26</v>
      </c>
      <c r="AV2659" s="36">
        <f>IFERROR(时间!$B$4+AU2659,"上周无销量")</f>
        <v>43365</v>
      </c>
    </row>
    <row r="2660" spans="1:48">
      <c r="A2660" s="21" t="s">
        <v>5364</v>
      </c>
      <c r="B2660" t="s">
        <v>5365</v>
      </c>
      <c r="C2660" t="s">
        <v>5321</v>
      </c>
      <c r="D2660" s="31">
        <v>0</v>
      </c>
      <c r="E2660" s="31">
        <v>0</v>
      </c>
      <c r="F2660" s="31">
        <v>2</v>
      </c>
      <c r="G2660" s="31">
        <v>1</v>
      </c>
      <c r="H2660" s="32">
        <v>23.9933333333333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1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11</v>
      </c>
      <c r="AK2660">
        <v>11</v>
      </c>
      <c r="AL2660">
        <v>0</v>
      </c>
      <c r="AM2660">
        <v>23</v>
      </c>
      <c r="AN2660" s="23">
        <v>0</v>
      </c>
      <c r="AO2660" s="23">
        <v>0</v>
      </c>
      <c r="AP2660" s="23" t="e">
        <v>#DIV/0!</v>
      </c>
      <c r="AQ2660" s="23">
        <v>0.0434782608695652</v>
      </c>
      <c r="AR2660" s="35">
        <v>0</v>
      </c>
      <c r="AS2660" s="35">
        <v>0</v>
      </c>
      <c r="AT2660" s="35">
        <v>0</v>
      </c>
      <c r="AU2660" s="31" t="str">
        <f t="shared" si="44"/>
        <v>库存为0</v>
      </c>
      <c r="AV2660" s="36" t="str">
        <f>IFERROR(时间!$B$4+AU2660,"上周无销量")</f>
        <v>上周无销量</v>
      </c>
    </row>
    <row r="2661" spans="1:48">
      <c r="A2661" s="21" t="s">
        <v>5366</v>
      </c>
      <c r="B2661" t="s">
        <v>5367</v>
      </c>
      <c r="C2661" t="s">
        <v>5321</v>
      </c>
      <c r="D2661" s="31">
        <v>1</v>
      </c>
      <c r="E2661" s="31">
        <v>0</v>
      </c>
      <c r="F2661" s="31">
        <v>1</v>
      </c>
      <c r="G2661" s="31">
        <v>0</v>
      </c>
      <c r="H2661" s="32">
        <v>35.99</v>
      </c>
      <c r="I2661">
        <v>6</v>
      </c>
      <c r="J2661" s="33">
        <v>0</v>
      </c>
      <c r="K2661" s="33">
        <v>0</v>
      </c>
      <c r="L2661" s="33">
        <v>0</v>
      </c>
      <c r="M2661">
        <v>6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15</v>
      </c>
      <c r="AK2661">
        <v>15</v>
      </c>
      <c r="AL2661">
        <v>0</v>
      </c>
      <c r="AM2661">
        <v>19</v>
      </c>
      <c r="AN2661" s="23">
        <v>0.0666666666666667</v>
      </c>
      <c r="AO2661" s="23">
        <v>0</v>
      </c>
      <c r="AP2661" s="23" t="e">
        <v>#DIV/0!</v>
      </c>
      <c r="AQ2661" s="23">
        <v>0</v>
      </c>
      <c r="AR2661" s="35">
        <v>0.142857142857143</v>
      </c>
      <c r="AS2661" s="35">
        <v>8.57142857142857</v>
      </c>
      <c r="AT2661" s="35">
        <v>-2.57142857142857</v>
      </c>
      <c r="AU2661" s="31">
        <f t="shared" si="44"/>
        <v>42</v>
      </c>
      <c r="AV2661" s="36">
        <f>IFERROR(时间!$B$4+AU2661,"上周无销量")</f>
        <v>43381</v>
      </c>
    </row>
    <row r="2662" spans="1:48">
      <c r="A2662" s="21" t="s">
        <v>5368</v>
      </c>
      <c r="B2662" t="s">
        <v>5369</v>
      </c>
      <c r="C2662" t="s">
        <v>5321</v>
      </c>
      <c r="D2662" s="31">
        <v>0</v>
      </c>
      <c r="E2662" s="31">
        <v>1</v>
      </c>
      <c r="F2662" s="31">
        <v>0</v>
      </c>
      <c r="G2662" s="31">
        <v>3</v>
      </c>
      <c r="H2662" s="32">
        <v>8.9975</v>
      </c>
      <c r="I2662">
        <v>6</v>
      </c>
      <c r="J2662" s="33">
        <v>0</v>
      </c>
      <c r="K2662" s="33">
        <v>0</v>
      </c>
      <c r="L2662" s="33">
        <v>0</v>
      </c>
      <c r="M2662">
        <v>6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7</v>
      </c>
      <c r="AK2662">
        <v>0</v>
      </c>
      <c r="AL2662">
        <v>0</v>
      </c>
      <c r="AM2662">
        <v>36</v>
      </c>
      <c r="AN2662" s="23">
        <v>0</v>
      </c>
      <c r="AO2662" s="23" t="e">
        <v>#DIV/0!</v>
      </c>
      <c r="AP2662" s="23" t="e">
        <v>#DIV/0!</v>
      </c>
      <c r="AQ2662" s="23">
        <v>0.0833333333333333</v>
      </c>
      <c r="AR2662" s="35">
        <v>0</v>
      </c>
      <c r="AS2662" s="35">
        <v>0</v>
      </c>
      <c r="AT2662" s="35">
        <v>6</v>
      </c>
      <c r="AU2662" s="31" t="str">
        <f t="shared" si="44"/>
        <v>库存为6</v>
      </c>
      <c r="AV2662" s="36" t="str">
        <f>IFERROR(时间!$B$4+AU2662,"上周无销量")</f>
        <v>上周无销量</v>
      </c>
    </row>
    <row r="2663" spans="1:48">
      <c r="A2663" s="21" t="s">
        <v>5370</v>
      </c>
      <c r="B2663" t="s">
        <v>5371</v>
      </c>
      <c r="C2663" t="s">
        <v>5321</v>
      </c>
      <c r="D2663" s="31">
        <v>1</v>
      </c>
      <c r="E2663" s="31">
        <v>1</v>
      </c>
      <c r="F2663" s="31">
        <v>2</v>
      </c>
      <c r="G2663" s="31">
        <v>0</v>
      </c>
      <c r="H2663" s="32">
        <v>35.99</v>
      </c>
      <c r="I2663">
        <v>16</v>
      </c>
      <c r="J2663" s="33">
        <v>0</v>
      </c>
      <c r="K2663" s="33">
        <v>0</v>
      </c>
      <c r="L2663" s="33">
        <v>0</v>
      </c>
      <c r="M2663">
        <v>16</v>
      </c>
      <c r="N2663">
        <v>1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22</v>
      </c>
      <c r="AK2663">
        <v>31</v>
      </c>
      <c r="AL2663">
        <v>0</v>
      </c>
      <c r="AM2663">
        <v>4</v>
      </c>
      <c r="AN2663" s="23">
        <v>0.0454545454545455</v>
      </c>
      <c r="AO2663" s="23">
        <v>0.032258064516129</v>
      </c>
      <c r="AP2663" s="23" t="e">
        <v>#DIV/0!</v>
      </c>
      <c r="AQ2663" s="23">
        <v>0</v>
      </c>
      <c r="AR2663" s="35">
        <v>0.142857142857143</v>
      </c>
      <c r="AS2663" s="35">
        <v>8.57142857142857</v>
      </c>
      <c r="AT2663" s="35">
        <v>7.42857142857143</v>
      </c>
      <c r="AU2663" s="31">
        <f t="shared" si="44"/>
        <v>112</v>
      </c>
      <c r="AV2663" s="36">
        <f>IFERROR(时间!$B$4+AU2663,"上周无销量")</f>
        <v>43451</v>
      </c>
    </row>
    <row r="2664" spans="1:48">
      <c r="A2664" s="21" t="s">
        <v>5372</v>
      </c>
      <c r="B2664" t="s">
        <v>5373</v>
      </c>
      <c r="C2664" t="s">
        <v>5321</v>
      </c>
      <c r="D2664" s="31">
        <v>0</v>
      </c>
      <c r="E2664" s="31">
        <v>0</v>
      </c>
      <c r="F2664" s="31">
        <v>0</v>
      </c>
      <c r="G2664" s="31">
        <v>1</v>
      </c>
      <c r="H2664" s="32">
        <v>0</v>
      </c>
      <c r="I2664">
        <v>10</v>
      </c>
      <c r="J2664" s="33">
        <v>0</v>
      </c>
      <c r="K2664" s="33">
        <v>1</v>
      </c>
      <c r="L2664" s="33">
        <v>0</v>
      </c>
      <c r="M2664">
        <v>11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15</v>
      </c>
      <c r="AK2664">
        <v>11</v>
      </c>
      <c r="AL2664">
        <v>0</v>
      </c>
      <c r="AM2664">
        <v>26</v>
      </c>
      <c r="AN2664" s="23">
        <v>0</v>
      </c>
      <c r="AO2664" s="23">
        <v>0</v>
      </c>
      <c r="AP2664" s="23" t="e">
        <v>#DIV/0!</v>
      </c>
      <c r="AQ2664" s="23">
        <v>0.0384615384615385</v>
      </c>
      <c r="AR2664" s="35">
        <v>0</v>
      </c>
      <c r="AS2664" s="35">
        <v>0</v>
      </c>
      <c r="AT2664" s="35">
        <v>11</v>
      </c>
      <c r="AU2664" s="31" t="str">
        <f t="shared" si="44"/>
        <v>库存为11</v>
      </c>
      <c r="AV2664" s="36" t="str">
        <f>IFERROR(时间!$B$4+AU2664,"上周无销量")</f>
        <v>上周无销量</v>
      </c>
    </row>
    <row r="2665" spans="1:48">
      <c r="A2665" s="21" t="s">
        <v>5374</v>
      </c>
      <c r="B2665" t="s">
        <v>5375</v>
      </c>
      <c r="C2665" t="s">
        <v>5321</v>
      </c>
      <c r="D2665" s="31">
        <v>1</v>
      </c>
      <c r="E2665" s="31">
        <v>0</v>
      </c>
      <c r="F2665" s="31">
        <v>0</v>
      </c>
      <c r="G2665" s="31">
        <v>0</v>
      </c>
      <c r="H2665" s="32">
        <v>35.99</v>
      </c>
      <c r="I2665">
        <v>4</v>
      </c>
      <c r="J2665" s="33">
        <v>0</v>
      </c>
      <c r="K2665" s="33">
        <v>0</v>
      </c>
      <c r="L2665" s="33">
        <v>0</v>
      </c>
      <c r="M2665">
        <v>4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6</v>
      </c>
      <c r="AK2665">
        <v>0</v>
      </c>
      <c r="AL2665">
        <v>0</v>
      </c>
      <c r="AM2665">
        <v>0</v>
      </c>
      <c r="AN2665" s="23">
        <v>0.166666666666667</v>
      </c>
      <c r="AO2665" s="23" t="e">
        <v>#DIV/0!</v>
      </c>
      <c r="AP2665" s="23" t="e">
        <v>#DIV/0!</v>
      </c>
      <c r="AQ2665" s="23" t="e">
        <v>#DIV/0!</v>
      </c>
      <c r="AR2665" s="35">
        <v>0.142857142857143</v>
      </c>
      <c r="AS2665" s="35">
        <v>8.57142857142857</v>
      </c>
      <c r="AT2665" s="35">
        <v>-4.57142857142857</v>
      </c>
      <c r="AU2665" s="31">
        <f t="shared" si="44"/>
        <v>28</v>
      </c>
      <c r="AV2665" s="36">
        <f>IFERROR(时间!$B$4+AU2665,"上周无销量")</f>
        <v>43367</v>
      </c>
    </row>
    <row r="2666" spans="1:48">
      <c r="A2666" s="21" t="s">
        <v>5376</v>
      </c>
      <c r="B2666" t="s">
        <v>5377</v>
      </c>
      <c r="C2666" t="s">
        <v>5321</v>
      </c>
      <c r="D2666" s="31">
        <v>1</v>
      </c>
      <c r="E2666" s="31">
        <v>0</v>
      </c>
      <c r="F2666" s="31">
        <v>1</v>
      </c>
      <c r="G2666" s="31">
        <v>1</v>
      </c>
      <c r="H2666" s="32">
        <v>23.9933333333333</v>
      </c>
      <c r="I2666">
        <v>4</v>
      </c>
      <c r="J2666" s="33">
        <v>0</v>
      </c>
      <c r="K2666" s="33">
        <v>0</v>
      </c>
      <c r="L2666" s="33">
        <v>0</v>
      </c>
      <c r="M2666">
        <v>4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10</v>
      </c>
      <c r="AK2666">
        <v>13</v>
      </c>
      <c r="AL2666">
        <v>0</v>
      </c>
      <c r="AM2666">
        <v>22</v>
      </c>
      <c r="AN2666" s="23">
        <v>0.1</v>
      </c>
      <c r="AO2666" s="23">
        <v>0</v>
      </c>
      <c r="AP2666" s="23" t="e">
        <v>#DIV/0!</v>
      </c>
      <c r="AQ2666" s="23">
        <v>0.0454545454545455</v>
      </c>
      <c r="AR2666" s="35">
        <v>0.142857142857143</v>
      </c>
      <c r="AS2666" s="35">
        <v>8.57142857142857</v>
      </c>
      <c r="AT2666" s="35">
        <v>-4.57142857142857</v>
      </c>
      <c r="AU2666" s="31">
        <f t="shared" si="44"/>
        <v>28</v>
      </c>
      <c r="AV2666" s="36">
        <f>IFERROR(时间!$B$4+AU2666,"上周无销量")</f>
        <v>43367</v>
      </c>
    </row>
    <row r="2667" spans="1:48">
      <c r="A2667" s="21" t="s">
        <v>5378</v>
      </c>
      <c r="B2667" t="s">
        <v>5379</v>
      </c>
      <c r="C2667" t="s">
        <v>5321</v>
      </c>
      <c r="D2667" s="31">
        <v>0</v>
      </c>
      <c r="E2667" s="31">
        <v>1</v>
      </c>
      <c r="F2667" s="31">
        <v>0</v>
      </c>
      <c r="G2667" s="31">
        <v>1</v>
      </c>
      <c r="H2667" s="32">
        <v>17.995</v>
      </c>
      <c r="I2667">
        <v>6</v>
      </c>
      <c r="J2667" s="33">
        <v>0</v>
      </c>
      <c r="K2667" s="33">
        <v>0</v>
      </c>
      <c r="L2667" s="33">
        <v>0</v>
      </c>
      <c r="M2667">
        <v>6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16</v>
      </c>
      <c r="AK2667">
        <v>28</v>
      </c>
      <c r="AL2667">
        <v>0</v>
      </c>
      <c r="AM2667">
        <v>34</v>
      </c>
      <c r="AN2667" s="23">
        <v>0</v>
      </c>
      <c r="AO2667" s="23">
        <v>0.0357142857142857</v>
      </c>
      <c r="AP2667" s="23" t="e">
        <v>#DIV/0!</v>
      </c>
      <c r="AQ2667" s="23">
        <v>0.0294117647058824</v>
      </c>
      <c r="AR2667" s="35">
        <v>0</v>
      </c>
      <c r="AS2667" s="35">
        <v>0</v>
      </c>
      <c r="AT2667" s="35">
        <v>6</v>
      </c>
      <c r="AU2667" s="31" t="str">
        <f t="shared" si="44"/>
        <v>库存为6</v>
      </c>
      <c r="AV2667" s="36" t="str">
        <f>IFERROR(时间!$B$4+AU2667,"上周无销量")</f>
        <v>上周无销量</v>
      </c>
    </row>
    <row r="2668" spans="1:48">
      <c r="A2668" s="21" t="s">
        <v>5380</v>
      </c>
      <c r="B2668" t="s">
        <v>5381</v>
      </c>
      <c r="C2668" t="s">
        <v>5321</v>
      </c>
      <c r="D2668" s="31">
        <v>1</v>
      </c>
      <c r="E2668" s="31">
        <v>0</v>
      </c>
      <c r="F2668" s="31">
        <v>1</v>
      </c>
      <c r="G2668" s="31">
        <v>6</v>
      </c>
      <c r="H2668" s="32">
        <v>8.9975</v>
      </c>
      <c r="I2668">
        <v>4</v>
      </c>
      <c r="J2668" s="33">
        <v>0</v>
      </c>
      <c r="K2668" s="33">
        <v>0</v>
      </c>
      <c r="L2668" s="33">
        <v>0</v>
      </c>
      <c r="M2668">
        <v>4</v>
      </c>
      <c r="N2668">
        <v>2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14</v>
      </c>
      <c r="AK2668">
        <v>0</v>
      </c>
      <c r="AL2668">
        <v>0</v>
      </c>
      <c r="AM2668">
        <v>42</v>
      </c>
      <c r="AN2668" s="23">
        <v>0.0714285714285714</v>
      </c>
      <c r="AO2668" s="23" t="e">
        <v>#DIV/0!</v>
      </c>
      <c r="AP2668" s="23" t="e">
        <v>#DIV/0!</v>
      </c>
      <c r="AQ2668" s="23">
        <v>0.142857142857143</v>
      </c>
      <c r="AR2668" s="35">
        <v>0.142857142857143</v>
      </c>
      <c r="AS2668" s="35">
        <v>8.57142857142857</v>
      </c>
      <c r="AT2668" s="35">
        <v>-4.57142857142857</v>
      </c>
      <c r="AU2668" s="31">
        <f t="shared" si="44"/>
        <v>28</v>
      </c>
      <c r="AV2668" s="36">
        <f>IFERROR(时间!$B$4+AU2668,"上周无销量")</f>
        <v>43367</v>
      </c>
    </row>
    <row r="2669" spans="1:48">
      <c r="A2669" s="21" t="s">
        <v>5382</v>
      </c>
      <c r="B2669" t="s">
        <v>5383</v>
      </c>
      <c r="C2669" t="s">
        <v>5321</v>
      </c>
      <c r="D2669" s="31">
        <v>0</v>
      </c>
      <c r="E2669" s="31">
        <v>0</v>
      </c>
      <c r="F2669" s="31">
        <v>1</v>
      </c>
      <c r="G2669" s="31">
        <v>1</v>
      </c>
      <c r="H2669" s="32">
        <v>17.995</v>
      </c>
      <c r="I2669">
        <v>4</v>
      </c>
      <c r="J2669" s="33">
        <v>0</v>
      </c>
      <c r="K2669" s="33">
        <v>0</v>
      </c>
      <c r="L2669" s="33">
        <v>0</v>
      </c>
      <c r="M2669">
        <v>4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39</v>
      </c>
      <c r="AK2669">
        <v>51</v>
      </c>
      <c r="AL2669">
        <v>0</v>
      </c>
      <c r="AM2669">
        <v>63</v>
      </c>
      <c r="AN2669" s="23">
        <v>0</v>
      </c>
      <c r="AO2669" s="23">
        <v>0</v>
      </c>
      <c r="AP2669" s="23" t="e">
        <v>#DIV/0!</v>
      </c>
      <c r="AQ2669" s="23">
        <v>0.0158730158730159</v>
      </c>
      <c r="AR2669" s="35">
        <v>0</v>
      </c>
      <c r="AS2669" s="35">
        <v>0</v>
      </c>
      <c r="AT2669" s="35">
        <v>4</v>
      </c>
      <c r="AU2669" s="31" t="str">
        <f t="shared" si="44"/>
        <v>库存为4</v>
      </c>
      <c r="AV2669" s="36" t="str">
        <f>IFERROR(时间!$B$4+AU2669,"上周无销量")</f>
        <v>上周无销量</v>
      </c>
    </row>
    <row r="2670" spans="1:48">
      <c r="A2670" s="21" t="s">
        <v>5384</v>
      </c>
      <c r="B2670" t="s">
        <v>5385</v>
      </c>
      <c r="C2670" t="s">
        <v>5321</v>
      </c>
      <c r="D2670" s="31">
        <v>1</v>
      </c>
      <c r="E2670" s="31">
        <v>0</v>
      </c>
      <c r="F2670" s="31">
        <v>0</v>
      </c>
      <c r="G2670" s="31">
        <v>1</v>
      </c>
      <c r="H2670" s="32">
        <v>17.995</v>
      </c>
      <c r="I2670">
        <v>3</v>
      </c>
      <c r="J2670" s="33">
        <v>0</v>
      </c>
      <c r="K2670" s="33">
        <v>0</v>
      </c>
      <c r="L2670" s="33">
        <v>0</v>
      </c>
      <c r="M2670">
        <v>3</v>
      </c>
      <c r="N2670">
        <v>1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13</v>
      </c>
      <c r="AK2670">
        <v>0</v>
      </c>
      <c r="AL2670">
        <v>0</v>
      </c>
      <c r="AM2670">
        <v>7</v>
      </c>
      <c r="AN2670" s="23">
        <v>0.0769230769230769</v>
      </c>
      <c r="AO2670" s="23" t="e">
        <v>#DIV/0!</v>
      </c>
      <c r="AP2670" s="23" t="e">
        <v>#DIV/0!</v>
      </c>
      <c r="AQ2670" s="23">
        <v>0.142857142857143</v>
      </c>
      <c r="AR2670" s="35">
        <v>0.142857142857143</v>
      </c>
      <c r="AS2670" s="35">
        <v>8.57142857142857</v>
      </c>
      <c r="AT2670" s="35">
        <v>-5.57142857142857</v>
      </c>
      <c r="AU2670" s="31">
        <f t="shared" si="44"/>
        <v>21</v>
      </c>
      <c r="AV2670" s="36">
        <f>IFERROR(时间!$B$4+AU2670,"上周无销量")</f>
        <v>43360</v>
      </c>
    </row>
    <row r="2671" spans="1:48">
      <c r="A2671" s="21" t="s">
        <v>5386</v>
      </c>
      <c r="B2671" t="s">
        <v>5387</v>
      </c>
      <c r="C2671" t="s">
        <v>5321</v>
      </c>
      <c r="D2671" s="31">
        <v>1</v>
      </c>
      <c r="E2671" s="31">
        <v>0</v>
      </c>
      <c r="F2671" s="31">
        <v>3</v>
      </c>
      <c r="G2671" s="31">
        <v>0</v>
      </c>
      <c r="H2671" s="32">
        <v>35.99</v>
      </c>
      <c r="I2671">
        <v>6</v>
      </c>
      <c r="J2671" s="33">
        <v>0</v>
      </c>
      <c r="K2671" s="33">
        <v>0</v>
      </c>
      <c r="L2671" s="33">
        <v>0</v>
      </c>
      <c r="M2671">
        <v>6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18</v>
      </c>
      <c r="AK2671">
        <v>15</v>
      </c>
      <c r="AL2671">
        <v>0</v>
      </c>
      <c r="AM2671">
        <v>41</v>
      </c>
      <c r="AN2671" s="23">
        <v>0.0555555555555556</v>
      </c>
      <c r="AO2671" s="23">
        <v>0</v>
      </c>
      <c r="AP2671" s="23" t="e">
        <v>#DIV/0!</v>
      </c>
      <c r="AQ2671" s="23">
        <v>0</v>
      </c>
      <c r="AR2671" s="35">
        <v>0.142857142857143</v>
      </c>
      <c r="AS2671" s="35">
        <v>8.57142857142857</v>
      </c>
      <c r="AT2671" s="35">
        <v>-2.57142857142857</v>
      </c>
      <c r="AU2671" s="31">
        <f t="shared" si="44"/>
        <v>42</v>
      </c>
      <c r="AV2671" s="36">
        <f>IFERROR(时间!$B$4+AU2671,"上周无销量")</f>
        <v>43381</v>
      </c>
    </row>
    <row r="2672" spans="1:48">
      <c r="A2672" s="21" t="s">
        <v>5388</v>
      </c>
      <c r="B2672" t="s">
        <v>5389</v>
      </c>
      <c r="C2672" t="s">
        <v>5390</v>
      </c>
      <c r="D2672" s="31">
        <v>0</v>
      </c>
      <c r="E2672" s="31">
        <v>0</v>
      </c>
      <c r="F2672" s="31">
        <v>2</v>
      </c>
      <c r="G2672" s="31">
        <v>1</v>
      </c>
      <c r="H2672" s="32">
        <v>20.66</v>
      </c>
      <c r="I2672">
        <v>3</v>
      </c>
      <c r="J2672" s="33">
        <v>0</v>
      </c>
      <c r="K2672" s="33">
        <v>0</v>
      </c>
      <c r="L2672" s="33">
        <v>0</v>
      </c>
      <c r="M2672">
        <v>3</v>
      </c>
      <c r="N2672">
        <v>0</v>
      </c>
      <c r="O2672">
        <v>0</v>
      </c>
      <c r="P2672">
        <v>0</v>
      </c>
      <c r="Q2672">
        <v>678</v>
      </c>
      <c r="R2672">
        <v>703</v>
      </c>
      <c r="S2672">
        <v>3613</v>
      </c>
      <c r="T2672">
        <v>0</v>
      </c>
      <c r="U2672">
        <v>5</v>
      </c>
      <c r="V2672">
        <v>9</v>
      </c>
      <c r="W2672">
        <v>20</v>
      </c>
      <c r="X2672" s="23" t="e">
        <v>#DIV/0!</v>
      </c>
      <c r="Y2672" s="23">
        <v>0.00737463126843658</v>
      </c>
      <c r="Z2672" s="23">
        <v>0.0128022759601707</v>
      </c>
      <c r="AA2672" s="23">
        <v>0.00553556601162469</v>
      </c>
      <c r="AB2672">
        <v>0</v>
      </c>
      <c r="AC2672">
        <v>1.69</v>
      </c>
      <c r="AD2672">
        <v>2.5</v>
      </c>
      <c r="AE2672">
        <v>5.56</v>
      </c>
      <c r="AF2672" s="23" t="s">
        <v>54</v>
      </c>
      <c r="AG2672" s="23" t="s">
        <v>126</v>
      </c>
      <c r="AH2672" s="23">
        <v>0.0605033881897386</v>
      </c>
      <c r="AI2672" s="23">
        <v>0.269119070667957</v>
      </c>
      <c r="AJ2672">
        <v>16</v>
      </c>
      <c r="AK2672">
        <v>0</v>
      </c>
      <c r="AL2672">
        <v>0</v>
      </c>
      <c r="AM2672">
        <v>24</v>
      </c>
      <c r="AN2672" s="23">
        <v>0</v>
      </c>
      <c r="AO2672" s="23" t="e">
        <v>#DIV/0!</v>
      </c>
      <c r="AP2672" s="23" t="e">
        <v>#DIV/0!</v>
      </c>
      <c r="AQ2672" s="23">
        <v>0.0416666666666667</v>
      </c>
      <c r="AR2672" s="35">
        <v>0</v>
      </c>
      <c r="AS2672" s="35">
        <v>0</v>
      </c>
      <c r="AT2672" s="35">
        <v>3</v>
      </c>
      <c r="AU2672" s="31" t="str">
        <f t="shared" si="44"/>
        <v>库存为3</v>
      </c>
      <c r="AV2672" s="36" t="str">
        <f>IFERROR(时间!$B$4+AU2672,"上周无销量")</f>
        <v>上周无销量</v>
      </c>
    </row>
    <row r="2673" spans="1:48">
      <c r="A2673" s="21" t="s">
        <v>5391</v>
      </c>
      <c r="B2673" t="s">
        <v>5392</v>
      </c>
      <c r="C2673" t="s">
        <v>5390</v>
      </c>
      <c r="D2673" s="31">
        <v>1</v>
      </c>
      <c r="E2673" s="31">
        <v>1</v>
      </c>
      <c r="F2673" s="31">
        <v>0</v>
      </c>
      <c r="G2673" s="31">
        <v>2</v>
      </c>
      <c r="H2673" s="32">
        <v>15.495</v>
      </c>
      <c r="I2673">
        <v>0</v>
      </c>
      <c r="J2673" s="33">
        <v>0</v>
      </c>
      <c r="K2673" s="33">
        <v>0</v>
      </c>
      <c r="L2673" s="33">
        <v>0</v>
      </c>
      <c r="M2673">
        <v>0</v>
      </c>
      <c r="N2673">
        <v>1</v>
      </c>
      <c r="O2673">
        <v>0</v>
      </c>
      <c r="P2673">
        <v>393</v>
      </c>
      <c r="Q2673">
        <v>633</v>
      </c>
      <c r="R2673">
        <v>137</v>
      </c>
      <c r="S2673">
        <v>516</v>
      </c>
      <c r="T2673">
        <v>8</v>
      </c>
      <c r="U2673">
        <v>3</v>
      </c>
      <c r="V2673">
        <v>0</v>
      </c>
      <c r="W2673">
        <v>9</v>
      </c>
      <c r="X2673" s="23">
        <v>0.0203562340966921</v>
      </c>
      <c r="Y2673" s="23">
        <v>0.004739336492891</v>
      </c>
      <c r="Z2673" s="23">
        <v>0</v>
      </c>
      <c r="AA2673" s="23">
        <v>0.0174418604651163</v>
      </c>
      <c r="AB2673">
        <v>3.07</v>
      </c>
      <c r="AC2673">
        <v>0.86</v>
      </c>
      <c r="AD2673">
        <v>0</v>
      </c>
      <c r="AE2673">
        <v>3.18</v>
      </c>
      <c r="AF2673" s="23">
        <v>0.198128428525331</v>
      </c>
      <c r="AG2673" s="23">
        <v>0.0555017747660536</v>
      </c>
      <c r="AH2673" s="23" t="s">
        <v>54</v>
      </c>
      <c r="AI2673" s="23">
        <v>0.102613746369797</v>
      </c>
      <c r="AJ2673">
        <v>2</v>
      </c>
      <c r="AK2673">
        <v>21</v>
      </c>
      <c r="AL2673">
        <v>0</v>
      </c>
      <c r="AM2673">
        <v>4</v>
      </c>
      <c r="AN2673" s="23">
        <v>0.5</v>
      </c>
      <c r="AO2673" s="23">
        <v>0.0476190476190476</v>
      </c>
      <c r="AP2673" s="23" t="e">
        <v>#DIV/0!</v>
      </c>
      <c r="AQ2673" s="23">
        <v>0.5</v>
      </c>
      <c r="AR2673" s="35">
        <v>0.142857142857143</v>
      </c>
      <c r="AS2673" s="35">
        <v>8.57142857142857</v>
      </c>
      <c r="AT2673" s="35">
        <v>-8.57142857142857</v>
      </c>
      <c r="AU2673" s="31">
        <f t="shared" si="44"/>
        <v>0</v>
      </c>
      <c r="AV2673" s="36">
        <f>IFERROR(时间!$B$4+AU2673,"上周无销量")</f>
        <v>43339</v>
      </c>
    </row>
    <row r="2674" spans="1:48">
      <c r="A2674" s="21" t="s">
        <v>5393</v>
      </c>
      <c r="B2674" t="s">
        <v>5394</v>
      </c>
      <c r="C2674" t="s">
        <v>5390</v>
      </c>
      <c r="D2674" s="31">
        <v>0</v>
      </c>
      <c r="E2674" s="31">
        <v>0</v>
      </c>
      <c r="F2674" s="31">
        <v>2</v>
      </c>
      <c r="G2674" s="31">
        <v>0</v>
      </c>
      <c r="H2674" s="32">
        <v>30.99</v>
      </c>
      <c r="I2674">
        <v>3</v>
      </c>
      <c r="J2674" s="33">
        <v>0</v>
      </c>
      <c r="K2674" s="33">
        <v>0</v>
      </c>
      <c r="L2674" s="33">
        <v>0</v>
      </c>
      <c r="M2674">
        <v>3</v>
      </c>
      <c r="N2674">
        <v>0</v>
      </c>
      <c r="O2674">
        <v>0</v>
      </c>
      <c r="P2674">
        <v>1774</v>
      </c>
      <c r="Q2674">
        <v>1052</v>
      </c>
      <c r="R2674">
        <v>528</v>
      </c>
      <c r="S2674">
        <v>528</v>
      </c>
      <c r="T2674">
        <v>14</v>
      </c>
      <c r="U2674">
        <v>6</v>
      </c>
      <c r="V2674">
        <v>5</v>
      </c>
      <c r="W2674">
        <v>2</v>
      </c>
      <c r="X2674" s="23">
        <v>0.00789177001127396</v>
      </c>
      <c r="Y2674" s="23">
        <v>0.00570342205323194</v>
      </c>
      <c r="Z2674" s="23">
        <v>0.00946969696969697</v>
      </c>
      <c r="AA2674" s="23">
        <v>0.00378787878787879</v>
      </c>
      <c r="AB2674">
        <v>4.05</v>
      </c>
      <c r="AC2674">
        <v>1.6</v>
      </c>
      <c r="AD2674">
        <v>1.45</v>
      </c>
      <c r="AE2674">
        <v>0.65</v>
      </c>
      <c r="AF2674" s="23" t="s">
        <v>126</v>
      </c>
      <c r="AG2674" s="23" t="s">
        <v>126</v>
      </c>
      <c r="AH2674" s="23">
        <v>0.0233946434333656</v>
      </c>
      <c r="AI2674" s="23" t="s">
        <v>126</v>
      </c>
      <c r="AJ2674">
        <v>23</v>
      </c>
      <c r="AK2674">
        <v>27</v>
      </c>
      <c r="AL2674">
        <v>0</v>
      </c>
      <c r="AM2674">
        <v>10</v>
      </c>
      <c r="AN2674" s="23">
        <v>0</v>
      </c>
      <c r="AO2674" s="23">
        <v>0</v>
      </c>
      <c r="AP2674" s="23" t="e">
        <v>#DIV/0!</v>
      </c>
      <c r="AQ2674" s="23">
        <v>0</v>
      </c>
      <c r="AR2674" s="35">
        <v>0</v>
      </c>
      <c r="AS2674" s="35">
        <v>0</v>
      </c>
      <c r="AT2674" s="35">
        <v>3</v>
      </c>
      <c r="AU2674" s="31" t="str">
        <f t="shared" si="44"/>
        <v>库存为3</v>
      </c>
      <c r="AV2674" s="36" t="str">
        <f>IFERROR(时间!$B$4+AU2674,"上周无销量")</f>
        <v>上周无销量</v>
      </c>
    </row>
    <row r="2675" spans="1:48">
      <c r="A2675" s="21" t="s">
        <v>5395</v>
      </c>
      <c r="B2675" t="s">
        <v>5396</v>
      </c>
      <c r="C2675" t="s">
        <v>5390</v>
      </c>
      <c r="D2675" s="31">
        <v>0</v>
      </c>
      <c r="E2675" s="31">
        <v>0</v>
      </c>
      <c r="F2675" s="31">
        <v>2</v>
      </c>
      <c r="G2675" s="31">
        <v>0</v>
      </c>
      <c r="H2675" s="32">
        <v>30.99</v>
      </c>
      <c r="I2675">
        <v>4</v>
      </c>
      <c r="J2675" s="33">
        <v>0</v>
      </c>
      <c r="K2675" s="33">
        <v>0</v>
      </c>
      <c r="L2675" s="33">
        <v>0</v>
      </c>
      <c r="M2675">
        <v>4</v>
      </c>
      <c r="N2675">
        <v>0</v>
      </c>
      <c r="O2675">
        <v>0</v>
      </c>
      <c r="P2675">
        <v>1193</v>
      </c>
      <c r="Q2675">
        <v>1010</v>
      </c>
      <c r="R2675">
        <v>1714</v>
      </c>
      <c r="S2675">
        <v>1231</v>
      </c>
      <c r="T2675">
        <v>16</v>
      </c>
      <c r="U2675">
        <v>11</v>
      </c>
      <c r="V2675">
        <v>28</v>
      </c>
      <c r="W2675">
        <v>13</v>
      </c>
      <c r="X2675" s="23">
        <v>0.0134115674769489</v>
      </c>
      <c r="Y2675" s="23">
        <v>0.0108910891089109</v>
      </c>
      <c r="Z2675" s="23">
        <v>0.0163360560093349</v>
      </c>
      <c r="AA2675" s="23">
        <v>0.0105605199025183</v>
      </c>
      <c r="AB2675">
        <v>5.64</v>
      </c>
      <c r="AC2675">
        <v>4.16</v>
      </c>
      <c r="AD2675">
        <v>10.71</v>
      </c>
      <c r="AE2675">
        <v>4.64</v>
      </c>
      <c r="AF2675" s="23" t="s">
        <v>126</v>
      </c>
      <c r="AG2675" s="23" t="s">
        <v>126</v>
      </c>
      <c r="AH2675" s="23">
        <v>0.172797676669894</v>
      </c>
      <c r="AI2675" s="23" t="s">
        <v>126</v>
      </c>
      <c r="AJ2675">
        <v>8</v>
      </c>
      <c r="AK2675">
        <v>34</v>
      </c>
      <c r="AL2675">
        <v>0</v>
      </c>
      <c r="AM2675">
        <v>25</v>
      </c>
      <c r="AN2675" s="23">
        <v>0</v>
      </c>
      <c r="AO2675" s="23">
        <v>0</v>
      </c>
      <c r="AP2675" s="23" t="e">
        <v>#DIV/0!</v>
      </c>
      <c r="AQ2675" s="23">
        <v>0</v>
      </c>
      <c r="AR2675" s="35">
        <v>0</v>
      </c>
      <c r="AS2675" s="35">
        <v>0</v>
      </c>
      <c r="AT2675" s="35">
        <v>4</v>
      </c>
      <c r="AU2675" s="31" t="str">
        <f t="shared" si="44"/>
        <v>库存为4</v>
      </c>
      <c r="AV2675" s="36" t="str">
        <f>IFERROR(时间!$B$4+AU2675,"上周无销量")</f>
        <v>上周无销量</v>
      </c>
    </row>
    <row r="2676" spans="1:48">
      <c r="A2676" s="21" t="s">
        <v>5397</v>
      </c>
      <c r="B2676" t="s">
        <v>5398</v>
      </c>
      <c r="C2676" t="s">
        <v>5390</v>
      </c>
      <c r="D2676" s="31">
        <v>0</v>
      </c>
      <c r="E2676" s="31">
        <v>1</v>
      </c>
      <c r="F2676" s="31">
        <v>1</v>
      </c>
      <c r="G2676" s="31">
        <v>1</v>
      </c>
      <c r="H2676" s="32">
        <v>20.66</v>
      </c>
      <c r="I2676">
        <v>1</v>
      </c>
      <c r="J2676" s="33">
        <v>0</v>
      </c>
      <c r="K2676" s="33">
        <v>0</v>
      </c>
      <c r="L2676" s="33">
        <v>0</v>
      </c>
      <c r="M2676">
        <v>1</v>
      </c>
      <c r="N2676">
        <v>1</v>
      </c>
      <c r="O2676">
        <v>0</v>
      </c>
      <c r="P2676">
        <v>308</v>
      </c>
      <c r="Q2676">
        <v>413</v>
      </c>
      <c r="R2676">
        <v>445</v>
      </c>
      <c r="S2676">
        <v>803</v>
      </c>
      <c r="T2676">
        <v>3</v>
      </c>
      <c r="U2676">
        <v>3</v>
      </c>
      <c r="V2676">
        <v>2</v>
      </c>
      <c r="W2676">
        <v>8</v>
      </c>
      <c r="X2676" s="23">
        <v>0.00974025974025974</v>
      </c>
      <c r="Y2676" s="23">
        <v>0.00726392251815981</v>
      </c>
      <c r="Z2676" s="23">
        <v>0.00449438202247191</v>
      </c>
      <c r="AA2676" s="23">
        <v>0.0099626400996264</v>
      </c>
      <c r="AB2676">
        <v>1.27</v>
      </c>
      <c r="AC2676">
        <v>1.31</v>
      </c>
      <c r="AD2676">
        <v>0.64</v>
      </c>
      <c r="AE2676">
        <v>2.61</v>
      </c>
      <c r="AF2676" s="23" t="s">
        <v>126</v>
      </c>
      <c r="AG2676" s="23">
        <v>0.0634075508228461</v>
      </c>
      <c r="AH2676" s="23">
        <v>0.0309777347531462</v>
      </c>
      <c r="AI2676" s="23">
        <v>0.126331074540174</v>
      </c>
      <c r="AJ2676">
        <v>16</v>
      </c>
      <c r="AK2676">
        <v>14</v>
      </c>
      <c r="AL2676">
        <v>0</v>
      </c>
      <c r="AM2676">
        <v>11</v>
      </c>
      <c r="AN2676" s="23">
        <v>0</v>
      </c>
      <c r="AO2676" s="23">
        <v>0.0714285714285714</v>
      </c>
      <c r="AP2676" s="23" t="e">
        <v>#DIV/0!</v>
      </c>
      <c r="AQ2676" s="23">
        <v>0.0909090909090909</v>
      </c>
      <c r="AR2676" s="35">
        <v>0</v>
      </c>
      <c r="AS2676" s="35">
        <v>0</v>
      </c>
      <c r="AT2676" s="35">
        <v>1</v>
      </c>
      <c r="AU2676" s="31" t="str">
        <f t="shared" si="44"/>
        <v>库存为1</v>
      </c>
      <c r="AV2676" s="36" t="str">
        <f>IFERROR(时间!$B$4+AU2676,"上周无销量")</f>
        <v>上周无销量</v>
      </c>
    </row>
    <row r="2677" spans="1:48">
      <c r="A2677" s="21" t="s">
        <v>5399</v>
      </c>
      <c r="B2677" t="s">
        <v>5400</v>
      </c>
      <c r="C2677" t="s">
        <v>5390</v>
      </c>
      <c r="D2677" s="31">
        <v>0</v>
      </c>
      <c r="E2677" s="31">
        <v>0</v>
      </c>
      <c r="F2677" s="31">
        <v>1</v>
      </c>
      <c r="G2677" s="31">
        <v>0</v>
      </c>
      <c r="H2677" s="32">
        <v>30.99</v>
      </c>
      <c r="I2677">
        <v>0</v>
      </c>
      <c r="J2677" s="33">
        <v>0</v>
      </c>
      <c r="K2677" s="33">
        <v>0</v>
      </c>
      <c r="L2677" s="33">
        <v>0</v>
      </c>
      <c r="M2677">
        <v>0</v>
      </c>
      <c r="N2677">
        <v>0</v>
      </c>
      <c r="O2677">
        <v>0</v>
      </c>
      <c r="P2677">
        <v>0</v>
      </c>
      <c r="Q2677">
        <v>338</v>
      </c>
      <c r="R2677">
        <v>2759</v>
      </c>
      <c r="S2677">
        <v>3668</v>
      </c>
      <c r="T2677">
        <v>0</v>
      </c>
      <c r="U2677">
        <v>2</v>
      </c>
      <c r="V2677">
        <v>16</v>
      </c>
      <c r="W2677">
        <v>21</v>
      </c>
      <c r="X2677" s="23" t="e">
        <v>#DIV/0!</v>
      </c>
      <c r="Y2677" s="23">
        <v>0.00591715976331361</v>
      </c>
      <c r="Z2677" s="23">
        <v>0.00579920260964117</v>
      </c>
      <c r="AA2677" s="23">
        <v>0.00572519083969466</v>
      </c>
      <c r="AB2677">
        <v>0</v>
      </c>
      <c r="AC2677">
        <v>0.62</v>
      </c>
      <c r="AD2677">
        <v>5.8</v>
      </c>
      <c r="AE2677">
        <v>7.02</v>
      </c>
      <c r="AF2677" s="23" t="s">
        <v>54</v>
      </c>
      <c r="AG2677" s="23" t="s">
        <v>126</v>
      </c>
      <c r="AH2677" s="23">
        <v>0.187157147466925</v>
      </c>
      <c r="AI2677" s="23" t="s">
        <v>126</v>
      </c>
      <c r="AJ2677">
        <v>11</v>
      </c>
      <c r="AK2677">
        <v>0</v>
      </c>
      <c r="AL2677">
        <v>0</v>
      </c>
      <c r="AM2677">
        <v>25</v>
      </c>
      <c r="AN2677" s="23">
        <v>0</v>
      </c>
      <c r="AO2677" s="23" t="e">
        <v>#DIV/0!</v>
      </c>
      <c r="AP2677" s="23" t="e">
        <v>#DIV/0!</v>
      </c>
      <c r="AQ2677" s="23">
        <v>0</v>
      </c>
      <c r="AR2677" s="35">
        <v>0</v>
      </c>
      <c r="AS2677" s="35">
        <v>0</v>
      </c>
      <c r="AT2677" s="35">
        <v>0</v>
      </c>
      <c r="AU2677" s="31" t="str">
        <f t="shared" si="44"/>
        <v>库存为0</v>
      </c>
      <c r="AV2677" s="36" t="str">
        <f>IFERROR(时间!$B$4+AU2677,"上周无销量")</f>
        <v>上周无销量</v>
      </c>
    </row>
    <row r="2678" spans="1:48">
      <c r="A2678" s="21" t="s">
        <v>5401</v>
      </c>
      <c r="B2678" t="s">
        <v>5402</v>
      </c>
      <c r="C2678" t="s">
        <v>5390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7</v>
      </c>
      <c r="J2678" s="33">
        <v>0</v>
      </c>
      <c r="K2678" s="33">
        <v>0</v>
      </c>
      <c r="L2678" s="33">
        <v>0</v>
      </c>
      <c r="M2678">
        <v>7</v>
      </c>
      <c r="N2678">
        <v>1</v>
      </c>
      <c r="O2678">
        <v>0</v>
      </c>
      <c r="P2678">
        <v>264</v>
      </c>
      <c r="Q2678">
        <v>327</v>
      </c>
      <c r="R2678">
        <v>343</v>
      </c>
      <c r="S2678">
        <v>384</v>
      </c>
      <c r="T2678">
        <v>2</v>
      </c>
      <c r="U2678">
        <v>3</v>
      </c>
      <c r="V2678">
        <v>0</v>
      </c>
      <c r="W2678">
        <v>0</v>
      </c>
      <c r="X2678" s="23">
        <v>0.00757575757575758</v>
      </c>
      <c r="Y2678" s="23">
        <v>0.00917431192660551</v>
      </c>
      <c r="Z2678" s="23">
        <v>0</v>
      </c>
      <c r="AA2678" s="23">
        <v>0</v>
      </c>
      <c r="AB2678">
        <v>0.59</v>
      </c>
      <c r="AC2678">
        <v>0.94</v>
      </c>
      <c r="AD2678">
        <v>0</v>
      </c>
      <c r="AE2678">
        <v>0</v>
      </c>
      <c r="AF2678" s="23" t="s">
        <v>126</v>
      </c>
      <c r="AG2678" s="23" t="s">
        <v>126</v>
      </c>
      <c r="AH2678" s="23" t="s">
        <v>54</v>
      </c>
      <c r="AI2678" s="23" t="s">
        <v>54</v>
      </c>
      <c r="AJ2678">
        <v>10</v>
      </c>
      <c r="AK2678">
        <v>12</v>
      </c>
      <c r="AL2678">
        <v>0</v>
      </c>
      <c r="AM2678">
        <v>3</v>
      </c>
      <c r="AN2678" s="23">
        <v>0</v>
      </c>
      <c r="AO2678" s="23">
        <v>0</v>
      </c>
      <c r="AP2678" s="23" t="e">
        <v>#DIV/0!</v>
      </c>
      <c r="AQ2678" s="23">
        <v>0</v>
      </c>
      <c r="AR2678" s="35">
        <v>0</v>
      </c>
      <c r="AS2678" s="35">
        <v>0</v>
      </c>
      <c r="AT2678" s="35">
        <v>7</v>
      </c>
      <c r="AU2678" s="31" t="str">
        <f t="shared" si="44"/>
        <v>库存为7</v>
      </c>
      <c r="AV2678" s="36" t="str">
        <f>IFERROR(时间!$B$4+AU2678,"上周无销量")</f>
        <v>上周无销量</v>
      </c>
    </row>
    <row r="2679" spans="1:48">
      <c r="A2679" s="21" t="s">
        <v>5403</v>
      </c>
      <c r="B2679" t="s">
        <v>5404</v>
      </c>
      <c r="C2679" t="s">
        <v>5390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5</v>
      </c>
      <c r="J2679" s="33">
        <v>0</v>
      </c>
      <c r="K2679" s="33">
        <v>0</v>
      </c>
      <c r="L2679" s="33">
        <v>0</v>
      </c>
      <c r="M2679">
        <v>5</v>
      </c>
      <c r="N2679">
        <v>0</v>
      </c>
      <c r="O2679">
        <v>0</v>
      </c>
      <c r="P2679">
        <v>2889</v>
      </c>
      <c r="Q2679">
        <v>1626</v>
      </c>
      <c r="R2679">
        <v>2916</v>
      </c>
      <c r="S2679">
        <v>1087</v>
      </c>
      <c r="T2679">
        <v>19</v>
      </c>
      <c r="U2679">
        <v>6</v>
      </c>
      <c r="V2679">
        <v>16</v>
      </c>
      <c r="W2679">
        <v>4</v>
      </c>
      <c r="X2679" s="23">
        <v>0.006576670128072</v>
      </c>
      <c r="Y2679" s="23">
        <v>0.003690036900369</v>
      </c>
      <c r="Z2679" s="23">
        <v>0.00548696844993141</v>
      </c>
      <c r="AA2679" s="23">
        <v>0.00367985280588776</v>
      </c>
      <c r="AB2679">
        <v>7.64</v>
      </c>
      <c r="AC2679">
        <v>1.98</v>
      </c>
      <c r="AD2679">
        <v>5.66</v>
      </c>
      <c r="AE2679">
        <v>1.31</v>
      </c>
      <c r="AF2679" s="23" t="s">
        <v>126</v>
      </c>
      <c r="AG2679" s="23" t="s">
        <v>126</v>
      </c>
      <c r="AH2679" s="23" t="s">
        <v>126</v>
      </c>
      <c r="AI2679" s="23" t="s">
        <v>126</v>
      </c>
      <c r="AJ2679">
        <v>11</v>
      </c>
      <c r="AK2679">
        <v>22</v>
      </c>
      <c r="AL2679">
        <v>0</v>
      </c>
      <c r="AM2679">
        <v>17</v>
      </c>
      <c r="AN2679" s="23">
        <v>0</v>
      </c>
      <c r="AO2679" s="23">
        <v>0</v>
      </c>
      <c r="AP2679" s="23" t="e">
        <v>#DIV/0!</v>
      </c>
      <c r="AQ2679" s="23">
        <v>0</v>
      </c>
      <c r="AR2679" s="35">
        <v>0</v>
      </c>
      <c r="AS2679" s="35">
        <v>0</v>
      </c>
      <c r="AT2679" s="35">
        <v>5</v>
      </c>
      <c r="AU2679" s="31" t="str">
        <f t="shared" si="44"/>
        <v>库存为5</v>
      </c>
      <c r="AV2679" s="36" t="str">
        <f>IFERROR(时间!$B$4+AU2679,"上周无销量")</f>
        <v>上周无销量</v>
      </c>
    </row>
    <row r="2680" spans="1:48">
      <c r="A2680" s="21" t="s">
        <v>5405</v>
      </c>
      <c r="B2680" t="s">
        <v>5406</v>
      </c>
      <c r="C2680" t="s">
        <v>5390</v>
      </c>
      <c r="D2680" s="31">
        <v>0</v>
      </c>
      <c r="E2680" s="31">
        <v>0</v>
      </c>
      <c r="F2680" s="31">
        <v>0</v>
      </c>
      <c r="G2680" s="31">
        <v>0</v>
      </c>
      <c r="H2680" s="32">
        <v>0</v>
      </c>
      <c r="I2680">
        <v>5</v>
      </c>
      <c r="J2680" s="33">
        <v>0</v>
      </c>
      <c r="K2680" s="33">
        <v>0</v>
      </c>
      <c r="L2680" s="33">
        <v>0</v>
      </c>
      <c r="M2680">
        <v>5</v>
      </c>
      <c r="N2680">
        <v>0</v>
      </c>
      <c r="O2680">
        <v>0</v>
      </c>
      <c r="P2680">
        <v>431</v>
      </c>
      <c r="Q2680">
        <v>665</v>
      </c>
      <c r="R2680">
        <v>766</v>
      </c>
      <c r="S2680">
        <v>996</v>
      </c>
      <c r="T2680">
        <v>7</v>
      </c>
      <c r="U2680">
        <v>2</v>
      </c>
      <c r="V2680">
        <v>1</v>
      </c>
      <c r="W2680">
        <v>0</v>
      </c>
      <c r="X2680" s="23">
        <v>0.0162412993039443</v>
      </c>
      <c r="Y2680" s="23">
        <v>0.00300751879699248</v>
      </c>
      <c r="Z2680" s="23">
        <v>0.00130548302872063</v>
      </c>
      <c r="AA2680" s="23">
        <v>0</v>
      </c>
      <c r="AB2680">
        <v>2.43</v>
      </c>
      <c r="AC2680">
        <v>0.8</v>
      </c>
      <c r="AD2680">
        <v>0.31</v>
      </c>
      <c r="AE2680">
        <v>0</v>
      </c>
      <c r="AF2680" s="23" t="s">
        <v>126</v>
      </c>
      <c r="AG2680" s="23" t="s">
        <v>126</v>
      </c>
      <c r="AH2680" s="23" t="s">
        <v>126</v>
      </c>
      <c r="AI2680" s="23" t="s">
        <v>54</v>
      </c>
      <c r="AJ2680">
        <v>3</v>
      </c>
      <c r="AK2680">
        <v>13</v>
      </c>
      <c r="AL2680">
        <v>0</v>
      </c>
      <c r="AM2680">
        <v>12</v>
      </c>
      <c r="AN2680" s="23">
        <v>0</v>
      </c>
      <c r="AO2680" s="23">
        <v>0</v>
      </c>
      <c r="AP2680" s="23" t="e">
        <v>#DIV/0!</v>
      </c>
      <c r="AQ2680" s="23">
        <v>0</v>
      </c>
      <c r="AR2680" s="35">
        <v>0</v>
      </c>
      <c r="AS2680" s="35">
        <v>0</v>
      </c>
      <c r="AT2680" s="35">
        <v>5</v>
      </c>
      <c r="AU2680" s="31" t="str">
        <f t="shared" si="44"/>
        <v>库存为5</v>
      </c>
      <c r="AV2680" s="36" t="str">
        <f>IFERROR(时间!$B$4+AU2680,"上周无销量")</f>
        <v>上周无销量</v>
      </c>
    </row>
    <row r="2681" spans="1:48">
      <c r="A2681" s="21" t="s">
        <v>5407</v>
      </c>
      <c r="B2681" t="s">
        <v>5408</v>
      </c>
      <c r="C2681" t="s">
        <v>5390</v>
      </c>
      <c r="D2681" s="31">
        <v>0</v>
      </c>
      <c r="E2681" s="31">
        <v>1</v>
      </c>
      <c r="F2681" s="31">
        <v>0</v>
      </c>
      <c r="G2681" s="31">
        <v>0</v>
      </c>
      <c r="H2681" s="32">
        <v>30.99</v>
      </c>
      <c r="I2681">
        <v>9</v>
      </c>
      <c r="J2681" s="33">
        <v>0</v>
      </c>
      <c r="K2681" s="33">
        <v>0</v>
      </c>
      <c r="L2681" s="33">
        <v>0</v>
      </c>
      <c r="M2681">
        <v>9</v>
      </c>
      <c r="N2681">
        <v>0</v>
      </c>
      <c r="O2681">
        <v>0</v>
      </c>
      <c r="P2681">
        <v>1419</v>
      </c>
      <c r="Q2681">
        <v>2299</v>
      </c>
      <c r="R2681">
        <v>600</v>
      </c>
      <c r="S2681">
        <v>453</v>
      </c>
      <c r="T2681">
        <v>14</v>
      </c>
      <c r="U2681">
        <v>16</v>
      </c>
      <c r="V2681">
        <v>4</v>
      </c>
      <c r="W2681">
        <v>4</v>
      </c>
      <c r="X2681" s="23">
        <v>0.0098661028893587</v>
      </c>
      <c r="Y2681" s="23">
        <v>0.00695954762940409</v>
      </c>
      <c r="Z2681" s="23">
        <v>0.00666666666666667</v>
      </c>
      <c r="AA2681" s="23">
        <v>0.00883002207505519</v>
      </c>
      <c r="AB2681">
        <v>5.11</v>
      </c>
      <c r="AC2681">
        <v>6.18</v>
      </c>
      <c r="AD2681">
        <v>1.28</v>
      </c>
      <c r="AE2681">
        <v>1.28</v>
      </c>
      <c r="AF2681" s="23" t="s">
        <v>126</v>
      </c>
      <c r="AG2681" s="23">
        <v>0.199419167473379</v>
      </c>
      <c r="AH2681" s="23" t="s">
        <v>126</v>
      </c>
      <c r="AI2681" s="23" t="s">
        <v>126</v>
      </c>
      <c r="AJ2681">
        <v>10</v>
      </c>
      <c r="AK2681">
        <v>21</v>
      </c>
      <c r="AL2681">
        <v>0</v>
      </c>
      <c r="AM2681">
        <v>9</v>
      </c>
      <c r="AN2681" s="23">
        <v>0</v>
      </c>
      <c r="AO2681" s="23">
        <v>0.0476190476190476</v>
      </c>
      <c r="AP2681" s="23" t="e">
        <v>#DIV/0!</v>
      </c>
      <c r="AQ2681" s="23">
        <v>0</v>
      </c>
      <c r="AR2681" s="35">
        <v>0</v>
      </c>
      <c r="AS2681" s="35">
        <v>0</v>
      </c>
      <c r="AT2681" s="35">
        <v>9</v>
      </c>
      <c r="AU2681" s="31" t="str">
        <f t="shared" si="44"/>
        <v>库存为9</v>
      </c>
      <c r="AV2681" s="36" t="str">
        <f>IFERROR(时间!$B$4+AU2681,"上周无销量")</f>
        <v>上周无销量</v>
      </c>
    </row>
    <row r="2682" spans="1:48">
      <c r="A2682" s="21" t="s">
        <v>5409</v>
      </c>
      <c r="B2682" t="s">
        <v>5410</v>
      </c>
      <c r="C2682" t="s">
        <v>5390</v>
      </c>
      <c r="D2682" s="31">
        <v>1</v>
      </c>
      <c r="E2682" s="31">
        <v>0</v>
      </c>
      <c r="F2682" s="31">
        <v>0</v>
      </c>
      <c r="G2682" s="31">
        <v>1</v>
      </c>
      <c r="H2682" s="32">
        <v>15.495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1</v>
      </c>
      <c r="O2682">
        <v>0</v>
      </c>
      <c r="P2682">
        <v>335</v>
      </c>
      <c r="Q2682">
        <v>0</v>
      </c>
      <c r="R2682">
        <v>124</v>
      </c>
      <c r="S2682">
        <v>0</v>
      </c>
      <c r="T2682">
        <v>2</v>
      </c>
      <c r="U2682">
        <v>0</v>
      </c>
      <c r="V2682">
        <v>2</v>
      </c>
      <c r="W2682">
        <v>0</v>
      </c>
      <c r="X2682" s="23">
        <v>0.00597014925373134</v>
      </c>
      <c r="Y2682" s="23" t="e">
        <v>#DIV/0!</v>
      </c>
      <c r="Z2682" s="23">
        <v>0.0161290322580645</v>
      </c>
      <c r="AA2682" s="23" t="e">
        <v>#DIV/0!</v>
      </c>
      <c r="AB2682">
        <v>0.84</v>
      </c>
      <c r="AC2682">
        <v>0</v>
      </c>
      <c r="AD2682">
        <v>0.56</v>
      </c>
      <c r="AE2682">
        <v>0</v>
      </c>
      <c r="AF2682" s="23">
        <v>0.0542110358180058</v>
      </c>
      <c r="AG2682" s="23" t="s">
        <v>54</v>
      </c>
      <c r="AH2682" s="23" t="s">
        <v>126</v>
      </c>
      <c r="AI2682" s="23" t="s">
        <v>54</v>
      </c>
      <c r="AJ2682">
        <v>3</v>
      </c>
      <c r="AK2682">
        <v>4</v>
      </c>
      <c r="AL2682">
        <v>0</v>
      </c>
      <c r="AM2682">
        <v>4</v>
      </c>
      <c r="AN2682" s="23">
        <v>0.333333333333333</v>
      </c>
      <c r="AO2682" s="23">
        <v>0</v>
      </c>
      <c r="AP2682" s="23" t="e">
        <v>#DIV/0!</v>
      </c>
      <c r="AQ2682" s="23">
        <v>0.25</v>
      </c>
      <c r="AR2682" s="35">
        <v>0.142857142857143</v>
      </c>
      <c r="AS2682" s="35">
        <v>8.57142857142857</v>
      </c>
      <c r="AT2682" s="35">
        <v>-8.57142857142857</v>
      </c>
      <c r="AU2682" s="31">
        <f t="shared" si="44"/>
        <v>0</v>
      </c>
      <c r="AV2682" s="36">
        <f>IFERROR(时间!$B$4+AU2682,"上周无销量")</f>
        <v>43339</v>
      </c>
    </row>
    <row r="2683" spans="1:48">
      <c r="A2683" s="21" t="s">
        <v>5411</v>
      </c>
      <c r="B2683" t="s">
        <v>5412</v>
      </c>
      <c r="C2683" t="s">
        <v>5390</v>
      </c>
      <c r="D2683" s="31">
        <v>0</v>
      </c>
      <c r="E2683" s="31">
        <v>0</v>
      </c>
      <c r="F2683" s="31">
        <v>0</v>
      </c>
      <c r="G2683" s="31">
        <v>0</v>
      </c>
      <c r="H2683" s="32">
        <v>0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1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 s="23" t="e">
        <v>#DIV/0!</v>
      </c>
      <c r="Y2683" s="23" t="e">
        <v>#DIV/0!</v>
      </c>
      <c r="Z2683" s="23" t="e">
        <v>#DIV/0!</v>
      </c>
      <c r="AA2683" s="23" t="e">
        <v>#DIV/0!</v>
      </c>
      <c r="AB2683">
        <v>0</v>
      </c>
      <c r="AC2683">
        <v>0</v>
      </c>
      <c r="AD2683">
        <v>0</v>
      </c>
      <c r="AE2683">
        <v>0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</v>
      </c>
      <c r="AS2683" s="35">
        <v>0</v>
      </c>
      <c r="AT2683" s="35">
        <v>0</v>
      </c>
      <c r="AU2683" s="31" t="str">
        <f t="shared" si="44"/>
        <v>库存为0</v>
      </c>
      <c r="AV2683" s="36" t="str">
        <f>IFERROR(时间!$B$4+AU2683,"上周无销量")</f>
        <v>上周无销量</v>
      </c>
    </row>
    <row r="2684" spans="1:48">
      <c r="A2684" s="21" t="s">
        <v>5413</v>
      </c>
      <c r="B2684" t="s">
        <v>5414</v>
      </c>
      <c r="C2684" t="s">
        <v>5390</v>
      </c>
      <c r="D2684" s="31">
        <v>0</v>
      </c>
      <c r="E2684" s="31">
        <v>1</v>
      </c>
      <c r="F2684" s="31">
        <v>1</v>
      </c>
      <c r="G2684" s="31">
        <v>0</v>
      </c>
      <c r="H2684" s="32">
        <v>30.99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>
        <v>3462</v>
      </c>
      <c r="Q2684">
        <v>3163</v>
      </c>
      <c r="R2684">
        <v>6610</v>
      </c>
      <c r="S2684">
        <v>2218</v>
      </c>
      <c r="T2684">
        <v>26</v>
      </c>
      <c r="U2684">
        <v>27</v>
      </c>
      <c r="V2684">
        <v>35</v>
      </c>
      <c r="W2684">
        <v>18</v>
      </c>
      <c r="X2684" s="23">
        <v>0.00751010976314269</v>
      </c>
      <c r="Y2684" s="23">
        <v>0.00853619981030667</v>
      </c>
      <c r="Z2684" s="23">
        <v>0.00529500756429652</v>
      </c>
      <c r="AA2684" s="23">
        <v>0.00811541929666366</v>
      </c>
      <c r="AB2684">
        <v>9.01</v>
      </c>
      <c r="AC2684">
        <v>8.21</v>
      </c>
      <c r="AD2684">
        <v>11.66</v>
      </c>
      <c r="AE2684">
        <v>3.98</v>
      </c>
      <c r="AF2684" s="23" t="s">
        <v>126</v>
      </c>
      <c r="AG2684" s="23">
        <v>0.264924169086802</v>
      </c>
      <c r="AH2684" s="23">
        <v>0.376250403355921</v>
      </c>
      <c r="AI2684" s="23" t="s">
        <v>126</v>
      </c>
      <c r="AJ2684">
        <v>0</v>
      </c>
      <c r="AK2684">
        <v>35</v>
      </c>
      <c r="AL2684">
        <v>0</v>
      </c>
      <c r="AM2684">
        <v>31</v>
      </c>
      <c r="AN2684" s="23" t="e">
        <v>#DIV/0!</v>
      </c>
      <c r="AO2684" s="23">
        <v>0.0285714285714286</v>
      </c>
      <c r="AP2684" s="23" t="e">
        <v>#DIV/0!</v>
      </c>
      <c r="AQ2684" s="23">
        <v>0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5415</v>
      </c>
      <c r="B2685" t="s">
        <v>5416</v>
      </c>
      <c r="C2685" t="s">
        <v>5390</v>
      </c>
      <c r="D2685" s="31">
        <v>0</v>
      </c>
      <c r="E2685" s="31">
        <v>0</v>
      </c>
      <c r="F2685" s="31">
        <v>1</v>
      </c>
      <c r="G2685" s="31">
        <v>1</v>
      </c>
      <c r="H2685" s="32">
        <v>15.495</v>
      </c>
      <c r="I2685">
        <v>4</v>
      </c>
      <c r="J2685" s="33">
        <v>0</v>
      </c>
      <c r="K2685" s="33">
        <v>0</v>
      </c>
      <c r="L2685" s="33">
        <v>0</v>
      </c>
      <c r="M2685">
        <v>4</v>
      </c>
      <c r="N2685">
        <v>0</v>
      </c>
      <c r="O2685">
        <v>0</v>
      </c>
      <c r="P2685">
        <v>2096</v>
      </c>
      <c r="Q2685">
        <v>2097</v>
      </c>
      <c r="R2685">
        <v>878</v>
      </c>
      <c r="S2685">
        <v>939</v>
      </c>
      <c r="T2685">
        <v>35</v>
      </c>
      <c r="U2685">
        <v>41</v>
      </c>
      <c r="V2685">
        <v>15</v>
      </c>
      <c r="W2685">
        <v>17</v>
      </c>
      <c r="X2685" s="23">
        <v>0.0166984732824427</v>
      </c>
      <c r="Y2685" s="23">
        <v>0.0195517405817835</v>
      </c>
      <c r="Z2685" s="23">
        <v>0.0170842824601367</v>
      </c>
      <c r="AA2685" s="23">
        <v>0.0181043663471778</v>
      </c>
      <c r="AB2685">
        <v>12.31</v>
      </c>
      <c r="AC2685">
        <v>13.32</v>
      </c>
      <c r="AD2685">
        <v>5.88</v>
      </c>
      <c r="AE2685">
        <v>6.38</v>
      </c>
      <c r="AF2685" s="23" t="s">
        <v>126</v>
      </c>
      <c r="AG2685" s="23" t="s">
        <v>126</v>
      </c>
      <c r="AH2685" s="23">
        <v>0.379477250726041</v>
      </c>
      <c r="AI2685" s="23">
        <v>0.411745724427235</v>
      </c>
      <c r="AJ2685">
        <v>26</v>
      </c>
      <c r="AK2685">
        <v>54</v>
      </c>
      <c r="AL2685">
        <v>0</v>
      </c>
      <c r="AM2685">
        <v>30</v>
      </c>
      <c r="AN2685" s="23">
        <v>0</v>
      </c>
      <c r="AO2685" s="23">
        <v>0</v>
      </c>
      <c r="AP2685" s="23" t="e">
        <v>#DIV/0!</v>
      </c>
      <c r="AQ2685" s="23">
        <v>0.0333333333333333</v>
      </c>
      <c r="AR2685" s="35">
        <v>0</v>
      </c>
      <c r="AS2685" s="35">
        <v>0</v>
      </c>
      <c r="AT2685" s="35">
        <v>4</v>
      </c>
      <c r="AU2685" s="31" t="str">
        <f t="shared" si="44"/>
        <v>库存为4</v>
      </c>
      <c r="AV2685" s="36" t="str">
        <f>IFERROR(时间!$B$4+AU2685,"上周无销量")</f>
        <v>上周无销量</v>
      </c>
    </row>
    <row r="2686" spans="1:48">
      <c r="A2686" s="21" t="s">
        <v>5417</v>
      </c>
      <c r="B2686" t="s">
        <v>5418</v>
      </c>
      <c r="C2686" t="s">
        <v>5390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0</v>
      </c>
      <c r="AK2686">
        <v>0</v>
      </c>
      <c r="AL2686">
        <v>0</v>
      </c>
      <c r="AM2686">
        <v>0</v>
      </c>
      <c r="AN2686" s="23" t="e">
        <v>#DIV/0!</v>
      </c>
      <c r="AO2686" s="23" t="e">
        <v>#DIV/0!</v>
      </c>
      <c r="AP2686" s="23" t="e">
        <v>#DIV/0!</v>
      </c>
      <c r="AQ2686" s="23" t="e">
        <v>#DIV/0!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5419</v>
      </c>
      <c r="B2687" t="s">
        <v>5420</v>
      </c>
      <c r="C2687" t="s">
        <v>5390</v>
      </c>
      <c r="D2687" s="31">
        <v>0</v>
      </c>
      <c r="E2687" s="31">
        <v>0</v>
      </c>
      <c r="F2687" s="31">
        <v>1</v>
      </c>
      <c r="G2687" s="31">
        <v>2</v>
      </c>
      <c r="H2687" s="32">
        <v>10.33</v>
      </c>
      <c r="I2687">
        <v>1</v>
      </c>
      <c r="J2687" s="33">
        <v>0</v>
      </c>
      <c r="K2687" s="33">
        <v>0</v>
      </c>
      <c r="L2687" s="33">
        <v>0</v>
      </c>
      <c r="M2687">
        <v>1</v>
      </c>
      <c r="N2687">
        <v>1</v>
      </c>
      <c r="O2687">
        <v>0</v>
      </c>
      <c r="P2687">
        <v>0</v>
      </c>
      <c r="Q2687">
        <v>542</v>
      </c>
      <c r="R2687">
        <v>1003</v>
      </c>
      <c r="S2687">
        <v>799</v>
      </c>
      <c r="T2687">
        <v>0</v>
      </c>
      <c r="U2687">
        <v>3</v>
      </c>
      <c r="V2687">
        <v>7</v>
      </c>
      <c r="W2687">
        <v>6</v>
      </c>
      <c r="X2687" s="23" t="e">
        <v>#DIV/0!</v>
      </c>
      <c r="Y2687" s="23">
        <v>0.00553505535055351</v>
      </c>
      <c r="Z2687" s="23">
        <v>0.0069790628115653</v>
      </c>
      <c r="AA2687" s="23">
        <v>0.00750938673341677</v>
      </c>
      <c r="AB2687">
        <v>0</v>
      </c>
      <c r="AC2687">
        <v>0.83</v>
      </c>
      <c r="AD2687">
        <v>2.11</v>
      </c>
      <c r="AE2687">
        <v>2.18</v>
      </c>
      <c r="AF2687" s="23" t="s">
        <v>54</v>
      </c>
      <c r="AG2687" s="23" t="s">
        <v>126</v>
      </c>
      <c r="AH2687" s="23">
        <v>0.204259438528558</v>
      </c>
      <c r="AI2687" s="23">
        <v>0.105517909002904</v>
      </c>
      <c r="AJ2687">
        <v>10</v>
      </c>
      <c r="AK2687">
        <v>0</v>
      </c>
      <c r="AL2687">
        <v>0</v>
      </c>
      <c r="AM2687">
        <v>19</v>
      </c>
      <c r="AN2687" s="23">
        <v>0</v>
      </c>
      <c r="AO2687" s="23" t="e">
        <v>#DIV/0!</v>
      </c>
      <c r="AP2687" s="23" t="e">
        <v>#DIV/0!</v>
      </c>
      <c r="AQ2687" s="23">
        <v>0.105263157894737</v>
      </c>
      <c r="AR2687" s="35">
        <v>0</v>
      </c>
      <c r="AS2687" s="35">
        <v>0</v>
      </c>
      <c r="AT2687" s="35">
        <v>1</v>
      </c>
      <c r="AU2687" s="31" t="str">
        <f t="shared" si="44"/>
        <v>库存为1</v>
      </c>
      <c r="AV2687" s="36" t="str">
        <f>IFERROR(时间!$B$4+AU2687,"上周无销量")</f>
        <v>上周无销量</v>
      </c>
    </row>
    <row r="2688" spans="1:48">
      <c r="A2688" s="21" t="s">
        <v>5421</v>
      </c>
      <c r="B2688" t="s">
        <v>5422</v>
      </c>
      <c r="C2688" t="s">
        <v>5390</v>
      </c>
      <c r="D2688" s="31">
        <v>2</v>
      </c>
      <c r="E2688" s="31">
        <v>0</v>
      </c>
      <c r="F2688" s="31">
        <v>0</v>
      </c>
      <c r="G2688" s="31">
        <v>0</v>
      </c>
      <c r="H2688" s="32">
        <v>30.99</v>
      </c>
      <c r="I2688">
        <v>2</v>
      </c>
      <c r="J2688" s="33">
        <v>0</v>
      </c>
      <c r="K2688" s="33">
        <v>0</v>
      </c>
      <c r="L2688" s="33">
        <v>0</v>
      </c>
      <c r="M2688">
        <v>2</v>
      </c>
      <c r="N2688">
        <v>0</v>
      </c>
      <c r="O2688">
        <v>0</v>
      </c>
      <c r="P2688">
        <v>842</v>
      </c>
      <c r="Q2688">
        <v>2072</v>
      </c>
      <c r="R2688">
        <v>1158</v>
      </c>
      <c r="S2688">
        <v>1425</v>
      </c>
      <c r="T2688">
        <v>10</v>
      </c>
      <c r="U2688">
        <v>16</v>
      </c>
      <c r="V2688">
        <v>4</v>
      </c>
      <c r="W2688">
        <v>19</v>
      </c>
      <c r="X2688" s="23">
        <v>0.0118764845605701</v>
      </c>
      <c r="Y2688" s="23">
        <v>0.00772200772200772</v>
      </c>
      <c r="Z2688" s="23">
        <v>0.00345423143350604</v>
      </c>
      <c r="AA2688" s="23">
        <v>0.0133333333333333</v>
      </c>
      <c r="AB2688">
        <v>3.15</v>
      </c>
      <c r="AC2688">
        <v>5.89</v>
      </c>
      <c r="AD2688">
        <v>1.54</v>
      </c>
      <c r="AE2688">
        <v>7.06</v>
      </c>
      <c r="AF2688" s="23">
        <v>0.0508228460793804</v>
      </c>
      <c r="AG2688" s="23" t="s">
        <v>126</v>
      </c>
      <c r="AH2688" s="23" t="s">
        <v>126</v>
      </c>
      <c r="AI2688" s="23" t="s">
        <v>126</v>
      </c>
      <c r="AJ2688">
        <v>19</v>
      </c>
      <c r="AK2688">
        <v>31</v>
      </c>
      <c r="AL2688">
        <v>0</v>
      </c>
      <c r="AM2688">
        <v>13</v>
      </c>
      <c r="AN2688" s="23">
        <v>0.105263157894737</v>
      </c>
      <c r="AO2688" s="23">
        <v>0</v>
      </c>
      <c r="AP2688" s="23" t="e">
        <v>#DIV/0!</v>
      </c>
      <c r="AQ2688" s="23">
        <v>0</v>
      </c>
      <c r="AR2688" s="35">
        <v>0.285714285714286</v>
      </c>
      <c r="AS2688" s="35">
        <v>17.1428571428571</v>
      </c>
      <c r="AT2688" s="35">
        <v>-15.1428571428571</v>
      </c>
      <c r="AU2688" s="31">
        <f t="shared" si="44"/>
        <v>7</v>
      </c>
      <c r="AV2688" s="36">
        <f>IFERROR(时间!$B$4+AU2688,"上周无销量")</f>
        <v>43346</v>
      </c>
    </row>
    <row r="2689" spans="1:48">
      <c r="A2689" s="21" t="s">
        <v>5423</v>
      </c>
      <c r="B2689" t="s">
        <v>5424</v>
      </c>
      <c r="C2689" t="s">
        <v>5390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6</v>
      </c>
      <c r="J2689" s="33">
        <v>0</v>
      </c>
      <c r="K2689" s="33">
        <v>0</v>
      </c>
      <c r="L2689" s="33">
        <v>0</v>
      </c>
      <c r="M2689">
        <v>6</v>
      </c>
      <c r="N2689">
        <v>1</v>
      </c>
      <c r="O2689">
        <v>0</v>
      </c>
      <c r="P2689">
        <v>1190</v>
      </c>
      <c r="Q2689">
        <v>1218</v>
      </c>
      <c r="R2689">
        <v>1314</v>
      </c>
      <c r="S2689">
        <v>1805</v>
      </c>
      <c r="T2689">
        <v>10</v>
      </c>
      <c r="U2689">
        <v>18</v>
      </c>
      <c r="V2689">
        <v>16</v>
      </c>
      <c r="W2689">
        <v>11</v>
      </c>
      <c r="X2689" s="23">
        <v>0.00840336134453781</v>
      </c>
      <c r="Y2689" s="23">
        <v>0.0147783251231527</v>
      </c>
      <c r="Z2689" s="23">
        <v>0.0121765601217656</v>
      </c>
      <c r="AA2689" s="23">
        <v>0.00609418282548476</v>
      </c>
      <c r="AB2689">
        <v>3.84</v>
      </c>
      <c r="AC2689">
        <v>6.88</v>
      </c>
      <c r="AD2689">
        <v>5.51</v>
      </c>
      <c r="AE2689">
        <v>3.72</v>
      </c>
      <c r="AF2689" s="23" t="s">
        <v>126</v>
      </c>
      <c r="AG2689" s="23" t="s">
        <v>126</v>
      </c>
      <c r="AH2689" s="23" t="s">
        <v>126</v>
      </c>
      <c r="AI2689" s="23" t="s">
        <v>126</v>
      </c>
      <c r="AJ2689">
        <v>8</v>
      </c>
      <c r="AK2689">
        <v>13</v>
      </c>
      <c r="AL2689">
        <v>0</v>
      </c>
      <c r="AM2689">
        <v>11</v>
      </c>
      <c r="AN2689" s="23">
        <v>0</v>
      </c>
      <c r="AO2689" s="23">
        <v>0</v>
      </c>
      <c r="AP2689" s="23" t="e">
        <v>#DIV/0!</v>
      </c>
      <c r="AQ2689" s="23">
        <v>0</v>
      </c>
      <c r="AR2689" s="35">
        <v>0</v>
      </c>
      <c r="AS2689" s="35">
        <v>0</v>
      </c>
      <c r="AT2689" s="35">
        <v>6</v>
      </c>
      <c r="AU2689" s="31" t="str">
        <f t="shared" si="44"/>
        <v>库存为6</v>
      </c>
      <c r="AV2689" s="36" t="str">
        <f>IFERROR(时间!$B$4+AU2689,"上周无销量")</f>
        <v>上周无销量</v>
      </c>
    </row>
    <row r="2690" spans="1:48">
      <c r="A2690" s="21" t="s">
        <v>5425</v>
      </c>
      <c r="B2690" t="s">
        <v>5426</v>
      </c>
      <c r="C2690" t="s">
        <v>5390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5</v>
      </c>
      <c r="J2690" s="33">
        <v>0</v>
      </c>
      <c r="K2690" s="33">
        <v>0</v>
      </c>
      <c r="L2690" s="33">
        <v>0</v>
      </c>
      <c r="M2690">
        <v>5</v>
      </c>
      <c r="N2690">
        <v>0</v>
      </c>
      <c r="O2690">
        <v>0</v>
      </c>
      <c r="P2690">
        <v>479</v>
      </c>
      <c r="Q2690">
        <v>594</v>
      </c>
      <c r="R2690">
        <v>567</v>
      </c>
      <c r="S2690">
        <v>736</v>
      </c>
      <c r="T2690">
        <v>4</v>
      </c>
      <c r="U2690">
        <v>1</v>
      </c>
      <c r="V2690">
        <v>1</v>
      </c>
      <c r="W2690">
        <v>3</v>
      </c>
      <c r="X2690" s="23">
        <v>0.00835073068893528</v>
      </c>
      <c r="Y2690" s="23">
        <v>0.00168350168350168</v>
      </c>
      <c r="Z2690" s="23">
        <v>0.0017636684303351</v>
      </c>
      <c r="AA2690" s="23">
        <v>0.00407608695652174</v>
      </c>
      <c r="AB2690">
        <v>1.64</v>
      </c>
      <c r="AC2690">
        <v>0.47</v>
      </c>
      <c r="AD2690">
        <v>0.38</v>
      </c>
      <c r="AE2690">
        <v>0.89</v>
      </c>
      <c r="AF2690" s="23" t="s">
        <v>126</v>
      </c>
      <c r="AG2690" s="23" t="s">
        <v>126</v>
      </c>
      <c r="AH2690" s="23" t="s">
        <v>126</v>
      </c>
      <c r="AI2690" s="23" t="s">
        <v>126</v>
      </c>
      <c r="AJ2690">
        <v>5</v>
      </c>
      <c r="AK2690">
        <v>14</v>
      </c>
      <c r="AL2690">
        <v>0</v>
      </c>
      <c r="AM2690">
        <v>9</v>
      </c>
      <c r="AN2690" s="23">
        <v>0</v>
      </c>
      <c r="AO2690" s="23">
        <v>0</v>
      </c>
      <c r="AP2690" s="23" t="e">
        <v>#DIV/0!</v>
      </c>
      <c r="AQ2690" s="23">
        <v>0</v>
      </c>
      <c r="AR2690" s="35">
        <v>0</v>
      </c>
      <c r="AS2690" s="35">
        <v>0</v>
      </c>
      <c r="AT2690" s="35">
        <v>5</v>
      </c>
      <c r="AU2690" s="31" t="str">
        <f t="shared" si="44"/>
        <v>库存为5</v>
      </c>
      <c r="AV2690" s="36" t="str">
        <f>IFERROR(时间!$B$4+AU2690,"上周无销量")</f>
        <v>上周无销量</v>
      </c>
    </row>
    <row r="2691" spans="1:48">
      <c r="A2691" s="21" t="s">
        <v>5427</v>
      </c>
      <c r="B2691" t="s">
        <v>5428</v>
      </c>
      <c r="C2691" t="s">
        <v>5390</v>
      </c>
      <c r="D2691" s="31">
        <v>1</v>
      </c>
      <c r="E2691" s="31">
        <v>0</v>
      </c>
      <c r="F2691" s="31">
        <v>1</v>
      </c>
      <c r="G2691" s="31">
        <v>2</v>
      </c>
      <c r="H2691" s="32">
        <v>15.495</v>
      </c>
      <c r="I2691">
        <v>3</v>
      </c>
      <c r="J2691" s="33">
        <v>0</v>
      </c>
      <c r="K2691" s="33">
        <v>0</v>
      </c>
      <c r="L2691" s="33">
        <v>0</v>
      </c>
      <c r="M2691">
        <v>3</v>
      </c>
      <c r="N2691">
        <v>0</v>
      </c>
      <c r="O2691">
        <v>0</v>
      </c>
      <c r="P2691">
        <v>922</v>
      </c>
      <c r="Q2691">
        <v>3476</v>
      </c>
      <c r="R2691">
        <v>4057</v>
      </c>
      <c r="S2691">
        <v>4575</v>
      </c>
      <c r="T2691">
        <v>5</v>
      </c>
      <c r="U2691">
        <v>14</v>
      </c>
      <c r="V2691">
        <v>23</v>
      </c>
      <c r="W2691">
        <v>21</v>
      </c>
      <c r="X2691" s="23">
        <v>0.00542299349240781</v>
      </c>
      <c r="Y2691" s="23">
        <v>0.00402761795166858</v>
      </c>
      <c r="Z2691" s="23">
        <v>0.00566921370470791</v>
      </c>
      <c r="AA2691" s="23">
        <v>0.00459016393442623</v>
      </c>
      <c r="AB2691">
        <v>2.14</v>
      </c>
      <c r="AC2691">
        <v>3.91</v>
      </c>
      <c r="AD2691">
        <v>6.75</v>
      </c>
      <c r="AE2691">
        <v>7.15</v>
      </c>
      <c r="AF2691" s="23">
        <v>0.13810906744111</v>
      </c>
      <c r="AG2691" s="23" t="s">
        <v>126</v>
      </c>
      <c r="AH2691" s="23">
        <v>0.435624394966118</v>
      </c>
      <c r="AI2691" s="23">
        <v>0.230719586963537</v>
      </c>
      <c r="AJ2691">
        <v>26</v>
      </c>
      <c r="AK2691">
        <v>10</v>
      </c>
      <c r="AL2691">
        <v>0</v>
      </c>
      <c r="AM2691">
        <v>15</v>
      </c>
      <c r="AN2691" s="23">
        <v>0.0384615384615385</v>
      </c>
      <c r="AO2691" s="23">
        <v>0</v>
      </c>
      <c r="AP2691" s="23" t="e">
        <v>#DIV/0!</v>
      </c>
      <c r="AQ2691" s="23">
        <v>0.133333333333333</v>
      </c>
      <c r="AR2691" s="35">
        <v>0.142857142857143</v>
      </c>
      <c r="AS2691" s="35">
        <v>8.57142857142857</v>
      </c>
      <c r="AT2691" s="35">
        <v>-5.57142857142857</v>
      </c>
      <c r="AU2691" s="31">
        <f t="shared" si="44"/>
        <v>21</v>
      </c>
      <c r="AV2691" s="36">
        <f>IFERROR(时间!$B$4+AU2691,"上周无销量")</f>
        <v>43360</v>
      </c>
    </row>
    <row r="2692" spans="1:48">
      <c r="A2692" s="21" t="s">
        <v>5429</v>
      </c>
      <c r="B2692" t="s">
        <v>5430</v>
      </c>
      <c r="C2692" t="s">
        <v>5390</v>
      </c>
      <c r="D2692" s="31">
        <v>1</v>
      </c>
      <c r="E2692" s="31">
        <v>1</v>
      </c>
      <c r="F2692" s="31">
        <v>0</v>
      </c>
      <c r="G2692" s="31">
        <v>0</v>
      </c>
      <c r="H2692" s="32">
        <v>30.99</v>
      </c>
      <c r="I2692">
        <v>5</v>
      </c>
      <c r="J2692" s="33">
        <v>0</v>
      </c>
      <c r="K2692" s="33">
        <v>0</v>
      </c>
      <c r="L2692" s="33">
        <v>0</v>
      </c>
      <c r="M2692">
        <v>5</v>
      </c>
      <c r="N2692">
        <v>3</v>
      </c>
      <c r="O2692">
        <v>0</v>
      </c>
      <c r="P2692">
        <v>866</v>
      </c>
      <c r="Q2692">
        <v>2269</v>
      </c>
      <c r="R2692">
        <v>2483</v>
      </c>
      <c r="S2692">
        <v>2826</v>
      </c>
      <c r="T2692">
        <v>6</v>
      </c>
      <c r="U2692">
        <v>10</v>
      </c>
      <c r="V2692">
        <v>14</v>
      </c>
      <c r="W2692">
        <v>20</v>
      </c>
      <c r="X2692" s="23">
        <v>0.0069284064665127</v>
      </c>
      <c r="Y2692" s="23">
        <v>0.00440722785368004</v>
      </c>
      <c r="Z2692" s="23">
        <v>0.00563834071687475</v>
      </c>
      <c r="AA2692" s="23">
        <v>0.00707714083510262</v>
      </c>
      <c r="AB2692">
        <v>2.09</v>
      </c>
      <c r="AC2692">
        <v>2.49</v>
      </c>
      <c r="AD2692">
        <v>4.33</v>
      </c>
      <c r="AE2692">
        <v>5.9</v>
      </c>
      <c r="AF2692" s="23">
        <v>0.0674411100354953</v>
      </c>
      <c r="AG2692" s="23">
        <v>0.0803484995159729</v>
      </c>
      <c r="AH2692" s="23" t="s">
        <v>126</v>
      </c>
      <c r="AI2692" s="23" t="s">
        <v>126</v>
      </c>
      <c r="AJ2692">
        <v>8</v>
      </c>
      <c r="AK2692">
        <v>20</v>
      </c>
      <c r="AL2692">
        <v>0</v>
      </c>
      <c r="AM2692">
        <v>17</v>
      </c>
      <c r="AN2692" s="23">
        <v>0.125</v>
      </c>
      <c r="AO2692" s="23">
        <v>0.05</v>
      </c>
      <c r="AP2692" s="23" t="e">
        <v>#DIV/0!</v>
      </c>
      <c r="AQ2692" s="23">
        <v>0</v>
      </c>
      <c r="AR2692" s="35">
        <v>0.142857142857143</v>
      </c>
      <c r="AS2692" s="35">
        <v>8.57142857142857</v>
      </c>
      <c r="AT2692" s="35">
        <v>-3.57142857142857</v>
      </c>
      <c r="AU2692" s="31">
        <f t="shared" si="44"/>
        <v>35</v>
      </c>
      <c r="AV2692" s="36">
        <f>IFERROR(时间!$B$4+AU2692,"上周无销量")</f>
        <v>43374</v>
      </c>
    </row>
    <row r="2693" spans="1:48">
      <c r="A2693" s="21" t="s">
        <v>5431</v>
      </c>
      <c r="B2693" t="s">
        <v>5432</v>
      </c>
      <c r="C2693" t="s">
        <v>5390</v>
      </c>
      <c r="D2693" s="31">
        <v>0</v>
      </c>
      <c r="E2693" s="31">
        <v>2</v>
      </c>
      <c r="F2693" s="31">
        <v>0</v>
      </c>
      <c r="G2693" s="31">
        <v>0</v>
      </c>
      <c r="H2693" s="32">
        <v>30.99</v>
      </c>
      <c r="I2693">
        <v>4</v>
      </c>
      <c r="J2693" s="33">
        <v>0</v>
      </c>
      <c r="K2693" s="33">
        <v>0</v>
      </c>
      <c r="L2693" s="33">
        <v>0</v>
      </c>
      <c r="M2693">
        <v>4</v>
      </c>
      <c r="N2693">
        <v>0</v>
      </c>
      <c r="O2693">
        <v>0</v>
      </c>
      <c r="P2693">
        <v>4301</v>
      </c>
      <c r="Q2693">
        <v>6369</v>
      </c>
      <c r="R2693">
        <v>1472</v>
      </c>
      <c r="S2693">
        <v>1694</v>
      </c>
      <c r="T2693">
        <v>31</v>
      </c>
      <c r="U2693">
        <v>27</v>
      </c>
      <c r="V2693">
        <v>18</v>
      </c>
      <c r="W2693">
        <v>13</v>
      </c>
      <c r="X2693" s="23">
        <v>0.00720762613345734</v>
      </c>
      <c r="Y2693" s="23">
        <v>0.00423928403203015</v>
      </c>
      <c r="Z2693" s="23">
        <v>0.0122282608695652</v>
      </c>
      <c r="AA2693" s="23">
        <v>0.0076741440377804</v>
      </c>
      <c r="AB2693">
        <v>9.27</v>
      </c>
      <c r="AC2693">
        <v>8.28</v>
      </c>
      <c r="AD2693">
        <v>6.05</v>
      </c>
      <c r="AE2693">
        <v>4.45</v>
      </c>
      <c r="AF2693" s="23" t="s">
        <v>126</v>
      </c>
      <c r="AG2693" s="23">
        <v>0.133591481122943</v>
      </c>
      <c r="AH2693" s="23" t="s">
        <v>126</v>
      </c>
      <c r="AI2693" s="23" t="s">
        <v>126</v>
      </c>
      <c r="AJ2693">
        <v>16</v>
      </c>
      <c r="AK2693">
        <v>30</v>
      </c>
      <c r="AL2693">
        <v>0</v>
      </c>
      <c r="AM2693">
        <v>14</v>
      </c>
      <c r="AN2693" s="23">
        <v>0</v>
      </c>
      <c r="AO2693" s="23">
        <v>0.0666666666666667</v>
      </c>
      <c r="AP2693" s="23" t="e">
        <v>#DIV/0!</v>
      </c>
      <c r="AQ2693" s="23">
        <v>0</v>
      </c>
      <c r="AR2693" s="35">
        <v>0</v>
      </c>
      <c r="AS2693" s="35">
        <v>0</v>
      </c>
      <c r="AT2693" s="35">
        <v>4</v>
      </c>
      <c r="AU2693" s="31" t="str">
        <f t="shared" ref="AU2693:AU2756" si="45">IF(AR2693="","库存为"&amp;M2693,IF(AS2693=0,"库存为"&amp;M2693,INT(M2693/AR2693)))</f>
        <v>库存为4</v>
      </c>
      <c r="AV2693" s="36" t="str">
        <f>IFERROR(时间!$B$4+AU2693,"上周无销量")</f>
        <v>上周无销量</v>
      </c>
    </row>
    <row r="2694" spans="1:48">
      <c r="A2694" s="21" t="s">
        <v>5433</v>
      </c>
      <c r="B2694" t="s">
        <v>5434</v>
      </c>
      <c r="C2694" t="s">
        <v>5390</v>
      </c>
      <c r="D2694" s="31">
        <v>0</v>
      </c>
      <c r="E2694" s="31">
        <v>1</v>
      </c>
      <c r="F2694" s="31">
        <v>0</v>
      </c>
      <c r="G2694" s="31">
        <v>0</v>
      </c>
      <c r="H2694" s="32">
        <v>30.99</v>
      </c>
      <c r="I2694">
        <v>3</v>
      </c>
      <c r="J2694" s="33">
        <v>0</v>
      </c>
      <c r="K2694" s="33">
        <v>0</v>
      </c>
      <c r="L2694" s="33">
        <v>0</v>
      </c>
      <c r="M2694">
        <v>3</v>
      </c>
      <c r="N2694">
        <v>0</v>
      </c>
      <c r="O2694">
        <v>0</v>
      </c>
      <c r="P2694">
        <v>1572</v>
      </c>
      <c r="Q2694">
        <v>1212</v>
      </c>
      <c r="R2694">
        <v>1055</v>
      </c>
      <c r="S2694">
        <v>3801</v>
      </c>
      <c r="T2694">
        <v>17</v>
      </c>
      <c r="U2694">
        <v>11</v>
      </c>
      <c r="V2694">
        <v>11</v>
      </c>
      <c r="W2694">
        <v>18</v>
      </c>
      <c r="X2694" s="23">
        <v>0.0108142493638677</v>
      </c>
      <c r="Y2694" s="23">
        <v>0.00907590759075908</v>
      </c>
      <c r="Z2694" s="23">
        <v>0.0104265402843602</v>
      </c>
      <c r="AA2694" s="23">
        <v>0.00473559589581689</v>
      </c>
      <c r="AB2694">
        <v>5.45</v>
      </c>
      <c r="AC2694">
        <v>3.72</v>
      </c>
      <c r="AD2694">
        <v>4.69</v>
      </c>
      <c r="AE2694">
        <v>5.65</v>
      </c>
      <c r="AF2694" s="23" t="s">
        <v>126</v>
      </c>
      <c r="AG2694" s="23">
        <v>0.120038722168441</v>
      </c>
      <c r="AH2694" s="23" t="s">
        <v>126</v>
      </c>
      <c r="AI2694" s="23" t="s">
        <v>126</v>
      </c>
      <c r="AJ2694">
        <v>16</v>
      </c>
      <c r="AK2694">
        <v>29</v>
      </c>
      <c r="AL2694">
        <v>0</v>
      </c>
      <c r="AM2694">
        <v>20</v>
      </c>
      <c r="AN2694" s="23">
        <v>0</v>
      </c>
      <c r="AO2694" s="23">
        <v>0.0344827586206897</v>
      </c>
      <c r="AP2694" s="23" t="e">
        <v>#DIV/0!</v>
      </c>
      <c r="AQ2694" s="23">
        <v>0</v>
      </c>
      <c r="AR2694" s="35">
        <v>0</v>
      </c>
      <c r="AS2694" s="35">
        <v>0</v>
      </c>
      <c r="AT2694" s="35">
        <v>3</v>
      </c>
      <c r="AU2694" s="31" t="str">
        <f t="shared" si="45"/>
        <v>库存为3</v>
      </c>
      <c r="AV2694" s="36" t="str">
        <f>IFERROR(时间!$B$4+AU2694,"上周无销量")</f>
        <v>上周无销量</v>
      </c>
    </row>
    <row r="2695" spans="1:48">
      <c r="A2695" s="21" t="s">
        <v>5435</v>
      </c>
      <c r="B2695" t="s">
        <v>5436</v>
      </c>
      <c r="C2695" t="s">
        <v>5390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7</v>
      </c>
      <c r="J2695" s="33">
        <v>0</v>
      </c>
      <c r="K2695" s="33">
        <v>0</v>
      </c>
      <c r="L2695" s="33">
        <v>0</v>
      </c>
      <c r="M2695">
        <v>7</v>
      </c>
      <c r="N2695">
        <v>0</v>
      </c>
      <c r="O2695">
        <v>0</v>
      </c>
      <c r="P2695">
        <v>379</v>
      </c>
      <c r="Q2695">
        <v>417</v>
      </c>
      <c r="R2695">
        <v>427</v>
      </c>
      <c r="S2695">
        <v>770</v>
      </c>
      <c r="T2695">
        <v>3</v>
      </c>
      <c r="U2695">
        <v>1</v>
      </c>
      <c r="V2695">
        <v>2</v>
      </c>
      <c r="W2695">
        <v>2</v>
      </c>
      <c r="X2695" s="23">
        <v>0.0079155672823219</v>
      </c>
      <c r="Y2695" s="23">
        <v>0.00239808153477218</v>
      </c>
      <c r="Z2695" s="23">
        <v>0.00468384074941452</v>
      </c>
      <c r="AA2695" s="23">
        <v>0.0025974025974026</v>
      </c>
      <c r="AB2695">
        <v>1.35</v>
      </c>
      <c r="AC2695">
        <v>0.3</v>
      </c>
      <c r="AD2695">
        <v>0.57</v>
      </c>
      <c r="AE2695">
        <v>0.7</v>
      </c>
      <c r="AF2695" s="23" t="s">
        <v>126</v>
      </c>
      <c r="AG2695" s="23" t="s">
        <v>126</v>
      </c>
      <c r="AH2695" s="23" t="s">
        <v>126</v>
      </c>
      <c r="AI2695" s="23" t="s">
        <v>126</v>
      </c>
      <c r="AJ2695">
        <v>8</v>
      </c>
      <c r="AK2695">
        <v>15</v>
      </c>
      <c r="AL2695">
        <v>0</v>
      </c>
      <c r="AM2695">
        <v>15</v>
      </c>
      <c r="AN2695" s="23">
        <v>0</v>
      </c>
      <c r="AO2695" s="23">
        <v>0</v>
      </c>
      <c r="AP2695" s="23" t="e">
        <v>#DIV/0!</v>
      </c>
      <c r="AQ2695" s="23">
        <v>0</v>
      </c>
      <c r="AR2695" s="35">
        <v>0</v>
      </c>
      <c r="AS2695" s="35">
        <v>0</v>
      </c>
      <c r="AT2695" s="35">
        <v>7</v>
      </c>
      <c r="AU2695" s="31" t="str">
        <f t="shared" si="45"/>
        <v>库存为7</v>
      </c>
      <c r="AV2695" s="36" t="str">
        <f>IFERROR(时间!$B$4+AU2695,"上周无销量")</f>
        <v>上周无销量</v>
      </c>
    </row>
    <row r="2696" spans="1:48">
      <c r="A2696" s="21" t="s">
        <v>5437</v>
      </c>
      <c r="B2696" t="s">
        <v>5438</v>
      </c>
      <c r="C2696" t="s">
        <v>5390</v>
      </c>
      <c r="D2696" s="31">
        <v>1</v>
      </c>
      <c r="E2696" s="31">
        <v>0</v>
      </c>
      <c r="F2696" s="31">
        <v>0</v>
      </c>
      <c r="G2696" s="31">
        <v>0</v>
      </c>
      <c r="H2696" s="32">
        <v>30.99</v>
      </c>
      <c r="I2696">
        <v>2</v>
      </c>
      <c r="J2696" s="33">
        <v>0</v>
      </c>
      <c r="K2696" s="33">
        <v>0</v>
      </c>
      <c r="L2696" s="33">
        <v>0</v>
      </c>
      <c r="M2696">
        <v>2</v>
      </c>
      <c r="N2696">
        <v>0</v>
      </c>
      <c r="O2696">
        <v>0</v>
      </c>
      <c r="P2696">
        <v>708</v>
      </c>
      <c r="Q2696">
        <v>1737</v>
      </c>
      <c r="R2696">
        <v>2838</v>
      </c>
      <c r="S2696">
        <v>3071</v>
      </c>
      <c r="T2696">
        <v>4</v>
      </c>
      <c r="U2696">
        <v>7</v>
      </c>
      <c r="V2696">
        <v>22</v>
      </c>
      <c r="W2696">
        <v>29</v>
      </c>
      <c r="X2696" s="23">
        <v>0.00564971751412429</v>
      </c>
      <c r="Y2696" s="23">
        <v>0.00402993667242372</v>
      </c>
      <c r="Z2696" s="23">
        <v>0.00775193798449612</v>
      </c>
      <c r="AA2696" s="23">
        <v>0.00944317811787691</v>
      </c>
      <c r="AB2696">
        <v>1.53</v>
      </c>
      <c r="AC2696">
        <v>2.54</v>
      </c>
      <c r="AD2696">
        <v>7.77</v>
      </c>
      <c r="AE2696">
        <v>9.77</v>
      </c>
      <c r="AF2696" s="23">
        <v>0.0493707647628267</v>
      </c>
      <c r="AG2696" s="23" t="s">
        <v>126</v>
      </c>
      <c r="AH2696" s="23" t="s">
        <v>126</v>
      </c>
      <c r="AI2696" s="23" t="s">
        <v>126</v>
      </c>
      <c r="AJ2696">
        <v>10</v>
      </c>
      <c r="AK2696">
        <v>8</v>
      </c>
      <c r="AL2696">
        <v>0</v>
      </c>
      <c r="AM2696">
        <v>15</v>
      </c>
      <c r="AN2696" s="23">
        <v>0.1</v>
      </c>
      <c r="AO2696" s="23">
        <v>0</v>
      </c>
      <c r="AP2696" s="23" t="e">
        <v>#DIV/0!</v>
      </c>
      <c r="AQ2696" s="23">
        <v>0</v>
      </c>
      <c r="AR2696" s="35">
        <v>0.142857142857143</v>
      </c>
      <c r="AS2696" s="35">
        <v>8.57142857142857</v>
      </c>
      <c r="AT2696" s="35">
        <v>-6.57142857142857</v>
      </c>
      <c r="AU2696" s="31">
        <f t="shared" si="45"/>
        <v>14</v>
      </c>
      <c r="AV2696" s="36">
        <f>IFERROR(时间!$B$4+AU2696,"上周无销量")</f>
        <v>43353</v>
      </c>
    </row>
    <row r="2697" spans="1:48">
      <c r="A2697" s="21" t="s">
        <v>5439</v>
      </c>
      <c r="B2697" t="s">
        <v>5440</v>
      </c>
      <c r="C2697" t="s">
        <v>5441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4</v>
      </c>
      <c r="J2697" s="33">
        <v>0</v>
      </c>
      <c r="K2697" s="33">
        <v>0</v>
      </c>
      <c r="L2697" s="33">
        <v>0</v>
      </c>
      <c r="M2697">
        <v>4</v>
      </c>
      <c r="N2697">
        <v>0</v>
      </c>
      <c r="O2697">
        <v>2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1</v>
      </c>
      <c r="AK2697">
        <v>0</v>
      </c>
      <c r="AL2697">
        <v>0</v>
      </c>
      <c r="AM2697">
        <v>0</v>
      </c>
      <c r="AN2697" s="23">
        <v>0</v>
      </c>
      <c r="AO2697" s="23" t="e">
        <v>#DIV/0!</v>
      </c>
      <c r="AP2697" s="23" t="e">
        <v>#DIV/0!</v>
      </c>
      <c r="AQ2697" s="23" t="e">
        <v>#DIV/0!</v>
      </c>
      <c r="AR2697" s="35">
        <v>0</v>
      </c>
      <c r="AS2697" s="35">
        <v>0</v>
      </c>
      <c r="AT2697" s="35">
        <v>4</v>
      </c>
      <c r="AU2697" s="31" t="str">
        <f t="shared" si="45"/>
        <v>库存为4</v>
      </c>
      <c r="AV2697" s="36" t="str">
        <f>IFERROR(时间!$B$4+AU2697,"上周无销量")</f>
        <v>上周无销量</v>
      </c>
    </row>
    <row r="2698" spans="1:48">
      <c r="A2698" s="21" t="s">
        <v>5442</v>
      </c>
      <c r="B2698" t="s">
        <v>5443</v>
      </c>
      <c r="C2698" t="s">
        <v>5441</v>
      </c>
      <c r="D2698" s="31">
        <v>0</v>
      </c>
      <c r="E2698" s="31">
        <v>0</v>
      </c>
      <c r="F2698" s="31">
        <v>0</v>
      </c>
      <c r="G2698" s="31">
        <v>0</v>
      </c>
      <c r="H2698" s="32">
        <v>0</v>
      </c>
      <c r="I2698">
        <v>2</v>
      </c>
      <c r="J2698" s="33">
        <v>0</v>
      </c>
      <c r="K2698" s="33">
        <v>0</v>
      </c>
      <c r="L2698" s="33">
        <v>0</v>
      </c>
      <c r="M2698">
        <v>2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2</v>
      </c>
      <c r="AK2698">
        <v>5</v>
      </c>
      <c r="AL2698">
        <v>0</v>
      </c>
      <c r="AM2698">
        <v>0</v>
      </c>
      <c r="AN2698" s="23">
        <v>0</v>
      </c>
      <c r="AO2698" s="23">
        <v>0</v>
      </c>
      <c r="AP2698" s="23" t="e">
        <v>#DIV/0!</v>
      </c>
      <c r="AQ2698" s="23" t="e">
        <v>#DIV/0!</v>
      </c>
      <c r="AR2698" s="35">
        <v>0</v>
      </c>
      <c r="AS2698" s="35">
        <v>0</v>
      </c>
      <c r="AT2698" s="35">
        <v>2</v>
      </c>
      <c r="AU2698" s="31" t="str">
        <f t="shared" si="45"/>
        <v>库存为2</v>
      </c>
      <c r="AV2698" s="36" t="str">
        <f>IFERROR(时间!$B$4+AU2698,"上周无销量")</f>
        <v>上周无销量</v>
      </c>
    </row>
    <row r="2699" spans="1:48">
      <c r="A2699" s="21" t="s">
        <v>5444</v>
      </c>
      <c r="B2699" t="s">
        <v>5445</v>
      </c>
      <c r="C2699" t="s">
        <v>5441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0</v>
      </c>
      <c r="J2699" s="33">
        <v>0</v>
      </c>
      <c r="K2699" s="33">
        <v>0</v>
      </c>
      <c r="L2699" s="33">
        <v>0</v>
      </c>
      <c r="M2699">
        <v>0</v>
      </c>
      <c r="N2699">
        <v>1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0</v>
      </c>
      <c r="AK2699">
        <v>0</v>
      </c>
      <c r="AL2699">
        <v>0</v>
      </c>
      <c r="AM2699">
        <v>0</v>
      </c>
      <c r="AN2699" s="23" t="e">
        <v>#DIV/0!</v>
      </c>
      <c r="AO2699" s="23" t="e">
        <v>#DIV/0!</v>
      </c>
      <c r="AP2699" s="23" t="e">
        <v>#DIV/0!</v>
      </c>
      <c r="AQ2699" s="23" t="e">
        <v>#DIV/0!</v>
      </c>
      <c r="AR2699" s="35">
        <v>0</v>
      </c>
      <c r="AS2699" s="35">
        <v>0</v>
      </c>
      <c r="AT2699" s="35">
        <v>0</v>
      </c>
      <c r="AU2699" s="31" t="str">
        <f t="shared" si="45"/>
        <v>库存为0</v>
      </c>
      <c r="AV2699" s="36" t="str">
        <f>IFERROR(时间!$B$4+AU2699,"上周无销量")</f>
        <v>上周无销量</v>
      </c>
    </row>
    <row r="2700" spans="1:48">
      <c r="A2700" s="21" t="s">
        <v>5446</v>
      </c>
      <c r="B2700" t="s">
        <v>5447</v>
      </c>
      <c r="C2700" t="s">
        <v>5441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3</v>
      </c>
      <c r="J2700" s="33">
        <v>0</v>
      </c>
      <c r="K2700" s="33">
        <v>0</v>
      </c>
      <c r="L2700" s="33">
        <v>0</v>
      </c>
      <c r="M2700">
        <v>3</v>
      </c>
      <c r="N2700">
        <v>0</v>
      </c>
      <c r="O2700">
        <v>3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0</v>
      </c>
      <c r="AK2700">
        <v>2</v>
      </c>
      <c r="AL2700">
        <v>0</v>
      </c>
      <c r="AM2700">
        <v>0</v>
      </c>
      <c r="AN2700" s="23" t="e">
        <v>#DIV/0!</v>
      </c>
      <c r="AO2700" s="23">
        <v>0</v>
      </c>
      <c r="AP2700" s="23" t="e">
        <v>#DIV/0!</v>
      </c>
      <c r="AQ2700" s="23" t="e">
        <v>#DIV/0!</v>
      </c>
      <c r="AR2700" s="35">
        <v>0</v>
      </c>
      <c r="AS2700" s="35">
        <v>0</v>
      </c>
      <c r="AT2700" s="35">
        <v>3</v>
      </c>
      <c r="AU2700" s="31" t="str">
        <f t="shared" si="45"/>
        <v>库存为3</v>
      </c>
      <c r="AV2700" s="36" t="str">
        <f>IFERROR(时间!$B$4+AU2700,"上周无销量")</f>
        <v>上周无销量</v>
      </c>
    </row>
    <row r="2701" spans="1:48">
      <c r="A2701" s="21" t="s">
        <v>5448</v>
      </c>
      <c r="B2701" t="s">
        <v>52</v>
      </c>
      <c r="C2701" t="s">
        <v>5441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1</v>
      </c>
      <c r="J2701" s="33">
        <v>0</v>
      </c>
      <c r="K2701" s="33">
        <v>0</v>
      </c>
      <c r="L2701" s="33">
        <v>0</v>
      </c>
      <c r="M2701">
        <v>1</v>
      </c>
      <c r="N2701">
        <v>0</v>
      </c>
      <c r="O2701">
        <v>1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1</v>
      </c>
      <c r="AK2701">
        <v>0</v>
      </c>
      <c r="AL2701">
        <v>0</v>
      </c>
      <c r="AM2701">
        <v>5</v>
      </c>
      <c r="AN2701" s="23">
        <v>0</v>
      </c>
      <c r="AO2701" s="23" t="e">
        <v>#DIV/0!</v>
      </c>
      <c r="AP2701" s="23" t="e">
        <v>#DIV/0!</v>
      </c>
      <c r="AQ2701" s="23">
        <v>0</v>
      </c>
      <c r="AR2701" s="35">
        <v>0</v>
      </c>
      <c r="AS2701" s="35">
        <v>0</v>
      </c>
      <c r="AT2701" s="35">
        <v>1</v>
      </c>
      <c r="AU2701" s="31" t="str">
        <f t="shared" si="45"/>
        <v>库存为1</v>
      </c>
      <c r="AV2701" s="36" t="str">
        <f>IFERROR(时间!$B$4+AU2701,"上周无销量")</f>
        <v>上周无销量</v>
      </c>
    </row>
    <row r="2702" spans="1:48">
      <c r="A2702" s="21" t="s">
        <v>5449</v>
      </c>
      <c r="B2702" t="s">
        <v>5450</v>
      </c>
      <c r="C2702" t="s">
        <v>5441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1</v>
      </c>
      <c r="J2702" s="33">
        <v>0</v>
      </c>
      <c r="K2702" s="33">
        <v>0</v>
      </c>
      <c r="L2702" s="33">
        <v>0</v>
      </c>
      <c r="M2702">
        <v>1</v>
      </c>
      <c r="N2702">
        <v>1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1</v>
      </c>
      <c r="AK2702">
        <v>0</v>
      </c>
      <c r="AL2702">
        <v>0</v>
      </c>
      <c r="AM2702">
        <v>0</v>
      </c>
      <c r="AN2702" s="23">
        <v>0</v>
      </c>
      <c r="AO2702" s="23" t="e">
        <v>#DIV/0!</v>
      </c>
      <c r="AP2702" s="23" t="e">
        <v>#DIV/0!</v>
      </c>
      <c r="AQ2702" s="23" t="e">
        <v>#DIV/0!</v>
      </c>
      <c r="AR2702" s="35">
        <v>0</v>
      </c>
      <c r="AS2702" s="35">
        <v>0</v>
      </c>
      <c r="AT2702" s="35">
        <v>1</v>
      </c>
      <c r="AU2702" s="31" t="str">
        <f t="shared" si="45"/>
        <v>库存为1</v>
      </c>
      <c r="AV2702" s="36" t="str">
        <f>IFERROR(时间!$B$4+AU2702,"上周无销量")</f>
        <v>上周无销量</v>
      </c>
    </row>
    <row r="2703" spans="1:48">
      <c r="A2703" s="21" t="s">
        <v>5451</v>
      </c>
      <c r="B2703" t="s">
        <v>5452</v>
      </c>
      <c r="C2703" t="s">
        <v>5441</v>
      </c>
      <c r="D2703" s="31">
        <v>0</v>
      </c>
      <c r="E2703" s="31">
        <v>0</v>
      </c>
      <c r="F2703" s="31">
        <v>0</v>
      </c>
      <c r="G2703" s="31">
        <v>0</v>
      </c>
      <c r="H2703" s="32">
        <v>0</v>
      </c>
      <c r="I2703">
        <v>1</v>
      </c>
      <c r="J2703" s="33">
        <v>0</v>
      </c>
      <c r="K2703" s="33">
        <v>0</v>
      </c>
      <c r="L2703" s="33">
        <v>0</v>
      </c>
      <c r="M2703">
        <v>1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1</v>
      </c>
      <c r="AK2703">
        <v>4</v>
      </c>
      <c r="AL2703">
        <v>0</v>
      </c>
      <c r="AM2703">
        <v>0</v>
      </c>
      <c r="AN2703" s="23">
        <v>0</v>
      </c>
      <c r="AO2703" s="23">
        <v>0</v>
      </c>
      <c r="AP2703" s="23" t="e">
        <v>#DIV/0!</v>
      </c>
      <c r="AQ2703" s="23" t="e">
        <v>#DIV/0!</v>
      </c>
      <c r="AR2703" s="35">
        <v>0</v>
      </c>
      <c r="AS2703" s="35">
        <v>0</v>
      </c>
      <c r="AT2703" s="35">
        <v>1</v>
      </c>
      <c r="AU2703" s="31" t="str">
        <f t="shared" si="45"/>
        <v>库存为1</v>
      </c>
      <c r="AV2703" s="36" t="str">
        <f>IFERROR(时间!$B$4+AU2703,"上周无销量")</f>
        <v>上周无销量</v>
      </c>
    </row>
    <row r="2704" spans="1:48">
      <c r="A2704" s="21" t="s">
        <v>5453</v>
      </c>
      <c r="B2704" t="s">
        <v>5454</v>
      </c>
      <c r="C2704" t="s">
        <v>5441</v>
      </c>
      <c r="D2704" s="31">
        <v>0</v>
      </c>
      <c r="E2704" s="31">
        <v>0</v>
      </c>
      <c r="F2704" s="31">
        <v>0</v>
      </c>
      <c r="G2704" s="31">
        <v>1</v>
      </c>
      <c r="H2704" s="32">
        <v>0</v>
      </c>
      <c r="I2704">
        <v>1</v>
      </c>
      <c r="J2704" s="33">
        <v>0</v>
      </c>
      <c r="K2704" s="33">
        <v>0</v>
      </c>
      <c r="L2704" s="33">
        <v>0</v>
      </c>
      <c r="M2704">
        <v>1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1</v>
      </c>
      <c r="AK2704">
        <v>2</v>
      </c>
      <c r="AL2704">
        <v>0</v>
      </c>
      <c r="AM2704">
        <v>3</v>
      </c>
      <c r="AN2704" s="23">
        <v>0</v>
      </c>
      <c r="AO2704" s="23">
        <v>0</v>
      </c>
      <c r="AP2704" s="23" t="e">
        <v>#DIV/0!</v>
      </c>
      <c r="AQ2704" s="23">
        <v>0.333333333333333</v>
      </c>
      <c r="AR2704" s="35">
        <v>0</v>
      </c>
      <c r="AS2704" s="35">
        <v>0</v>
      </c>
      <c r="AT2704" s="35">
        <v>1</v>
      </c>
      <c r="AU2704" s="31" t="str">
        <f t="shared" si="45"/>
        <v>库存为1</v>
      </c>
      <c r="AV2704" s="36" t="str">
        <f>IFERROR(时间!$B$4+AU2704,"上周无销量")</f>
        <v>上周无销量</v>
      </c>
    </row>
    <row r="2705" spans="1:48">
      <c r="A2705" s="21" t="s">
        <v>5455</v>
      </c>
      <c r="B2705" t="s">
        <v>5456</v>
      </c>
      <c r="C2705" t="s">
        <v>5441</v>
      </c>
      <c r="D2705" s="31">
        <v>0</v>
      </c>
      <c r="E2705" s="31">
        <v>0</v>
      </c>
      <c r="F2705" s="31">
        <v>0</v>
      </c>
      <c r="G2705" s="31">
        <v>0</v>
      </c>
      <c r="H2705" s="32">
        <v>0</v>
      </c>
      <c r="I2705">
        <v>2</v>
      </c>
      <c r="J2705" s="33">
        <v>0</v>
      </c>
      <c r="K2705" s="33">
        <v>0</v>
      </c>
      <c r="L2705" s="33">
        <v>0</v>
      </c>
      <c r="M2705">
        <v>2</v>
      </c>
      <c r="N2705">
        <v>0</v>
      </c>
      <c r="O2705">
        <v>2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1</v>
      </c>
      <c r="AK2705">
        <v>1</v>
      </c>
      <c r="AL2705">
        <v>0</v>
      </c>
      <c r="AM2705">
        <v>0</v>
      </c>
      <c r="AN2705" s="23">
        <v>0</v>
      </c>
      <c r="AO2705" s="23">
        <v>0</v>
      </c>
      <c r="AP2705" s="23" t="e">
        <v>#DIV/0!</v>
      </c>
      <c r="AQ2705" s="23" t="e">
        <v>#DIV/0!</v>
      </c>
      <c r="AR2705" s="35">
        <v>0</v>
      </c>
      <c r="AS2705" s="35">
        <v>0</v>
      </c>
      <c r="AT2705" s="35">
        <v>2</v>
      </c>
      <c r="AU2705" s="31" t="str">
        <f t="shared" si="45"/>
        <v>库存为2</v>
      </c>
      <c r="AV2705" s="36" t="str">
        <f>IFERROR(时间!$B$4+AU2705,"上周无销量")</f>
        <v>上周无销量</v>
      </c>
    </row>
    <row r="2706" spans="1:48">
      <c r="A2706" s="21" t="s">
        <v>5457</v>
      </c>
      <c r="B2706" t="s">
        <v>5458</v>
      </c>
      <c r="C2706" t="s">
        <v>5441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0</v>
      </c>
      <c r="J2706" s="33">
        <v>0</v>
      </c>
      <c r="K2706" s="33">
        <v>0</v>
      </c>
      <c r="L2706" s="33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0</v>
      </c>
      <c r="AK2706">
        <v>0</v>
      </c>
      <c r="AL2706">
        <v>0</v>
      </c>
      <c r="AM2706">
        <v>0</v>
      </c>
      <c r="AN2706" s="23" t="e">
        <v>#DIV/0!</v>
      </c>
      <c r="AO2706" s="23" t="e">
        <v>#DIV/0!</v>
      </c>
      <c r="AP2706" s="23" t="e">
        <v>#DIV/0!</v>
      </c>
      <c r="AQ2706" s="23" t="e">
        <v>#DIV/0!</v>
      </c>
      <c r="AR2706" s="35">
        <v>0</v>
      </c>
      <c r="AS2706" s="35">
        <v>0</v>
      </c>
      <c r="AT2706" s="35">
        <v>0</v>
      </c>
      <c r="AU2706" s="31" t="str">
        <f t="shared" si="45"/>
        <v>库存为0</v>
      </c>
      <c r="AV2706" s="36" t="str">
        <f>IFERROR(时间!$B$4+AU2706,"上周无销量")</f>
        <v>上周无销量</v>
      </c>
    </row>
    <row r="2707" spans="1:48">
      <c r="A2707" s="21" t="s">
        <v>5459</v>
      </c>
      <c r="B2707" t="s">
        <v>5460</v>
      </c>
      <c r="C2707" t="s">
        <v>5441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2</v>
      </c>
      <c r="J2707" s="33">
        <v>0</v>
      </c>
      <c r="K2707" s="33">
        <v>0</v>
      </c>
      <c r="L2707" s="33">
        <v>0</v>
      </c>
      <c r="M2707">
        <v>2</v>
      </c>
      <c r="N2707">
        <v>0</v>
      </c>
      <c r="O2707">
        <v>2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0</v>
      </c>
      <c r="AK2707">
        <v>0</v>
      </c>
      <c r="AL2707">
        <v>0</v>
      </c>
      <c r="AM2707">
        <v>0</v>
      </c>
      <c r="AN2707" s="23" t="e">
        <v>#DIV/0!</v>
      </c>
      <c r="AO2707" s="23" t="e">
        <v>#DIV/0!</v>
      </c>
      <c r="AP2707" s="23" t="e">
        <v>#DIV/0!</v>
      </c>
      <c r="AQ2707" s="23" t="e">
        <v>#DIV/0!</v>
      </c>
      <c r="AR2707" s="35">
        <v>0</v>
      </c>
      <c r="AS2707" s="35">
        <v>0</v>
      </c>
      <c r="AT2707" s="35">
        <v>2</v>
      </c>
      <c r="AU2707" s="31" t="str">
        <f t="shared" si="45"/>
        <v>库存为2</v>
      </c>
      <c r="AV2707" s="36" t="str">
        <f>IFERROR(时间!$B$4+AU2707,"上周无销量")</f>
        <v>上周无销量</v>
      </c>
    </row>
    <row r="2708" spans="1:48">
      <c r="A2708" s="21" t="s">
        <v>5461</v>
      </c>
      <c r="B2708" t="s">
        <v>5462</v>
      </c>
      <c r="C2708" t="s">
        <v>5463</v>
      </c>
      <c r="D2708" s="31">
        <v>0</v>
      </c>
      <c r="E2708" s="31">
        <v>2</v>
      </c>
      <c r="F2708" s="31">
        <v>4</v>
      </c>
      <c r="G2708" s="31">
        <v>0</v>
      </c>
      <c r="H2708" s="32">
        <v>29.99</v>
      </c>
      <c r="I2708">
        <v>0</v>
      </c>
      <c r="J2708" s="33">
        <v>0</v>
      </c>
      <c r="K2708" s="33">
        <v>0</v>
      </c>
      <c r="L2708" s="33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0</v>
      </c>
      <c r="AK2708">
        <v>11</v>
      </c>
      <c r="AL2708">
        <v>0</v>
      </c>
      <c r="AM2708">
        <v>0</v>
      </c>
      <c r="AN2708" s="23" t="e">
        <v>#DIV/0!</v>
      </c>
      <c r="AO2708" s="23">
        <v>0.181818181818182</v>
      </c>
      <c r="AP2708" s="23" t="e">
        <v>#DIV/0!</v>
      </c>
      <c r="AQ2708" s="23" t="e">
        <v>#DIV/0!</v>
      </c>
      <c r="AR2708" s="35">
        <v>0</v>
      </c>
      <c r="AS2708" s="35">
        <v>0</v>
      </c>
      <c r="AT2708" s="35">
        <v>0</v>
      </c>
      <c r="AU2708" s="31" t="str">
        <f t="shared" si="45"/>
        <v>库存为0</v>
      </c>
      <c r="AV2708" s="36" t="str">
        <f>IFERROR(时间!$B$4+AU2708,"上周无销量")</f>
        <v>上周无销量</v>
      </c>
    </row>
    <row r="2709" spans="1:48">
      <c r="A2709" s="21" t="s">
        <v>5464</v>
      </c>
      <c r="B2709" t="s">
        <v>5465</v>
      </c>
      <c r="C2709" t="s">
        <v>5463</v>
      </c>
      <c r="D2709" s="31">
        <v>1</v>
      </c>
      <c r="E2709" s="31">
        <v>1</v>
      </c>
      <c r="F2709" s="31">
        <v>5</v>
      </c>
      <c r="G2709" s="31">
        <v>0</v>
      </c>
      <c r="H2709" s="32">
        <v>29.99</v>
      </c>
      <c r="I2709">
        <v>4</v>
      </c>
      <c r="J2709" s="33">
        <v>0</v>
      </c>
      <c r="K2709" s="33">
        <v>0</v>
      </c>
      <c r="L2709" s="33">
        <v>0</v>
      </c>
      <c r="M2709">
        <v>4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33</v>
      </c>
      <c r="AK2709">
        <v>0</v>
      </c>
      <c r="AL2709">
        <v>0</v>
      </c>
      <c r="AM2709">
        <v>0</v>
      </c>
      <c r="AN2709" s="23">
        <v>0.0303030303030303</v>
      </c>
      <c r="AO2709" s="23" t="e">
        <v>#DIV/0!</v>
      </c>
      <c r="AP2709" s="23" t="e">
        <v>#DIV/0!</v>
      </c>
      <c r="AQ2709" s="23" t="e">
        <v>#DIV/0!</v>
      </c>
      <c r="AR2709" s="35">
        <v>0.142857142857143</v>
      </c>
      <c r="AS2709" s="35">
        <v>8.57142857142857</v>
      </c>
      <c r="AT2709" s="35">
        <v>-4.57142857142857</v>
      </c>
      <c r="AU2709" s="31">
        <f t="shared" si="45"/>
        <v>28</v>
      </c>
      <c r="AV2709" s="36">
        <f>IFERROR(时间!$B$4+AU2709,"上周无销量")</f>
        <v>43367</v>
      </c>
    </row>
    <row r="2710" spans="1:48">
      <c r="A2710" s="21" t="s">
        <v>5466</v>
      </c>
      <c r="B2710" t="s">
        <v>5467</v>
      </c>
      <c r="C2710" t="s">
        <v>5463</v>
      </c>
      <c r="D2710" s="31">
        <v>2</v>
      </c>
      <c r="E2710" s="31">
        <v>0</v>
      </c>
      <c r="F2710" s="31">
        <v>0</v>
      </c>
      <c r="G2710" s="31">
        <v>0</v>
      </c>
      <c r="H2710" s="32">
        <v>29.99</v>
      </c>
      <c r="I2710">
        <v>3</v>
      </c>
      <c r="J2710" s="33">
        <v>0</v>
      </c>
      <c r="K2710" s="33">
        <v>0</v>
      </c>
      <c r="L2710" s="33">
        <v>0</v>
      </c>
      <c r="M2710">
        <v>3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23</v>
      </c>
      <c r="AK2710">
        <v>31</v>
      </c>
      <c r="AL2710">
        <v>0</v>
      </c>
      <c r="AM2710">
        <v>0</v>
      </c>
      <c r="AN2710" s="23">
        <v>0.0869565217391304</v>
      </c>
      <c r="AO2710" s="23">
        <v>0</v>
      </c>
      <c r="AP2710" s="23" t="e">
        <v>#DIV/0!</v>
      </c>
      <c r="AQ2710" s="23" t="e">
        <v>#DIV/0!</v>
      </c>
      <c r="AR2710" s="35">
        <v>0.285714285714286</v>
      </c>
      <c r="AS2710" s="35">
        <v>17.1428571428571</v>
      </c>
      <c r="AT2710" s="35">
        <v>-14.1428571428571</v>
      </c>
      <c r="AU2710" s="31">
        <f t="shared" si="45"/>
        <v>10</v>
      </c>
      <c r="AV2710" s="36">
        <f>IFERROR(时间!$B$4+AU2710,"上周无销量")</f>
        <v>43349</v>
      </c>
    </row>
    <row r="2711" spans="1:48">
      <c r="A2711" s="21" t="s">
        <v>5468</v>
      </c>
      <c r="B2711" t="s">
        <v>5469</v>
      </c>
      <c r="C2711" t="s">
        <v>5463</v>
      </c>
      <c r="D2711" s="31">
        <v>0</v>
      </c>
      <c r="E2711" s="31">
        <v>0</v>
      </c>
      <c r="F2711" s="31">
        <v>6</v>
      </c>
      <c r="G2711" s="31">
        <v>0</v>
      </c>
      <c r="H2711" s="32">
        <v>29.99</v>
      </c>
      <c r="I2711">
        <v>0</v>
      </c>
      <c r="J2711" s="33">
        <v>0</v>
      </c>
      <c r="K2711" s="33">
        <v>0</v>
      </c>
      <c r="L2711" s="33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0</v>
      </c>
      <c r="AK2711">
        <v>0</v>
      </c>
      <c r="AL2711">
        <v>0</v>
      </c>
      <c r="AM2711">
        <v>0</v>
      </c>
      <c r="AN2711" s="23" t="e">
        <v>#DIV/0!</v>
      </c>
      <c r="AO2711" s="23" t="e">
        <v>#DIV/0!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0</v>
      </c>
      <c r="AU2711" s="31" t="str">
        <f t="shared" si="45"/>
        <v>库存为0</v>
      </c>
      <c r="AV2711" s="36" t="str">
        <f>IFERROR(时间!$B$4+AU2711,"上周无销量")</f>
        <v>上周无销量</v>
      </c>
    </row>
    <row r="2712" spans="1:48">
      <c r="A2712" s="21" t="s">
        <v>5470</v>
      </c>
      <c r="B2712" t="s">
        <v>5471</v>
      </c>
      <c r="C2712" t="s">
        <v>5463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39</v>
      </c>
      <c r="AK2712">
        <v>47</v>
      </c>
      <c r="AL2712">
        <v>0</v>
      </c>
      <c r="AM2712">
        <v>6</v>
      </c>
      <c r="AN2712" s="23">
        <v>0</v>
      </c>
      <c r="AO2712" s="23">
        <v>0</v>
      </c>
      <c r="AP2712" s="23" t="e">
        <v>#DIV/0!</v>
      </c>
      <c r="AQ2712" s="23">
        <v>0</v>
      </c>
      <c r="AR2712" s="35">
        <v>0</v>
      </c>
      <c r="AS2712" s="35">
        <v>0</v>
      </c>
      <c r="AT2712" s="35">
        <v>0</v>
      </c>
      <c r="AU2712" s="31" t="str">
        <f t="shared" si="45"/>
        <v>库存为0</v>
      </c>
      <c r="AV2712" s="36" t="str">
        <f>IFERROR(时间!$B$4+AU2712,"上周无销量")</f>
        <v>上周无销量</v>
      </c>
    </row>
    <row r="2713" spans="1:48">
      <c r="A2713" s="21" t="s">
        <v>5472</v>
      </c>
      <c r="B2713" t="s">
        <v>5473</v>
      </c>
      <c r="C2713" t="s">
        <v>5474</v>
      </c>
      <c r="D2713" s="31">
        <v>1</v>
      </c>
      <c r="E2713" s="31">
        <v>0</v>
      </c>
      <c r="F2713" s="31">
        <v>1</v>
      </c>
      <c r="G2713" s="31">
        <v>2</v>
      </c>
      <c r="H2713" s="32">
        <v>14.995</v>
      </c>
      <c r="I2713">
        <v>5</v>
      </c>
      <c r="J2713" s="33">
        <v>0</v>
      </c>
      <c r="K2713" s="33">
        <v>0</v>
      </c>
      <c r="L2713" s="33">
        <v>0</v>
      </c>
      <c r="M2713">
        <v>5</v>
      </c>
      <c r="N2713">
        <v>3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13</v>
      </c>
      <c r="AK2713">
        <v>30</v>
      </c>
      <c r="AL2713">
        <v>0</v>
      </c>
      <c r="AM2713">
        <v>7</v>
      </c>
      <c r="AN2713" s="23">
        <v>0.0769230769230769</v>
      </c>
      <c r="AO2713" s="23">
        <v>0</v>
      </c>
      <c r="AP2713" s="23" t="e">
        <v>#DIV/0!</v>
      </c>
      <c r="AQ2713" s="23">
        <v>0.285714285714286</v>
      </c>
      <c r="AR2713" s="35">
        <v>0.142857142857143</v>
      </c>
      <c r="AS2713" s="35">
        <v>8.57142857142857</v>
      </c>
      <c r="AT2713" s="35">
        <v>-3.57142857142857</v>
      </c>
      <c r="AU2713" s="31">
        <f t="shared" si="45"/>
        <v>35</v>
      </c>
      <c r="AV2713" s="36">
        <f>IFERROR(时间!$B$4+AU2713,"上周无销量")</f>
        <v>43374</v>
      </c>
    </row>
    <row r="2714" spans="1:48">
      <c r="A2714" s="21" t="s">
        <v>5475</v>
      </c>
      <c r="B2714" t="s">
        <v>5476</v>
      </c>
      <c r="C2714" t="s">
        <v>5474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4</v>
      </c>
      <c r="J2714" s="33">
        <v>0</v>
      </c>
      <c r="K2714" s="33">
        <v>0</v>
      </c>
      <c r="L2714" s="33">
        <v>0</v>
      </c>
      <c r="M2714">
        <v>4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14</v>
      </c>
      <c r="AK2714">
        <v>0</v>
      </c>
      <c r="AL2714">
        <v>0</v>
      </c>
      <c r="AM2714">
        <v>0</v>
      </c>
      <c r="AN2714" s="23">
        <v>0</v>
      </c>
      <c r="AO2714" s="23" t="e">
        <v>#DIV/0!</v>
      </c>
      <c r="AP2714" s="23" t="e">
        <v>#DIV/0!</v>
      </c>
      <c r="AQ2714" s="23" t="e">
        <v>#DIV/0!</v>
      </c>
      <c r="AR2714" s="35">
        <v>0</v>
      </c>
      <c r="AS2714" s="35">
        <v>0</v>
      </c>
      <c r="AT2714" s="35">
        <v>4</v>
      </c>
      <c r="AU2714" s="31" t="str">
        <f t="shared" si="45"/>
        <v>库存为4</v>
      </c>
      <c r="AV2714" s="36" t="str">
        <f>IFERROR(时间!$B$4+AU2714,"上周无销量")</f>
        <v>上周无销量</v>
      </c>
    </row>
    <row r="2715" spans="1:48">
      <c r="A2715" s="21" t="s">
        <v>5477</v>
      </c>
      <c r="B2715" t="s">
        <v>5478</v>
      </c>
      <c r="C2715" t="s">
        <v>5474</v>
      </c>
      <c r="D2715" s="31">
        <v>1</v>
      </c>
      <c r="E2715" s="31">
        <v>2</v>
      </c>
      <c r="F2715" s="31">
        <v>0</v>
      </c>
      <c r="G2715" s="31">
        <v>0</v>
      </c>
      <c r="H2715" s="32">
        <v>29.99</v>
      </c>
      <c r="I2715">
        <v>8</v>
      </c>
      <c r="J2715" s="33">
        <v>0</v>
      </c>
      <c r="K2715" s="33">
        <v>0</v>
      </c>
      <c r="L2715" s="33">
        <v>0</v>
      </c>
      <c r="M2715">
        <v>8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23</v>
      </c>
      <c r="AK2715">
        <v>8</v>
      </c>
      <c r="AL2715">
        <v>0</v>
      </c>
      <c r="AM2715">
        <v>0</v>
      </c>
      <c r="AN2715" s="23">
        <v>0.0434782608695652</v>
      </c>
      <c r="AO2715" s="23">
        <v>0.25</v>
      </c>
      <c r="AP2715" s="23" t="e">
        <v>#DIV/0!</v>
      </c>
      <c r="AQ2715" s="23" t="e">
        <v>#DIV/0!</v>
      </c>
      <c r="AR2715" s="35">
        <v>0.142857142857143</v>
      </c>
      <c r="AS2715" s="35">
        <v>8.57142857142857</v>
      </c>
      <c r="AT2715" s="35">
        <v>-0.571428571428571</v>
      </c>
      <c r="AU2715" s="31">
        <f t="shared" si="45"/>
        <v>56</v>
      </c>
      <c r="AV2715" s="36">
        <f>IFERROR(时间!$B$4+AU2715,"上周无销量")</f>
        <v>43395</v>
      </c>
    </row>
    <row r="2716" spans="1:48">
      <c r="A2716" s="21" t="s">
        <v>5479</v>
      </c>
      <c r="B2716" t="s">
        <v>5480</v>
      </c>
      <c r="C2716" t="s">
        <v>5474</v>
      </c>
      <c r="D2716" s="31">
        <v>1</v>
      </c>
      <c r="E2716" s="31">
        <v>0</v>
      </c>
      <c r="F2716" s="31">
        <v>0</v>
      </c>
      <c r="G2716" s="31">
        <v>0</v>
      </c>
      <c r="H2716" s="32">
        <v>29.99</v>
      </c>
      <c r="I2716">
        <v>7</v>
      </c>
      <c r="J2716" s="33">
        <v>0</v>
      </c>
      <c r="K2716" s="33">
        <v>0</v>
      </c>
      <c r="L2716" s="33">
        <v>0</v>
      </c>
      <c r="M2716">
        <v>7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14</v>
      </c>
      <c r="AK2716">
        <v>24</v>
      </c>
      <c r="AL2716">
        <v>0</v>
      </c>
      <c r="AM2716">
        <v>0</v>
      </c>
      <c r="AN2716" s="23">
        <v>0.0714285714285714</v>
      </c>
      <c r="AO2716" s="23">
        <v>0</v>
      </c>
      <c r="AP2716" s="23" t="e">
        <v>#DIV/0!</v>
      </c>
      <c r="AQ2716" s="23" t="e">
        <v>#DIV/0!</v>
      </c>
      <c r="AR2716" s="35">
        <v>0.142857142857143</v>
      </c>
      <c r="AS2716" s="35">
        <v>8.57142857142857</v>
      </c>
      <c r="AT2716" s="35">
        <v>-1.57142857142857</v>
      </c>
      <c r="AU2716" s="31">
        <f t="shared" si="45"/>
        <v>49</v>
      </c>
      <c r="AV2716" s="36">
        <f>IFERROR(时间!$B$4+AU2716,"上周无销量")</f>
        <v>43388</v>
      </c>
    </row>
    <row r="2717" spans="1:48">
      <c r="A2717" s="21" t="s">
        <v>5481</v>
      </c>
      <c r="B2717" t="s">
        <v>5482</v>
      </c>
      <c r="C2717" t="s">
        <v>5474</v>
      </c>
      <c r="D2717" s="31">
        <v>0</v>
      </c>
      <c r="E2717" s="31">
        <v>0</v>
      </c>
      <c r="F2717" s="31">
        <v>3</v>
      </c>
      <c r="G2717" s="31">
        <v>0</v>
      </c>
      <c r="H2717" s="32">
        <v>29.99</v>
      </c>
      <c r="I2717">
        <v>0</v>
      </c>
      <c r="J2717" s="33">
        <v>0</v>
      </c>
      <c r="K2717" s="33">
        <v>0</v>
      </c>
      <c r="L2717" s="33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0</v>
      </c>
      <c r="AK2717">
        <v>0</v>
      </c>
      <c r="AL2717">
        <v>0</v>
      </c>
      <c r="AM2717">
        <v>29</v>
      </c>
      <c r="AN2717" s="23" t="e">
        <v>#DIV/0!</v>
      </c>
      <c r="AO2717" s="23" t="e">
        <v>#DIV/0!</v>
      </c>
      <c r="AP2717" s="23" t="e">
        <v>#DIV/0!</v>
      </c>
      <c r="AQ2717" s="23">
        <v>0</v>
      </c>
      <c r="AR2717" s="35">
        <v>0</v>
      </c>
      <c r="AS2717" s="35">
        <v>0</v>
      </c>
      <c r="AT2717" s="35">
        <v>0</v>
      </c>
      <c r="AU2717" s="31" t="str">
        <f t="shared" si="45"/>
        <v>库存为0</v>
      </c>
      <c r="AV2717" s="36" t="str">
        <f>IFERROR(时间!$B$4+AU2717,"上周无销量")</f>
        <v>上周无销量</v>
      </c>
    </row>
    <row r="2718" spans="1:48">
      <c r="A2718" s="21" t="s">
        <v>5483</v>
      </c>
      <c r="B2718" t="s">
        <v>5484</v>
      </c>
      <c r="C2718" t="s">
        <v>5474</v>
      </c>
      <c r="D2718" s="31">
        <v>1</v>
      </c>
      <c r="E2718" s="31">
        <v>0</v>
      </c>
      <c r="F2718" s="31">
        <v>0</v>
      </c>
      <c r="G2718" s="31">
        <v>0</v>
      </c>
      <c r="H2718" s="32">
        <v>29.99</v>
      </c>
      <c r="I2718">
        <v>4</v>
      </c>
      <c r="J2718" s="33">
        <v>0</v>
      </c>
      <c r="K2718" s="33">
        <v>0</v>
      </c>
      <c r="L2718" s="33">
        <v>0</v>
      </c>
      <c r="M2718">
        <v>4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6</v>
      </c>
      <c r="AK2718">
        <v>0</v>
      </c>
      <c r="AL2718">
        <v>0</v>
      </c>
      <c r="AM2718">
        <v>0</v>
      </c>
      <c r="AN2718" s="23">
        <v>0.166666666666667</v>
      </c>
      <c r="AO2718" s="23" t="e">
        <v>#DIV/0!</v>
      </c>
      <c r="AP2718" s="23" t="e">
        <v>#DIV/0!</v>
      </c>
      <c r="AQ2718" s="23" t="e">
        <v>#DIV/0!</v>
      </c>
      <c r="AR2718" s="35">
        <v>0.142857142857143</v>
      </c>
      <c r="AS2718" s="35">
        <v>8.57142857142857</v>
      </c>
      <c r="AT2718" s="35">
        <v>-4.57142857142857</v>
      </c>
      <c r="AU2718" s="31">
        <f t="shared" si="45"/>
        <v>28</v>
      </c>
      <c r="AV2718" s="36">
        <f>IFERROR(时间!$B$4+AU2718,"上周无销量")</f>
        <v>43367</v>
      </c>
    </row>
    <row r="2719" spans="1:48">
      <c r="A2719" s="21" t="s">
        <v>5485</v>
      </c>
      <c r="B2719" t="s">
        <v>5486</v>
      </c>
      <c r="C2719" t="s">
        <v>5474</v>
      </c>
      <c r="D2719" s="31">
        <v>1</v>
      </c>
      <c r="E2719" s="31">
        <v>0</v>
      </c>
      <c r="F2719" s="31">
        <v>0</v>
      </c>
      <c r="G2719" s="31">
        <v>0</v>
      </c>
      <c r="H2719" s="32">
        <v>29.99</v>
      </c>
      <c r="I2719">
        <v>4</v>
      </c>
      <c r="J2719" s="33">
        <v>0</v>
      </c>
      <c r="K2719" s="33">
        <v>0</v>
      </c>
      <c r="L2719" s="33">
        <v>0</v>
      </c>
      <c r="M2719">
        <v>4</v>
      </c>
      <c r="N2719">
        <v>1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13</v>
      </c>
      <c r="AK2719">
        <v>0</v>
      </c>
      <c r="AL2719">
        <v>0</v>
      </c>
      <c r="AM2719">
        <v>0</v>
      </c>
      <c r="AN2719" s="23">
        <v>0.0769230769230769</v>
      </c>
      <c r="AO2719" s="23" t="e">
        <v>#DIV/0!</v>
      </c>
      <c r="AP2719" s="23" t="e">
        <v>#DIV/0!</v>
      </c>
      <c r="AQ2719" s="23" t="e">
        <v>#DIV/0!</v>
      </c>
      <c r="AR2719" s="35">
        <v>0.142857142857143</v>
      </c>
      <c r="AS2719" s="35">
        <v>8.57142857142857</v>
      </c>
      <c r="AT2719" s="35">
        <v>-4.57142857142857</v>
      </c>
      <c r="AU2719" s="31">
        <f t="shared" si="45"/>
        <v>28</v>
      </c>
      <c r="AV2719" s="36">
        <f>IFERROR(时间!$B$4+AU2719,"上周无销量")</f>
        <v>43367</v>
      </c>
    </row>
    <row r="2720" spans="1:48">
      <c r="A2720" s="21" t="s">
        <v>5487</v>
      </c>
      <c r="B2720" t="s">
        <v>5488</v>
      </c>
      <c r="C2720" t="s">
        <v>5474</v>
      </c>
      <c r="D2720" s="31">
        <v>1</v>
      </c>
      <c r="E2720" s="31">
        <v>0</v>
      </c>
      <c r="F2720" s="31">
        <v>0</v>
      </c>
      <c r="G2720" s="31">
        <v>3</v>
      </c>
      <c r="H2720" s="32">
        <v>7.4975</v>
      </c>
      <c r="I2720">
        <v>4</v>
      </c>
      <c r="J2720" s="33">
        <v>0</v>
      </c>
      <c r="K2720" s="33">
        <v>0</v>
      </c>
      <c r="L2720" s="33">
        <v>0</v>
      </c>
      <c r="M2720">
        <v>4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22</v>
      </c>
      <c r="AK2720">
        <v>0</v>
      </c>
      <c r="AL2720">
        <v>0</v>
      </c>
      <c r="AM2720">
        <v>33</v>
      </c>
      <c r="AN2720" s="23">
        <v>0.0454545454545455</v>
      </c>
      <c r="AO2720" s="23" t="e">
        <v>#DIV/0!</v>
      </c>
      <c r="AP2720" s="23" t="e">
        <v>#DIV/0!</v>
      </c>
      <c r="AQ2720" s="23">
        <v>0.0909090909090909</v>
      </c>
      <c r="AR2720" s="35">
        <v>0.142857142857143</v>
      </c>
      <c r="AS2720" s="35">
        <v>8.57142857142857</v>
      </c>
      <c r="AT2720" s="35">
        <v>-4.57142857142857</v>
      </c>
      <c r="AU2720" s="31">
        <f t="shared" si="45"/>
        <v>28</v>
      </c>
      <c r="AV2720" s="36">
        <f>IFERROR(时间!$B$4+AU2720,"上周无销量")</f>
        <v>43367</v>
      </c>
    </row>
    <row r="2721" spans="1:48">
      <c r="A2721" s="21" t="s">
        <v>5489</v>
      </c>
      <c r="B2721" t="s">
        <v>5490</v>
      </c>
      <c r="C2721" t="s">
        <v>5474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5</v>
      </c>
      <c r="J2721" s="33">
        <v>0</v>
      </c>
      <c r="K2721" s="33">
        <v>0</v>
      </c>
      <c r="L2721" s="33">
        <v>0</v>
      </c>
      <c r="M2721">
        <v>5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9</v>
      </c>
      <c r="AK2721">
        <v>0</v>
      </c>
      <c r="AL2721">
        <v>0</v>
      </c>
      <c r="AM2721">
        <v>0</v>
      </c>
      <c r="AN2721" s="23">
        <v>0</v>
      </c>
      <c r="AO2721" s="23" t="e">
        <v>#DIV/0!</v>
      </c>
      <c r="AP2721" s="23" t="e">
        <v>#DIV/0!</v>
      </c>
      <c r="AQ2721" s="23" t="e">
        <v>#DIV/0!</v>
      </c>
      <c r="AR2721" s="35">
        <v>0</v>
      </c>
      <c r="AS2721" s="35">
        <v>0</v>
      </c>
      <c r="AT2721" s="35">
        <v>5</v>
      </c>
      <c r="AU2721" s="31" t="str">
        <f t="shared" si="45"/>
        <v>库存为5</v>
      </c>
      <c r="AV2721" s="36" t="str">
        <f>IFERROR(时间!$B$4+AU2721,"上周无销量")</f>
        <v>上周无销量</v>
      </c>
    </row>
    <row r="2722" spans="1:48">
      <c r="A2722" s="21" t="s">
        <v>5491</v>
      </c>
      <c r="B2722" t="s">
        <v>5492</v>
      </c>
      <c r="C2722" t="s">
        <v>5474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4</v>
      </c>
      <c r="J2722" s="33">
        <v>0</v>
      </c>
      <c r="K2722" s="33">
        <v>0</v>
      </c>
      <c r="L2722" s="33">
        <v>0</v>
      </c>
      <c r="M2722">
        <v>4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23" t="s">
        <v>54</v>
      </c>
      <c r="Y2722" s="23" t="s">
        <v>54</v>
      </c>
      <c r="Z2722" s="23" t="s">
        <v>54</v>
      </c>
      <c r="AA2722" s="23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23" t="s">
        <v>54</v>
      </c>
      <c r="AG2722" s="23" t="s">
        <v>54</v>
      </c>
      <c r="AH2722" s="23" t="s">
        <v>54</v>
      </c>
      <c r="AI2722" s="23" t="s">
        <v>54</v>
      </c>
      <c r="AJ2722">
        <v>19</v>
      </c>
      <c r="AK2722">
        <v>0</v>
      </c>
      <c r="AL2722">
        <v>0</v>
      </c>
      <c r="AM2722">
        <v>0</v>
      </c>
      <c r="AN2722" s="23">
        <v>0</v>
      </c>
      <c r="AO2722" s="23" t="e">
        <v>#DIV/0!</v>
      </c>
      <c r="AP2722" s="23" t="e">
        <v>#DIV/0!</v>
      </c>
      <c r="AQ2722" s="23" t="e">
        <v>#DIV/0!</v>
      </c>
      <c r="AR2722" s="35">
        <v>0</v>
      </c>
      <c r="AS2722" s="35">
        <v>0</v>
      </c>
      <c r="AT2722" s="35">
        <v>4</v>
      </c>
      <c r="AU2722" s="31" t="str">
        <f t="shared" si="45"/>
        <v>库存为4</v>
      </c>
      <c r="AV2722" s="36" t="str">
        <f>IFERROR(时间!$B$4+AU2722,"上周无销量")</f>
        <v>上周无销量</v>
      </c>
    </row>
    <row r="2723" spans="1:48">
      <c r="A2723" s="21" t="s">
        <v>5493</v>
      </c>
      <c r="B2723" t="s">
        <v>5494</v>
      </c>
      <c r="C2723" t="s">
        <v>5474</v>
      </c>
      <c r="D2723" s="31">
        <v>0</v>
      </c>
      <c r="E2723" s="31">
        <v>0</v>
      </c>
      <c r="F2723" s="31">
        <v>0</v>
      </c>
      <c r="G2723" s="31">
        <v>0</v>
      </c>
      <c r="H2723" s="32">
        <v>0</v>
      </c>
      <c r="I2723">
        <v>5</v>
      </c>
      <c r="J2723" s="33">
        <v>0</v>
      </c>
      <c r="K2723" s="33">
        <v>0</v>
      </c>
      <c r="L2723" s="33">
        <v>0</v>
      </c>
      <c r="M2723">
        <v>5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23" t="s">
        <v>54</v>
      </c>
      <c r="Y2723" s="23" t="s">
        <v>54</v>
      </c>
      <c r="Z2723" s="23" t="s">
        <v>54</v>
      </c>
      <c r="AA2723" s="23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23" t="s">
        <v>54</v>
      </c>
      <c r="AG2723" s="23" t="s">
        <v>54</v>
      </c>
      <c r="AH2723" s="23" t="s">
        <v>54</v>
      </c>
      <c r="AI2723" s="23" t="s">
        <v>54</v>
      </c>
      <c r="AJ2723">
        <v>7</v>
      </c>
      <c r="AK2723">
        <v>0</v>
      </c>
      <c r="AL2723">
        <v>0</v>
      </c>
      <c r="AM2723">
        <v>0</v>
      </c>
      <c r="AN2723" s="23">
        <v>0</v>
      </c>
      <c r="AO2723" s="23" t="e">
        <v>#DIV/0!</v>
      </c>
      <c r="AP2723" s="23" t="e">
        <v>#DIV/0!</v>
      </c>
      <c r="AQ2723" s="23" t="e">
        <v>#DIV/0!</v>
      </c>
      <c r="AR2723" s="35">
        <v>0</v>
      </c>
      <c r="AS2723" s="35">
        <v>0</v>
      </c>
      <c r="AT2723" s="35">
        <v>5</v>
      </c>
      <c r="AU2723" s="31" t="str">
        <f t="shared" si="45"/>
        <v>库存为5</v>
      </c>
      <c r="AV2723" s="36" t="str">
        <f>IFERROR(时间!$B$4+AU2723,"上周无销量")</f>
        <v>上周无销量</v>
      </c>
    </row>
    <row r="2724" spans="1:48">
      <c r="A2724" s="21" t="s">
        <v>5495</v>
      </c>
      <c r="B2724" t="s">
        <v>5496</v>
      </c>
      <c r="C2724" t="s">
        <v>5474</v>
      </c>
      <c r="D2724" s="31">
        <v>2</v>
      </c>
      <c r="E2724" s="31">
        <v>0</v>
      </c>
      <c r="F2724" s="31">
        <v>0</v>
      </c>
      <c r="G2724" s="31">
        <v>0</v>
      </c>
      <c r="H2724" s="32">
        <v>29.99</v>
      </c>
      <c r="I2724">
        <v>1</v>
      </c>
      <c r="J2724" s="33">
        <v>0</v>
      </c>
      <c r="K2724" s="33">
        <v>0</v>
      </c>
      <c r="L2724" s="33">
        <v>0</v>
      </c>
      <c r="M2724">
        <v>1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23" t="s">
        <v>54</v>
      </c>
      <c r="Y2724" s="23" t="s">
        <v>54</v>
      </c>
      <c r="Z2724" s="23" t="s">
        <v>54</v>
      </c>
      <c r="AA2724" s="23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23" t="s">
        <v>54</v>
      </c>
      <c r="AG2724" s="23" t="s">
        <v>54</v>
      </c>
      <c r="AH2724" s="23" t="s">
        <v>54</v>
      </c>
      <c r="AI2724" s="23" t="s">
        <v>54</v>
      </c>
      <c r="AJ2724">
        <v>19</v>
      </c>
      <c r="AK2724">
        <v>0</v>
      </c>
      <c r="AL2724">
        <v>0</v>
      </c>
      <c r="AM2724">
        <v>0</v>
      </c>
      <c r="AN2724" s="23">
        <v>0.105263157894737</v>
      </c>
      <c r="AO2724" s="23" t="e">
        <v>#DIV/0!</v>
      </c>
      <c r="AP2724" s="23" t="e">
        <v>#DIV/0!</v>
      </c>
      <c r="AQ2724" s="23" t="e">
        <v>#DIV/0!</v>
      </c>
      <c r="AR2724" s="35">
        <v>0.285714285714286</v>
      </c>
      <c r="AS2724" s="35">
        <v>17.1428571428571</v>
      </c>
      <c r="AT2724" s="35">
        <v>-16.1428571428571</v>
      </c>
      <c r="AU2724" s="31">
        <f t="shared" si="45"/>
        <v>3</v>
      </c>
      <c r="AV2724" s="36">
        <f>IFERROR(时间!$B$4+AU2724,"上周无销量")</f>
        <v>43342</v>
      </c>
    </row>
    <row r="2725" spans="1:48">
      <c r="A2725" s="21" t="s">
        <v>5497</v>
      </c>
      <c r="B2725" t="s">
        <v>5498</v>
      </c>
      <c r="C2725" t="s">
        <v>5474</v>
      </c>
      <c r="D2725" s="31">
        <v>5</v>
      </c>
      <c r="E2725" s="31">
        <v>0</v>
      </c>
      <c r="F2725" s="31">
        <v>0</v>
      </c>
      <c r="G2725" s="31">
        <v>1</v>
      </c>
      <c r="H2725" s="32">
        <v>24.9916666666667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23" t="s">
        <v>54</v>
      </c>
      <c r="Y2725" s="23" t="s">
        <v>54</v>
      </c>
      <c r="Z2725" s="23" t="s">
        <v>54</v>
      </c>
      <c r="AA2725" s="23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23" t="s">
        <v>54</v>
      </c>
      <c r="AG2725" s="23" t="s">
        <v>54</v>
      </c>
      <c r="AH2725" s="23" t="s">
        <v>54</v>
      </c>
      <c r="AI2725" s="23" t="s">
        <v>54</v>
      </c>
      <c r="AJ2725">
        <v>34</v>
      </c>
      <c r="AK2725">
        <v>0</v>
      </c>
      <c r="AL2725">
        <v>0</v>
      </c>
      <c r="AM2725">
        <v>2</v>
      </c>
      <c r="AN2725" s="23">
        <v>0.147058823529412</v>
      </c>
      <c r="AO2725" s="23" t="e">
        <v>#DIV/0!</v>
      </c>
      <c r="AP2725" s="23" t="e">
        <v>#DIV/0!</v>
      </c>
      <c r="AQ2725" s="23">
        <v>0.5</v>
      </c>
      <c r="AR2725" s="35">
        <v>0.714285714285714</v>
      </c>
      <c r="AS2725" s="35">
        <v>42.8571428571429</v>
      </c>
      <c r="AT2725" s="35">
        <v>-42.8571428571429</v>
      </c>
      <c r="AU2725" s="31">
        <f t="shared" si="45"/>
        <v>0</v>
      </c>
      <c r="AV2725" s="36">
        <f>IFERROR(时间!$B$4+AU2725,"上周无销量")</f>
        <v>43339</v>
      </c>
    </row>
    <row r="2726" spans="1:48">
      <c r="A2726" s="21" t="s">
        <v>5499</v>
      </c>
      <c r="B2726" t="s">
        <v>5500</v>
      </c>
      <c r="C2726" t="s">
        <v>5474</v>
      </c>
      <c r="D2726" s="31">
        <v>0</v>
      </c>
      <c r="E2726" s="31">
        <v>0</v>
      </c>
      <c r="F2726" s="31">
        <v>1</v>
      </c>
      <c r="G2726" s="31">
        <v>5</v>
      </c>
      <c r="H2726" s="32">
        <v>4.99833333333333</v>
      </c>
      <c r="I2726">
        <v>9</v>
      </c>
      <c r="J2726" s="33">
        <v>0</v>
      </c>
      <c r="K2726" s="33">
        <v>0</v>
      </c>
      <c r="L2726" s="33">
        <v>1</v>
      </c>
      <c r="M2726">
        <v>10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23" t="s">
        <v>54</v>
      </c>
      <c r="Y2726" s="23" t="s">
        <v>54</v>
      </c>
      <c r="Z2726" s="23" t="s">
        <v>54</v>
      </c>
      <c r="AA2726" s="23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23" t="s">
        <v>54</v>
      </c>
      <c r="AG2726" s="23" t="s">
        <v>54</v>
      </c>
      <c r="AH2726" s="23" t="s">
        <v>54</v>
      </c>
      <c r="AI2726" s="23" t="s">
        <v>54</v>
      </c>
      <c r="AJ2726">
        <v>16</v>
      </c>
      <c r="AK2726">
        <v>8</v>
      </c>
      <c r="AL2726">
        <v>0</v>
      </c>
      <c r="AM2726">
        <v>24</v>
      </c>
      <c r="AN2726" s="23">
        <v>0</v>
      </c>
      <c r="AO2726" s="23">
        <v>0</v>
      </c>
      <c r="AP2726" s="23" t="e">
        <v>#DIV/0!</v>
      </c>
      <c r="AQ2726" s="23">
        <v>0.208333333333333</v>
      </c>
      <c r="AR2726" s="35">
        <v>0</v>
      </c>
      <c r="AS2726" s="35">
        <v>0</v>
      </c>
      <c r="AT2726" s="35">
        <v>10</v>
      </c>
      <c r="AU2726" s="31" t="str">
        <f t="shared" si="45"/>
        <v>库存为10</v>
      </c>
      <c r="AV2726" s="36" t="str">
        <f>IFERROR(时间!$B$4+AU2726,"上周无销量")</f>
        <v>上周无销量</v>
      </c>
    </row>
    <row r="2727" spans="1:48">
      <c r="A2727" s="21" t="s">
        <v>5501</v>
      </c>
      <c r="B2727" t="s">
        <v>5502</v>
      </c>
      <c r="C2727" t="s">
        <v>5474</v>
      </c>
      <c r="D2727" s="31">
        <v>0</v>
      </c>
      <c r="E2727" s="31">
        <v>0</v>
      </c>
      <c r="F2727" s="31">
        <v>0</v>
      </c>
      <c r="G2727" s="31">
        <v>1</v>
      </c>
      <c r="H2727" s="32">
        <v>0</v>
      </c>
      <c r="I2727">
        <v>6</v>
      </c>
      <c r="J2727" s="33">
        <v>0</v>
      </c>
      <c r="K2727" s="33">
        <v>0</v>
      </c>
      <c r="L2727" s="33">
        <v>0</v>
      </c>
      <c r="M2727">
        <v>6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23" t="s">
        <v>54</v>
      </c>
      <c r="Y2727" s="23" t="s">
        <v>54</v>
      </c>
      <c r="Z2727" s="23" t="s">
        <v>54</v>
      </c>
      <c r="AA2727" s="23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14</v>
      </c>
      <c r="AK2727">
        <v>18</v>
      </c>
      <c r="AL2727">
        <v>0</v>
      </c>
      <c r="AM2727">
        <v>4</v>
      </c>
      <c r="AN2727" s="23">
        <v>0</v>
      </c>
      <c r="AO2727" s="23">
        <v>0</v>
      </c>
      <c r="AP2727" s="23" t="e">
        <v>#DIV/0!</v>
      </c>
      <c r="AQ2727" s="23">
        <v>0.25</v>
      </c>
      <c r="AR2727" s="35">
        <v>0</v>
      </c>
      <c r="AS2727" s="35">
        <v>0</v>
      </c>
      <c r="AT2727" s="35">
        <v>6</v>
      </c>
      <c r="AU2727" s="31" t="str">
        <f t="shared" si="45"/>
        <v>库存为6</v>
      </c>
      <c r="AV2727" s="36" t="str">
        <f>IFERROR(时间!$B$4+AU2727,"上周无销量")</f>
        <v>上周无销量</v>
      </c>
    </row>
    <row r="2728" spans="1:48">
      <c r="A2728" s="21" t="s">
        <v>5503</v>
      </c>
      <c r="B2728" t="s">
        <v>5504</v>
      </c>
      <c r="C2728" t="s">
        <v>5474</v>
      </c>
      <c r="D2728" s="31">
        <v>0</v>
      </c>
      <c r="E2728" s="31">
        <v>0</v>
      </c>
      <c r="F2728" s="31">
        <v>0</v>
      </c>
      <c r="G2728" s="31">
        <v>0</v>
      </c>
      <c r="H2728" s="32">
        <v>0</v>
      </c>
      <c r="I2728">
        <v>5</v>
      </c>
      <c r="J2728" s="33">
        <v>0</v>
      </c>
      <c r="K2728" s="33">
        <v>0</v>
      </c>
      <c r="L2728" s="33">
        <v>0</v>
      </c>
      <c r="M2728">
        <v>5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23" t="s">
        <v>54</v>
      </c>
      <c r="Y2728" s="23" t="s">
        <v>54</v>
      </c>
      <c r="Z2728" s="23" t="s">
        <v>54</v>
      </c>
      <c r="AA2728" s="23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23" t="s">
        <v>54</v>
      </c>
      <c r="AG2728" s="23" t="s">
        <v>54</v>
      </c>
      <c r="AH2728" s="23" t="s">
        <v>54</v>
      </c>
      <c r="AI2728" s="23" t="s">
        <v>54</v>
      </c>
      <c r="AJ2728">
        <v>14</v>
      </c>
      <c r="AK2728">
        <v>0</v>
      </c>
      <c r="AL2728">
        <v>0</v>
      </c>
      <c r="AM2728">
        <v>0</v>
      </c>
      <c r="AN2728" s="23">
        <v>0</v>
      </c>
      <c r="AO2728" s="23" t="e">
        <v>#DIV/0!</v>
      </c>
      <c r="AP2728" s="23" t="e">
        <v>#DIV/0!</v>
      </c>
      <c r="AQ2728" s="23" t="e">
        <v>#DIV/0!</v>
      </c>
      <c r="AR2728" s="35">
        <v>0</v>
      </c>
      <c r="AS2728" s="35">
        <v>0</v>
      </c>
      <c r="AT2728" s="35">
        <v>5</v>
      </c>
      <c r="AU2728" s="31" t="str">
        <f t="shared" si="45"/>
        <v>库存为5</v>
      </c>
      <c r="AV2728" s="36" t="str">
        <f>IFERROR(时间!$B$4+AU2728,"上周无销量")</f>
        <v>上周无销量</v>
      </c>
    </row>
    <row r="2729" spans="1:48">
      <c r="A2729" s="21" t="s">
        <v>5505</v>
      </c>
      <c r="B2729" t="s">
        <v>5506</v>
      </c>
      <c r="C2729" t="s">
        <v>5474</v>
      </c>
      <c r="D2729" s="31">
        <v>1</v>
      </c>
      <c r="E2729" s="31">
        <v>3</v>
      </c>
      <c r="F2729" s="31">
        <v>0</v>
      </c>
      <c r="G2729" s="31">
        <v>0</v>
      </c>
      <c r="H2729" s="32">
        <v>29.99</v>
      </c>
      <c r="I2729">
        <v>0</v>
      </c>
      <c r="J2729" s="33">
        <v>0</v>
      </c>
      <c r="K2729" s="33">
        <v>0</v>
      </c>
      <c r="L2729" s="33">
        <v>0</v>
      </c>
      <c r="M2729">
        <v>0</v>
      </c>
      <c r="N2729">
        <v>1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23" t="s">
        <v>54</v>
      </c>
      <c r="Y2729" s="23" t="s">
        <v>54</v>
      </c>
      <c r="Z2729" s="23" t="s">
        <v>54</v>
      </c>
      <c r="AA2729" s="23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1</v>
      </c>
      <c r="AK2729">
        <v>9</v>
      </c>
      <c r="AL2729">
        <v>0</v>
      </c>
      <c r="AM2729">
        <v>0</v>
      </c>
      <c r="AN2729" s="23">
        <v>1</v>
      </c>
      <c r="AO2729" s="23">
        <v>0.333333333333333</v>
      </c>
      <c r="AP2729" s="23" t="e">
        <v>#DIV/0!</v>
      </c>
      <c r="AQ2729" s="23" t="e">
        <v>#DIV/0!</v>
      </c>
      <c r="AR2729" s="35">
        <v>0.142857142857143</v>
      </c>
      <c r="AS2729" s="35">
        <v>8.57142857142857</v>
      </c>
      <c r="AT2729" s="35">
        <v>-8.57142857142857</v>
      </c>
      <c r="AU2729" s="31">
        <f t="shared" si="45"/>
        <v>0</v>
      </c>
      <c r="AV2729" s="36">
        <f>IFERROR(时间!$B$4+AU2729,"上周无销量")</f>
        <v>43339</v>
      </c>
    </row>
    <row r="2730" spans="1:48">
      <c r="A2730" s="21" t="s">
        <v>5507</v>
      </c>
      <c r="B2730" t="s">
        <v>5508</v>
      </c>
      <c r="C2730" t="s">
        <v>5474</v>
      </c>
      <c r="D2730" s="31">
        <v>5</v>
      </c>
      <c r="E2730" s="31">
        <v>1</v>
      </c>
      <c r="F2730" s="31">
        <v>0</v>
      </c>
      <c r="G2730" s="31">
        <v>0</v>
      </c>
      <c r="H2730" s="32">
        <v>29.99</v>
      </c>
      <c r="I2730">
        <v>0</v>
      </c>
      <c r="J2730" s="33">
        <v>0</v>
      </c>
      <c r="K2730" s="33">
        <v>0</v>
      </c>
      <c r="L2730" s="33">
        <v>0</v>
      </c>
      <c r="M2730">
        <v>0</v>
      </c>
      <c r="N2730">
        <v>1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23" t="s">
        <v>54</v>
      </c>
      <c r="Y2730" s="23" t="s">
        <v>54</v>
      </c>
      <c r="Z2730" s="23" t="s">
        <v>54</v>
      </c>
      <c r="AA2730" s="23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23" t="s">
        <v>54</v>
      </c>
      <c r="AG2730" s="23" t="s">
        <v>54</v>
      </c>
      <c r="AH2730" s="23" t="s">
        <v>54</v>
      </c>
      <c r="AI2730" s="23" t="s">
        <v>54</v>
      </c>
      <c r="AJ2730">
        <v>10</v>
      </c>
      <c r="AK2730">
        <v>18</v>
      </c>
      <c r="AL2730">
        <v>0</v>
      </c>
      <c r="AM2730">
        <v>0</v>
      </c>
      <c r="AN2730" s="23">
        <v>0.5</v>
      </c>
      <c r="AO2730" s="23">
        <v>0.0555555555555556</v>
      </c>
      <c r="AP2730" s="23" t="e">
        <v>#DIV/0!</v>
      </c>
      <c r="AQ2730" s="23" t="e">
        <v>#DIV/0!</v>
      </c>
      <c r="AR2730" s="35">
        <v>0.714285714285714</v>
      </c>
      <c r="AS2730" s="35">
        <v>42.8571428571429</v>
      </c>
      <c r="AT2730" s="35">
        <v>-42.8571428571429</v>
      </c>
      <c r="AU2730" s="31">
        <f t="shared" si="45"/>
        <v>0</v>
      </c>
      <c r="AV2730" s="36">
        <f>IFERROR(时间!$B$4+AU2730,"上周无销量")</f>
        <v>43339</v>
      </c>
    </row>
    <row r="2731" spans="1:48">
      <c r="A2731" s="21" t="s">
        <v>5509</v>
      </c>
      <c r="B2731" t="s">
        <v>5510</v>
      </c>
      <c r="C2731" t="s">
        <v>5474</v>
      </c>
      <c r="D2731" s="31">
        <v>2</v>
      </c>
      <c r="E2731" s="31">
        <v>0</v>
      </c>
      <c r="F2731" s="31">
        <v>1</v>
      </c>
      <c r="G2731" s="31">
        <v>1</v>
      </c>
      <c r="H2731" s="32">
        <v>22.4925</v>
      </c>
      <c r="I2731">
        <v>3</v>
      </c>
      <c r="J2731" s="33">
        <v>0</v>
      </c>
      <c r="K2731" s="33">
        <v>0</v>
      </c>
      <c r="L2731" s="33">
        <v>0</v>
      </c>
      <c r="M2731">
        <v>3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23" t="s">
        <v>54</v>
      </c>
      <c r="Y2731" s="23" t="s">
        <v>54</v>
      </c>
      <c r="Z2731" s="23" t="s">
        <v>54</v>
      </c>
      <c r="AA2731" s="23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23" t="s">
        <v>54</v>
      </c>
      <c r="AG2731" s="23" t="s">
        <v>54</v>
      </c>
      <c r="AH2731" s="23" t="s">
        <v>54</v>
      </c>
      <c r="AI2731" s="23" t="s">
        <v>54</v>
      </c>
      <c r="AJ2731">
        <v>17</v>
      </c>
      <c r="AK2731">
        <v>0</v>
      </c>
      <c r="AL2731">
        <v>0</v>
      </c>
      <c r="AM2731">
        <v>18</v>
      </c>
      <c r="AN2731" s="23">
        <v>0.117647058823529</v>
      </c>
      <c r="AO2731" s="23" t="e">
        <v>#DIV/0!</v>
      </c>
      <c r="AP2731" s="23" t="e">
        <v>#DIV/0!</v>
      </c>
      <c r="AQ2731" s="23">
        <v>0.0555555555555556</v>
      </c>
      <c r="AR2731" s="35">
        <v>0.285714285714286</v>
      </c>
      <c r="AS2731" s="35">
        <v>17.1428571428571</v>
      </c>
      <c r="AT2731" s="35">
        <v>-14.1428571428571</v>
      </c>
      <c r="AU2731" s="31">
        <f t="shared" si="45"/>
        <v>10</v>
      </c>
      <c r="AV2731" s="36">
        <f>IFERROR(时间!$B$4+AU2731,"上周无销量")</f>
        <v>43349</v>
      </c>
    </row>
    <row r="2732" spans="1:48">
      <c r="A2732" s="21" t="s">
        <v>5511</v>
      </c>
      <c r="B2732" t="s">
        <v>5512</v>
      </c>
      <c r="C2732" t="s">
        <v>5474</v>
      </c>
      <c r="D2732" s="31">
        <v>2</v>
      </c>
      <c r="E2732" s="31">
        <v>0</v>
      </c>
      <c r="F2732" s="31">
        <v>2</v>
      </c>
      <c r="G2732" s="31">
        <v>2</v>
      </c>
      <c r="H2732" s="32">
        <v>19.9933333333333</v>
      </c>
      <c r="I2732">
        <v>3</v>
      </c>
      <c r="J2732" s="33">
        <v>0</v>
      </c>
      <c r="K2732" s="33">
        <v>0</v>
      </c>
      <c r="L2732" s="33">
        <v>0</v>
      </c>
      <c r="M2732">
        <v>3</v>
      </c>
      <c r="N2732">
        <v>2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26</v>
      </c>
      <c r="AK2732">
        <v>0</v>
      </c>
      <c r="AL2732">
        <v>0</v>
      </c>
      <c r="AM2732">
        <v>13</v>
      </c>
      <c r="AN2732" s="23">
        <v>0.0769230769230769</v>
      </c>
      <c r="AO2732" s="23" t="e">
        <v>#DIV/0!</v>
      </c>
      <c r="AP2732" s="23" t="e">
        <v>#DIV/0!</v>
      </c>
      <c r="AQ2732" s="23">
        <v>0.153846153846154</v>
      </c>
      <c r="AR2732" s="35">
        <v>0.285714285714286</v>
      </c>
      <c r="AS2732" s="35">
        <v>17.1428571428571</v>
      </c>
      <c r="AT2732" s="35">
        <v>-14.1428571428571</v>
      </c>
      <c r="AU2732" s="31">
        <f t="shared" si="45"/>
        <v>10</v>
      </c>
      <c r="AV2732" s="36">
        <f>IFERROR(时间!$B$4+AU2732,"上周无销量")</f>
        <v>43349</v>
      </c>
    </row>
    <row r="2733" spans="1:48">
      <c r="A2733" s="21" t="s">
        <v>5513</v>
      </c>
      <c r="B2733" t="s">
        <v>5514</v>
      </c>
      <c r="C2733" t="s">
        <v>5474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4</v>
      </c>
      <c r="J2733" s="33">
        <v>0</v>
      </c>
      <c r="K2733" s="33">
        <v>0</v>
      </c>
      <c r="L2733" s="33">
        <v>0</v>
      </c>
      <c r="M2733">
        <v>4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12</v>
      </c>
      <c r="AK2733">
        <v>0</v>
      </c>
      <c r="AL2733">
        <v>0</v>
      </c>
      <c r="AM2733">
        <v>0</v>
      </c>
      <c r="AN2733" s="23">
        <v>0</v>
      </c>
      <c r="AO2733" s="23" t="e">
        <v>#DIV/0!</v>
      </c>
      <c r="AP2733" s="23" t="e">
        <v>#DIV/0!</v>
      </c>
      <c r="AQ2733" s="23" t="e">
        <v>#DIV/0!</v>
      </c>
      <c r="AR2733" s="35">
        <v>0</v>
      </c>
      <c r="AS2733" s="35">
        <v>0</v>
      </c>
      <c r="AT2733" s="35">
        <v>4</v>
      </c>
      <c r="AU2733" s="31" t="str">
        <f t="shared" si="45"/>
        <v>库存为4</v>
      </c>
      <c r="AV2733" s="36" t="str">
        <f>IFERROR(时间!$B$4+AU2733,"上周无销量")</f>
        <v>上周无销量</v>
      </c>
    </row>
    <row r="2734" spans="1:48">
      <c r="A2734" s="21" t="s">
        <v>5515</v>
      </c>
      <c r="B2734" t="s">
        <v>5516</v>
      </c>
      <c r="C2734" t="s">
        <v>5474</v>
      </c>
      <c r="D2734" s="31">
        <v>1</v>
      </c>
      <c r="E2734" s="31">
        <v>0</v>
      </c>
      <c r="F2734" s="31">
        <v>0</v>
      </c>
      <c r="G2734" s="31">
        <v>0</v>
      </c>
      <c r="H2734" s="32">
        <v>29.99</v>
      </c>
      <c r="I2734">
        <v>4</v>
      </c>
      <c r="J2734" s="33">
        <v>0</v>
      </c>
      <c r="K2734" s="33">
        <v>0</v>
      </c>
      <c r="L2734" s="33">
        <v>0</v>
      </c>
      <c r="M2734">
        <v>4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18</v>
      </c>
      <c r="AK2734">
        <v>0</v>
      </c>
      <c r="AL2734">
        <v>0</v>
      </c>
      <c r="AM2734">
        <v>0</v>
      </c>
      <c r="AN2734" s="23">
        <v>0.0555555555555556</v>
      </c>
      <c r="AO2734" s="23" t="e">
        <v>#DIV/0!</v>
      </c>
      <c r="AP2734" s="23" t="e">
        <v>#DIV/0!</v>
      </c>
      <c r="AQ2734" s="23" t="e">
        <v>#DIV/0!</v>
      </c>
      <c r="AR2734" s="35">
        <v>0.142857142857143</v>
      </c>
      <c r="AS2734" s="35">
        <v>8.57142857142857</v>
      </c>
      <c r="AT2734" s="35">
        <v>-4.57142857142857</v>
      </c>
      <c r="AU2734" s="31">
        <f t="shared" si="45"/>
        <v>28</v>
      </c>
      <c r="AV2734" s="36">
        <f>IFERROR(时间!$B$4+AU2734,"上周无销量")</f>
        <v>43367</v>
      </c>
    </row>
    <row r="2735" spans="1:48">
      <c r="A2735" s="21" t="s">
        <v>5517</v>
      </c>
      <c r="B2735" t="s">
        <v>5518</v>
      </c>
      <c r="C2735" t="s">
        <v>5474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4</v>
      </c>
      <c r="J2735" s="33">
        <v>0</v>
      </c>
      <c r="K2735" s="33">
        <v>0</v>
      </c>
      <c r="L2735" s="33">
        <v>0</v>
      </c>
      <c r="M2735">
        <v>4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23" t="s">
        <v>54</v>
      </c>
      <c r="Y2735" s="23" t="s">
        <v>54</v>
      </c>
      <c r="Z2735" s="23" t="s">
        <v>54</v>
      </c>
      <c r="AA2735" s="23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15</v>
      </c>
      <c r="AK2735">
        <v>0</v>
      </c>
      <c r="AL2735">
        <v>0</v>
      </c>
      <c r="AM2735">
        <v>0</v>
      </c>
      <c r="AN2735" s="23">
        <v>0</v>
      </c>
      <c r="AO2735" s="23" t="e">
        <v>#DIV/0!</v>
      </c>
      <c r="AP2735" s="23" t="e">
        <v>#DIV/0!</v>
      </c>
      <c r="AQ2735" s="23" t="e">
        <v>#DIV/0!</v>
      </c>
      <c r="AR2735" s="35">
        <v>0</v>
      </c>
      <c r="AS2735" s="35">
        <v>0</v>
      </c>
      <c r="AT2735" s="35">
        <v>4</v>
      </c>
      <c r="AU2735" s="31" t="str">
        <f t="shared" si="45"/>
        <v>库存为4</v>
      </c>
      <c r="AV2735" s="36" t="str">
        <f>IFERROR(时间!$B$4+AU2735,"上周无销量")</f>
        <v>上周无销量</v>
      </c>
    </row>
    <row r="2736" spans="1:48">
      <c r="A2736" s="21" t="s">
        <v>5519</v>
      </c>
      <c r="B2736" t="s">
        <v>5520</v>
      </c>
      <c r="C2736" t="s">
        <v>5474</v>
      </c>
      <c r="D2736" s="31">
        <v>1</v>
      </c>
      <c r="E2736" s="31">
        <v>0</v>
      </c>
      <c r="F2736" s="31">
        <v>0</v>
      </c>
      <c r="G2736" s="31">
        <v>0</v>
      </c>
      <c r="H2736" s="32">
        <v>29.99</v>
      </c>
      <c r="I2736">
        <v>4</v>
      </c>
      <c r="J2736" s="33">
        <v>0</v>
      </c>
      <c r="K2736" s="33">
        <v>0</v>
      </c>
      <c r="L2736" s="33">
        <v>0</v>
      </c>
      <c r="M2736">
        <v>4</v>
      </c>
      <c r="N2736">
        <v>2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23" t="s">
        <v>54</v>
      </c>
      <c r="Y2736" s="23" t="s">
        <v>54</v>
      </c>
      <c r="Z2736" s="23" t="s">
        <v>54</v>
      </c>
      <c r="AA2736" s="23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14</v>
      </c>
      <c r="AK2736">
        <v>0</v>
      </c>
      <c r="AL2736">
        <v>0</v>
      </c>
      <c r="AM2736">
        <v>0</v>
      </c>
      <c r="AN2736" s="23">
        <v>0.0714285714285714</v>
      </c>
      <c r="AO2736" s="23" t="e">
        <v>#DIV/0!</v>
      </c>
      <c r="AP2736" s="23" t="e">
        <v>#DIV/0!</v>
      </c>
      <c r="AQ2736" s="23" t="e">
        <v>#DIV/0!</v>
      </c>
      <c r="AR2736" s="35">
        <v>0.142857142857143</v>
      </c>
      <c r="AS2736" s="35">
        <v>8.57142857142857</v>
      </c>
      <c r="AT2736" s="35">
        <v>-4.57142857142857</v>
      </c>
      <c r="AU2736" s="31">
        <f t="shared" si="45"/>
        <v>28</v>
      </c>
      <c r="AV2736" s="36">
        <f>IFERROR(时间!$B$4+AU2736,"上周无销量")</f>
        <v>43367</v>
      </c>
    </row>
    <row r="2737" spans="1:48">
      <c r="A2737" s="21" t="s">
        <v>5521</v>
      </c>
      <c r="B2737" t="s">
        <v>5522</v>
      </c>
      <c r="C2737" t="s">
        <v>5474</v>
      </c>
      <c r="D2737" s="31">
        <v>1</v>
      </c>
      <c r="E2737" s="31">
        <v>2</v>
      </c>
      <c r="F2737" s="31">
        <v>2</v>
      </c>
      <c r="G2737" s="31">
        <v>0</v>
      </c>
      <c r="H2737" s="32">
        <v>29.99</v>
      </c>
      <c r="I2737">
        <v>1</v>
      </c>
      <c r="J2737" s="33">
        <v>0</v>
      </c>
      <c r="K2737" s="33">
        <v>0</v>
      </c>
      <c r="L2737" s="33">
        <v>0</v>
      </c>
      <c r="M2737">
        <v>1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16</v>
      </c>
      <c r="AK2737">
        <v>17</v>
      </c>
      <c r="AL2737">
        <v>0</v>
      </c>
      <c r="AM2737">
        <v>36</v>
      </c>
      <c r="AN2737" s="23">
        <v>0.0625</v>
      </c>
      <c r="AO2737" s="23">
        <v>0.117647058823529</v>
      </c>
      <c r="AP2737" s="23" t="e">
        <v>#DIV/0!</v>
      </c>
      <c r="AQ2737" s="23">
        <v>0</v>
      </c>
      <c r="AR2737" s="35">
        <v>0.142857142857143</v>
      </c>
      <c r="AS2737" s="35">
        <v>8.57142857142857</v>
      </c>
      <c r="AT2737" s="35">
        <v>-7.57142857142857</v>
      </c>
      <c r="AU2737" s="31">
        <f t="shared" si="45"/>
        <v>7</v>
      </c>
      <c r="AV2737" s="36">
        <f>IFERROR(时间!$B$4+AU2737,"上周无销量")</f>
        <v>43346</v>
      </c>
    </row>
    <row r="2738" spans="1:48">
      <c r="A2738" s="21" t="s">
        <v>5523</v>
      </c>
      <c r="B2738" t="s">
        <v>5524</v>
      </c>
      <c r="C2738" t="s">
        <v>5474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5</v>
      </c>
      <c r="J2738" s="33">
        <v>0</v>
      </c>
      <c r="K2738" s="33">
        <v>0</v>
      </c>
      <c r="L2738" s="33">
        <v>0</v>
      </c>
      <c r="M2738">
        <v>5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23" t="s">
        <v>54</v>
      </c>
      <c r="Y2738" s="23" t="s">
        <v>54</v>
      </c>
      <c r="Z2738" s="23" t="s">
        <v>54</v>
      </c>
      <c r="AA2738" s="23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6</v>
      </c>
      <c r="AK2738">
        <v>0</v>
      </c>
      <c r="AL2738">
        <v>0</v>
      </c>
      <c r="AM2738">
        <v>0</v>
      </c>
      <c r="AN2738" s="23">
        <v>0</v>
      </c>
      <c r="AO2738" s="23" t="e">
        <v>#DIV/0!</v>
      </c>
      <c r="AP2738" s="23" t="e">
        <v>#DIV/0!</v>
      </c>
      <c r="AQ2738" s="23" t="e">
        <v>#DIV/0!</v>
      </c>
      <c r="AR2738" s="35">
        <v>0</v>
      </c>
      <c r="AS2738" s="35">
        <v>0</v>
      </c>
      <c r="AT2738" s="35">
        <v>5</v>
      </c>
      <c r="AU2738" s="31" t="str">
        <f t="shared" si="45"/>
        <v>库存为5</v>
      </c>
      <c r="AV2738" s="36" t="str">
        <f>IFERROR(时间!$B$4+AU2738,"上周无销量")</f>
        <v>上周无销量</v>
      </c>
    </row>
    <row r="2739" spans="1:48">
      <c r="A2739" s="21" t="s">
        <v>5525</v>
      </c>
      <c r="B2739" t="s">
        <v>5526</v>
      </c>
      <c r="C2739" t="s">
        <v>5474</v>
      </c>
      <c r="D2739" s="31">
        <v>0</v>
      </c>
      <c r="E2739" s="31">
        <v>0</v>
      </c>
      <c r="F2739" s="31">
        <v>0</v>
      </c>
      <c r="G2739" s="31">
        <v>1</v>
      </c>
      <c r="H2739" s="32">
        <v>0</v>
      </c>
      <c r="I2739">
        <v>5</v>
      </c>
      <c r="J2739" s="33">
        <v>0</v>
      </c>
      <c r="K2739" s="33">
        <v>0</v>
      </c>
      <c r="L2739" s="33">
        <v>0</v>
      </c>
      <c r="M2739">
        <v>5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8</v>
      </c>
      <c r="AK2739">
        <v>0</v>
      </c>
      <c r="AL2739">
        <v>0</v>
      </c>
      <c r="AM2739">
        <v>16</v>
      </c>
      <c r="AN2739" s="23">
        <v>0</v>
      </c>
      <c r="AO2739" s="23" t="e">
        <v>#DIV/0!</v>
      </c>
      <c r="AP2739" s="23" t="e">
        <v>#DIV/0!</v>
      </c>
      <c r="AQ2739" s="23">
        <v>0.0625</v>
      </c>
      <c r="AR2739" s="35">
        <v>0</v>
      </c>
      <c r="AS2739" s="35">
        <v>0</v>
      </c>
      <c r="AT2739" s="35">
        <v>5</v>
      </c>
      <c r="AU2739" s="31" t="str">
        <f t="shared" si="45"/>
        <v>库存为5</v>
      </c>
      <c r="AV2739" s="36" t="str">
        <f>IFERROR(时间!$B$4+AU2739,"上周无销量")</f>
        <v>上周无销量</v>
      </c>
    </row>
    <row r="2740" spans="1:48">
      <c r="A2740" s="21" t="s">
        <v>5527</v>
      </c>
      <c r="B2740" t="s">
        <v>5528</v>
      </c>
      <c r="C2740" t="s">
        <v>5474</v>
      </c>
      <c r="D2740" s="31">
        <v>0</v>
      </c>
      <c r="E2740" s="31">
        <v>1</v>
      </c>
      <c r="F2740" s="31">
        <v>3</v>
      </c>
      <c r="G2740" s="31">
        <v>0</v>
      </c>
      <c r="H2740" s="32">
        <v>29.99</v>
      </c>
      <c r="I2740">
        <v>0</v>
      </c>
      <c r="J2740" s="33">
        <v>0</v>
      </c>
      <c r="K2740" s="33">
        <v>0</v>
      </c>
      <c r="L2740" s="33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0</v>
      </c>
      <c r="AK2740">
        <v>23</v>
      </c>
      <c r="AL2740">
        <v>0</v>
      </c>
      <c r="AM2740">
        <v>42</v>
      </c>
      <c r="AN2740" s="23" t="e">
        <v>#DIV/0!</v>
      </c>
      <c r="AO2740" s="23">
        <v>0.0434782608695652</v>
      </c>
      <c r="AP2740" s="23" t="e">
        <v>#DIV/0!</v>
      </c>
      <c r="AQ2740" s="23">
        <v>0</v>
      </c>
      <c r="AR2740" s="35">
        <v>0</v>
      </c>
      <c r="AS2740" s="35">
        <v>0</v>
      </c>
      <c r="AT2740" s="35">
        <v>0</v>
      </c>
      <c r="AU2740" s="31" t="str">
        <f t="shared" si="45"/>
        <v>库存为0</v>
      </c>
      <c r="AV2740" s="36" t="str">
        <f>IFERROR(时间!$B$4+AU2740,"上周无销量")</f>
        <v>上周无销量</v>
      </c>
    </row>
    <row r="2741" spans="1:48">
      <c r="A2741" s="21" t="s">
        <v>5529</v>
      </c>
      <c r="B2741" t="s">
        <v>5530</v>
      </c>
      <c r="C2741" t="s">
        <v>5474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5</v>
      </c>
      <c r="J2741" s="33">
        <v>0</v>
      </c>
      <c r="K2741" s="33">
        <v>0</v>
      </c>
      <c r="L2741" s="33">
        <v>0</v>
      </c>
      <c r="M2741">
        <v>5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11</v>
      </c>
      <c r="AK2741">
        <v>0</v>
      </c>
      <c r="AL2741">
        <v>0</v>
      </c>
      <c r="AM2741">
        <v>0</v>
      </c>
      <c r="AN2741" s="23">
        <v>0</v>
      </c>
      <c r="AO2741" s="23" t="e">
        <v>#DIV/0!</v>
      </c>
      <c r="AP2741" s="23" t="e">
        <v>#DIV/0!</v>
      </c>
      <c r="AQ2741" s="23" t="e">
        <v>#DIV/0!</v>
      </c>
      <c r="AR2741" s="35">
        <v>0</v>
      </c>
      <c r="AS2741" s="35">
        <v>0</v>
      </c>
      <c r="AT2741" s="35">
        <v>5</v>
      </c>
      <c r="AU2741" s="31" t="str">
        <f t="shared" si="45"/>
        <v>库存为5</v>
      </c>
      <c r="AV2741" s="36" t="str">
        <f>IFERROR(时间!$B$4+AU2741,"上周无销量")</f>
        <v>上周无销量</v>
      </c>
    </row>
    <row r="2742" spans="1:48">
      <c r="A2742" s="21" t="s">
        <v>5531</v>
      </c>
      <c r="B2742" t="s">
        <v>5532</v>
      </c>
      <c r="C2742" t="s">
        <v>5474</v>
      </c>
      <c r="D2742" s="31">
        <v>0</v>
      </c>
      <c r="E2742" s="31">
        <v>0</v>
      </c>
      <c r="F2742" s="31">
        <v>2</v>
      </c>
      <c r="G2742" s="31">
        <v>0</v>
      </c>
      <c r="H2742" s="32">
        <v>29.99</v>
      </c>
      <c r="I2742">
        <v>4</v>
      </c>
      <c r="J2742" s="33">
        <v>0</v>
      </c>
      <c r="K2742" s="33">
        <v>0</v>
      </c>
      <c r="L2742" s="33">
        <v>0</v>
      </c>
      <c r="M2742">
        <v>4</v>
      </c>
      <c r="N2742">
        <v>1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23" t="s">
        <v>54</v>
      </c>
      <c r="Y2742" s="23" t="s">
        <v>54</v>
      </c>
      <c r="Z2742" s="23" t="s">
        <v>54</v>
      </c>
      <c r="AA2742" s="23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11</v>
      </c>
      <c r="AK2742">
        <v>0</v>
      </c>
      <c r="AL2742">
        <v>0</v>
      </c>
      <c r="AM2742">
        <v>2</v>
      </c>
      <c r="AN2742" s="23">
        <v>0</v>
      </c>
      <c r="AO2742" s="23" t="e">
        <v>#DIV/0!</v>
      </c>
      <c r="AP2742" s="23" t="e">
        <v>#DIV/0!</v>
      </c>
      <c r="AQ2742" s="23">
        <v>0</v>
      </c>
      <c r="AR2742" s="35">
        <v>0</v>
      </c>
      <c r="AS2742" s="35">
        <v>0</v>
      </c>
      <c r="AT2742" s="35">
        <v>4</v>
      </c>
      <c r="AU2742" s="31" t="str">
        <f t="shared" si="45"/>
        <v>库存为4</v>
      </c>
      <c r="AV2742" s="36" t="str">
        <f>IFERROR(时间!$B$4+AU2742,"上周无销量")</f>
        <v>上周无销量</v>
      </c>
    </row>
    <row r="2743" spans="1:48">
      <c r="A2743" s="21" t="s">
        <v>5533</v>
      </c>
      <c r="B2743" t="s">
        <v>5534</v>
      </c>
      <c r="C2743" t="s">
        <v>5474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5</v>
      </c>
      <c r="J2743" s="33">
        <v>0</v>
      </c>
      <c r="K2743" s="33">
        <v>0</v>
      </c>
      <c r="L2743" s="33">
        <v>0</v>
      </c>
      <c r="M2743">
        <v>5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4</v>
      </c>
      <c r="AK2743">
        <v>0</v>
      </c>
      <c r="AL2743">
        <v>0</v>
      </c>
      <c r="AM2743">
        <v>0</v>
      </c>
      <c r="AN2743" s="23">
        <v>0</v>
      </c>
      <c r="AO2743" s="23" t="e">
        <v>#DIV/0!</v>
      </c>
      <c r="AP2743" s="23" t="e">
        <v>#DIV/0!</v>
      </c>
      <c r="AQ2743" s="23" t="e">
        <v>#DIV/0!</v>
      </c>
      <c r="AR2743" s="35">
        <v>0</v>
      </c>
      <c r="AS2743" s="35">
        <v>0</v>
      </c>
      <c r="AT2743" s="35">
        <v>5</v>
      </c>
      <c r="AU2743" s="31" t="str">
        <f t="shared" si="45"/>
        <v>库存为5</v>
      </c>
      <c r="AV2743" s="36" t="str">
        <f>IFERROR(时间!$B$4+AU2743,"上周无销量")</f>
        <v>上周无销量</v>
      </c>
    </row>
    <row r="2744" spans="1:48">
      <c r="A2744" s="21" t="s">
        <v>5535</v>
      </c>
      <c r="B2744" t="s">
        <v>5536</v>
      </c>
      <c r="C2744" t="s">
        <v>5474</v>
      </c>
      <c r="D2744" s="31">
        <v>1</v>
      </c>
      <c r="E2744" s="31">
        <v>3</v>
      </c>
      <c r="F2744" s="31">
        <v>1</v>
      </c>
      <c r="G2744" s="31">
        <v>0</v>
      </c>
      <c r="H2744" s="32">
        <v>29.99</v>
      </c>
      <c r="I2744">
        <v>6</v>
      </c>
      <c r="J2744" s="33">
        <v>0</v>
      </c>
      <c r="K2744" s="33">
        <v>0</v>
      </c>
      <c r="L2744" s="33">
        <v>0</v>
      </c>
      <c r="M2744">
        <v>6</v>
      </c>
      <c r="N2744">
        <v>2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12</v>
      </c>
      <c r="AK2744">
        <v>24</v>
      </c>
      <c r="AL2744">
        <v>0</v>
      </c>
      <c r="AM2744">
        <v>32</v>
      </c>
      <c r="AN2744" s="23">
        <v>0.0833333333333333</v>
      </c>
      <c r="AO2744" s="23">
        <v>0.125</v>
      </c>
      <c r="AP2744" s="23" t="e">
        <v>#DIV/0!</v>
      </c>
      <c r="AQ2744" s="23">
        <v>0</v>
      </c>
      <c r="AR2744" s="35">
        <v>0.142857142857143</v>
      </c>
      <c r="AS2744" s="35">
        <v>8.57142857142857</v>
      </c>
      <c r="AT2744" s="35">
        <v>-2.57142857142857</v>
      </c>
      <c r="AU2744" s="31">
        <f t="shared" si="45"/>
        <v>42</v>
      </c>
      <c r="AV2744" s="36">
        <f>IFERROR(时间!$B$4+AU2744,"上周无销量")</f>
        <v>43381</v>
      </c>
    </row>
    <row r="2745" spans="1:48">
      <c r="A2745" s="21" t="s">
        <v>5537</v>
      </c>
      <c r="B2745" t="s">
        <v>5538</v>
      </c>
      <c r="C2745" t="s">
        <v>5474</v>
      </c>
      <c r="D2745" s="31">
        <v>0</v>
      </c>
      <c r="E2745" s="31">
        <v>4</v>
      </c>
      <c r="F2745" s="31">
        <v>1</v>
      </c>
      <c r="G2745" s="31">
        <v>0</v>
      </c>
      <c r="H2745" s="32">
        <v>29.99</v>
      </c>
      <c r="I2745">
        <v>10</v>
      </c>
      <c r="J2745" s="33">
        <v>0</v>
      </c>
      <c r="K2745" s="33">
        <v>0</v>
      </c>
      <c r="L2745" s="33">
        <v>0</v>
      </c>
      <c r="M2745">
        <v>10</v>
      </c>
      <c r="N2745">
        <v>1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12</v>
      </c>
      <c r="AK2745">
        <v>53</v>
      </c>
      <c r="AL2745">
        <v>0</v>
      </c>
      <c r="AM2745">
        <v>0</v>
      </c>
      <c r="AN2745" s="23">
        <v>0</v>
      </c>
      <c r="AO2745" s="23">
        <v>0.0754716981132075</v>
      </c>
      <c r="AP2745" s="23" t="e">
        <v>#DIV/0!</v>
      </c>
      <c r="AQ2745" s="23" t="e">
        <v>#DIV/0!</v>
      </c>
      <c r="AR2745" s="35">
        <v>0</v>
      </c>
      <c r="AS2745" s="35">
        <v>0</v>
      </c>
      <c r="AT2745" s="35">
        <v>10</v>
      </c>
      <c r="AU2745" s="31" t="str">
        <f t="shared" si="45"/>
        <v>库存为10</v>
      </c>
      <c r="AV2745" s="36" t="str">
        <f>IFERROR(时间!$B$4+AU2745,"上周无销量")</f>
        <v>上周无销量</v>
      </c>
    </row>
    <row r="2746" spans="1:48">
      <c r="A2746" s="21" t="s">
        <v>5539</v>
      </c>
      <c r="B2746" t="s">
        <v>5540</v>
      </c>
      <c r="C2746" t="s">
        <v>5474</v>
      </c>
      <c r="D2746" s="31">
        <v>0</v>
      </c>
      <c r="E2746" s="31">
        <v>0</v>
      </c>
      <c r="F2746" s="31">
        <v>0</v>
      </c>
      <c r="G2746" s="31">
        <v>1</v>
      </c>
      <c r="H2746" s="32">
        <v>0</v>
      </c>
      <c r="I2746">
        <v>3</v>
      </c>
      <c r="J2746" s="33">
        <v>0</v>
      </c>
      <c r="K2746" s="33">
        <v>0</v>
      </c>
      <c r="L2746" s="33">
        <v>0</v>
      </c>
      <c r="M2746">
        <v>3</v>
      </c>
      <c r="N2746">
        <v>1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23" t="s">
        <v>54</v>
      </c>
      <c r="Y2746" s="23" t="s">
        <v>54</v>
      </c>
      <c r="Z2746" s="23" t="s">
        <v>54</v>
      </c>
      <c r="AA2746" s="23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23" t="s">
        <v>54</v>
      </c>
      <c r="AG2746" s="23" t="s">
        <v>54</v>
      </c>
      <c r="AH2746" s="23" t="s">
        <v>54</v>
      </c>
      <c r="AI2746" s="23" t="s">
        <v>54</v>
      </c>
      <c r="AJ2746">
        <v>10</v>
      </c>
      <c r="AK2746">
        <v>0</v>
      </c>
      <c r="AL2746">
        <v>0</v>
      </c>
      <c r="AM2746">
        <v>4</v>
      </c>
      <c r="AN2746" s="23">
        <v>0</v>
      </c>
      <c r="AO2746" s="23" t="e">
        <v>#DIV/0!</v>
      </c>
      <c r="AP2746" s="23" t="e">
        <v>#DIV/0!</v>
      </c>
      <c r="AQ2746" s="23">
        <v>0.25</v>
      </c>
      <c r="AR2746" s="35">
        <v>0</v>
      </c>
      <c r="AS2746" s="35">
        <v>0</v>
      </c>
      <c r="AT2746" s="35">
        <v>3</v>
      </c>
      <c r="AU2746" s="31" t="str">
        <f t="shared" si="45"/>
        <v>库存为3</v>
      </c>
      <c r="AV2746" s="36" t="str">
        <f>IFERROR(时间!$B$4+AU2746,"上周无销量")</f>
        <v>上周无销量</v>
      </c>
    </row>
    <row r="2747" spans="1:48">
      <c r="A2747" s="21" t="s">
        <v>5541</v>
      </c>
      <c r="B2747" t="s">
        <v>5542</v>
      </c>
      <c r="C2747" t="s">
        <v>5474</v>
      </c>
      <c r="D2747" s="31">
        <v>1</v>
      </c>
      <c r="E2747" s="31">
        <v>0</v>
      </c>
      <c r="F2747" s="31">
        <v>0</v>
      </c>
      <c r="G2747" s="31">
        <v>0</v>
      </c>
      <c r="H2747" s="32">
        <v>29.99</v>
      </c>
      <c r="I2747">
        <v>4</v>
      </c>
      <c r="J2747" s="33">
        <v>0</v>
      </c>
      <c r="K2747" s="33">
        <v>0</v>
      </c>
      <c r="L2747" s="33">
        <v>0</v>
      </c>
      <c r="M2747">
        <v>4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23" t="s">
        <v>54</v>
      </c>
      <c r="Y2747" s="23" t="s">
        <v>54</v>
      </c>
      <c r="Z2747" s="23" t="s">
        <v>54</v>
      </c>
      <c r="AA2747" s="23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23" t="s">
        <v>54</v>
      </c>
      <c r="AG2747" s="23" t="s">
        <v>54</v>
      </c>
      <c r="AH2747" s="23" t="s">
        <v>54</v>
      </c>
      <c r="AI2747" s="23" t="s">
        <v>54</v>
      </c>
      <c r="AJ2747">
        <v>10</v>
      </c>
      <c r="AK2747">
        <v>0</v>
      </c>
      <c r="AL2747">
        <v>0</v>
      </c>
      <c r="AM2747">
        <v>0</v>
      </c>
      <c r="AN2747" s="23">
        <v>0.1</v>
      </c>
      <c r="AO2747" s="23" t="e">
        <v>#DIV/0!</v>
      </c>
      <c r="AP2747" s="23" t="e">
        <v>#DIV/0!</v>
      </c>
      <c r="AQ2747" s="23" t="e">
        <v>#DIV/0!</v>
      </c>
      <c r="AR2747" s="35">
        <v>0.142857142857143</v>
      </c>
      <c r="AS2747" s="35">
        <v>8.57142857142857</v>
      </c>
      <c r="AT2747" s="35">
        <v>-4.57142857142857</v>
      </c>
      <c r="AU2747" s="31">
        <f t="shared" si="45"/>
        <v>28</v>
      </c>
      <c r="AV2747" s="36">
        <f>IFERROR(时间!$B$4+AU2747,"上周无销量")</f>
        <v>43367</v>
      </c>
    </row>
    <row r="2748" spans="1:48">
      <c r="A2748" s="21" t="s">
        <v>5543</v>
      </c>
      <c r="B2748" t="s">
        <v>5544</v>
      </c>
      <c r="C2748" t="s">
        <v>5474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5</v>
      </c>
      <c r="J2748" s="33">
        <v>0</v>
      </c>
      <c r="K2748" s="33">
        <v>0</v>
      </c>
      <c r="L2748" s="33">
        <v>0</v>
      </c>
      <c r="M2748">
        <v>5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11</v>
      </c>
      <c r="AK2748">
        <v>0</v>
      </c>
      <c r="AL2748">
        <v>0</v>
      </c>
      <c r="AM2748">
        <v>0</v>
      </c>
      <c r="AN2748" s="23">
        <v>0</v>
      </c>
      <c r="AO2748" s="23" t="e">
        <v>#DIV/0!</v>
      </c>
      <c r="AP2748" s="23" t="e">
        <v>#DIV/0!</v>
      </c>
      <c r="AQ2748" s="23" t="e">
        <v>#DIV/0!</v>
      </c>
      <c r="AR2748" s="35">
        <v>0</v>
      </c>
      <c r="AS2748" s="35">
        <v>0</v>
      </c>
      <c r="AT2748" s="35">
        <v>5</v>
      </c>
      <c r="AU2748" s="31" t="str">
        <f t="shared" si="45"/>
        <v>库存为5</v>
      </c>
      <c r="AV2748" s="36" t="str">
        <f>IFERROR(时间!$B$4+AU2748,"上周无销量")</f>
        <v>上周无销量</v>
      </c>
    </row>
    <row r="2749" spans="1:48">
      <c r="A2749" s="21" t="s">
        <v>5545</v>
      </c>
      <c r="B2749" t="s">
        <v>5546</v>
      </c>
      <c r="C2749" t="s">
        <v>5474</v>
      </c>
      <c r="D2749" s="31">
        <v>0</v>
      </c>
      <c r="E2749" s="31">
        <v>5</v>
      </c>
      <c r="F2749" s="31">
        <v>2</v>
      </c>
      <c r="G2749" s="31">
        <v>5</v>
      </c>
      <c r="H2749" s="32">
        <v>17.4941666666667</v>
      </c>
      <c r="I2749">
        <v>4</v>
      </c>
      <c r="J2749" s="33">
        <v>2</v>
      </c>
      <c r="K2749" s="33">
        <v>0</v>
      </c>
      <c r="L2749" s="33">
        <v>0</v>
      </c>
      <c r="M2749">
        <v>6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23" t="s">
        <v>54</v>
      </c>
      <c r="Y2749" s="23" t="s">
        <v>54</v>
      </c>
      <c r="Z2749" s="23" t="s">
        <v>54</v>
      </c>
      <c r="AA2749" s="23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23" t="s">
        <v>54</v>
      </c>
      <c r="AG2749" s="23" t="s">
        <v>54</v>
      </c>
      <c r="AH2749" s="23" t="s">
        <v>54</v>
      </c>
      <c r="AI2749" s="23" t="s">
        <v>54</v>
      </c>
      <c r="AJ2749">
        <v>10</v>
      </c>
      <c r="AK2749">
        <v>30</v>
      </c>
      <c r="AL2749">
        <v>0</v>
      </c>
      <c r="AM2749">
        <v>18</v>
      </c>
      <c r="AN2749" s="23">
        <v>0</v>
      </c>
      <c r="AO2749" s="23">
        <v>0.166666666666667</v>
      </c>
      <c r="AP2749" s="23" t="e">
        <v>#DIV/0!</v>
      </c>
      <c r="AQ2749" s="23">
        <v>0.277777777777778</v>
      </c>
      <c r="AR2749" s="35">
        <v>0</v>
      </c>
      <c r="AS2749" s="35">
        <v>0</v>
      </c>
      <c r="AT2749" s="35">
        <v>6</v>
      </c>
      <c r="AU2749" s="31" t="str">
        <f t="shared" si="45"/>
        <v>库存为6</v>
      </c>
      <c r="AV2749" s="36" t="str">
        <f>IFERROR(时间!$B$4+AU2749,"上周无销量")</f>
        <v>上周无销量</v>
      </c>
    </row>
    <row r="2750" spans="1:48">
      <c r="A2750" s="21" t="s">
        <v>5547</v>
      </c>
      <c r="B2750" t="s">
        <v>5548</v>
      </c>
      <c r="C2750" t="s">
        <v>5474</v>
      </c>
      <c r="D2750" s="31">
        <v>0</v>
      </c>
      <c r="E2750" s="31">
        <v>2</v>
      </c>
      <c r="F2750" s="31">
        <v>0</v>
      </c>
      <c r="G2750" s="31">
        <v>5</v>
      </c>
      <c r="H2750" s="32">
        <v>8.56857142857143</v>
      </c>
      <c r="I2750">
        <v>9</v>
      </c>
      <c r="J2750" s="33">
        <v>0</v>
      </c>
      <c r="K2750" s="33">
        <v>0</v>
      </c>
      <c r="L2750" s="33">
        <v>0</v>
      </c>
      <c r="M2750">
        <v>9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20</v>
      </c>
      <c r="AK2750">
        <v>27</v>
      </c>
      <c r="AL2750">
        <v>0</v>
      </c>
      <c r="AM2750">
        <v>32</v>
      </c>
      <c r="AN2750" s="23">
        <v>0</v>
      </c>
      <c r="AO2750" s="23">
        <v>0.0740740740740741</v>
      </c>
      <c r="AP2750" s="23" t="e">
        <v>#DIV/0!</v>
      </c>
      <c r="AQ2750" s="23">
        <v>0.15625</v>
      </c>
      <c r="AR2750" s="35">
        <v>0</v>
      </c>
      <c r="AS2750" s="35">
        <v>0</v>
      </c>
      <c r="AT2750" s="35">
        <v>9</v>
      </c>
      <c r="AU2750" s="31" t="str">
        <f t="shared" si="45"/>
        <v>库存为9</v>
      </c>
      <c r="AV2750" s="36" t="str">
        <f>IFERROR(时间!$B$4+AU2750,"上周无销量")</f>
        <v>上周无销量</v>
      </c>
    </row>
    <row r="2751" spans="1:48">
      <c r="A2751" s="21" t="s">
        <v>5549</v>
      </c>
      <c r="B2751" t="s">
        <v>5550</v>
      </c>
      <c r="C2751" t="s">
        <v>5474</v>
      </c>
      <c r="D2751" s="31">
        <v>0</v>
      </c>
      <c r="E2751" s="31">
        <v>2</v>
      </c>
      <c r="F2751" s="31">
        <v>2</v>
      </c>
      <c r="G2751" s="31">
        <v>2</v>
      </c>
      <c r="H2751" s="32">
        <v>19.9933333333333</v>
      </c>
      <c r="I2751">
        <v>8</v>
      </c>
      <c r="J2751" s="33">
        <v>0</v>
      </c>
      <c r="K2751" s="33">
        <v>0</v>
      </c>
      <c r="L2751" s="33">
        <v>0</v>
      </c>
      <c r="M2751">
        <v>8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11</v>
      </c>
      <c r="AK2751">
        <v>54</v>
      </c>
      <c r="AL2751">
        <v>0</v>
      </c>
      <c r="AM2751">
        <v>37</v>
      </c>
      <c r="AN2751" s="23">
        <v>0</v>
      </c>
      <c r="AO2751" s="23">
        <v>0.037037037037037</v>
      </c>
      <c r="AP2751" s="23" t="e">
        <v>#DIV/0!</v>
      </c>
      <c r="AQ2751" s="23">
        <v>0.0540540540540541</v>
      </c>
      <c r="AR2751" s="35">
        <v>0</v>
      </c>
      <c r="AS2751" s="35">
        <v>0</v>
      </c>
      <c r="AT2751" s="35">
        <v>8</v>
      </c>
      <c r="AU2751" s="31" t="str">
        <f t="shared" si="45"/>
        <v>库存为8</v>
      </c>
      <c r="AV2751" s="36" t="str">
        <f>IFERROR(时间!$B$4+AU2751,"上周无销量")</f>
        <v>上周无销量</v>
      </c>
    </row>
    <row r="2752" spans="1:48">
      <c r="A2752" s="21" t="s">
        <v>5551</v>
      </c>
      <c r="B2752" t="s">
        <v>5552</v>
      </c>
      <c r="C2752" t="s">
        <v>5474</v>
      </c>
      <c r="D2752" s="31">
        <v>0</v>
      </c>
      <c r="E2752" s="31">
        <v>0</v>
      </c>
      <c r="F2752" s="31">
        <v>0</v>
      </c>
      <c r="G2752" s="31">
        <v>0</v>
      </c>
      <c r="H2752" s="32">
        <v>0</v>
      </c>
      <c r="I2752">
        <v>5</v>
      </c>
      <c r="J2752" s="33">
        <v>0</v>
      </c>
      <c r="K2752" s="33">
        <v>0</v>
      </c>
      <c r="L2752" s="33">
        <v>0</v>
      </c>
      <c r="M2752">
        <v>5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23" t="s">
        <v>54</v>
      </c>
      <c r="Y2752" s="23" t="s">
        <v>54</v>
      </c>
      <c r="Z2752" s="23" t="s">
        <v>54</v>
      </c>
      <c r="AA2752" s="23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10</v>
      </c>
      <c r="AK2752">
        <v>0</v>
      </c>
      <c r="AL2752">
        <v>0</v>
      </c>
      <c r="AM2752">
        <v>0</v>
      </c>
      <c r="AN2752" s="23">
        <v>0</v>
      </c>
      <c r="AO2752" s="23" t="e">
        <v>#DIV/0!</v>
      </c>
      <c r="AP2752" s="23" t="e">
        <v>#DIV/0!</v>
      </c>
      <c r="AQ2752" s="23" t="e">
        <v>#DIV/0!</v>
      </c>
      <c r="AR2752" s="35">
        <v>0</v>
      </c>
      <c r="AS2752" s="35">
        <v>0</v>
      </c>
      <c r="AT2752" s="35">
        <v>5</v>
      </c>
      <c r="AU2752" s="31" t="str">
        <f t="shared" si="45"/>
        <v>库存为5</v>
      </c>
      <c r="AV2752" s="36" t="str">
        <f>IFERROR(时间!$B$4+AU2752,"上周无销量")</f>
        <v>上周无销量</v>
      </c>
    </row>
    <row r="2753" spans="1:48">
      <c r="A2753" s="21" t="s">
        <v>5553</v>
      </c>
      <c r="B2753" t="s">
        <v>5554</v>
      </c>
      <c r="C2753" t="s">
        <v>5555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1</v>
      </c>
      <c r="J2753" s="33">
        <v>0</v>
      </c>
      <c r="K2753" s="33">
        <v>0</v>
      </c>
      <c r="L2753" s="33">
        <v>0</v>
      </c>
      <c r="M2753">
        <v>1</v>
      </c>
      <c r="N2753">
        <v>0</v>
      </c>
      <c r="O2753">
        <v>1</v>
      </c>
      <c r="P2753">
        <v>11</v>
      </c>
      <c r="Q2753">
        <v>1</v>
      </c>
      <c r="R2753">
        <v>1</v>
      </c>
      <c r="S2753">
        <v>0</v>
      </c>
      <c r="T2753">
        <v>0</v>
      </c>
      <c r="U2753">
        <v>0</v>
      </c>
      <c r="V2753">
        <v>0</v>
      </c>
      <c r="W2753">
        <v>0</v>
      </c>
      <c r="X2753" s="23">
        <v>0</v>
      </c>
      <c r="Y2753" s="23">
        <v>0</v>
      </c>
      <c r="Z2753" s="23">
        <v>0</v>
      </c>
      <c r="AA2753" s="23" t="e">
        <v>#DIV/0!</v>
      </c>
      <c r="AB2753">
        <v>0</v>
      </c>
      <c r="AC2753">
        <v>0</v>
      </c>
      <c r="AD2753">
        <v>0</v>
      </c>
      <c r="AE2753">
        <v>0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0</v>
      </c>
      <c r="AK2753">
        <v>1</v>
      </c>
      <c r="AL2753">
        <v>0</v>
      </c>
      <c r="AM2753">
        <v>0</v>
      </c>
      <c r="AN2753" s="23" t="e">
        <v>#DIV/0!</v>
      </c>
      <c r="AO2753" s="23">
        <v>0</v>
      </c>
      <c r="AP2753" s="23" t="e">
        <v>#DIV/0!</v>
      </c>
      <c r="AQ2753" s="23" t="e">
        <v>#DIV/0!</v>
      </c>
      <c r="AR2753" s="35">
        <v>0</v>
      </c>
      <c r="AS2753" s="35">
        <v>0</v>
      </c>
      <c r="AT2753" s="35">
        <v>1</v>
      </c>
      <c r="AU2753" s="31" t="str">
        <f t="shared" si="45"/>
        <v>库存为1</v>
      </c>
      <c r="AV2753" s="36" t="str">
        <f>IFERROR(时间!$B$4+AU2753,"上周无销量")</f>
        <v>上周无销量</v>
      </c>
    </row>
    <row r="2754" spans="1:48">
      <c r="A2754" s="21" t="s">
        <v>5556</v>
      </c>
      <c r="B2754" t="s">
        <v>5557</v>
      </c>
      <c r="C2754" t="s">
        <v>5555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2</v>
      </c>
      <c r="J2754" s="33">
        <v>0</v>
      </c>
      <c r="K2754" s="33">
        <v>0</v>
      </c>
      <c r="L2754" s="33">
        <v>0</v>
      </c>
      <c r="M2754">
        <v>2</v>
      </c>
      <c r="N2754">
        <v>0</v>
      </c>
      <c r="O2754">
        <v>2</v>
      </c>
      <c r="P2754">
        <v>27</v>
      </c>
      <c r="Q2754">
        <v>53</v>
      </c>
      <c r="R2754">
        <v>39</v>
      </c>
      <c r="S2754">
        <v>42</v>
      </c>
      <c r="T2754">
        <v>0</v>
      </c>
      <c r="U2754">
        <v>0</v>
      </c>
      <c r="V2754">
        <v>0</v>
      </c>
      <c r="W2754">
        <v>1</v>
      </c>
      <c r="X2754" s="23">
        <v>0</v>
      </c>
      <c r="Y2754" s="23">
        <v>0</v>
      </c>
      <c r="Z2754" s="23">
        <v>0</v>
      </c>
      <c r="AA2754" s="23">
        <v>0.0238095238095238</v>
      </c>
      <c r="AB2754">
        <v>0</v>
      </c>
      <c r="AC2754">
        <v>0</v>
      </c>
      <c r="AD2754">
        <v>0</v>
      </c>
      <c r="AE2754">
        <v>0.02</v>
      </c>
      <c r="AF2754" s="23" t="s">
        <v>54</v>
      </c>
      <c r="AG2754" s="23" t="s">
        <v>54</v>
      </c>
      <c r="AH2754" s="23" t="s">
        <v>54</v>
      </c>
      <c r="AI2754" s="23" t="s">
        <v>126</v>
      </c>
      <c r="AJ2754">
        <v>1</v>
      </c>
      <c r="AK2754">
        <v>1</v>
      </c>
      <c r="AL2754">
        <v>0</v>
      </c>
      <c r="AM2754">
        <v>0</v>
      </c>
      <c r="AN2754" s="23">
        <v>0</v>
      </c>
      <c r="AO2754" s="23">
        <v>0</v>
      </c>
      <c r="AP2754" s="23" t="e">
        <v>#DIV/0!</v>
      </c>
      <c r="AQ2754" s="23" t="e">
        <v>#DIV/0!</v>
      </c>
      <c r="AR2754" s="35">
        <v>0</v>
      </c>
      <c r="AS2754" s="35">
        <v>0</v>
      </c>
      <c r="AT2754" s="35">
        <v>2</v>
      </c>
      <c r="AU2754" s="31" t="str">
        <f t="shared" si="45"/>
        <v>库存为2</v>
      </c>
      <c r="AV2754" s="36" t="str">
        <f>IFERROR(时间!$B$4+AU2754,"上周无销量")</f>
        <v>上周无销量</v>
      </c>
    </row>
    <row r="2755" spans="1:48">
      <c r="A2755" s="21" t="s">
        <v>5558</v>
      </c>
      <c r="B2755" t="s">
        <v>5559</v>
      </c>
      <c r="C2755" t="s">
        <v>5555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2</v>
      </c>
      <c r="J2755" s="33">
        <v>0</v>
      </c>
      <c r="K2755" s="33">
        <v>0</v>
      </c>
      <c r="L2755" s="33">
        <v>0</v>
      </c>
      <c r="M2755">
        <v>2</v>
      </c>
      <c r="N2755">
        <v>0</v>
      </c>
      <c r="O2755">
        <v>2</v>
      </c>
      <c r="P2755">
        <v>13</v>
      </c>
      <c r="Q2755">
        <v>6</v>
      </c>
      <c r="R2755">
        <v>70</v>
      </c>
      <c r="S2755">
        <v>47</v>
      </c>
      <c r="T2755">
        <v>0</v>
      </c>
      <c r="U2755">
        <v>0</v>
      </c>
      <c r="V2755">
        <v>0</v>
      </c>
      <c r="W2755">
        <v>1</v>
      </c>
      <c r="X2755" s="23">
        <v>0</v>
      </c>
      <c r="Y2755" s="23">
        <v>0</v>
      </c>
      <c r="Z2755" s="23">
        <v>0</v>
      </c>
      <c r="AA2755" s="23">
        <v>0.0212765957446809</v>
      </c>
      <c r="AB2755">
        <v>0</v>
      </c>
      <c r="AC2755">
        <v>0</v>
      </c>
      <c r="AD2755">
        <v>0</v>
      </c>
      <c r="AE2755">
        <v>0.02</v>
      </c>
      <c r="AF2755" s="23" t="s">
        <v>54</v>
      </c>
      <c r="AG2755" s="23" t="s">
        <v>54</v>
      </c>
      <c r="AH2755" s="23" t="s">
        <v>54</v>
      </c>
      <c r="AI2755" s="23" t="s">
        <v>126</v>
      </c>
      <c r="AJ2755">
        <v>0</v>
      </c>
      <c r="AK2755">
        <v>0</v>
      </c>
      <c r="AL2755">
        <v>0</v>
      </c>
      <c r="AM2755">
        <v>0</v>
      </c>
      <c r="AN2755" s="23" t="e">
        <v>#DIV/0!</v>
      </c>
      <c r="AO2755" s="23" t="e">
        <v>#DIV/0!</v>
      </c>
      <c r="AP2755" s="23" t="e">
        <v>#DIV/0!</v>
      </c>
      <c r="AQ2755" s="23" t="e">
        <v>#DIV/0!</v>
      </c>
      <c r="AR2755" s="35">
        <v>0</v>
      </c>
      <c r="AS2755" s="35">
        <v>0</v>
      </c>
      <c r="AT2755" s="35">
        <v>2</v>
      </c>
      <c r="AU2755" s="31" t="str">
        <f t="shared" si="45"/>
        <v>库存为2</v>
      </c>
      <c r="AV2755" s="36" t="str">
        <f>IFERROR(时间!$B$4+AU2755,"上周无销量")</f>
        <v>上周无销量</v>
      </c>
    </row>
    <row r="2756" spans="1:48">
      <c r="A2756" s="21" t="s">
        <v>5560</v>
      </c>
      <c r="B2756" t="s">
        <v>5561</v>
      </c>
      <c r="C2756" t="s">
        <v>5555</v>
      </c>
      <c r="D2756" s="31">
        <v>0</v>
      </c>
      <c r="E2756" s="31">
        <v>0</v>
      </c>
      <c r="F2756" s="31">
        <v>0</v>
      </c>
      <c r="G2756" s="31">
        <v>0</v>
      </c>
      <c r="H2756" s="32">
        <v>0</v>
      </c>
      <c r="I2756">
        <v>2</v>
      </c>
      <c r="J2756" s="33">
        <v>0</v>
      </c>
      <c r="K2756" s="33">
        <v>0</v>
      </c>
      <c r="L2756" s="33">
        <v>0</v>
      </c>
      <c r="M2756">
        <v>2</v>
      </c>
      <c r="N2756">
        <v>0</v>
      </c>
      <c r="O2756">
        <v>2</v>
      </c>
      <c r="P2756">
        <v>1</v>
      </c>
      <c r="Q2756">
        <v>0</v>
      </c>
      <c r="R2756">
        <v>5</v>
      </c>
      <c r="S2756">
        <v>0</v>
      </c>
      <c r="T2756">
        <v>0</v>
      </c>
      <c r="U2756">
        <v>0</v>
      </c>
      <c r="V2756">
        <v>0</v>
      </c>
      <c r="W2756">
        <v>0</v>
      </c>
      <c r="X2756" s="23">
        <v>0</v>
      </c>
      <c r="Y2756" s="23" t="e">
        <v>#DIV/0!</v>
      </c>
      <c r="Z2756" s="23">
        <v>0</v>
      </c>
      <c r="AA2756" s="23" t="e">
        <v>#DIV/0!</v>
      </c>
      <c r="AB2756">
        <v>0</v>
      </c>
      <c r="AC2756">
        <v>0</v>
      </c>
      <c r="AD2756">
        <v>0</v>
      </c>
      <c r="AE2756">
        <v>0</v>
      </c>
      <c r="AF2756" s="23" t="s">
        <v>54</v>
      </c>
      <c r="AG2756" s="23" t="s">
        <v>54</v>
      </c>
      <c r="AH2756" s="23" t="s">
        <v>54</v>
      </c>
      <c r="AI2756" s="23" t="s">
        <v>54</v>
      </c>
      <c r="AJ2756">
        <v>0</v>
      </c>
      <c r="AK2756">
        <v>0</v>
      </c>
      <c r="AL2756">
        <v>0</v>
      </c>
      <c r="AM2756">
        <v>1</v>
      </c>
      <c r="AN2756" s="23" t="e">
        <v>#DIV/0!</v>
      </c>
      <c r="AO2756" s="23" t="e">
        <v>#DIV/0!</v>
      </c>
      <c r="AP2756" s="23" t="e">
        <v>#DIV/0!</v>
      </c>
      <c r="AQ2756" s="23">
        <v>0</v>
      </c>
      <c r="AR2756" s="35">
        <v>0</v>
      </c>
      <c r="AS2756" s="35">
        <v>0</v>
      </c>
      <c r="AT2756" s="35">
        <v>2</v>
      </c>
      <c r="AU2756" s="31" t="str">
        <f t="shared" si="45"/>
        <v>库存为2</v>
      </c>
      <c r="AV2756" s="36" t="str">
        <f>IFERROR(时间!$B$4+AU2756,"上周无销量")</f>
        <v>上周无销量</v>
      </c>
    </row>
    <row r="2757" spans="1:48">
      <c r="A2757" s="21" t="s">
        <v>5562</v>
      </c>
      <c r="B2757" t="s">
        <v>5563</v>
      </c>
      <c r="C2757" t="s">
        <v>5555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2</v>
      </c>
      <c r="J2757" s="33">
        <v>0</v>
      </c>
      <c r="K2757" s="33">
        <v>0</v>
      </c>
      <c r="L2757" s="33">
        <v>0</v>
      </c>
      <c r="M2757">
        <v>2</v>
      </c>
      <c r="N2757">
        <v>0</v>
      </c>
      <c r="O2757">
        <v>2</v>
      </c>
      <c r="P2757">
        <v>15</v>
      </c>
      <c r="Q2757">
        <v>4</v>
      </c>
      <c r="R2757">
        <v>0</v>
      </c>
      <c r="S2757">
        <v>71</v>
      </c>
      <c r="T2757">
        <v>0</v>
      </c>
      <c r="U2757">
        <v>0</v>
      </c>
      <c r="V2757">
        <v>0</v>
      </c>
      <c r="W2757">
        <v>0</v>
      </c>
      <c r="X2757" s="23">
        <v>0</v>
      </c>
      <c r="Y2757" s="23">
        <v>0</v>
      </c>
      <c r="Z2757" s="23" t="e">
        <v>#DIV/0!</v>
      </c>
      <c r="AA2757" s="23">
        <v>0</v>
      </c>
      <c r="AB2757">
        <v>0</v>
      </c>
      <c r="AC2757">
        <v>0</v>
      </c>
      <c r="AD2757">
        <v>0</v>
      </c>
      <c r="AE2757">
        <v>0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0</v>
      </c>
      <c r="AK2757">
        <v>1</v>
      </c>
      <c r="AL2757">
        <v>0</v>
      </c>
      <c r="AM2757">
        <v>0</v>
      </c>
      <c r="AN2757" s="23" t="e">
        <v>#DIV/0!</v>
      </c>
      <c r="AO2757" s="23">
        <v>0</v>
      </c>
      <c r="AP2757" s="23" t="e">
        <v>#DIV/0!</v>
      </c>
      <c r="AQ2757" s="23" t="e">
        <v>#DIV/0!</v>
      </c>
      <c r="AR2757" s="35">
        <v>0</v>
      </c>
      <c r="AS2757" s="35">
        <v>0</v>
      </c>
      <c r="AT2757" s="35">
        <v>2</v>
      </c>
      <c r="AU2757" s="31" t="str">
        <f t="shared" ref="AU2757:AU2820" si="46">IF(AR2757="","库存为"&amp;M2757,IF(AS2757=0,"库存为"&amp;M2757,INT(M2757/AR2757)))</f>
        <v>库存为2</v>
      </c>
      <c r="AV2757" s="36" t="str">
        <f>IFERROR(时间!$B$4+AU2757,"上周无销量")</f>
        <v>上周无销量</v>
      </c>
    </row>
    <row r="2758" spans="1:48">
      <c r="A2758" s="21" t="s">
        <v>5564</v>
      </c>
      <c r="B2758" t="s">
        <v>5565</v>
      </c>
      <c r="C2758" t="s">
        <v>5566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0</v>
      </c>
      <c r="J2758" s="33">
        <v>0</v>
      </c>
      <c r="K2758" s="33">
        <v>0</v>
      </c>
      <c r="L2758" s="33">
        <v>0</v>
      </c>
      <c r="M2758">
        <v>0</v>
      </c>
      <c r="N2758">
        <v>1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0</v>
      </c>
      <c r="AK2758">
        <v>0</v>
      </c>
      <c r="AL2758">
        <v>0</v>
      </c>
      <c r="AM2758">
        <v>0</v>
      </c>
      <c r="AN2758" s="23" t="e">
        <v>#DIV/0!</v>
      </c>
      <c r="AO2758" s="23" t="e">
        <v>#DIV/0!</v>
      </c>
      <c r="AP2758" s="23" t="e">
        <v>#DIV/0!</v>
      </c>
      <c r="AQ2758" s="23" t="e">
        <v>#DIV/0!</v>
      </c>
      <c r="AR2758" s="35">
        <v>0</v>
      </c>
      <c r="AS2758" s="35">
        <v>0</v>
      </c>
      <c r="AT2758" s="35">
        <v>0</v>
      </c>
      <c r="AU2758" s="31" t="str">
        <f t="shared" si="46"/>
        <v>库存为0</v>
      </c>
      <c r="AV2758" s="36" t="str">
        <f>IFERROR(时间!$B$4+AU2758,"上周无销量")</f>
        <v>上周无销量</v>
      </c>
    </row>
    <row r="2759" spans="1:48">
      <c r="A2759" s="21" t="s">
        <v>5567</v>
      </c>
      <c r="B2759" t="s">
        <v>5568</v>
      </c>
      <c r="C2759" t="s">
        <v>5566</v>
      </c>
      <c r="D2759" s="31">
        <v>0</v>
      </c>
      <c r="E2759" s="31">
        <v>0</v>
      </c>
      <c r="F2759" s="31">
        <v>1</v>
      </c>
      <c r="G2759" s="31">
        <v>0</v>
      </c>
      <c r="H2759" s="32">
        <v>20.99</v>
      </c>
      <c r="I2759">
        <v>0</v>
      </c>
      <c r="J2759" s="33">
        <v>0</v>
      </c>
      <c r="K2759" s="33">
        <v>0</v>
      </c>
      <c r="L2759" s="33">
        <v>0</v>
      </c>
      <c r="M2759">
        <v>0</v>
      </c>
      <c r="N2759">
        <v>0</v>
      </c>
      <c r="O2759">
        <v>0</v>
      </c>
      <c r="P2759">
        <v>0</v>
      </c>
      <c r="Q2759">
        <v>3</v>
      </c>
      <c r="R2759">
        <v>8710</v>
      </c>
      <c r="S2759">
        <v>7518</v>
      </c>
      <c r="T2759">
        <v>0</v>
      </c>
      <c r="U2759">
        <v>0</v>
      </c>
      <c r="V2759">
        <v>30</v>
      </c>
      <c r="W2759">
        <v>29</v>
      </c>
      <c r="X2759" s="23" t="e">
        <v>#DIV/0!</v>
      </c>
      <c r="Y2759" s="23">
        <v>0</v>
      </c>
      <c r="Z2759" s="23">
        <v>0.0034443168771527</v>
      </c>
      <c r="AA2759" s="23">
        <v>0.00385740888534185</v>
      </c>
      <c r="AB2759">
        <v>0</v>
      </c>
      <c r="AC2759">
        <v>0</v>
      </c>
      <c r="AD2759">
        <v>11.27</v>
      </c>
      <c r="AE2759">
        <v>9.79</v>
      </c>
      <c r="AF2759" s="23" t="s">
        <v>54</v>
      </c>
      <c r="AG2759" s="23" t="s">
        <v>54</v>
      </c>
      <c r="AH2759" s="23">
        <v>0.536922343973321</v>
      </c>
      <c r="AI2759" s="23" t="s">
        <v>126</v>
      </c>
      <c r="AJ2759">
        <v>0</v>
      </c>
      <c r="AK2759">
        <v>0</v>
      </c>
      <c r="AL2759">
        <v>0</v>
      </c>
      <c r="AM2759">
        <v>15</v>
      </c>
      <c r="AN2759" s="23" t="e">
        <v>#DIV/0!</v>
      </c>
      <c r="AO2759" s="23" t="e">
        <v>#DIV/0!</v>
      </c>
      <c r="AP2759" s="23" t="e">
        <v>#DIV/0!</v>
      </c>
      <c r="AQ2759" s="23">
        <v>0</v>
      </c>
      <c r="AR2759" s="35">
        <v>0</v>
      </c>
      <c r="AS2759" s="35">
        <v>0</v>
      </c>
      <c r="AT2759" s="35">
        <v>0</v>
      </c>
      <c r="AU2759" s="31" t="str">
        <f t="shared" si="46"/>
        <v>库存为0</v>
      </c>
      <c r="AV2759" s="36" t="str">
        <f>IFERROR(时间!$B$4+AU2759,"上周无销量")</f>
        <v>上周无销量</v>
      </c>
    </row>
    <row r="2760" spans="1:48">
      <c r="A2760" s="21" t="s">
        <v>5569</v>
      </c>
      <c r="B2760" t="s">
        <v>5570</v>
      </c>
      <c r="C2760" t="s">
        <v>5566</v>
      </c>
      <c r="D2760" s="31">
        <v>0</v>
      </c>
      <c r="E2760" s="31">
        <v>0</v>
      </c>
      <c r="F2760" s="31">
        <v>1</v>
      </c>
      <c r="G2760" s="31">
        <v>2</v>
      </c>
      <c r="H2760" s="32">
        <v>6.99666666666667</v>
      </c>
      <c r="I2760">
        <v>0</v>
      </c>
      <c r="J2760" s="33">
        <v>0</v>
      </c>
      <c r="K2760" s="33">
        <v>0</v>
      </c>
      <c r="L2760" s="33">
        <v>0</v>
      </c>
      <c r="M2760">
        <v>0</v>
      </c>
      <c r="N2760">
        <v>1</v>
      </c>
      <c r="O2760">
        <v>0</v>
      </c>
      <c r="P2760">
        <v>0</v>
      </c>
      <c r="Q2760">
        <v>8</v>
      </c>
      <c r="R2760">
        <v>6072</v>
      </c>
      <c r="S2760">
        <v>4617</v>
      </c>
      <c r="T2760">
        <v>0</v>
      </c>
      <c r="U2760">
        <v>0</v>
      </c>
      <c r="V2760">
        <v>27</v>
      </c>
      <c r="W2760">
        <v>14</v>
      </c>
      <c r="X2760" s="23" t="e">
        <v>#DIV/0!</v>
      </c>
      <c r="Y2760" s="23">
        <v>0</v>
      </c>
      <c r="Z2760" s="23">
        <v>0.00444664031620553</v>
      </c>
      <c r="AA2760" s="23">
        <v>0.00303227203811999</v>
      </c>
      <c r="AB2760">
        <v>0</v>
      </c>
      <c r="AC2760">
        <v>0</v>
      </c>
      <c r="AD2760">
        <v>10.46</v>
      </c>
      <c r="AE2760">
        <v>5.74</v>
      </c>
      <c r="AF2760" s="23" t="s">
        <v>54</v>
      </c>
      <c r="AG2760" s="23" t="s">
        <v>54</v>
      </c>
      <c r="AH2760" s="23">
        <v>1.49499761791329</v>
      </c>
      <c r="AI2760" s="23">
        <v>0.410195331110052</v>
      </c>
      <c r="AJ2760">
        <v>0</v>
      </c>
      <c r="AK2760">
        <v>0</v>
      </c>
      <c r="AL2760">
        <v>0</v>
      </c>
      <c r="AM2760">
        <v>14</v>
      </c>
      <c r="AN2760" s="23" t="e">
        <v>#DIV/0!</v>
      </c>
      <c r="AO2760" s="23" t="e">
        <v>#DIV/0!</v>
      </c>
      <c r="AP2760" s="23" t="e">
        <v>#DIV/0!</v>
      </c>
      <c r="AQ2760" s="23">
        <v>0.142857142857143</v>
      </c>
      <c r="AR2760" s="35">
        <v>0</v>
      </c>
      <c r="AS2760" s="35">
        <v>0</v>
      </c>
      <c r="AT2760" s="35">
        <v>0</v>
      </c>
      <c r="AU2760" s="31" t="str">
        <f t="shared" si="46"/>
        <v>库存为0</v>
      </c>
      <c r="AV2760" s="36" t="str">
        <f>IFERROR(时间!$B$4+AU2760,"上周无销量")</f>
        <v>上周无销量</v>
      </c>
    </row>
    <row r="2761" spans="1:48">
      <c r="A2761" s="21" t="s">
        <v>5571</v>
      </c>
      <c r="B2761" t="s">
        <v>5572</v>
      </c>
      <c r="C2761" t="s">
        <v>5566</v>
      </c>
      <c r="D2761" s="31">
        <v>0</v>
      </c>
      <c r="E2761" s="31">
        <v>0</v>
      </c>
      <c r="F2761" s="31">
        <v>0</v>
      </c>
      <c r="G2761" s="31">
        <v>0</v>
      </c>
      <c r="H2761" s="32">
        <v>0</v>
      </c>
      <c r="I2761">
        <v>3</v>
      </c>
      <c r="J2761" s="33">
        <v>0</v>
      </c>
      <c r="K2761" s="33">
        <v>0</v>
      </c>
      <c r="L2761" s="33">
        <v>0</v>
      </c>
      <c r="M2761">
        <v>3</v>
      </c>
      <c r="N2761">
        <v>0</v>
      </c>
      <c r="O2761">
        <v>0</v>
      </c>
      <c r="P2761">
        <v>14</v>
      </c>
      <c r="Q2761">
        <v>28</v>
      </c>
      <c r="R2761">
        <v>3447</v>
      </c>
      <c r="S2761">
        <v>1969</v>
      </c>
      <c r="T2761">
        <v>0</v>
      </c>
      <c r="U2761">
        <v>0</v>
      </c>
      <c r="V2761">
        <v>43</v>
      </c>
      <c r="W2761">
        <v>28</v>
      </c>
      <c r="X2761" s="23">
        <v>0</v>
      </c>
      <c r="Y2761" s="23">
        <v>0</v>
      </c>
      <c r="Z2761" s="23">
        <v>0.0124746156077749</v>
      </c>
      <c r="AA2761" s="23">
        <v>0.0142204164550533</v>
      </c>
      <c r="AB2761">
        <v>0</v>
      </c>
      <c r="AC2761">
        <v>0</v>
      </c>
      <c r="AD2761">
        <v>16.82</v>
      </c>
      <c r="AE2761">
        <v>10.89</v>
      </c>
      <c r="AF2761" s="23" t="s">
        <v>54</v>
      </c>
      <c r="AG2761" s="23" t="s">
        <v>54</v>
      </c>
      <c r="AH2761" s="23" t="s">
        <v>126</v>
      </c>
      <c r="AI2761" s="23" t="s">
        <v>126</v>
      </c>
      <c r="AJ2761">
        <v>1</v>
      </c>
      <c r="AK2761">
        <v>5</v>
      </c>
      <c r="AL2761">
        <v>0</v>
      </c>
      <c r="AM2761">
        <v>13</v>
      </c>
      <c r="AN2761" s="23">
        <v>0</v>
      </c>
      <c r="AO2761" s="23">
        <v>0</v>
      </c>
      <c r="AP2761" s="23" t="e">
        <v>#DIV/0!</v>
      </c>
      <c r="AQ2761" s="23">
        <v>0</v>
      </c>
      <c r="AR2761" s="35">
        <v>0</v>
      </c>
      <c r="AS2761" s="35">
        <v>0</v>
      </c>
      <c r="AT2761" s="35">
        <v>3</v>
      </c>
      <c r="AU2761" s="31" t="str">
        <f t="shared" si="46"/>
        <v>库存为3</v>
      </c>
      <c r="AV2761" s="36" t="str">
        <f>IFERROR(时间!$B$4+AU2761,"上周无销量")</f>
        <v>上周无销量</v>
      </c>
    </row>
    <row r="2762" spans="1:48">
      <c r="A2762" s="21" t="s">
        <v>5573</v>
      </c>
      <c r="B2762" t="s">
        <v>5574</v>
      </c>
      <c r="C2762" t="s">
        <v>5566</v>
      </c>
      <c r="D2762" s="31">
        <v>1</v>
      </c>
      <c r="E2762" s="31">
        <v>0</v>
      </c>
      <c r="F2762" s="31">
        <v>0</v>
      </c>
      <c r="G2762" s="31">
        <v>0</v>
      </c>
      <c r="H2762" s="32">
        <v>19.99</v>
      </c>
      <c r="I2762">
        <v>2</v>
      </c>
      <c r="J2762" s="33">
        <v>0</v>
      </c>
      <c r="K2762" s="33">
        <v>0</v>
      </c>
      <c r="L2762" s="33">
        <v>0</v>
      </c>
      <c r="M2762">
        <v>2</v>
      </c>
      <c r="N2762">
        <v>0</v>
      </c>
      <c r="O2762">
        <v>0</v>
      </c>
      <c r="P2762">
        <v>84</v>
      </c>
      <c r="Q2762">
        <v>8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 s="23">
        <v>0</v>
      </c>
      <c r="Y2762" s="23">
        <v>0</v>
      </c>
      <c r="Z2762" s="23" t="e">
        <v>#DIV/0!</v>
      </c>
      <c r="AA2762" s="23" t="e">
        <v>#DIV/0!</v>
      </c>
      <c r="AB2762">
        <v>0</v>
      </c>
      <c r="AC2762">
        <v>0</v>
      </c>
      <c r="AD2762">
        <v>0</v>
      </c>
      <c r="AE2762">
        <v>0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0</v>
      </c>
      <c r="AK2762">
        <v>1</v>
      </c>
      <c r="AL2762">
        <v>0</v>
      </c>
      <c r="AM2762">
        <v>2</v>
      </c>
      <c r="AN2762" s="23" t="e">
        <v>#DIV/0!</v>
      </c>
      <c r="AO2762" s="23">
        <v>0</v>
      </c>
      <c r="AP2762" s="23" t="e">
        <v>#DIV/0!</v>
      </c>
      <c r="AQ2762" s="23">
        <v>0</v>
      </c>
      <c r="AR2762" s="35">
        <v>0.142857142857143</v>
      </c>
      <c r="AS2762" s="35">
        <v>8.57142857142857</v>
      </c>
      <c r="AT2762" s="35">
        <v>-6.57142857142857</v>
      </c>
      <c r="AU2762" s="31">
        <f t="shared" si="46"/>
        <v>14</v>
      </c>
      <c r="AV2762" s="36">
        <f>IFERROR(时间!$B$4+AU2762,"上周无销量")</f>
        <v>43353</v>
      </c>
    </row>
    <row r="2763" spans="1:48">
      <c r="A2763" s="21" t="s">
        <v>5575</v>
      </c>
      <c r="B2763" t="s">
        <v>5576</v>
      </c>
      <c r="C2763" t="s">
        <v>5577</v>
      </c>
      <c r="D2763" s="31">
        <v>6</v>
      </c>
      <c r="E2763" s="31">
        <v>24</v>
      </c>
      <c r="F2763" s="31">
        <v>15</v>
      </c>
      <c r="G2763" s="31">
        <v>16</v>
      </c>
      <c r="H2763" s="32">
        <v>16.997868852459</v>
      </c>
      <c r="I2763">
        <v>0</v>
      </c>
      <c r="J2763" s="33">
        <v>0</v>
      </c>
      <c r="K2763" s="33">
        <v>0</v>
      </c>
      <c r="L2763" s="33">
        <v>0</v>
      </c>
      <c r="M2763">
        <v>0</v>
      </c>
      <c r="N2763">
        <v>2</v>
      </c>
      <c r="O2763">
        <v>0</v>
      </c>
      <c r="P2763">
        <v>20935</v>
      </c>
      <c r="Q2763">
        <v>7800</v>
      </c>
      <c r="R2763">
        <v>11039</v>
      </c>
      <c r="S2763">
        <v>8246</v>
      </c>
      <c r="T2763">
        <v>62</v>
      </c>
      <c r="U2763">
        <v>41</v>
      </c>
      <c r="V2763">
        <v>33</v>
      </c>
      <c r="W2763">
        <v>53</v>
      </c>
      <c r="X2763" s="23">
        <v>0.0029615476474803</v>
      </c>
      <c r="Y2763" s="23">
        <v>0.00525641025641026</v>
      </c>
      <c r="Z2763" s="23">
        <v>0.00298940121387807</v>
      </c>
      <c r="AA2763" s="23">
        <v>0.00642735871937909</v>
      </c>
      <c r="AB2763">
        <v>21.62</v>
      </c>
      <c r="AC2763">
        <v>14.32</v>
      </c>
      <c r="AD2763">
        <v>11.2</v>
      </c>
      <c r="AE2763">
        <v>17.38</v>
      </c>
      <c r="AF2763" s="23">
        <v>0.211987359392531</v>
      </c>
      <c r="AG2763" s="23">
        <v>0.0351024397143969</v>
      </c>
      <c r="AH2763" s="23">
        <v>0.0439270753967872</v>
      </c>
      <c r="AI2763" s="23">
        <v>0.0639050700666429</v>
      </c>
      <c r="AJ2763">
        <v>37</v>
      </c>
      <c r="AK2763">
        <v>146</v>
      </c>
      <c r="AL2763">
        <v>139</v>
      </c>
      <c r="AM2763">
        <v>108</v>
      </c>
      <c r="AN2763" s="23">
        <v>0.162162162162162</v>
      </c>
      <c r="AO2763" s="23">
        <v>0.164383561643836</v>
      </c>
      <c r="AP2763" s="23">
        <v>0.107913669064748</v>
      </c>
      <c r="AQ2763" s="23">
        <v>0.148148148148148</v>
      </c>
      <c r="AR2763" s="35">
        <v>0.857142857142857</v>
      </c>
      <c r="AS2763" s="35">
        <v>51.4285714285714</v>
      </c>
      <c r="AT2763" s="35">
        <v>-51.4285714285714</v>
      </c>
      <c r="AU2763" s="31">
        <f t="shared" si="46"/>
        <v>0</v>
      </c>
      <c r="AV2763" s="36">
        <f>IFERROR(时间!$B$4+AU2763,"上周无销量")</f>
        <v>43339</v>
      </c>
    </row>
    <row r="2764" spans="1:48">
      <c r="A2764" s="21" t="s">
        <v>5578</v>
      </c>
      <c r="B2764" t="s">
        <v>5579</v>
      </c>
      <c r="C2764" t="s">
        <v>5577</v>
      </c>
      <c r="D2764" s="31">
        <v>2</v>
      </c>
      <c r="E2764" s="31">
        <v>6</v>
      </c>
      <c r="F2764" s="31">
        <v>5</v>
      </c>
      <c r="G2764" s="31">
        <v>3</v>
      </c>
      <c r="H2764" s="32">
        <v>18.7325</v>
      </c>
      <c r="I2764">
        <v>27</v>
      </c>
      <c r="J2764" s="33">
        <v>0</v>
      </c>
      <c r="K2764" s="33">
        <v>0</v>
      </c>
      <c r="L2764" s="33">
        <v>0</v>
      </c>
      <c r="M2764">
        <v>27</v>
      </c>
      <c r="N2764">
        <v>2</v>
      </c>
      <c r="O2764">
        <v>0</v>
      </c>
      <c r="P2764">
        <v>18733</v>
      </c>
      <c r="Q2764">
        <v>22305</v>
      </c>
      <c r="R2764">
        <v>25403</v>
      </c>
      <c r="S2764">
        <v>29900</v>
      </c>
      <c r="T2764">
        <v>68</v>
      </c>
      <c r="U2764">
        <v>78</v>
      </c>
      <c r="V2764">
        <v>114</v>
      </c>
      <c r="W2764">
        <v>134</v>
      </c>
      <c r="X2764" s="23">
        <v>0.00362995782843111</v>
      </c>
      <c r="Y2764" s="23">
        <v>0.0034969737726967</v>
      </c>
      <c r="Z2764" s="23">
        <v>0.00448765893792072</v>
      </c>
      <c r="AA2764" s="23">
        <v>0.00448160535117057</v>
      </c>
      <c r="AB2764">
        <v>19.84</v>
      </c>
      <c r="AC2764">
        <v>25.27</v>
      </c>
      <c r="AD2764">
        <v>34.59</v>
      </c>
      <c r="AE2764">
        <v>39.37</v>
      </c>
      <c r="AF2764" s="23">
        <v>0.529560923528627</v>
      </c>
      <c r="AG2764" s="23">
        <v>0.22483206548334</v>
      </c>
      <c r="AH2764" s="23">
        <v>0.369304684372081</v>
      </c>
      <c r="AI2764" s="23">
        <v>0.700564971751412</v>
      </c>
      <c r="AJ2764">
        <v>66</v>
      </c>
      <c r="AK2764">
        <v>98</v>
      </c>
      <c r="AL2764">
        <v>0</v>
      </c>
      <c r="AM2764">
        <v>104</v>
      </c>
      <c r="AN2764" s="23">
        <v>0.0303030303030303</v>
      </c>
      <c r="AO2764" s="23">
        <v>0.0612244897959184</v>
      </c>
      <c r="AP2764" s="23" t="e">
        <v>#DIV/0!</v>
      </c>
      <c r="AQ2764" s="23">
        <v>0.0288461538461538</v>
      </c>
      <c r="AR2764" s="35">
        <v>0.285714285714286</v>
      </c>
      <c r="AS2764" s="35">
        <v>17.1428571428571</v>
      </c>
      <c r="AT2764" s="35">
        <v>9.85714285714286</v>
      </c>
      <c r="AU2764" s="31">
        <f t="shared" si="46"/>
        <v>94</v>
      </c>
      <c r="AV2764" s="36">
        <f>IFERROR(时间!$B$4+AU2764,"上周无销量")</f>
        <v>43433</v>
      </c>
    </row>
    <row r="2765" spans="1:48">
      <c r="A2765" s="21" t="s">
        <v>5580</v>
      </c>
      <c r="B2765" t="s">
        <v>5581</v>
      </c>
      <c r="C2765" t="s">
        <v>5577</v>
      </c>
      <c r="D2765" s="31">
        <v>1</v>
      </c>
      <c r="E2765" s="31">
        <v>5</v>
      </c>
      <c r="F2765" s="31">
        <v>1</v>
      </c>
      <c r="G2765" s="31">
        <v>3</v>
      </c>
      <c r="H2765" s="32">
        <v>16.676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1</v>
      </c>
      <c r="O2765">
        <v>0</v>
      </c>
      <c r="P2765">
        <v>3817</v>
      </c>
      <c r="Q2765">
        <v>3702</v>
      </c>
      <c r="R2765">
        <v>5442</v>
      </c>
      <c r="S2765">
        <v>17339</v>
      </c>
      <c r="T2765">
        <v>39</v>
      </c>
      <c r="U2765">
        <v>36</v>
      </c>
      <c r="V2765">
        <v>37</v>
      </c>
      <c r="W2765">
        <v>50</v>
      </c>
      <c r="X2765" s="23">
        <v>0.0102174482577941</v>
      </c>
      <c r="Y2765" s="23">
        <v>0.00972447325769854</v>
      </c>
      <c r="Z2765" s="23">
        <v>0.00679897096655641</v>
      </c>
      <c r="AA2765" s="23">
        <v>0.00288367264548129</v>
      </c>
      <c r="AB2765">
        <v>10.9</v>
      </c>
      <c r="AC2765">
        <v>11.57</v>
      </c>
      <c r="AD2765">
        <v>11.24</v>
      </c>
      <c r="AE2765">
        <v>14.88</v>
      </c>
      <c r="AF2765" s="23">
        <v>0.653633964979611</v>
      </c>
      <c r="AG2765" s="23">
        <v>0.138762293115855</v>
      </c>
      <c r="AH2765" s="23">
        <v>0.674022547373471</v>
      </c>
      <c r="AI2765" s="23">
        <v>0.297433437275126</v>
      </c>
      <c r="AJ2765">
        <v>17</v>
      </c>
      <c r="AK2765">
        <v>118</v>
      </c>
      <c r="AL2765">
        <v>0</v>
      </c>
      <c r="AM2765">
        <v>107</v>
      </c>
      <c r="AN2765" s="23">
        <v>0.0588235294117647</v>
      </c>
      <c r="AO2765" s="23">
        <v>0.0423728813559322</v>
      </c>
      <c r="AP2765" s="23" t="e">
        <v>#DIV/0!</v>
      </c>
      <c r="AQ2765" s="23">
        <v>0.0280373831775701</v>
      </c>
      <c r="AR2765" s="35">
        <v>0.142857142857143</v>
      </c>
      <c r="AS2765" s="35">
        <v>8.57142857142857</v>
      </c>
      <c r="AT2765" s="35">
        <v>-8.57142857142857</v>
      </c>
      <c r="AU2765" s="31">
        <f t="shared" si="46"/>
        <v>0</v>
      </c>
      <c r="AV2765" s="36">
        <f>IFERROR(时间!$B$4+AU2765,"上周无销量")</f>
        <v>43339</v>
      </c>
    </row>
    <row r="2766" spans="1:48">
      <c r="A2766" s="21" t="s">
        <v>5582</v>
      </c>
      <c r="B2766" t="s">
        <v>5583</v>
      </c>
      <c r="C2766" t="s">
        <v>5577</v>
      </c>
      <c r="D2766" s="31">
        <v>7</v>
      </c>
      <c r="E2766" s="31">
        <v>10</v>
      </c>
      <c r="F2766" s="31">
        <v>0</v>
      </c>
      <c r="G2766" s="31">
        <v>3</v>
      </c>
      <c r="H2766" s="32">
        <v>19.9205</v>
      </c>
      <c r="I2766">
        <v>0</v>
      </c>
      <c r="J2766" s="33">
        <v>0</v>
      </c>
      <c r="K2766" s="33">
        <v>0</v>
      </c>
      <c r="L2766" s="33">
        <v>0</v>
      </c>
      <c r="M2766">
        <v>0</v>
      </c>
      <c r="N2766">
        <v>2</v>
      </c>
      <c r="O2766">
        <v>0</v>
      </c>
      <c r="P2766">
        <v>7618</v>
      </c>
      <c r="Q2766">
        <v>0</v>
      </c>
      <c r="R2766">
        <v>5935</v>
      </c>
      <c r="S2766">
        <v>5319</v>
      </c>
      <c r="T2766">
        <v>26</v>
      </c>
      <c r="U2766">
        <v>0</v>
      </c>
      <c r="V2766">
        <v>21</v>
      </c>
      <c r="W2766">
        <v>40</v>
      </c>
      <c r="X2766" s="23">
        <v>0.00341296928327645</v>
      </c>
      <c r="Y2766" s="23" t="e">
        <v>#DIV/0!</v>
      </c>
      <c r="Z2766" s="23">
        <v>0.00353833192923336</v>
      </c>
      <c r="AA2766" s="23">
        <v>0.00752021056589585</v>
      </c>
      <c r="AB2766">
        <v>9.49</v>
      </c>
      <c r="AC2766">
        <v>0</v>
      </c>
      <c r="AD2766">
        <v>7.22</v>
      </c>
      <c r="AE2766">
        <v>12.33</v>
      </c>
      <c r="AF2766" s="23">
        <v>0.0680562378310929</v>
      </c>
      <c r="AG2766" s="23" t="s">
        <v>54</v>
      </c>
      <c r="AH2766" s="23" t="s">
        <v>126</v>
      </c>
      <c r="AI2766" s="23">
        <v>0.206320122486885</v>
      </c>
      <c r="AJ2766">
        <v>48</v>
      </c>
      <c r="AK2766">
        <v>107</v>
      </c>
      <c r="AL2766">
        <v>0</v>
      </c>
      <c r="AM2766">
        <v>37</v>
      </c>
      <c r="AN2766" s="23">
        <v>0.145833333333333</v>
      </c>
      <c r="AO2766" s="23">
        <v>0.0934579439252336</v>
      </c>
      <c r="AP2766" s="23" t="e">
        <v>#DIV/0!</v>
      </c>
      <c r="AQ2766" s="23">
        <v>0.0810810810810811</v>
      </c>
      <c r="AR2766" s="35">
        <v>1</v>
      </c>
      <c r="AS2766" s="35">
        <v>60</v>
      </c>
      <c r="AT2766" s="35">
        <v>-60</v>
      </c>
      <c r="AU2766" s="31">
        <f t="shared" si="46"/>
        <v>0</v>
      </c>
      <c r="AV2766" s="36">
        <f>IFERROR(时间!$B$4+AU2766,"上周无销量")</f>
        <v>43339</v>
      </c>
    </row>
    <row r="2767" spans="1:48">
      <c r="A2767" s="21" t="s">
        <v>5584</v>
      </c>
      <c r="B2767" t="s">
        <v>5585</v>
      </c>
      <c r="C2767" t="s">
        <v>5577</v>
      </c>
      <c r="D2767" s="31">
        <v>6</v>
      </c>
      <c r="E2767" s="31">
        <v>7</v>
      </c>
      <c r="F2767" s="31">
        <v>13</v>
      </c>
      <c r="G2767" s="31">
        <v>8</v>
      </c>
      <c r="H2767" s="32">
        <v>17.5961764705882</v>
      </c>
      <c r="I2767">
        <v>12</v>
      </c>
      <c r="J2767" s="33">
        <v>14</v>
      </c>
      <c r="K2767" s="33">
        <v>0</v>
      </c>
      <c r="L2767" s="33">
        <v>0</v>
      </c>
      <c r="M2767">
        <v>26</v>
      </c>
      <c r="N2767">
        <v>5</v>
      </c>
      <c r="O2767">
        <v>0</v>
      </c>
      <c r="P2767">
        <v>11640</v>
      </c>
      <c r="Q2767">
        <v>9907</v>
      </c>
      <c r="R2767">
        <v>11118</v>
      </c>
      <c r="S2767">
        <v>18386</v>
      </c>
      <c r="T2767">
        <v>94</v>
      </c>
      <c r="U2767">
        <v>80</v>
      </c>
      <c r="V2767">
        <v>100</v>
      </c>
      <c r="W2767">
        <v>129</v>
      </c>
      <c r="X2767" s="23">
        <v>0.00807560137457045</v>
      </c>
      <c r="Y2767" s="23">
        <v>0.00807509841526194</v>
      </c>
      <c r="Z2767" s="23">
        <v>0.00899442345745638</v>
      </c>
      <c r="AA2767" s="23">
        <v>0.00701620798433591</v>
      </c>
      <c r="AB2767">
        <v>35.39</v>
      </c>
      <c r="AC2767">
        <v>29.99</v>
      </c>
      <c r="AD2767">
        <v>36.38</v>
      </c>
      <c r="AE2767">
        <v>44.83</v>
      </c>
      <c r="AF2767" s="23">
        <v>0.335205397785839</v>
      </c>
      <c r="AG2767" s="23">
        <v>0.24347821934196</v>
      </c>
      <c r="AH2767" s="23">
        <v>0.159038046881329</v>
      </c>
      <c r="AI2767" s="23">
        <v>0.318464071405888</v>
      </c>
      <c r="AJ2767">
        <v>39</v>
      </c>
      <c r="AK2767">
        <v>105</v>
      </c>
      <c r="AL2767">
        <v>130</v>
      </c>
      <c r="AM2767">
        <v>95</v>
      </c>
      <c r="AN2767" s="23">
        <v>0.153846153846154</v>
      </c>
      <c r="AO2767" s="23">
        <v>0.0666666666666667</v>
      </c>
      <c r="AP2767" s="23">
        <v>0.1</v>
      </c>
      <c r="AQ2767" s="23">
        <v>0.0842105263157895</v>
      </c>
      <c r="AR2767" s="35">
        <v>0.857142857142857</v>
      </c>
      <c r="AS2767" s="35">
        <v>51.4285714285714</v>
      </c>
      <c r="AT2767" s="35">
        <v>-25.4285714285714</v>
      </c>
      <c r="AU2767" s="31">
        <f t="shared" si="46"/>
        <v>30</v>
      </c>
      <c r="AV2767" s="36">
        <f>IFERROR(时间!$B$4+AU2767,"上周无销量")</f>
        <v>43369</v>
      </c>
    </row>
    <row r="2768" spans="1:48">
      <c r="A2768" s="21" t="s">
        <v>5586</v>
      </c>
      <c r="B2768" t="s">
        <v>5587</v>
      </c>
      <c r="C2768" t="s">
        <v>5577</v>
      </c>
      <c r="D2768" s="31">
        <v>12</v>
      </c>
      <c r="E2768" s="31">
        <v>10</v>
      </c>
      <c r="F2768" s="31">
        <v>16</v>
      </c>
      <c r="G2768" s="31">
        <v>16</v>
      </c>
      <c r="H2768" s="32">
        <v>14.6438888888889</v>
      </c>
      <c r="I2768">
        <v>22</v>
      </c>
      <c r="J2768" s="33">
        <v>5</v>
      </c>
      <c r="K2768" s="33">
        <v>0</v>
      </c>
      <c r="L2768" s="33">
        <v>0</v>
      </c>
      <c r="M2768">
        <v>27</v>
      </c>
      <c r="N2768">
        <v>8</v>
      </c>
      <c r="O2768">
        <v>0</v>
      </c>
      <c r="P2768">
        <v>21851</v>
      </c>
      <c r="Q2768">
        <v>25430</v>
      </c>
      <c r="R2768">
        <v>36131</v>
      </c>
      <c r="S2768">
        <v>48236</v>
      </c>
      <c r="T2768">
        <v>73</v>
      </c>
      <c r="U2768">
        <v>122</v>
      </c>
      <c r="V2768">
        <v>131</v>
      </c>
      <c r="W2768">
        <v>197</v>
      </c>
      <c r="X2768" s="23">
        <v>0.00334080820099767</v>
      </c>
      <c r="Y2768" s="23">
        <v>0.00479748328745576</v>
      </c>
      <c r="Z2768" s="23">
        <v>0.00362569538623343</v>
      </c>
      <c r="AA2768" s="23">
        <v>0.00408408657434281</v>
      </c>
      <c r="AB2768">
        <v>23.05</v>
      </c>
      <c r="AC2768">
        <v>36.48</v>
      </c>
      <c r="AD2768">
        <v>42.05</v>
      </c>
      <c r="AE2768">
        <v>57.03</v>
      </c>
      <c r="AF2768" s="23">
        <v>0.131169619484806</v>
      </c>
      <c r="AG2768" s="23">
        <v>0.249114154558215</v>
      </c>
      <c r="AH2768" s="23">
        <v>0.179469061800523</v>
      </c>
      <c r="AI2768" s="23">
        <v>0.243403581319473</v>
      </c>
      <c r="AJ2768">
        <v>83</v>
      </c>
      <c r="AK2768">
        <v>169</v>
      </c>
      <c r="AL2768">
        <v>172</v>
      </c>
      <c r="AM2768">
        <v>154</v>
      </c>
      <c r="AN2768" s="23">
        <v>0.144578313253012</v>
      </c>
      <c r="AO2768" s="23">
        <v>0.0591715976331361</v>
      </c>
      <c r="AP2768" s="23">
        <v>0.0930232558139535</v>
      </c>
      <c r="AQ2768" s="23">
        <v>0.103896103896104</v>
      </c>
      <c r="AR2768" s="35">
        <v>1.71428571428571</v>
      </c>
      <c r="AS2768" s="35">
        <v>102.857142857143</v>
      </c>
      <c r="AT2768" s="35">
        <v>-75.8571428571428</v>
      </c>
      <c r="AU2768" s="31">
        <f t="shared" si="46"/>
        <v>15</v>
      </c>
      <c r="AV2768" s="36">
        <f>IFERROR(时间!$B$4+AU2768,"上周无销量")</f>
        <v>43354</v>
      </c>
    </row>
    <row r="2769" spans="1:48">
      <c r="A2769" s="21" t="s">
        <v>5588</v>
      </c>
      <c r="B2769" t="s">
        <v>5589</v>
      </c>
      <c r="C2769" t="s">
        <v>5577</v>
      </c>
      <c r="D2769" s="31">
        <v>2</v>
      </c>
      <c r="E2769" s="31">
        <v>6</v>
      </c>
      <c r="F2769" s="31">
        <v>4</v>
      </c>
      <c r="G2769" s="31">
        <v>7</v>
      </c>
      <c r="H2769" s="32">
        <v>14.5015789473684</v>
      </c>
      <c r="I2769">
        <v>14</v>
      </c>
      <c r="J2769" s="33">
        <v>0</v>
      </c>
      <c r="K2769" s="33">
        <v>0</v>
      </c>
      <c r="L2769" s="33">
        <v>0</v>
      </c>
      <c r="M2769">
        <v>14</v>
      </c>
      <c r="N2769">
        <v>1</v>
      </c>
      <c r="O2769">
        <v>0</v>
      </c>
      <c r="P2769">
        <v>11874</v>
      </c>
      <c r="Q2769">
        <v>10766</v>
      </c>
      <c r="R2769">
        <v>20418</v>
      </c>
      <c r="S2769">
        <v>34105</v>
      </c>
      <c r="T2769">
        <v>41</v>
      </c>
      <c r="U2769">
        <v>34</v>
      </c>
      <c r="V2769">
        <v>57</v>
      </c>
      <c r="W2769">
        <v>96</v>
      </c>
      <c r="X2769" s="23">
        <v>0.0034529223513559</v>
      </c>
      <c r="Y2769" s="23">
        <v>0.00315809028422813</v>
      </c>
      <c r="Z2769" s="23">
        <v>0.00279165442256832</v>
      </c>
      <c r="AA2769" s="23">
        <v>0.00281483653423252</v>
      </c>
      <c r="AB2769">
        <v>14</v>
      </c>
      <c r="AC2769">
        <v>11.63</v>
      </c>
      <c r="AD2769">
        <v>18.31</v>
      </c>
      <c r="AE2769">
        <v>31.64</v>
      </c>
      <c r="AF2769" s="23">
        <v>0.482706057416616</v>
      </c>
      <c r="AG2769" s="23">
        <v>0.133663605898934</v>
      </c>
      <c r="AH2769" s="23">
        <v>0.315655282546366</v>
      </c>
      <c r="AI2769" s="23">
        <v>0.311690197074729</v>
      </c>
      <c r="AJ2769">
        <v>56</v>
      </c>
      <c r="AK2769">
        <v>103</v>
      </c>
      <c r="AL2769">
        <v>80</v>
      </c>
      <c r="AM2769">
        <v>94</v>
      </c>
      <c r="AN2769" s="23">
        <v>0.0357142857142857</v>
      </c>
      <c r="AO2769" s="23">
        <v>0.058252427184466</v>
      </c>
      <c r="AP2769" s="23">
        <v>0.05</v>
      </c>
      <c r="AQ2769" s="23">
        <v>0.074468085106383</v>
      </c>
      <c r="AR2769" s="35">
        <v>0.285714285714286</v>
      </c>
      <c r="AS2769" s="35">
        <v>17.1428571428571</v>
      </c>
      <c r="AT2769" s="35">
        <v>-3.14285714285714</v>
      </c>
      <c r="AU2769" s="31">
        <f t="shared" si="46"/>
        <v>49</v>
      </c>
      <c r="AV2769" s="36">
        <f>IFERROR(时间!$B$4+AU2769,"上周无销量")</f>
        <v>43388</v>
      </c>
    </row>
    <row r="2770" spans="1:48">
      <c r="A2770" s="21" t="s">
        <v>5590</v>
      </c>
      <c r="B2770" t="s">
        <v>5591</v>
      </c>
      <c r="C2770" t="s">
        <v>5577</v>
      </c>
      <c r="D2770" s="31">
        <v>4</v>
      </c>
      <c r="E2770" s="31">
        <v>3</v>
      </c>
      <c r="F2770" s="31">
        <v>2</v>
      </c>
      <c r="G2770" s="31">
        <v>1</v>
      </c>
      <c r="H2770" s="32">
        <v>21.155</v>
      </c>
      <c r="I2770">
        <v>1</v>
      </c>
      <c r="J2770" s="33">
        <v>10</v>
      </c>
      <c r="K2770" s="33">
        <v>0</v>
      </c>
      <c r="L2770" s="33">
        <v>0</v>
      </c>
      <c r="M2770">
        <v>11</v>
      </c>
      <c r="N2770">
        <v>0</v>
      </c>
      <c r="O2770">
        <v>0</v>
      </c>
      <c r="P2770">
        <v>2884</v>
      </c>
      <c r="Q2770">
        <v>1806</v>
      </c>
      <c r="R2770">
        <v>1751</v>
      </c>
      <c r="S2770">
        <v>2927</v>
      </c>
      <c r="T2770">
        <v>23</v>
      </c>
      <c r="U2770">
        <v>18</v>
      </c>
      <c r="V2770">
        <v>13</v>
      </c>
      <c r="W2770">
        <v>28</v>
      </c>
      <c r="X2770" s="23">
        <v>0.0079750346740638</v>
      </c>
      <c r="Y2770" s="23">
        <v>0.00996677740863787</v>
      </c>
      <c r="Z2770" s="23">
        <v>0.00742432895488292</v>
      </c>
      <c r="AA2770" s="23">
        <v>0.00956610864366245</v>
      </c>
      <c r="AB2770">
        <v>7.44</v>
      </c>
      <c r="AC2770">
        <v>6.37</v>
      </c>
      <c r="AD2770">
        <v>4.09</v>
      </c>
      <c r="AE2770">
        <v>6.21</v>
      </c>
      <c r="AF2770" s="23">
        <v>0.0879224769558024</v>
      </c>
      <c r="AG2770" s="23">
        <v>0.100370282833058</v>
      </c>
      <c r="AH2770" s="23">
        <v>0.0966674545024817</v>
      </c>
      <c r="AI2770" s="23">
        <v>0.293547624675018</v>
      </c>
      <c r="AJ2770">
        <v>45</v>
      </c>
      <c r="AK2770">
        <v>89</v>
      </c>
      <c r="AL2770">
        <v>0</v>
      </c>
      <c r="AM2770">
        <v>72</v>
      </c>
      <c r="AN2770" s="23">
        <v>0.0888888888888889</v>
      </c>
      <c r="AO2770" s="23">
        <v>0.0337078651685393</v>
      </c>
      <c r="AP2770" s="23" t="e">
        <v>#DIV/0!</v>
      </c>
      <c r="AQ2770" s="23">
        <v>0.0138888888888889</v>
      </c>
      <c r="AR2770" s="35">
        <v>0.571428571428571</v>
      </c>
      <c r="AS2770" s="35">
        <v>34.2857142857143</v>
      </c>
      <c r="AT2770" s="35">
        <v>-23.2857142857143</v>
      </c>
      <c r="AU2770" s="31">
        <f t="shared" si="46"/>
        <v>19</v>
      </c>
      <c r="AV2770" s="36">
        <f>IFERROR(时间!$B$4+AU2770,"上周无销量")</f>
        <v>43358</v>
      </c>
    </row>
    <row r="2771" spans="1:48">
      <c r="A2771" s="21" t="s">
        <v>5592</v>
      </c>
      <c r="B2771" t="s">
        <v>5593</v>
      </c>
      <c r="C2771" t="s">
        <v>5577</v>
      </c>
      <c r="D2771" s="31">
        <v>2</v>
      </c>
      <c r="E2771" s="31">
        <v>14</v>
      </c>
      <c r="F2771" s="31">
        <v>11</v>
      </c>
      <c r="G2771" s="31">
        <v>3</v>
      </c>
      <c r="H2771" s="32">
        <v>21.343</v>
      </c>
      <c r="I2771">
        <v>0</v>
      </c>
      <c r="J2771" s="33">
        <v>0</v>
      </c>
      <c r="K2771" s="33">
        <v>0</v>
      </c>
      <c r="L2771" s="33">
        <v>1</v>
      </c>
      <c r="M2771">
        <v>1</v>
      </c>
      <c r="N2771">
        <v>1</v>
      </c>
      <c r="O2771">
        <v>0</v>
      </c>
      <c r="P2771">
        <v>9635</v>
      </c>
      <c r="Q2771">
        <v>9291</v>
      </c>
      <c r="R2771">
        <v>4128</v>
      </c>
      <c r="S2771">
        <v>0</v>
      </c>
      <c r="T2771">
        <v>89</v>
      </c>
      <c r="U2771">
        <v>115</v>
      </c>
      <c r="V2771">
        <v>46</v>
      </c>
      <c r="W2771">
        <v>0</v>
      </c>
      <c r="X2771" s="23">
        <v>0.00923715620134925</v>
      </c>
      <c r="Y2771" s="23">
        <v>0.0123775696910989</v>
      </c>
      <c r="Z2771" s="23">
        <v>0.0111434108527132</v>
      </c>
      <c r="AA2771" s="23" t="e">
        <v>#DIV/0!</v>
      </c>
      <c r="AB2771">
        <v>35.66</v>
      </c>
      <c r="AC2771">
        <v>44.52</v>
      </c>
      <c r="AD2771">
        <v>18.63</v>
      </c>
      <c r="AE2771">
        <v>0</v>
      </c>
      <c r="AF2771" s="23">
        <v>0.83540270814787</v>
      </c>
      <c r="AG2771" s="23">
        <v>0.148994986646676</v>
      </c>
      <c r="AH2771" s="23">
        <v>0.0793532476051335</v>
      </c>
      <c r="AI2771" s="23" t="s">
        <v>54</v>
      </c>
      <c r="AJ2771">
        <v>22</v>
      </c>
      <c r="AK2771">
        <v>121</v>
      </c>
      <c r="AL2771">
        <v>113</v>
      </c>
      <c r="AM2771">
        <v>29</v>
      </c>
      <c r="AN2771" s="23">
        <v>0.0909090909090909</v>
      </c>
      <c r="AO2771" s="23">
        <v>0.115702479338843</v>
      </c>
      <c r="AP2771" s="23">
        <v>0.0973451327433628</v>
      </c>
      <c r="AQ2771" s="23">
        <v>0.103448275862069</v>
      </c>
      <c r="AR2771" s="35">
        <v>0.285714285714286</v>
      </c>
      <c r="AS2771" s="35">
        <v>17.1428571428571</v>
      </c>
      <c r="AT2771" s="35">
        <v>-16.1428571428571</v>
      </c>
      <c r="AU2771" s="31">
        <f t="shared" si="46"/>
        <v>3</v>
      </c>
      <c r="AV2771" s="36">
        <f>IFERROR(时间!$B$4+AU2771,"上周无销量")</f>
        <v>43342</v>
      </c>
    </row>
    <row r="2772" spans="1:48">
      <c r="A2772" s="21" t="s">
        <v>5594</v>
      </c>
      <c r="B2772" t="s">
        <v>5595</v>
      </c>
      <c r="C2772" t="s">
        <v>5577</v>
      </c>
      <c r="D2772" s="31">
        <v>3</v>
      </c>
      <c r="E2772" s="31">
        <v>7</v>
      </c>
      <c r="F2772" s="31">
        <v>11</v>
      </c>
      <c r="G2772" s="31">
        <v>4</v>
      </c>
      <c r="H2772" s="32">
        <v>19.2388</v>
      </c>
      <c r="I2772">
        <v>19</v>
      </c>
      <c r="J2772" s="33">
        <v>0</v>
      </c>
      <c r="K2772" s="33">
        <v>0</v>
      </c>
      <c r="L2772" s="33">
        <v>0</v>
      </c>
      <c r="M2772">
        <v>19</v>
      </c>
      <c r="N2772">
        <v>4</v>
      </c>
      <c r="O2772">
        <v>0</v>
      </c>
      <c r="P2772">
        <v>4444</v>
      </c>
      <c r="Q2772">
        <v>3879</v>
      </c>
      <c r="R2772">
        <v>1511</v>
      </c>
      <c r="S2772">
        <v>14286</v>
      </c>
      <c r="T2772">
        <v>26</v>
      </c>
      <c r="U2772">
        <v>27</v>
      </c>
      <c r="V2772">
        <v>13</v>
      </c>
      <c r="W2772">
        <v>55</v>
      </c>
      <c r="X2772" s="23">
        <v>0.00585058505850585</v>
      </c>
      <c r="Y2772" s="23">
        <v>0.00696055684454756</v>
      </c>
      <c r="Z2772" s="23">
        <v>0.0086035737921906</v>
      </c>
      <c r="AA2772" s="23">
        <v>0.00384992300153997</v>
      </c>
      <c r="AB2772">
        <v>9.8</v>
      </c>
      <c r="AC2772">
        <v>9.7</v>
      </c>
      <c r="AD2772">
        <v>3.65</v>
      </c>
      <c r="AE2772">
        <v>16.3</v>
      </c>
      <c r="AF2772" s="23">
        <v>0.169795759957308</v>
      </c>
      <c r="AG2772" s="23">
        <v>0.0720270643550682</v>
      </c>
      <c r="AH2772" s="23">
        <v>0.0172473429641236</v>
      </c>
      <c r="AI2772" s="23">
        <v>0.211811547497765</v>
      </c>
      <c r="AJ2772">
        <v>43</v>
      </c>
      <c r="AK2772">
        <v>68</v>
      </c>
      <c r="AL2772">
        <v>100</v>
      </c>
      <c r="AM2772">
        <v>52</v>
      </c>
      <c r="AN2772" s="23">
        <v>0.0697674418604651</v>
      </c>
      <c r="AO2772" s="23">
        <v>0.102941176470588</v>
      </c>
      <c r="AP2772" s="23">
        <v>0.11</v>
      </c>
      <c r="AQ2772" s="23">
        <v>0.0769230769230769</v>
      </c>
      <c r="AR2772" s="35">
        <v>0.428571428571429</v>
      </c>
      <c r="AS2772" s="35">
        <v>25.7142857142857</v>
      </c>
      <c r="AT2772" s="35">
        <v>-6.71428571428571</v>
      </c>
      <c r="AU2772" s="31">
        <f t="shared" si="46"/>
        <v>44</v>
      </c>
      <c r="AV2772" s="36">
        <f>IFERROR(时间!$B$4+AU2772,"上周无销量")</f>
        <v>43383</v>
      </c>
    </row>
    <row r="2773" spans="1:48">
      <c r="A2773" s="21" t="s">
        <v>5596</v>
      </c>
      <c r="B2773" t="s">
        <v>5597</v>
      </c>
      <c r="C2773" t="s">
        <v>5577</v>
      </c>
      <c r="D2773" s="31">
        <v>3</v>
      </c>
      <c r="E2773" s="31">
        <v>3</v>
      </c>
      <c r="F2773" s="31">
        <v>3</v>
      </c>
      <c r="G2773" s="31">
        <v>1</v>
      </c>
      <c r="H2773" s="32">
        <v>21.721</v>
      </c>
      <c r="I2773">
        <v>22</v>
      </c>
      <c r="J2773" s="33">
        <v>0</v>
      </c>
      <c r="K2773" s="33">
        <v>0</v>
      </c>
      <c r="L2773" s="33">
        <v>0</v>
      </c>
      <c r="M2773">
        <v>22</v>
      </c>
      <c r="N2773">
        <v>0</v>
      </c>
      <c r="O2773">
        <v>0</v>
      </c>
      <c r="P2773">
        <v>2719</v>
      </c>
      <c r="Q2773">
        <v>12754</v>
      </c>
      <c r="R2773">
        <v>308</v>
      </c>
      <c r="S2773">
        <v>1606</v>
      </c>
      <c r="T2773">
        <v>12</v>
      </c>
      <c r="U2773">
        <v>19</v>
      </c>
      <c r="V2773">
        <v>0</v>
      </c>
      <c r="W2773">
        <v>5</v>
      </c>
      <c r="X2773" s="23">
        <v>0.00441338727473336</v>
      </c>
      <c r="Y2773" s="23">
        <v>0.00148972871256077</v>
      </c>
      <c r="Z2773" s="23">
        <v>0</v>
      </c>
      <c r="AA2773" s="23">
        <v>0.00311332503113325</v>
      </c>
      <c r="AB2773">
        <v>4.42</v>
      </c>
      <c r="AC2773">
        <v>6.97</v>
      </c>
      <c r="AD2773">
        <v>0</v>
      </c>
      <c r="AE2773">
        <v>1.36</v>
      </c>
      <c r="AF2773" s="23">
        <v>0.0678299034728297</v>
      </c>
      <c r="AG2773" s="23">
        <v>0.10696254009177</v>
      </c>
      <c r="AH2773" s="23" t="s">
        <v>54</v>
      </c>
      <c r="AI2773" s="23">
        <v>0.0626122185903043</v>
      </c>
      <c r="AJ2773">
        <v>18</v>
      </c>
      <c r="AK2773">
        <v>74</v>
      </c>
      <c r="AL2773">
        <v>0</v>
      </c>
      <c r="AM2773">
        <v>4</v>
      </c>
      <c r="AN2773" s="23">
        <v>0.166666666666667</v>
      </c>
      <c r="AO2773" s="23">
        <v>0.0405405405405405</v>
      </c>
      <c r="AP2773" s="23" t="e">
        <v>#DIV/0!</v>
      </c>
      <c r="AQ2773" s="23">
        <v>0.25</v>
      </c>
      <c r="AR2773" s="35">
        <v>0.428571428571429</v>
      </c>
      <c r="AS2773" s="35">
        <v>25.7142857142857</v>
      </c>
      <c r="AT2773" s="35">
        <v>-3.71428571428571</v>
      </c>
      <c r="AU2773" s="31">
        <f t="shared" si="46"/>
        <v>51</v>
      </c>
      <c r="AV2773" s="36">
        <f>IFERROR(时间!$B$4+AU2773,"上周无销量")</f>
        <v>43390</v>
      </c>
    </row>
    <row r="2774" spans="1:48">
      <c r="A2774" s="21" t="s">
        <v>5598</v>
      </c>
      <c r="B2774" t="s">
        <v>5599</v>
      </c>
      <c r="C2774" t="s">
        <v>5577</v>
      </c>
      <c r="D2774" s="31">
        <v>1</v>
      </c>
      <c r="E2774" s="31">
        <v>2</v>
      </c>
      <c r="F2774" s="31">
        <v>1</v>
      </c>
      <c r="G2774" s="31">
        <v>5</v>
      </c>
      <c r="H2774" s="32">
        <v>11.5511111111111</v>
      </c>
      <c r="I2774">
        <v>12</v>
      </c>
      <c r="J2774" s="33">
        <v>0</v>
      </c>
      <c r="K2774" s="33">
        <v>0</v>
      </c>
      <c r="L2774" s="33">
        <v>0</v>
      </c>
      <c r="M2774">
        <v>12</v>
      </c>
      <c r="N2774">
        <v>3</v>
      </c>
      <c r="O2774">
        <v>0</v>
      </c>
      <c r="P2774">
        <v>5936</v>
      </c>
      <c r="Q2774">
        <v>8837</v>
      </c>
      <c r="R2774">
        <v>9457</v>
      </c>
      <c r="S2774">
        <v>12911</v>
      </c>
      <c r="T2774">
        <v>35</v>
      </c>
      <c r="U2774">
        <v>44</v>
      </c>
      <c r="V2774">
        <v>91</v>
      </c>
      <c r="W2774">
        <v>114</v>
      </c>
      <c r="X2774" s="23">
        <v>0.00589622641509434</v>
      </c>
      <c r="Y2774" s="23">
        <v>0.00497906529365169</v>
      </c>
      <c r="Z2774" s="23">
        <v>0.00962250185048113</v>
      </c>
      <c r="AA2774" s="23">
        <v>0.00882968011772907</v>
      </c>
      <c r="AB2774">
        <v>12.21</v>
      </c>
      <c r="AC2774">
        <v>15.55</v>
      </c>
      <c r="AD2774">
        <v>32.37</v>
      </c>
      <c r="AE2774">
        <v>37.23</v>
      </c>
      <c r="AF2774" s="23">
        <v>1.05704116968065</v>
      </c>
      <c r="AG2774" s="23">
        <v>0.673095421315891</v>
      </c>
      <c r="AH2774" s="23">
        <v>2.80232781839169</v>
      </c>
      <c r="AI2774" s="23">
        <v>0.644613312812621</v>
      </c>
      <c r="AJ2774">
        <v>25</v>
      </c>
      <c r="AK2774">
        <v>61</v>
      </c>
      <c r="AL2774">
        <v>0</v>
      </c>
      <c r="AM2774">
        <v>58</v>
      </c>
      <c r="AN2774" s="23">
        <v>0.04</v>
      </c>
      <c r="AO2774" s="23">
        <v>0.0327868852459016</v>
      </c>
      <c r="AP2774" s="23" t="e">
        <v>#DIV/0!</v>
      </c>
      <c r="AQ2774" s="23">
        <v>0.0862068965517241</v>
      </c>
      <c r="AR2774" s="35">
        <v>0.142857142857143</v>
      </c>
      <c r="AS2774" s="35">
        <v>8.57142857142857</v>
      </c>
      <c r="AT2774" s="35">
        <v>3.42857142857143</v>
      </c>
      <c r="AU2774" s="31">
        <f t="shared" si="46"/>
        <v>84</v>
      </c>
      <c r="AV2774" s="36">
        <f>IFERROR(时间!$B$4+AU2774,"上周无销量")</f>
        <v>43423</v>
      </c>
    </row>
    <row r="2775" spans="1:48">
      <c r="A2775" s="21" t="s">
        <v>5600</v>
      </c>
      <c r="B2775" t="s">
        <v>5601</v>
      </c>
      <c r="C2775" t="s">
        <v>5577</v>
      </c>
      <c r="D2775" s="31">
        <v>1</v>
      </c>
      <c r="E2775" s="31">
        <v>0</v>
      </c>
      <c r="F2775" s="31">
        <v>1</v>
      </c>
      <c r="G2775" s="31">
        <v>0</v>
      </c>
      <c r="H2775" s="32">
        <v>25.99</v>
      </c>
      <c r="I2775">
        <v>7</v>
      </c>
      <c r="J2775" s="33">
        <v>0</v>
      </c>
      <c r="K2775" s="33">
        <v>0</v>
      </c>
      <c r="L2775" s="33">
        <v>0</v>
      </c>
      <c r="M2775">
        <v>7</v>
      </c>
      <c r="N2775">
        <v>1</v>
      </c>
      <c r="O2775">
        <v>0</v>
      </c>
      <c r="P2775">
        <v>4926</v>
      </c>
      <c r="Q2775">
        <v>4661</v>
      </c>
      <c r="R2775">
        <v>14696</v>
      </c>
      <c r="S2775">
        <v>0</v>
      </c>
      <c r="T2775">
        <v>19</v>
      </c>
      <c r="U2775">
        <v>32</v>
      </c>
      <c r="V2775">
        <v>51</v>
      </c>
      <c r="W2775">
        <v>0</v>
      </c>
      <c r="X2775" s="23">
        <v>0.00385708485586683</v>
      </c>
      <c r="Y2775" s="23">
        <v>0.00686547951083458</v>
      </c>
      <c r="Z2775" s="23">
        <v>0.00347033206314643</v>
      </c>
      <c r="AA2775" s="23" t="e">
        <v>#DIV/0!</v>
      </c>
      <c r="AB2775">
        <v>6.39</v>
      </c>
      <c r="AC2775">
        <v>11.72</v>
      </c>
      <c r="AD2775">
        <v>17.52</v>
      </c>
      <c r="AE2775">
        <v>0</v>
      </c>
      <c r="AF2775" s="23">
        <v>0.245863793766833</v>
      </c>
      <c r="AG2775" s="23" t="s">
        <v>126</v>
      </c>
      <c r="AH2775" s="23">
        <v>0.674105425163524</v>
      </c>
      <c r="AI2775" s="23" t="s">
        <v>54</v>
      </c>
      <c r="AJ2775">
        <v>22</v>
      </c>
      <c r="AK2775">
        <v>51</v>
      </c>
      <c r="AL2775">
        <v>0</v>
      </c>
      <c r="AM2775">
        <v>66</v>
      </c>
      <c r="AN2775" s="23">
        <v>0.0454545454545455</v>
      </c>
      <c r="AO2775" s="23">
        <v>0</v>
      </c>
      <c r="AP2775" s="23" t="e">
        <v>#DIV/0!</v>
      </c>
      <c r="AQ2775" s="23">
        <v>0</v>
      </c>
      <c r="AR2775" s="35">
        <v>0.142857142857143</v>
      </c>
      <c r="AS2775" s="35">
        <v>8.57142857142857</v>
      </c>
      <c r="AT2775" s="35">
        <v>-1.57142857142857</v>
      </c>
      <c r="AU2775" s="31">
        <f t="shared" si="46"/>
        <v>49</v>
      </c>
      <c r="AV2775" s="36">
        <f>IFERROR(时间!$B$4+AU2775,"上周无销量")</f>
        <v>43388</v>
      </c>
    </row>
    <row r="2776" spans="1:48">
      <c r="A2776" s="21" t="s">
        <v>5602</v>
      </c>
      <c r="B2776" t="s">
        <v>5603</v>
      </c>
      <c r="C2776" t="s">
        <v>5577</v>
      </c>
      <c r="D2776" s="31">
        <v>3</v>
      </c>
      <c r="E2776" s="31">
        <v>6</v>
      </c>
      <c r="F2776" s="31">
        <v>1</v>
      </c>
      <c r="G2776" s="31">
        <v>0</v>
      </c>
      <c r="H2776" s="32">
        <v>23.14</v>
      </c>
      <c r="I2776">
        <v>3</v>
      </c>
      <c r="J2776" s="33">
        <v>11</v>
      </c>
      <c r="K2776" s="33">
        <v>0</v>
      </c>
      <c r="L2776" s="33">
        <v>0</v>
      </c>
      <c r="M2776">
        <v>14</v>
      </c>
      <c r="N2776">
        <v>0</v>
      </c>
      <c r="O2776">
        <v>0</v>
      </c>
      <c r="P2776">
        <v>17879</v>
      </c>
      <c r="Q2776">
        <v>18259</v>
      </c>
      <c r="R2776">
        <v>0</v>
      </c>
      <c r="S2776">
        <v>10340</v>
      </c>
      <c r="T2776">
        <v>27</v>
      </c>
      <c r="U2776">
        <v>33</v>
      </c>
      <c r="V2776">
        <v>0</v>
      </c>
      <c r="W2776">
        <v>52</v>
      </c>
      <c r="X2776" s="23">
        <v>0.00151015157447285</v>
      </c>
      <c r="Y2776" s="23">
        <v>0.00180732789309382</v>
      </c>
      <c r="Z2776" s="23" t="e">
        <v>#DIV/0!</v>
      </c>
      <c r="AA2776" s="23">
        <v>0.00502901353965184</v>
      </c>
      <c r="AB2776">
        <v>11.04</v>
      </c>
      <c r="AC2776">
        <v>11.08</v>
      </c>
      <c r="AD2776">
        <v>0</v>
      </c>
      <c r="AE2776">
        <v>17.86</v>
      </c>
      <c r="AF2776" s="23">
        <v>0.159031979256698</v>
      </c>
      <c r="AG2776" s="23">
        <v>0.0798040910400461</v>
      </c>
      <c r="AH2776" s="23" t="s">
        <v>54</v>
      </c>
      <c r="AI2776" s="23" t="s">
        <v>126</v>
      </c>
      <c r="AJ2776">
        <v>41</v>
      </c>
      <c r="AK2776">
        <v>57</v>
      </c>
      <c r="AL2776">
        <v>0</v>
      </c>
      <c r="AM2776">
        <v>0</v>
      </c>
      <c r="AN2776" s="23">
        <v>0.0731707317073171</v>
      </c>
      <c r="AO2776" s="23">
        <v>0.105263157894737</v>
      </c>
      <c r="AP2776" s="23" t="e">
        <v>#DIV/0!</v>
      </c>
      <c r="AQ2776" s="23" t="e">
        <v>#DIV/0!</v>
      </c>
      <c r="AR2776" s="35">
        <v>0.428571428571429</v>
      </c>
      <c r="AS2776" s="35">
        <v>25.7142857142857</v>
      </c>
      <c r="AT2776" s="35">
        <v>-11.7142857142857</v>
      </c>
      <c r="AU2776" s="31">
        <f t="shared" si="46"/>
        <v>32</v>
      </c>
      <c r="AV2776" s="36">
        <f>IFERROR(时间!$B$4+AU2776,"上周无销量")</f>
        <v>43371</v>
      </c>
    </row>
    <row r="2777" spans="1:48">
      <c r="A2777" s="21" t="s">
        <v>5604</v>
      </c>
      <c r="B2777" t="s">
        <v>5605</v>
      </c>
      <c r="C2777" t="s">
        <v>5577</v>
      </c>
      <c r="D2777" s="31">
        <v>0</v>
      </c>
      <c r="E2777" s="31">
        <v>2</v>
      </c>
      <c r="F2777" s="31">
        <v>6</v>
      </c>
      <c r="G2777" s="31">
        <v>2</v>
      </c>
      <c r="H2777" s="32">
        <v>18.2</v>
      </c>
      <c r="I2777">
        <v>0</v>
      </c>
      <c r="J2777" s="33">
        <v>0</v>
      </c>
      <c r="K2777" s="33">
        <v>0</v>
      </c>
      <c r="L2777" s="33">
        <v>0</v>
      </c>
      <c r="M2777">
        <v>0</v>
      </c>
      <c r="N2777">
        <v>0</v>
      </c>
      <c r="O2777">
        <v>0</v>
      </c>
      <c r="P2777">
        <v>8797</v>
      </c>
      <c r="Q2777">
        <v>4006</v>
      </c>
      <c r="R2777">
        <v>12191</v>
      </c>
      <c r="S2777">
        <v>4159</v>
      </c>
      <c r="T2777">
        <v>23</v>
      </c>
      <c r="U2777">
        <v>35</v>
      </c>
      <c r="V2777">
        <v>52</v>
      </c>
      <c r="W2777">
        <v>28</v>
      </c>
      <c r="X2777" s="23">
        <v>0.00261452767989087</v>
      </c>
      <c r="Y2777" s="23">
        <v>0.00873689465801298</v>
      </c>
      <c r="Z2777" s="23">
        <v>0.00426544171930112</v>
      </c>
      <c r="AA2777" s="23">
        <v>0.00673238759317144</v>
      </c>
      <c r="AB2777">
        <v>8.13</v>
      </c>
      <c r="AC2777">
        <v>11.6</v>
      </c>
      <c r="AD2777">
        <v>16.21</v>
      </c>
      <c r="AE2777">
        <v>9.48</v>
      </c>
      <c r="AF2777" s="23" t="s">
        <v>126</v>
      </c>
      <c r="AG2777" s="23">
        <v>0.318681318681319</v>
      </c>
      <c r="AH2777" s="23">
        <v>0.148443223443223</v>
      </c>
      <c r="AI2777" s="23">
        <v>0.26043956043956</v>
      </c>
      <c r="AJ2777">
        <v>7</v>
      </c>
      <c r="AK2777">
        <v>47</v>
      </c>
      <c r="AL2777">
        <v>0</v>
      </c>
      <c r="AM2777">
        <v>64</v>
      </c>
      <c r="AN2777" s="23">
        <v>0</v>
      </c>
      <c r="AO2777" s="23">
        <v>0.0425531914893617</v>
      </c>
      <c r="AP2777" s="23" t="e">
        <v>#DIV/0!</v>
      </c>
      <c r="AQ2777" s="23">
        <v>0.03125</v>
      </c>
      <c r="AR2777" s="35">
        <v>0</v>
      </c>
      <c r="AS2777" s="35">
        <v>0</v>
      </c>
      <c r="AT2777" s="35">
        <v>0</v>
      </c>
      <c r="AU2777" s="31" t="str">
        <f t="shared" si="46"/>
        <v>库存为0</v>
      </c>
      <c r="AV2777" s="36" t="str">
        <f>IFERROR(时间!$B$4+AU2777,"上周无销量")</f>
        <v>上周无销量</v>
      </c>
    </row>
    <row r="2778" spans="1:48">
      <c r="A2778" s="21" t="s">
        <v>5606</v>
      </c>
      <c r="B2778" t="s">
        <v>5607</v>
      </c>
      <c r="C2778" t="s">
        <v>5608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0</v>
      </c>
      <c r="J2778" s="33">
        <v>0</v>
      </c>
      <c r="K2778" s="33">
        <v>0</v>
      </c>
      <c r="L2778" s="33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23" t="s">
        <v>54</v>
      </c>
      <c r="Y2778" s="23" t="s">
        <v>54</v>
      </c>
      <c r="Z2778" s="23" t="s">
        <v>54</v>
      </c>
      <c r="AA2778" s="23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23" t="s">
        <v>54</v>
      </c>
      <c r="AG2778" s="23" t="s">
        <v>54</v>
      </c>
      <c r="AH2778" s="23" t="s">
        <v>54</v>
      </c>
      <c r="AI2778" s="23" t="s">
        <v>54</v>
      </c>
      <c r="AJ2778">
        <v>0</v>
      </c>
      <c r="AK2778">
        <v>0</v>
      </c>
      <c r="AL2778">
        <v>0</v>
      </c>
      <c r="AM2778">
        <v>0</v>
      </c>
      <c r="AN2778" s="23" t="e">
        <v>#DIV/0!</v>
      </c>
      <c r="AO2778" s="23" t="e">
        <v>#DIV/0!</v>
      </c>
      <c r="AP2778" s="23" t="e">
        <v>#DIV/0!</v>
      </c>
      <c r="AQ2778" s="23" t="e">
        <v>#DIV/0!</v>
      </c>
      <c r="AR2778" s="35">
        <v>0</v>
      </c>
      <c r="AS2778" s="35">
        <v>0</v>
      </c>
      <c r="AT2778" s="35">
        <v>0</v>
      </c>
      <c r="AU2778" s="31" t="str">
        <f t="shared" si="46"/>
        <v>库存为0</v>
      </c>
      <c r="AV2778" s="36" t="str">
        <f>IFERROR(时间!$B$4+AU2778,"上周无销量")</f>
        <v>上周无销量</v>
      </c>
    </row>
    <row r="2779" spans="1:48">
      <c r="A2779" s="21" t="s">
        <v>5609</v>
      </c>
      <c r="B2779" t="s">
        <v>5610</v>
      </c>
      <c r="C2779" t="s">
        <v>5608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0</v>
      </c>
      <c r="J2779" s="33">
        <v>0</v>
      </c>
      <c r="K2779" s="33">
        <v>0</v>
      </c>
      <c r="L2779" s="33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23" t="s">
        <v>54</v>
      </c>
      <c r="Y2779" s="23" t="s">
        <v>54</v>
      </c>
      <c r="Z2779" s="23" t="s">
        <v>54</v>
      </c>
      <c r="AA2779" s="23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23" t="s">
        <v>54</v>
      </c>
      <c r="AG2779" s="23" t="s">
        <v>54</v>
      </c>
      <c r="AH2779" s="23" t="s">
        <v>54</v>
      </c>
      <c r="AI2779" s="23" t="s">
        <v>54</v>
      </c>
      <c r="AJ2779">
        <v>0</v>
      </c>
      <c r="AK2779">
        <v>0</v>
      </c>
      <c r="AL2779">
        <v>0</v>
      </c>
      <c r="AM2779">
        <v>0</v>
      </c>
      <c r="AN2779" s="23" t="e">
        <v>#DIV/0!</v>
      </c>
      <c r="AO2779" s="23" t="e">
        <v>#DIV/0!</v>
      </c>
      <c r="AP2779" s="23" t="e">
        <v>#DIV/0!</v>
      </c>
      <c r="AQ2779" s="23" t="e">
        <v>#DIV/0!</v>
      </c>
      <c r="AR2779" s="35">
        <v>0</v>
      </c>
      <c r="AS2779" s="35">
        <v>0</v>
      </c>
      <c r="AT2779" s="35">
        <v>0</v>
      </c>
      <c r="AU2779" s="31" t="str">
        <f t="shared" si="46"/>
        <v>库存为0</v>
      </c>
      <c r="AV2779" s="36" t="str">
        <f>IFERROR(时间!$B$4+AU2779,"上周无销量")</f>
        <v>上周无销量</v>
      </c>
    </row>
    <row r="2780" spans="1:48">
      <c r="A2780" s="21" t="s">
        <v>5611</v>
      </c>
      <c r="B2780" t="s">
        <v>5612</v>
      </c>
      <c r="C2780" t="s">
        <v>5608</v>
      </c>
      <c r="D2780" s="31">
        <v>0</v>
      </c>
      <c r="E2780" s="31">
        <v>1</v>
      </c>
      <c r="F2780" s="31">
        <v>0</v>
      </c>
      <c r="G2780" s="31">
        <v>0</v>
      </c>
      <c r="H2780" s="32">
        <v>25.99</v>
      </c>
      <c r="I2780">
        <v>4</v>
      </c>
      <c r="J2780" s="33">
        <v>0</v>
      </c>
      <c r="K2780" s="33">
        <v>0</v>
      </c>
      <c r="L2780" s="33">
        <v>0</v>
      </c>
      <c r="M2780">
        <v>4</v>
      </c>
      <c r="N2780">
        <v>1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23" t="s">
        <v>54</v>
      </c>
      <c r="Y2780" s="23" t="s">
        <v>54</v>
      </c>
      <c r="Z2780" s="23" t="s">
        <v>54</v>
      </c>
      <c r="AA2780" s="23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23" t="s">
        <v>54</v>
      </c>
      <c r="AG2780" s="23" t="s">
        <v>54</v>
      </c>
      <c r="AH2780" s="23" t="s">
        <v>54</v>
      </c>
      <c r="AI2780" s="23" t="s">
        <v>54</v>
      </c>
      <c r="AJ2780">
        <v>17</v>
      </c>
      <c r="AK2780">
        <v>11</v>
      </c>
      <c r="AL2780">
        <v>0</v>
      </c>
      <c r="AM2780">
        <v>10</v>
      </c>
      <c r="AN2780" s="23">
        <v>0</v>
      </c>
      <c r="AO2780" s="23">
        <v>0.0909090909090909</v>
      </c>
      <c r="AP2780" s="23" t="e">
        <v>#DIV/0!</v>
      </c>
      <c r="AQ2780" s="23">
        <v>0</v>
      </c>
      <c r="AR2780" s="35">
        <v>0</v>
      </c>
      <c r="AS2780" s="35">
        <v>0</v>
      </c>
      <c r="AT2780" s="35">
        <v>4</v>
      </c>
      <c r="AU2780" s="31" t="str">
        <f t="shared" si="46"/>
        <v>库存为4</v>
      </c>
      <c r="AV2780" s="36" t="str">
        <f>IFERROR(时间!$B$4+AU2780,"上周无销量")</f>
        <v>上周无销量</v>
      </c>
    </row>
    <row r="2781" spans="1:48">
      <c r="A2781" s="21" t="s">
        <v>5613</v>
      </c>
      <c r="B2781" t="s">
        <v>5614</v>
      </c>
      <c r="C2781" t="s">
        <v>5615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 s="23" t="e">
        <v>#DIV/0!</v>
      </c>
      <c r="Y2781" s="23" t="e">
        <v>#DIV/0!</v>
      </c>
      <c r="Z2781" s="23" t="e">
        <v>#DIV/0!</v>
      </c>
      <c r="AA2781" s="23" t="e">
        <v>#DIV/0!</v>
      </c>
      <c r="AB2781">
        <v>0</v>
      </c>
      <c r="AC2781">
        <v>0</v>
      </c>
      <c r="AD2781">
        <v>0</v>
      </c>
      <c r="AE2781">
        <v>0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0</v>
      </c>
      <c r="AL2781">
        <v>0</v>
      </c>
      <c r="AM2781">
        <v>0</v>
      </c>
      <c r="AN2781" s="23" t="e">
        <v>#DIV/0!</v>
      </c>
      <c r="AO2781" s="23" t="e">
        <v>#DIV/0!</v>
      </c>
      <c r="AP2781" s="23" t="e">
        <v>#DIV/0!</v>
      </c>
      <c r="AQ2781" s="23" t="e">
        <v>#DIV/0!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5616</v>
      </c>
      <c r="B2782" t="s">
        <v>5617</v>
      </c>
      <c r="C2782" t="s">
        <v>5615</v>
      </c>
      <c r="D2782" s="31">
        <v>0</v>
      </c>
      <c r="E2782" s="31">
        <v>0</v>
      </c>
      <c r="F2782" s="31">
        <v>0</v>
      </c>
      <c r="G2782" s="31">
        <v>1</v>
      </c>
      <c r="H2782" s="32">
        <v>0</v>
      </c>
      <c r="I2782">
        <v>0</v>
      </c>
      <c r="J2782" s="33">
        <v>0</v>
      </c>
      <c r="K2782" s="33">
        <v>0</v>
      </c>
      <c r="L2782" s="33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2</v>
      </c>
      <c r="S2782">
        <v>3</v>
      </c>
      <c r="T2782">
        <v>0</v>
      </c>
      <c r="U2782">
        <v>0</v>
      </c>
      <c r="V2782">
        <v>0</v>
      </c>
      <c r="W2782">
        <v>0</v>
      </c>
      <c r="X2782" s="23" t="e">
        <v>#DIV/0!</v>
      </c>
      <c r="Y2782" s="23" t="e">
        <v>#DIV/0!</v>
      </c>
      <c r="Z2782" s="23">
        <v>0</v>
      </c>
      <c r="AA2782" s="23">
        <v>0</v>
      </c>
      <c r="AB2782">
        <v>0</v>
      </c>
      <c r="AC2782">
        <v>0</v>
      </c>
      <c r="AD2782">
        <v>0</v>
      </c>
      <c r="AE2782">
        <v>0</v>
      </c>
      <c r="AF2782" s="23" t="s">
        <v>54</v>
      </c>
      <c r="AG2782" s="23" t="s">
        <v>54</v>
      </c>
      <c r="AH2782" s="23" t="s">
        <v>54</v>
      </c>
      <c r="AI2782" s="23" t="s">
        <v>54</v>
      </c>
      <c r="AJ2782">
        <v>0</v>
      </c>
      <c r="AK2782">
        <v>0</v>
      </c>
      <c r="AL2782">
        <v>0</v>
      </c>
      <c r="AM2782">
        <v>1</v>
      </c>
      <c r="AN2782" s="23" t="e">
        <v>#DIV/0!</v>
      </c>
      <c r="AO2782" s="23" t="e">
        <v>#DIV/0!</v>
      </c>
      <c r="AP2782" s="23" t="e">
        <v>#DIV/0!</v>
      </c>
      <c r="AQ2782" s="23">
        <v>1</v>
      </c>
      <c r="AR2782" s="35">
        <v>0</v>
      </c>
      <c r="AS2782" s="35">
        <v>0</v>
      </c>
      <c r="AT2782" s="35">
        <v>0</v>
      </c>
      <c r="AU2782" s="31" t="str">
        <f t="shared" si="46"/>
        <v>库存为0</v>
      </c>
      <c r="AV2782" s="36" t="str">
        <f>IFERROR(时间!$B$4+AU2782,"上周无销量")</f>
        <v>上周无销量</v>
      </c>
    </row>
    <row r="2783" spans="1:48">
      <c r="A2783" s="21" t="s">
        <v>5618</v>
      </c>
      <c r="B2783" t="s">
        <v>5619</v>
      </c>
      <c r="C2783" t="s">
        <v>5615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0</v>
      </c>
      <c r="J2783" s="33">
        <v>0</v>
      </c>
      <c r="K2783" s="33">
        <v>0</v>
      </c>
      <c r="L2783" s="33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0</v>
      </c>
      <c r="AK2783">
        <v>0</v>
      </c>
      <c r="AL2783">
        <v>0</v>
      </c>
      <c r="AM2783">
        <v>0</v>
      </c>
      <c r="AN2783" s="23" t="e">
        <v>#DIV/0!</v>
      </c>
      <c r="AO2783" s="23" t="e">
        <v>#DIV/0!</v>
      </c>
      <c r="AP2783" s="23" t="e">
        <v>#DIV/0!</v>
      </c>
      <c r="AQ2783" s="23" t="e">
        <v>#DIV/0!</v>
      </c>
      <c r="AR2783" s="35">
        <v>0</v>
      </c>
      <c r="AS2783" s="35">
        <v>0</v>
      </c>
      <c r="AT2783" s="35">
        <v>0</v>
      </c>
      <c r="AU2783" s="31" t="str">
        <f t="shared" si="46"/>
        <v>库存为0</v>
      </c>
      <c r="AV2783" s="36" t="str">
        <f>IFERROR(时间!$B$4+AU2783,"上周无销量")</f>
        <v>上周无销量</v>
      </c>
    </row>
    <row r="2784" spans="1:48">
      <c r="A2784" s="21" t="s">
        <v>5620</v>
      </c>
      <c r="B2784" t="s">
        <v>5621</v>
      </c>
      <c r="C2784" t="s">
        <v>5615</v>
      </c>
      <c r="D2784" s="31">
        <v>0</v>
      </c>
      <c r="E2784" s="31">
        <v>0</v>
      </c>
      <c r="F2784" s="31">
        <v>0</v>
      </c>
      <c r="G2784" s="31">
        <v>1</v>
      </c>
      <c r="H2784" s="32">
        <v>0</v>
      </c>
      <c r="I2784">
        <v>0</v>
      </c>
      <c r="J2784" s="33">
        <v>0</v>
      </c>
      <c r="K2784" s="33">
        <v>0</v>
      </c>
      <c r="L2784" s="33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9</v>
      </c>
      <c r="S2784">
        <v>19</v>
      </c>
      <c r="T2784">
        <v>0</v>
      </c>
      <c r="U2784">
        <v>0</v>
      </c>
      <c r="V2784">
        <v>0</v>
      </c>
      <c r="W2784">
        <v>0</v>
      </c>
      <c r="X2784" s="23" t="e">
        <v>#DIV/0!</v>
      </c>
      <c r="Y2784" s="23" t="e">
        <v>#DIV/0!</v>
      </c>
      <c r="Z2784" s="23">
        <v>0</v>
      </c>
      <c r="AA2784" s="23">
        <v>0</v>
      </c>
      <c r="AB2784">
        <v>0</v>
      </c>
      <c r="AC2784">
        <v>0</v>
      </c>
      <c r="AD2784">
        <v>0</v>
      </c>
      <c r="AE2784">
        <v>0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0</v>
      </c>
      <c r="AK2784">
        <v>0</v>
      </c>
      <c r="AL2784">
        <v>0</v>
      </c>
      <c r="AM2784">
        <v>0</v>
      </c>
      <c r="AN2784" s="23" t="e">
        <v>#DIV/0!</v>
      </c>
      <c r="AO2784" s="23" t="e">
        <v>#DIV/0!</v>
      </c>
      <c r="AP2784" s="23" t="e">
        <v>#DIV/0!</v>
      </c>
      <c r="AQ2784" s="23" t="e">
        <v>#DIV/0!</v>
      </c>
      <c r="AR2784" s="35">
        <v>0</v>
      </c>
      <c r="AS2784" s="35">
        <v>0</v>
      </c>
      <c r="AT2784" s="35">
        <v>0</v>
      </c>
      <c r="AU2784" s="31" t="str">
        <f t="shared" si="46"/>
        <v>库存为0</v>
      </c>
      <c r="AV2784" s="36" t="str">
        <f>IFERROR(时间!$B$4+AU2784,"上周无销量")</f>
        <v>上周无销量</v>
      </c>
    </row>
    <row r="2785" spans="1:48">
      <c r="A2785" s="21" t="s">
        <v>5622</v>
      </c>
      <c r="B2785" t="s">
        <v>5623</v>
      </c>
      <c r="C2785" t="s">
        <v>5615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0</v>
      </c>
      <c r="J2785" s="33">
        <v>0</v>
      </c>
      <c r="K2785" s="33">
        <v>0</v>
      </c>
      <c r="L2785" s="33">
        <v>0</v>
      </c>
      <c r="M2785">
        <v>0</v>
      </c>
      <c r="N2785">
        <v>1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0</v>
      </c>
      <c r="AL2785">
        <v>0</v>
      </c>
      <c r="AM2785">
        <v>0</v>
      </c>
      <c r="AN2785" s="23" t="e">
        <v>#DIV/0!</v>
      </c>
      <c r="AO2785" s="23" t="e">
        <v>#DIV/0!</v>
      </c>
      <c r="AP2785" s="23" t="e">
        <v>#DIV/0!</v>
      </c>
      <c r="AQ2785" s="23" t="e">
        <v>#DIV/0!</v>
      </c>
      <c r="AR2785" s="35">
        <v>0</v>
      </c>
      <c r="AS2785" s="35">
        <v>0</v>
      </c>
      <c r="AT2785" s="35">
        <v>0</v>
      </c>
      <c r="AU2785" s="31" t="str">
        <f t="shared" si="46"/>
        <v>库存为0</v>
      </c>
      <c r="AV2785" s="36" t="str">
        <f>IFERROR(时间!$B$4+AU2785,"上周无销量")</f>
        <v>上周无销量</v>
      </c>
    </row>
    <row r="2786" spans="1:48">
      <c r="A2786" s="21" t="s">
        <v>5624</v>
      </c>
      <c r="B2786" t="s">
        <v>5625</v>
      </c>
      <c r="C2786" t="s">
        <v>5615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23" t="s">
        <v>54</v>
      </c>
      <c r="Y2786" s="23" t="s">
        <v>54</v>
      </c>
      <c r="Z2786" s="23" t="s">
        <v>54</v>
      </c>
      <c r="AA2786" s="23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0</v>
      </c>
      <c r="AL2786">
        <v>0</v>
      </c>
      <c r="AM2786">
        <v>0</v>
      </c>
      <c r="AN2786" s="23" t="e">
        <v>#DIV/0!</v>
      </c>
      <c r="AO2786" s="23" t="e">
        <v>#DIV/0!</v>
      </c>
      <c r="AP2786" s="23" t="e">
        <v>#DIV/0!</v>
      </c>
      <c r="AQ2786" s="23" t="e">
        <v>#DIV/0!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5626</v>
      </c>
      <c r="B2787" t="s">
        <v>5627</v>
      </c>
      <c r="C2787" t="s">
        <v>5615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0</v>
      </c>
      <c r="J2787" s="33">
        <v>0</v>
      </c>
      <c r="K2787" s="33">
        <v>0</v>
      </c>
      <c r="L2787" s="33">
        <v>0</v>
      </c>
      <c r="M2787">
        <v>0</v>
      </c>
      <c r="N2787">
        <v>1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0</v>
      </c>
      <c r="AK2787">
        <v>0</v>
      </c>
      <c r="AL2787">
        <v>0</v>
      </c>
      <c r="AM2787">
        <v>0</v>
      </c>
      <c r="AN2787" s="23" t="e">
        <v>#DIV/0!</v>
      </c>
      <c r="AO2787" s="23" t="e">
        <v>#DIV/0!</v>
      </c>
      <c r="AP2787" s="23" t="e">
        <v>#DIV/0!</v>
      </c>
      <c r="AQ2787" s="23" t="e">
        <v>#DIV/0!</v>
      </c>
      <c r="AR2787" s="35">
        <v>0</v>
      </c>
      <c r="AS2787" s="35">
        <v>0</v>
      </c>
      <c r="AT2787" s="35">
        <v>0</v>
      </c>
      <c r="AU2787" s="31" t="str">
        <f t="shared" si="46"/>
        <v>库存为0</v>
      </c>
      <c r="AV2787" s="36" t="str">
        <f>IFERROR(时间!$B$4+AU2787,"上周无销量")</f>
        <v>上周无销量</v>
      </c>
    </row>
    <row r="2788" spans="1:48">
      <c r="A2788" s="21" t="s">
        <v>5628</v>
      </c>
      <c r="B2788" t="s">
        <v>5629</v>
      </c>
      <c r="C2788" t="s">
        <v>5615</v>
      </c>
      <c r="D2788" s="31">
        <v>0</v>
      </c>
      <c r="E2788" s="31">
        <v>0</v>
      </c>
      <c r="F2788" s="31">
        <v>0</v>
      </c>
      <c r="G2788" s="31">
        <v>1</v>
      </c>
      <c r="H2788" s="32">
        <v>0</v>
      </c>
      <c r="I2788">
        <v>0</v>
      </c>
      <c r="J2788" s="33">
        <v>0</v>
      </c>
      <c r="K2788" s="33">
        <v>0</v>
      </c>
      <c r="L2788" s="33">
        <v>0</v>
      </c>
      <c r="M2788">
        <v>0</v>
      </c>
      <c r="N2788">
        <v>1</v>
      </c>
      <c r="O2788">
        <v>0</v>
      </c>
      <c r="P2788">
        <v>0</v>
      </c>
      <c r="Q2788">
        <v>0</v>
      </c>
      <c r="R2788">
        <v>3</v>
      </c>
      <c r="S2788">
        <v>6</v>
      </c>
      <c r="T2788">
        <v>0</v>
      </c>
      <c r="U2788">
        <v>0</v>
      </c>
      <c r="V2788">
        <v>0</v>
      </c>
      <c r="W2788">
        <v>0</v>
      </c>
      <c r="X2788" s="23" t="e">
        <v>#DIV/0!</v>
      </c>
      <c r="Y2788" s="23" t="e">
        <v>#DIV/0!</v>
      </c>
      <c r="Z2788" s="23">
        <v>0</v>
      </c>
      <c r="AA2788" s="23">
        <v>0</v>
      </c>
      <c r="AB2788">
        <v>0</v>
      </c>
      <c r="AC2788">
        <v>0</v>
      </c>
      <c r="AD2788">
        <v>0</v>
      </c>
      <c r="AE2788">
        <v>0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0</v>
      </c>
      <c r="AK2788">
        <v>0</v>
      </c>
      <c r="AL2788">
        <v>0</v>
      </c>
      <c r="AM2788">
        <v>3</v>
      </c>
      <c r="AN2788" s="23" t="e">
        <v>#DIV/0!</v>
      </c>
      <c r="AO2788" s="23" t="e">
        <v>#DIV/0!</v>
      </c>
      <c r="AP2788" s="23" t="e">
        <v>#DIV/0!</v>
      </c>
      <c r="AQ2788" s="23">
        <v>0.333333333333333</v>
      </c>
      <c r="AR2788" s="35">
        <v>0</v>
      </c>
      <c r="AS2788" s="35">
        <v>0</v>
      </c>
      <c r="AT2788" s="35">
        <v>0</v>
      </c>
      <c r="AU2788" s="31" t="str">
        <f t="shared" si="46"/>
        <v>库存为0</v>
      </c>
      <c r="AV2788" s="36" t="str">
        <f>IFERROR(时间!$B$4+AU2788,"上周无销量")</f>
        <v>上周无销量</v>
      </c>
    </row>
    <row r="2789" spans="1:48">
      <c r="A2789" s="21" t="s">
        <v>5630</v>
      </c>
      <c r="B2789" t="s">
        <v>5631</v>
      </c>
      <c r="C2789" t="s">
        <v>5615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0</v>
      </c>
      <c r="J2789" s="33">
        <v>0</v>
      </c>
      <c r="K2789" s="33">
        <v>0</v>
      </c>
      <c r="L2789" s="33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0</v>
      </c>
      <c r="AK2789">
        <v>0</v>
      </c>
      <c r="AL2789">
        <v>0</v>
      </c>
      <c r="AM2789">
        <v>0</v>
      </c>
      <c r="AN2789" s="23" t="e">
        <v>#DIV/0!</v>
      </c>
      <c r="AO2789" s="23" t="e">
        <v>#DIV/0!</v>
      </c>
      <c r="AP2789" s="23" t="e">
        <v>#DIV/0!</v>
      </c>
      <c r="AQ2789" s="23" t="e">
        <v>#DIV/0!</v>
      </c>
      <c r="AR2789" s="35">
        <v>0</v>
      </c>
      <c r="AS2789" s="35">
        <v>0</v>
      </c>
      <c r="AT2789" s="35">
        <v>0</v>
      </c>
      <c r="AU2789" s="31" t="str">
        <f t="shared" si="46"/>
        <v>库存为0</v>
      </c>
      <c r="AV2789" s="36" t="str">
        <f>IFERROR(时间!$B$4+AU2789,"上周无销量")</f>
        <v>上周无销量</v>
      </c>
    </row>
    <row r="2790" spans="1:48">
      <c r="A2790" s="21" t="s">
        <v>5632</v>
      </c>
      <c r="B2790" t="s">
        <v>5633</v>
      </c>
      <c r="C2790" t="s">
        <v>5615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1</v>
      </c>
      <c r="J2790" s="33">
        <v>0</v>
      </c>
      <c r="K2790" s="33">
        <v>0</v>
      </c>
      <c r="L2790" s="33">
        <v>0</v>
      </c>
      <c r="M2790">
        <v>1</v>
      </c>
      <c r="N2790">
        <v>1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5</v>
      </c>
      <c r="AK2790">
        <v>2</v>
      </c>
      <c r="AL2790">
        <v>0</v>
      </c>
      <c r="AM2790">
        <v>0</v>
      </c>
      <c r="AN2790" s="23">
        <v>0</v>
      </c>
      <c r="AO2790" s="23">
        <v>0</v>
      </c>
      <c r="AP2790" s="23" t="e">
        <v>#DIV/0!</v>
      </c>
      <c r="AQ2790" s="23" t="e">
        <v>#DIV/0!</v>
      </c>
      <c r="AR2790" s="35">
        <v>0</v>
      </c>
      <c r="AS2790" s="35">
        <v>0</v>
      </c>
      <c r="AT2790" s="35">
        <v>1</v>
      </c>
      <c r="AU2790" s="31" t="str">
        <f t="shared" si="46"/>
        <v>库存为1</v>
      </c>
      <c r="AV2790" s="36" t="str">
        <f>IFERROR(时间!$B$4+AU2790,"上周无销量")</f>
        <v>上周无销量</v>
      </c>
    </row>
    <row r="2791" spans="1:48">
      <c r="A2791" s="21" t="s">
        <v>5634</v>
      </c>
      <c r="B2791" t="s">
        <v>5635</v>
      </c>
      <c r="C2791" t="s">
        <v>5636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0</v>
      </c>
      <c r="K2791" s="33">
        <v>0</v>
      </c>
      <c r="L2791" s="33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3</v>
      </c>
      <c r="AL2791">
        <v>0</v>
      </c>
      <c r="AM2791">
        <v>11</v>
      </c>
      <c r="AN2791" s="23" t="e">
        <v>#DIV/0!</v>
      </c>
      <c r="AO2791" s="23">
        <v>0</v>
      </c>
      <c r="AP2791" s="23" t="e">
        <v>#DIV/0!</v>
      </c>
      <c r="AQ2791" s="23">
        <v>0</v>
      </c>
      <c r="AR2791" s="35">
        <v>0</v>
      </c>
      <c r="AS2791" s="35">
        <v>0</v>
      </c>
      <c r="AT2791" s="35">
        <v>0</v>
      </c>
      <c r="AU2791" s="31" t="str">
        <f t="shared" si="46"/>
        <v>库存为0</v>
      </c>
      <c r="AV2791" s="36" t="str">
        <f>IFERROR(时间!$B$4+AU2791,"上周无销量")</f>
        <v>上周无销量</v>
      </c>
    </row>
    <row r="2792" spans="1:48">
      <c r="A2792" s="21" t="s">
        <v>5637</v>
      </c>
      <c r="B2792" t="s">
        <v>5638</v>
      </c>
      <c r="C2792" t="s">
        <v>5636</v>
      </c>
      <c r="D2792" s="31">
        <v>0</v>
      </c>
      <c r="E2792" s="31">
        <v>0</v>
      </c>
      <c r="F2792" s="31">
        <v>1</v>
      </c>
      <c r="G2792" s="31">
        <v>0</v>
      </c>
      <c r="H2792" s="32">
        <v>21.99</v>
      </c>
      <c r="I2792">
        <v>0</v>
      </c>
      <c r="J2792" s="33">
        <v>0</v>
      </c>
      <c r="K2792" s="33">
        <v>0</v>
      </c>
      <c r="L2792" s="33">
        <v>0</v>
      </c>
      <c r="M2792">
        <v>0</v>
      </c>
      <c r="N2792">
        <v>1</v>
      </c>
      <c r="O2792">
        <v>0</v>
      </c>
      <c r="P2792">
        <v>0</v>
      </c>
      <c r="Q2792">
        <v>118</v>
      </c>
      <c r="R2792">
        <v>0</v>
      </c>
      <c r="S2792">
        <v>0</v>
      </c>
      <c r="T2792">
        <v>0</v>
      </c>
      <c r="U2792">
        <v>4</v>
      </c>
      <c r="V2792">
        <v>0</v>
      </c>
      <c r="W2792">
        <v>0</v>
      </c>
      <c r="X2792" s="23" t="e">
        <v>#DIV/0!</v>
      </c>
      <c r="Y2792" s="23">
        <v>0.0338983050847458</v>
      </c>
      <c r="Z2792" s="23" t="e">
        <v>#DIV/0!</v>
      </c>
      <c r="AA2792" s="23" t="e">
        <v>#DIV/0!</v>
      </c>
      <c r="AB2792">
        <v>0</v>
      </c>
      <c r="AC2792">
        <v>0.54</v>
      </c>
      <c r="AD2792">
        <v>0</v>
      </c>
      <c r="AE2792">
        <v>0</v>
      </c>
      <c r="AF2792" s="23" t="s">
        <v>54</v>
      </c>
      <c r="AG2792" s="23" t="s">
        <v>126</v>
      </c>
      <c r="AH2792" s="23" t="s">
        <v>54</v>
      </c>
      <c r="AI2792" s="23" t="s">
        <v>54</v>
      </c>
      <c r="AJ2792">
        <v>0</v>
      </c>
      <c r="AK2792">
        <v>3</v>
      </c>
      <c r="AL2792">
        <v>0</v>
      </c>
      <c r="AM2792">
        <v>0</v>
      </c>
      <c r="AN2792" s="23" t="e">
        <v>#DIV/0!</v>
      </c>
      <c r="AO2792" s="23">
        <v>0</v>
      </c>
      <c r="AP2792" s="23" t="e">
        <v>#DIV/0!</v>
      </c>
      <c r="AQ2792" s="23" t="e">
        <v>#DIV/0!</v>
      </c>
      <c r="AR2792" s="35">
        <v>0</v>
      </c>
      <c r="AS2792" s="35">
        <v>0</v>
      </c>
      <c r="AT2792" s="35">
        <v>0</v>
      </c>
      <c r="AU2792" s="31" t="str">
        <f t="shared" si="46"/>
        <v>库存为0</v>
      </c>
      <c r="AV2792" s="36" t="str">
        <f>IFERROR(时间!$B$4+AU2792,"上周无销量")</f>
        <v>上周无销量</v>
      </c>
    </row>
    <row r="2793" spans="1:48">
      <c r="A2793" s="21" t="s">
        <v>5639</v>
      </c>
      <c r="B2793" t="s">
        <v>5640</v>
      </c>
      <c r="C2793" t="s">
        <v>5636</v>
      </c>
      <c r="D2793" s="31">
        <v>2</v>
      </c>
      <c r="E2793" s="31">
        <v>1</v>
      </c>
      <c r="F2793" s="31">
        <v>0</v>
      </c>
      <c r="G2793" s="31">
        <v>1</v>
      </c>
      <c r="H2793" s="32">
        <v>14.9925</v>
      </c>
      <c r="I2793">
        <v>3</v>
      </c>
      <c r="J2793" s="33">
        <v>0</v>
      </c>
      <c r="K2793" s="33">
        <v>0</v>
      </c>
      <c r="L2793" s="33">
        <v>0</v>
      </c>
      <c r="M2793">
        <v>3</v>
      </c>
      <c r="N2793">
        <v>1</v>
      </c>
      <c r="O2793">
        <v>0</v>
      </c>
      <c r="P2793">
        <v>292</v>
      </c>
      <c r="Q2793">
        <v>1051</v>
      </c>
      <c r="R2793">
        <v>1758</v>
      </c>
      <c r="S2793">
        <v>4191</v>
      </c>
      <c r="T2793">
        <v>1</v>
      </c>
      <c r="U2793">
        <v>12</v>
      </c>
      <c r="V2793">
        <v>17</v>
      </c>
      <c r="W2793">
        <v>39</v>
      </c>
      <c r="X2793" s="23">
        <v>0.00342465753424658</v>
      </c>
      <c r="Y2793" s="23">
        <v>0.0114176974310181</v>
      </c>
      <c r="Z2793" s="23">
        <v>0.00967007963594994</v>
      </c>
      <c r="AA2793" s="23">
        <v>0.00930565497494631</v>
      </c>
      <c r="AB2793">
        <v>0.08</v>
      </c>
      <c r="AC2793">
        <v>1.94</v>
      </c>
      <c r="AD2793">
        <v>2.27</v>
      </c>
      <c r="AE2793">
        <v>4.8</v>
      </c>
      <c r="AF2793" s="23">
        <v>0.00266800066700017</v>
      </c>
      <c r="AG2793" s="23">
        <v>0.129398032349508</v>
      </c>
      <c r="AH2793" s="23" t="s">
        <v>126</v>
      </c>
      <c r="AI2793" s="23">
        <v>0.32016008004002</v>
      </c>
      <c r="AJ2793">
        <v>13</v>
      </c>
      <c r="AK2793">
        <v>32</v>
      </c>
      <c r="AL2793">
        <v>0</v>
      </c>
      <c r="AM2793">
        <v>33</v>
      </c>
      <c r="AN2793" s="23">
        <v>0.153846153846154</v>
      </c>
      <c r="AO2793" s="23">
        <v>0.03125</v>
      </c>
      <c r="AP2793" s="23" t="e">
        <v>#DIV/0!</v>
      </c>
      <c r="AQ2793" s="23">
        <v>0.0303030303030303</v>
      </c>
      <c r="AR2793" s="35">
        <v>0.285714285714286</v>
      </c>
      <c r="AS2793" s="35">
        <v>17.1428571428571</v>
      </c>
      <c r="AT2793" s="35">
        <v>-14.1428571428571</v>
      </c>
      <c r="AU2793" s="31">
        <f t="shared" si="46"/>
        <v>10</v>
      </c>
      <c r="AV2793" s="36">
        <f>IFERROR(时间!$B$4+AU2793,"上周无销量")</f>
        <v>43349</v>
      </c>
    </row>
    <row r="2794" spans="1:48">
      <c r="A2794" s="21" t="s">
        <v>5641</v>
      </c>
      <c r="B2794" t="s">
        <v>5642</v>
      </c>
      <c r="C2794" t="s">
        <v>5636</v>
      </c>
      <c r="D2794" s="31">
        <v>0</v>
      </c>
      <c r="E2794" s="31">
        <v>0</v>
      </c>
      <c r="F2794" s="31">
        <v>0</v>
      </c>
      <c r="G2794" s="31">
        <v>0</v>
      </c>
      <c r="H2794" s="32">
        <v>0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1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0</v>
      </c>
      <c r="AK2794">
        <v>0</v>
      </c>
      <c r="AL2794">
        <v>0</v>
      </c>
      <c r="AM2794">
        <v>0</v>
      </c>
      <c r="AN2794" s="23" t="e">
        <v>#DIV/0!</v>
      </c>
      <c r="AO2794" s="23" t="e">
        <v>#DIV/0!</v>
      </c>
      <c r="AP2794" s="23" t="e">
        <v>#DIV/0!</v>
      </c>
      <c r="AQ2794" s="23" t="e">
        <v>#DIV/0!</v>
      </c>
      <c r="AR2794" s="35">
        <v>0</v>
      </c>
      <c r="AS2794" s="35">
        <v>0</v>
      </c>
      <c r="AT2794" s="35">
        <v>0</v>
      </c>
      <c r="AU2794" s="31" t="str">
        <f t="shared" si="46"/>
        <v>库存为0</v>
      </c>
      <c r="AV2794" s="36" t="str">
        <f>IFERROR(时间!$B$4+AU2794,"上周无销量")</f>
        <v>上周无销量</v>
      </c>
    </row>
    <row r="2795" spans="1:48">
      <c r="A2795" s="21" t="s">
        <v>5643</v>
      </c>
      <c r="B2795" t="s">
        <v>5644</v>
      </c>
      <c r="C2795" t="s">
        <v>5645</v>
      </c>
      <c r="D2795" s="31">
        <v>3</v>
      </c>
      <c r="E2795" s="31">
        <v>0</v>
      </c>
      <c r="F2795" s="31">
        <v>0</v>
      </c>
      <c r="G2795" s="31">
        <v>1</v>
      </c>
      <c r="H2795" s="32">
        <v>14.9925</v>
      </c>
      <c r="I2795">
        <v>1</v>
      </c>
      <c r="J2795" s="33">
        <v>0</v>
      </c>
      <c r="K2795" s="33">
        <v>0</v>
      </c>
      <c r="L2795" s="33">
        <v>0</v>
      </c>
      <c r="M2795">
        <v>1</v>
      </c>
      <c r="N2795">
        <v>0</v>
      </c>
      <c r="O2795">
        <v>0</v>
      </c>
      <c r="P2795">
        <v>278</v>
      </c>
      <c r="Q2795">
        <v>714</v>
      </c>
      <c r="R2795">
        <v>946</v>
      </c>
      <c r="S2795">
        <v>1105</v>
      </c>
      <c r="T2795">
        <v>2</v>
      </c>
      <c r="U2795">
        <v>5</v>
      </c>
      <c r="V2795">
        <v>17</v>
      </c>
      <c r="W2795">
        <v>14</v>
      </c>
      <c r="X2795" s="23">
        <v>0.00719424460431655</v>
      </c>
      <c r="Y2795" s="23">
        <v>0.00700280112044818</v>
      </c>
      <c r="Z2795" s="23">
        <v>0.0179704016913319</v>
      </c>
      <c r="AA2795" s="23">
        <v>0.0126696832579186</v>
      </c>
      <c r="AB2795">
        <v>0.34</v>
      </c>
      <c r="AC2795">
        <v>1.1</v>
      </c>
      <c r="AD2795">
        <v>3.41</v>
      </c>
      <c r="AE2795">
        <v>2.54</v>
      </c>
      <c r="AF2795" s="23">
        <v>0.00755933522316714</v>
      </c>
      <c r="AG2795" s="23" t="s">
        <v>126</v>
      </c>
      <c r="AH2795" s="23" t="s">
        <v>126</v>
      </c>
      <c r="AI2795" s="23">
        <v>0.169418042354511</v>
      </c>
      <c r="AJ2795">
        <v>7</v>
      </c>
      <c r="AK2795">
        <v>8</v>
      </c>
      <c r="AL2795">
        <v>0</v>
      </c>
      <c r="AM2795">
        <v>12</v>
      </c>
      <c r="AN2795" s="23">
        <v>0.428571428571429</v>
      </c>
      <c r="AO2795" s="23">
        <v>0</v>
      </c>
      <c r="AP2795" s="23" t="e">
        <v>#DIV/0!</v>
      </c>
      <c r="AQ2795" s="23">
        <v>0.0833333333333333</v>
      </c>
      <c r="AR2795" s="35">
        <v>0.428571428571429</v>
      </c>
      <c r="AS2795" s="35">
        <v>25.7142857142857</v>
      </c>
      <c r="AT2795" s="35">
        <v>-24.7142857142857</v>
      </c>
      <c r="AU2795" s="31">
        <f t="shared" si="46"/>
        <v>2</v>
      </c>
      <c r="AV2795" s="36">
        <f>IFERROR(时间!$B$4+AU2795,"上周无销量")</f>
        <v>43341</v>
      </c>
    </row>
    <row r="2796" spans="1:48">
      <c r="A2796" s="21" t="s">
        <v>5646</v>
      </c>
      <c r="B2796" t="s">
        <v>5647</v>
      </c>
      <c r="C2796" t="s">
        <v>5645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0</v>
      </c>
      <c r="J2796" s="33">
        <v>0</v>
      </c>
      <c r="K2796" s="33">
        <v>0</v>
      </c>
      <c r="L2796" s="33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0</v>
      </c>
      <c r="AK2796">
        <v>0</v>
      </c>
      <c r="AL2796">
        <v>0</v>
      </c>
      <c r="AM2796">
        <v>0</v>
      </c>
      <c r="AN2796" s="23" t="e">
        <v>#DIV/0!</v>
      </c>
      <c r="AO2796" s="23" t="e">
        <v>#DIV/0!</v>
      </c>
      <c r="AP2796" s="23" t="e">
        <v>#DIV/0!</v>
      </c>
      <c r="AQ2796" s="23" t="e">
        <v>#DIV/0!</v>
      </c>
      <c r="AR2796" s="35">
        <v>0</v>
      </c>
      <c r="AS2796" s="35">
        <v>0</v>
      </c>
      <c r="AT2796" s="35">
        <v>0</v>
      </c>
      <c r="AU2796" s="31" t="str">
        <f t="shared" si="46"/>
        <v>库存为0</v>
      </c>
      <c r="AV2796" s="36" t="str">
        <f>IFERROR(时间!$B$4+AU2796,"上周无销量")</f>
        <v>上周无销量</v>
      </c>
    </row>
    <row r="2797" spans="1:48">
      <c r="A2797" s="21" t="s">
        <v>5648</v>
      </c>
      <c r="B2797" t="s">
        <v>5649</v>
      </c>
      <c r="C2797" t="s">
        <v>5645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0</v>
      </c>
      <c r="J2797" s="33">
        <v>0</v>
      </c>
      <c r="K2797" s="33">
        <v>0</v>
      </c>
      <c r="L2797" s="33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0</v>
      </c>
      <c r="AK2797">
        <v>0</v>
      </c>
      <c r="AL2797">
        <v>0</v>
      </c>
      <c r="AM2797">
        <v>0</v>
      </c>
      <c r="AN2797" s="23" t="e">
        <v>#DIV/0!</v>
      </c>
      <c r="AO2797" s="23" t="e">
        <v>#DIV/0!</v>
      </c>
      <c r="AP2797" s="23" t="e">
        <v>#DIV/0!</v>
      </c>
      <c r="AQ2797" s="23" t="e">
        <v>#DIV/0!</v>
      </c>
      <c r="AR2797" s="35">
        <v>0</v>
      </c>
      <c r="AS2797" s="35">
        <v>0</v>
      </c>
      <c r="AT2797" s="35">
        <v>0</v>
      </c>
      <c r="AU2797" s="31" t="str">
        <f t="shared" si="46"/>
        <v>库存为0</v>
      </c>
      <c r="AV2797" s="36" t="str">
        <f>IFERROR(时间!$B$4+AU2797,"上周无销量")</f>
        <v>上周无销量</v>
      </c>
    </row>
    <row r="2798" spans="1:48">
      <c r="A2798" s="21" t="s">
        <v>5650</v>
      </c>
      <c r="B2798" t="s">
        <v>5651</v>
      </c>
      <c r="C2798" t="s">
        <v>5645</v>
      </c>
      <c r="D2798" s="31">
        <v>0</v>
      </c>
      <c r="E2798" s="31">
        <v>0</v>
      </c>
      <c r="F2798" s="31">
        <v>1</v>
      </c>
      <c r="G2798" s="31">
        <v>1</v>
      </c>
      <c r="H2798" s="32">
        <v>9.995</v>
      </c>
      <c r="I2798">
        <v>7</v>
      </c>
      <c r="J2798" s="33">
        <v>0</v>
      </c>
      <c r="K2798" s="33">
        <v>0</v>
      </c>
      <c r="L2798" s="33">
        <v>0</v>
      </c>
      <c r="M2798">
        <v>7</v>
      </c>
      <c r="N2798">
        <v>0</v>
      </c>
      <c r="O2798">
        <v>0</v>
      </c>
      <c r="P2798">
        <v>427</v>
      </c>
      <c r="Q2798">
        <v>896</v>
      </c>
      <c r="R2798">
        <v>1026</v>
      </c>
      <c r="S2798">
        <v>3543</v>
      </c>
      <c r="T2798">
        <v>4</v>
      </c>
      <c r="U2798">
        <v>2</v>
      </c>
      <c r="V2798">
        <v>6</v>
      </c>
      <c r="W2798">
        <v>11</v>
      </c>
      <c r="X2798" s="23">
        <v>0.00936768149882904</v>
      </c>
      <c r="Y2798" s="23">
        <v>0.00223214285714286</v>
      </c>
      <c r="Z2798" s="23">
        <v>0.00584795321637427</v>
      </c>
      <c r="AA2798" s="23">
        <v>0.00310471351961614</v>
      </c>
      <c r="AB2798">
        <v>0.73</v>
      </c>
      <c r="AC2798">
        <v>0.28</v>
      </c>
      <c r="AD2798">
        <v>1.12</v>
      </c>
      <c r="AE2798">
        <v>1.5</v>
      </c>
      <c r="AF2798" s="23" t="s">
        <v>126</v>
      </c>
      <c r="AG2798" s="23" t="s">
        <v>126</v>
      </c>
      <c r="AH2798" s="23">
        <v>0.112056028014007</v>
      </c>
      <c r="AI2798" s="23">
        <v>0.150075037518759</v>
      </c>
      <c r="AJ2798">
        <v>4</v>
      </c>
      <c r="AK2798">
        <v>3</v>
      </c>
      <c r="AL2798">
        <v>0</v>
      </c>
      <c r="AM2798">
        <v>11</v>
      </c>
      <c r="AN2798" s="23">
        <v>0</v>
      </c>
      <c r="AO2798" s="23">
        <v>0</v>
      </c>
      <c r="AP2798" s="23" t="e">
        <v>#DIV/0!</v>
      </c>
      <c r="AQ2798" s="23">
        <v>0.0909090909090909</v>
      </c>
      <c r="AR2798" s="35">
        <v>0</v>
      </c>
      <c r="AS2798" s="35">
        <v>0</v>
      </c>
      <c r="AT2798" s="35">
        <v>7</v>
      </c>
      <c r="AU2798" s="31" t="str">
        <f t="shared" si="46"/>
        <v>库存为7</v>
      </c>
      <c r="AV2798" s="36" t="str">
        <f>IFERROR(时间!$B$4+AU2798,"上周无销量")</f>
        <v>上周无销量</v>
      </c>
    </row>
    <row r="2799" spans="1:48">
      <c r="A2799" s="21" t="s">
        <v>5652</v>
      </c>
      <c r="B2799" t="s">
        <v>5653</v>
      </c>
      <c r="C2799" t="s">
        <v>5645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0</v>
      </c>
      <c r="J2799" s="33">
        <v>0</v>
      </c>
      <c r="K2799" s="33">
        <v>0</v>
      </c>
      <c r="L2799" s="33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0</v>
      </c>
      <c r="AK2799">
        <v>0</v>
      </c>
      <c r="AL2799">
        <v>0</v>
      </c>
      <c r="AM2799">
        <v>0</v>
      </c>
      <c r="AN2799" s="23" t="e">
        <v>#DIV/0!</v>
      </c>
      <c r="AO2799" s="23" t="e">
        <v>#DIV/0!</v>
      </c>
      <c r="AP2799" s="23" t="e">
        <v>#DIV/0!</v>
      </c>
      <c r="AQ2799" s="23" t="e">
        <v>#DIV/0!</v>
      </c>
      <c r="AR2799" s="35">
        <v>0</v>
      </c>
      <c r="AS2799" s="35">
        <v>0</v>
      </c>
      <c r="AT2799" s="35">
        <v>0</v>
      </c>
      <c r="AU2799" s="31" t="str">
        <f t="shared" si="46"/>
        <v>库存为0</v>
      </c>
      <c r="AV2799" s="36" t="str">
        <f>IFERROR(时间!$B$4+AU2799,"上周无销量")</f>
        <v>上周无销量</v>
      </c>
    </row>
    <row r="2800" spans="1:48">
      <c r="A2800" s="21" t="s">
        <v>5654</v>
      </c>
      <c r="B2800" t="s">
        <v>5655</v>
      </c>
      <c r="C2800" t="s">
        <v>5645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0</v>
      </c>
      <c r="J2800" s="33">
        <v>0</v>
      </c>
      <c r="K2800" s="33">
        <v>0</v>
      </c>
      <c r="L2800" s="33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0</v>
      </c>
      <c r="AK2800">
        <v>0</v>
      </c>
      <c r="AL2800">
        <v>0</v>
      </c>
      <c r="AM2800">
        <v>0</v>
      </c>
      <c r="AN2800" s="23" t="e">
        <v>#DIV/0!</v>
      </c>
      <c r="AO2800" s="23" t="e">
        <v>#DIV/0!</v>
      </c>
      <c r="AP2800" s="23" t="e">
        <v>#DIV/0!</v>
      </c>
      <c r="AQ2800" s="23" t="e">
        <v>#DIV/0!</v>
      </c>
      <c r="AR2800" s="35">
        <v>0</v>
      </c>
      <c r="AS2800" s="35">
        <v>0</v>
      </c>
      <c r="AT2800" s="35">
        <v>0</v>
      </c>
      <c r="AU2800" s="31" t="str">
        <f t="shared" si="46"/>
        <v>库存为0</v>
      </c>
      <c r="AV2800" s="36" t="str">
        <f>IFERROR(时间!$B$4+AU2800,"上周无销量")</f>
        <v>上周无销量</v>
      </c>
    </row>
    <row r="2801" spans="1:48">
      <c r="A2801" s="21" t="s">
        <v>5656</v>
      </c>
      <c r="B2801" t="s">
        <v>5657</v>
      </c>
      <c r="C2801" t="s">
        <v>5645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0</v>
      </c>
      <c r="K2801" s="33">
        <v>0</v>
      </c>
      <c r="L2801" s="33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0</v>
      </c>
      <c r="AK2801">
        <v>0</v>
      </c>
      <c r="AL2801">
        <v>0</v>
      </c>
      <c r="AM2801">
        <v>0</v>
      </c>
      <c r="AN2801" s="23" t="e">
        <v>#DIV/0!</v>
      </c>
      <c r="AO2801" s="23" t="e">
        <v>#DIV/0!</v>
      </c>
      <c r="AP2801" s="23" t="e">
        <v>#DIV/0!</v>
      </c>
      <c r="AQ2801" s="23" t="e">
        <v>#DIV/0!</v>
      </c>
      <c r="AR2801" s="35">
        <v>0</v>
      </c>
      <c r="AS2801" s="35">
        <v>0</v>
      </c>
      <c r="AT2801" s="35">
        <v>0</v>
      </c>
      <c r="AU2801" s="31" t="str">
        <f t="shared" si="46"/>
        <v>库存为0</v>
      </c>
      <c r="AV2801" s="36" t="str">
        <f>IFERROR(时间!$B$4+AU2801,"上周无销量")</f>
        <v>上周无销量</v>
      </c>
    </row>
    <row r="2802" spans="1:48">
      <c r="A2802" s="21" t="s">
        <v>5658</v>
      </c>
      <c r="B2802" t="s">
        <v>5659</v>
      </c>
      <c r="C2802" t="s">
        <v>5645</v>
      </c>
      <c r="D2802" s="31">
        <v>0</v>
      </c>
      <c r="E2802" s="31">
        <v>0</v>
      </c>
      <c r="F2802" s="31">
        <v>0</v>
      </c>
      <c r="G2802" s="31">
        <v>1</v>
      </c>
      <c r="H2802" s="32">
        <v>0</v>
      </c>
      <c r="I2802">
        <v>6</v>
      </c>
      <c r="J2802" s="33">
        <v>0</v>
      </c>
      <c r="K2802" s="33">
        <v>0</v>
      </c>
      <c r="L2802" s="33">
        <v>0</v>
      </c>
      <c r="M2802">
        <v>6</v>
      </c>
      <c r="N2802">
        <v>0</v>
      </c>
      <c r="O2802">
        <v>0</v>
      </c>
      <c r="P2802">
        <v>228</v>
      </c>
      <c r="Q2802">
        <v>339</v>
      </c>
      <c r="R2802">
        <v>387</v>
      </c>
      <c r="S2802">
        <v>394</v>
      </c>
      <c r="T2802">
        <v>3</v>
      </c>
      <c r="U2802">
        <v>2</v>
      </c>
      <c r="V2802">
        <v>6</v>
      </c>
      <c r="W2802">
        <v>5</v>
      </c>
      <c r="X2802" s="23">
        <v>0.0131578947368421</v>
      </c>
      <c r="Y2802" s="23">
        <v>0.00589970501474926</v>
      </c>
      <c r="Z2802" s="23">
        <v>0.0155038759689922</v>
      </c>
      <c r="AA2802" s="23">
        <v>0.0126903553299492</v>
      </c>
      <c r="AB2802">
        <v>0.46</v>
      </c>
      <c r="AC2802">
        <v>0.38</v>
      </c>
      <c r="AD2802">
        <v>1.37</v>
      </c>
      <c r="AE2802">
        <v>1.06</v>
      </c>
      <c r="AF2802" s="23" t="s">
        <v>126</v>
      </c>
      <c r="AG2802" s="23" t="s">
        <v>126</v>
      </c>
      <c r="AH2802" s="23" t="s">
        <v>126</v>
      </c>
      <c r="AI2802" s="23" t="s">
        <v>126</v>
      </c>
      <c r="AJ2802">
        <v>10</v>
      </c>
      <c r="AK2802">
        <v>29</v>
      </c>
      <c r="AL2802">
        <v>0</v>
      </c>
      <c r="AM2802">
        <v>9</v>
      </c>
      <c r="AN2802" s="23">
        <v>0</v>
      </c>
      <c r="AO2802" s="23">
        <v>0</v>
      </c>
      <c r="AP2802" s="23" t="e">
        <v>#DIV/0!</v>
      </c>
      <c r="AQ2802" s="23">
        <v>0.111111111111111</v>
      </c>
      <c r="AR2802" s="35">
        <v>0</v>
      </c>
      <c r="AS2802" s="35">
        <v>0</v>
      </c>
      <c r="AT2802" s="35">
        <v>6</v>
      </c>
      <c r="AU2802" s="31" t="str">
        <f t="shared" si="46"/>
        <v>库存为6</v>
      </c>
      <c r="AV2802" s="36" t="str">
        <f>IFERROR(时间!$B$4+AU2802,"上周无销量")</f>
        <v>上周无销量</v>
      </c>
    </row>
    <row r="2803" spans="1:48">
      <c r="A2803" s="21" t="s">
        <v>5660</v>
      </c>
      <c r="B2803" t="s">
        <v>5661</v>
      </c>
      <c r="C2803" t="s">
        <v>5645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0</v>
      </c>
      <c r="J2803" s="33">
        <v>0</v>
      </c>
      <c r="K2803" s="33">
        <v>0</v>
      </c>
      <c r="L2803" s="33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0</v>
      </c>
      <c r="AK2803">
        <v>0</v>
      </c>
      <c r="AL2803">
        <v>0</v>
      </c>
      <c r="AM2803">
        <v>0</v>
      </c>
      <c r="AN2803" s="23" t="e">
        <v>#DIV/0!</v>
      </c>
      <c r="AO2803" s="23" t="e">
        <v>#DIV/0!</v>
      </c>
      <c r="AP2803" s="23" t="e">
        <v>#DIV/0!</v>
      </c>
      <c r="AQ2803" s="23" t="e">
        <v>#DIV/0!</v>
      </c>
      <c r="AR2803" s="35">
        <v>0</v>
      </c>
      <c r="AS2803" s="35">
        <v>0</v>
      </c>
      <c r="AT2803" s="35">
        <v>0</v>
      </c>
      <c r="AU2803" s="31" t="str">
        <f t="shared" si="46"/>
        <v>库存为0</v>
      </c>
      <c r="AV2803" s="36" t="str">
        <f>IFERROR(时间!$B$4+AU2803,"上周无销量")</f>
        <v>上周无销量</v>
      </c>
    </row>
    <row r="2804" spans="1:48">
      <c r="A2804" s="21" t="s">
        <v>5662</v>
      </c>
      <c r="B2804" t="s">
        <v>5663</v>
      </c>
      <c r="C2804" t="s">
        <v>5645</v>
      </c>
      <c r="D2804" s="31">
        <v>0</v>
      </c>
      <c r="E2804" s="31">
        <v>0</v>
      </c>
      <c r="F2804" s="31">
        <v>0</v>
      </c>
      <c r="G2804" s="31">
        <v>1</v>
      </c>
      <c r="H2804" s="32">
        <v>0</v>
      </c>
      <c r="I2804">
        <v>4</v>
      </c>
      <c r="J2804" s="33">
        <v>0</v>
      </c>
      <c r="K2804" s="33">
        <v>0</v>
      </c>
      <c r="L2804" s="33">
        <v>0</v>
      </c>
      <c r="M2804">
        <v>4</v>
      </c>
      <c r="N2804">
        <v>0</v>
      </c>
      <c r="O2804">
        <v>0</v>
      </c>
      <c r="P2804">
        <v>388</v>
      </c>
      <c r="Q2804">
        <v>457</v>
      </c>
      <c r="R2804">
        <v>508</v>
      </c>
      <c r="S2804">
        <v>1280</v>
      </c>
      <c r="T2804">
        <v>5</v>
      </c>
      <c r="U2804">
        <v>3</v>
      </c>
      <c r="V2804">
        <v>5</v>
      </c>
      <c r="W2804">
        <v>6</v>
      </c>
      <c r="X2804" s="23">
        <v>0.0128865979381443</v>
      </c>
      <c r="Y2804" s="23">
        <v>0.00656455142231947</v>
      </c>
      <c r="Z2804" s="23">
        <v>0.00984251968503937</v>
      </c>
      <c r="AA2804" s="23">
        <v>0.0046875</v>
      </c>
      <c r="AB2804">
        <v>0.99</v>
      </c>
      <c r="AC2804">
        <v>0.66</v>
      </c>
      <c r="AD2804">
        <v>0.97</v>
      </c>
      <c r="AE2804">
        <v>0.79</v>
      </c>
      <c r="AF2804" s="23" t="s">
        <v>126</v>
      </c>
      <c r="AG2804" s="23" t="s">
        <v>126</v>
      </c>
      <c r="AH2804" s="23" t="s">
        <v>126</v>
      </c>
      <c r="AI2804" s="23" t="s">
        <v>126</v>
      </c>
      <c r="AJ2804">
        <v>2</v>
      </c>
      <c r="AK2804">
        <v>8</v>
      </c>
      <c r="AL2804">
        <v>0</v>
      </c>
      <c r="AM2804">
        <v>8</v>
      </c>
      <c r="AN2804" s="23">
        <v>0</v>
      </c>
      <c r="AO2804" s="23">
        <v>0</v>
      </c>
      <c r="AP2804" s="23" t="e">
        <v>#DIV/0!</v>
      </c>
      <c r="AQ2804" s="23">
        <v>0.125</v>
      </c>
      <c r="AR2804" s="35">
        <v>0</v>
      </c>
      <c r="AS2804" s="35">
        <v>0</v>
      </c>
      <c r="AT2804" s="35">
        <v>4</v>
      </c>
      <c r="AU2804" s="31" t="str">
        <f t="shared" si="46"/>
        <v>库存为4</v>
      </c>
      <c r="AV2804" s="36" t="str">
        <f>IFERROR(时间!$B$4+AU2804,"上周无销量")</f>
        <v>上周无销量</v>
      </c>
    </row>
    <row r="2805" spans="1:48">
      <c r="A2805" s="21" t="s">
        <v>5664</v>
      </c>
      <c r="B2805" t="s">
        <v>5665</v>
      </c>
      <c r="C2805" t="s">
        <v>5666</v>
      </c>
      <c r="D2805" s="31">
        <v>1</v>
      </c>
      <c r="E2805" s="31">
        <v>0</v>
      </c>
      <c r="F2805" s="31">
        <v>0</v>
      </c>
      <c r="G2805" s="31">
        <v>0</v>
      </c>
      <c r="H2805" s="32">
        <v>19.99</v>
      </c>
      <c r="I2805">
        <v>1</v>
      </c>
      <c r="J2805" s="33">
        <v>0</v>
      </c>
      <c r="K2805" s="33">
        <v>0</v>
      </c>
      <c r="L2805" s="33">
        <v>0</v>
      </c>
      <c r="M2805">
        <v>1</v>
      </c>
      <c r="N2805">
        <v>0</v>
      </c>
      <c r="O2805">
        <v>0</v>
      </c>
      <c r="P2805">
        <v>343</v>
      </c>
      <c r="Q2805">
        <v>245</v>
      </c>
      <c r="R2805">
        <v>271</v>
      </c>
      <c r="S2805">
        <v>367</v>
      </c>
      <c r="T2805">
        <v>3</v>
      </c>
      <c r="U2805">
        <v>5</v>
      </c>
      <c r="V2805">
        <v>4</v>
      </c>
      <c r="W2805">
        <v>1</v>
      </c>
      <c r="X2805" s="23">
        <v>0.0087463556851312</v>
      </c>
      <c r="Y2805" s="23">
        <v>0.0204081632653061</v>
      </c>
      <c r="Z2805" s="23">
        <v>0.014760147601476</v>
      </c>
      <c r="AA2805" s="23">
        <v>0.00272479564032698</v>
      </c>
      <c r="AB2805">
        <v>0.36</v>
      </c>
      <c r="AC2805">
        <v>1.22</v>
      </c>
      <c r="AD2805">
        <v>0.85</v>
      </c>
      <c r="AE2805">
        <v>0.25</v>
      </c>
      <c r="AF2805" s="23">
        <v>0.0180090045022511</v>
      </c>
      <c r="AG2805" s="23" t="s">
        <v>126</v>
      </c>
      <c r="AH2805" s="23" t="s">
        <v>126</v>
      </c>
      <c r="AI2805" s="23" t="s">
        <v>126</v>
      </c>
      <c r="AJ2805">
        <v>6</v>
      </c>
      <c r="AK2805">
        <v>9</v>
      </c>
      <c r="AL2805">
        <v>0</v>
      </c>
      <c r="AM2805">
        <v>6</v>
      </c>
      <c r="AN2805" s="23">
        <v>0.166666666666667</v>
      </c>
      <c r="AO2805" s="23">
        <v>0</v>
      </c>
      <c r="AP2805" s="23" t="e">
        <v>#DIV/0!</v>
      </c>
      <c r="AQ2805" s="23">
        <v>0</v>
      </c>
      <c r="AR2805" s="35">
        <v>0.142857142857143</v>
      </c>
      <c r="AS2805" s="35">
        <v>8.57142857142857</v>
      </c>
      <c r="AT2805" s="35">
        <v>-7.57142857142857</v>
      </c>
      <c r="AU2805" s="31">
        <f t="shared" si="46"/>
        <v>7</v>
      </c>
      <c r="AV2805" s="36">
        <f>IFERROR(时间!$B$4+AU2805,"上周无销量")</f>
        <v>43346</v>
      </c>
    </row>
    <row r="2806" spans="1:48">
      <c r="A2806" s="21" t="s">
        <v>5667</v>
      </c>
      <c r="B2806" t="s">
        <v>5668</v>
      </c>
      <c r="C2806" t="s">
        <v>5666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2</v>
      </c>
      <c r="J2806" s="33">
        <v>0</v>
      </c>
      <c r="K2806" s="33">
        <v>0</v>
      </c>
      <c r="L2806" s="33">
        <v>0</v>
      </c>
      <c r="M2806">
        <v>2</v>
      </c>
      <c r="N2806">
        <v>0</v>
      </c>
      <c r="O2806">
        <v>0</v>
      </c>
      <c r="P2806">
        <v>302</v>
      </c>
      <c r="Q2806">
        <v>0</v>
      </c>
      <c r="R2806">
        <v>0</v>
      </c>
      <c r="S2806">
        <v>1099</v>
      </c>
      <c r="T2806">
        <v>2</v>
      </c>
      <c r="U2806">
        <v>0</v>
      </c>
      <c r="V2806">
        <v>0</v>
      </c>
      <c r="W2806">
        <v>2</v>
      </c>
      <c r="X2806" s="23">
        <v>0.00662251655629139</v>
      </c>
      <c r="Y2806" s="23" t="e">
        <v>#DIV/0!</v>
      </c>
      <c r="Z2806" s="23" t="e">
        <v>#DIV/0!</v>
      </c>
      <c r="AA2806" s="23">
        <v>0.00181983621474067</v>
      </c>
      <c r="AB2806">
        <v>0.33</v>
      </c>
      <c r="AC2806">
        <v>0</v>
      </c>
      <c r="AD2806">
        <v>0</v>
      </c>
      <c r="AE2806">
        <v>0.39</v>
      </c>
      <c r="AF2806" s="23" t="s">
        <v>126</v>
      </c>
      <c r="AG2806" s="23" t="s">
        <v>54</v>
      </c>
      <c r="AH2806" s="23" t="s">
        <v>54</v>
      </c>
      <c r="AI2806" s="23" t="s">
        <v>126</v>
      </c>
      <c r="AJ2806">
        <v>10</v>
      </c>
      <c r="AK2806">
        <v>8</v>
      </c>
      <c r="AL2806">
        <v>0</v>
      </c>
      <c r="AM2806">
        <v>0</v>
      </c>
      <c r="AN2806" s="23">
        <v>0</v>
      </c>
      <c r="AO2806" s="23">
        <v>0</v>
      </c>
      <c r="AP2806" s="23" t="e">
        <v>#DIV/0!</v>
      </c>
      <c r="AQ2806" s="23" t="e">
        <v>#DIV/0!</v>
      </c>
      <c r="AR2806" s="35">
        <v>0</v>
      </c>
      <c r="AS2806" s="35">
        <v>0</v>
      </c>
      <c r="AT2806" s="35">
        <v>2</v>
      </c>
      <c r="AU2806" s="31" t="str">
        <f t="shared" si="46"/>
        <v>库存为2</v>
      </c>
      <c r="AV2806" s="36" t="str">
        <f>IFERROR(时间!$B$4+AU2806,"上周无销量")</f>
        <v>上周无销量</v>
      </c>
    </row>
    <row r="2807" spans="1:48">
      <c r="A2807" s="21" t="s">
        <v>5669</v>
      </c>
      <c r="B2807" t="s">
        <v>5670</v>
      </c>
      <c r="C2807" t="s">
        <v>5666</v>
      </c>
      <c r="D2807" s="31">
        <v>0</v>
      </c>
      <c r="E2807" s="31">
        <v>1</v>
      </c>
      <c r="F2807" s="31">
        <v>0</v>
      </c>
      <c r="G2807" s="31">
        <v>0</v>
      </c>
      <c r="H2807" s="32">
        <v>19.99</v>
      </c>
      <c r="I2807">
        <v>0</v>
      </c>
      <c r="J2807" s="33">
        <v>0</v>
      </c>
      <c r="K2807" s="33">
        <v>0</v>
      </c>
      <c r="L2807" s="33">
        <v>0</v>
      </c>
      <c r="M2807">
        <v>0</v>
      </c>
      <c r="N2807">
        <v>0</v>
      </c>
      <c r="O2807">
        <v>0</v>
      </c>
      <c r="P2807">
        <v>1517</v>
      </c>
      <c r="Q2807">
        <v>4724</v>
      </c>
      <c r="R2807">
        <v>7432</v>
      </c>
      <c r="S2807">
        <v>6174</v>
      </c>
      <c r="T2807">
        <v>5</v>
      </c>
      <c r="U2807">
        <v>23</v>
      </c>
      <c r="V2807">
        <v>35</v>
      </c>
      <c r="W2807">
        <v>34</v>
      </c>
      <c r="X2807" s="23">
        <v>0.003295978905735</v>
      </c>
      <c r="Y2807" s="23">
        <v>0.00486875529212532</v>
      </c>
      <c r="Z2807" s="23">
        <v>0.00470936490850377</v>
      </c>
      <c r="AA2807" s="23">
        <v>0.00550696469063816</v>
      </c>
      <c r="AB2807">
        <v>0.93</v>
      </c>
      <c r="AC2807">
        <v>4.59</v>
      </c>
      <c r="AD2807">
        <v>6.04</v>
      </c>
      <c r="AE2807">
        <v>5.93</v>
      </c>
      <c r="AF2807" s="23" t="s">
        <v>126</v>
      </c>
      <c r="AG2807" s="23">
        <v>0.229614807403702</v>
      </c>
      <c r="AH2807" s="23" t="s">
        <v>126</v>
      </c>
      <c r="AI2807" s="23" t="s">
        <v>126</v>
      </c>
      <c r="AJ2807">
        <v>0</v>
      </c>
      <c r="AK2807">
        <v>11</v>
      </c>
      <c r="AL2807">
        <v>0</v>
      </c>
      <c r="AM2807">
        <v>23</v>
      </c>
      <c r="AN2807" s="23" t="e">
        <v>#DIV/0!</v>
      </c>
      <c r="AO2807" s="23">
        <v>0.0909090909090909</v>
      </c>
      <c r="AP2807" s="23" t="e">
        <v>#DIV/0!</v>
      </c>
      <c r="AQ2807" s="23">
        <v>0</v>
      </c>
      <c r="AR2807" s="35">
        <v>0</v>
      </c>
      <c r="AS2807" s="35">
        <v>0</v>
      </c>
      <c r="AT2807" s="35">
        <v>0</v>
      </c>
      <c r="AU2807" s="31" t="str">
        <f t="shared" si="46"/>
        <v>库存为0</v>
      </c>
      <c r="AV2807" s="36" t="str">
        <f>IFERROR(时间!$B$4+AU2807,"上周无销量")</f>
        <v>上周无销量</v>
      </c>
    </row>
    <row r="2808" spans="1:48">
      <c r="A2808" s="21" t="s">
        <v>5671</v>
      </c>
      <c r="B2808" t="s">
        <v>5672</v>
      </c>
      <c r="C2808" t="s">
        <v>5666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0</v>
      </c>
      <c r="J2808" s="33">
        <v>0</v>
      </c>
      <c r="K2808" s="33">
        <v>0</v>
      </c>
      <c r="L2808" s="33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10</v>
      </c>
      <c r="T2808">
        <v>0</v>
      </c>
      <c r="U2808">
        <v>0</v>
      </c>
      <c r="V2808">
        <v>0</v>
      </c>
      <c r="W2808">
        <v>0</v>
      </c>
      <c r="X2808" s="23" t="e">
        <v>#DIV/0!</v>
      </c>
      <c r="Y2808" s="23" t="e">
        <v>#DIV/0!</v>
      </c>
      <c r="Z2808" s="23" t="e">
        <v>#DIV/0!</v>
      </c>
      <c r="AA2808" s="23">
        <v>0</v>
      </c>
      <c r="AB2808">
        <v>0</v>
      </c>
      <c r="AC2808">
        <v>0</v>
      </c>
      <c r="AD2808">
        <v>0</v>
      </c>
      <c r="AE2808">
        <v>0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0</v>
      </c>
      <c r="AK2808">
        <v>0</v>
      </c>
      <c r="AL2808">
        <v>0</v>
      </c>
      <c r="AM2808">
        <v>0</v>
      </c>
      <c r="AN2808" s="23" t="e">
        <v>#DIV/0!</v>
      </c>
      <c r="AO2808" s="23" t="e">
        <v>#DIV/0!</v>
      </c>
      <c r="AP2808" s="23" t="e">
        <v>#DIV/0!</v>
      </c>
      <c r="AQ2808" s="23" t="e">
        <v>#DIV/0!</v>
      </c>
      <c r="AR2808" s="35">
        <v>0</v>
      </c>
      <c r="AS2808" s="35">
        <v>0</v>
      </c>
      <c r="AT2808" s="35">
        <v>0</v>
      </c>
      <c r="AU2808" s="31" t="str">
        <f t="shared" si="46"/>
        <v>库存为0</v>
      </c>
      <c r="AV2808" s="36" t="str">
        <f>IFERROR(时间!$B$4+AU2808,"上周无销量")</f>
        <v>上周无销量</v>
      </c>
    </row>
    <row r="2809" spans="1:48">
      <c r="A2809" s="21" t="s">
        <v>5673</v>
      </c>
      <c r="B2809" t="s">
        <v>5674</v>
      </c>
      <c r="C2809" t="s">
        <v>5666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1</v>
      </c>
      <c r="J2809" s="33">
        <v>0</v>
      </c>
      <c r="K2809" s="33">
        <v>0</v>
      </c>
      <c r="L2809" s="33">
        <v>0</v>
      </c>
      <c r="M2809">
        <v>1</v>
      </c>
      <c r="N2809">
        <v>1</v>
      </c>
      <c r="O2809">
        <v>0</v>
      </c>
      <c r="P2809">
        <v>241</v>
      </c>
      <c r="Q2809">
        <v>238</v>
      </c>
      <c r="R2809">
        <v>284</v>
      </c>
      <c r="S2809">
        <v>180</v>
      </c>
      <c r="T2809">
        <v>4</v>
      </c>
      <c r="U2809">
        <v>1</v>
      </c>
      <c r="V2809">
        <v>3</v>
      </c>
      <c r="W2809">
        <v>2</v>
      </c>
      <c r="X2809" s="23">
        <v>0.016597510373444</v>
      </c>
      <c r="Y2809" s="23">
        <v>0.00420168067226891</v>
      </c>
      <c r="Z2809" s="23">
        <v>0.0105633802816901</v>
      </c>
      <c r="AA2809" s="23">
        <v>0.0111111111111111</v>
      </c>
      <c r="AB2809">
        <v>0.63</v>
      </c>
      <c r="AC2809">
        <v>0.2</v>
      </c>
      <c r="AD2809">
        <v>0.51</v>
      </c>
      <c r="AE2809">
        <v>0.29</v>
      </c>
      <c r="AF2809" s="23" t="s">
        <v>126</v>
      </c>
      <c r="AG2809" s="23" t="s">
        <v>126</v>
      </c>
      <c r="AH2809" s="23" t="s">
        <v>126</v>
      </c>
      <c r="AI2809" s="23" t="s">
        <v>126</v>
      </c>
      <c r="AJ2809">
        <v>4</v>
      </c>
      <c r="AK2809">
        <v>9</v>
      </c>
      <c r="AL2809">
        <v>0</v>
      </c>
      <c r="AM2809">
        <v>2</v>
      </c>
      <c r="AN2809" s="23">
        <v>0</v>
      </c>
      <c r="AO2809" s="23">
        <v>0</v>
      </c>
      <c r="AP2809" s="23" t="e">
        <v>#DIV/0!</v>
      </c>
      <c r="AQ2809" s="23">
        <v>0</v>
      </c>
      <c r="AR2809" s="35">
        <v>0</v>
      </c>
      <c r="AS2809" s="35">
        <v>0</v>
      </c>
      <c r="AT2809" s="35">
        <v>1</v>
      </c>
      <c r="AU2809" s="31" t="str">
        <f t="shared" si="46"/>
        <v>库存为1</v>
      </c>
      <c r="AV2809" s="36" t="str">
        <f>IFERROR(时间!$B$4+AU2809,"上周无销量")</f>
        <v>上周无销量</v>
      </c>
    </row>
    <row r="2810" spans="1:48">
      <c r="A2810" s="21" t="s">
        <v>5675</v>
      </c>
      <c r="B2810" t="s">
        <v>5676</v>
      </c>
      <c r="C2810" t="s">
        <v>5666</v>
      </c>
      <c r="D2810" s="31">
        <v>0</v>
      </c>
      <c r="E2810" s="31">
        <v>0</v>
      </c>
      <c r="F2810" s="31">
        <v>1</v>
      </c>
      <c r="G2810" s="31">
        <v>0</v>
      </c>
      <c r="H2810" s="32">
        <v>19.99</v>
      </c>
      <c r="I2810">
        <v>0</v>
      </c>
      <c r="J2810" s="33">
        <v>0</v>
      </c>
      <c r="K2810" s="33">
        <v>0</v>
      </c>
      <c r="L2810" s="33">
        <v>0</v>
      </c>
      <c r="M2810">
        <v>0</v>
      </c>
      <c r="N2810">
        <v>1</v>
      </c>
      <c r="O2810">
        <v>0</v>
      </c>
      <c r="P2810">
        <v>0</v>
      </c>
      <c r="Q2810">
        <v>418</v>
      </c>
      <c r="R2810">
        <v>600</v>
      </c>
      <c r="S2810">
        <v>0</v>
      </c>
      <c r="T2810">
        <v>0</v>
      </c>
      <c r="U2810">
        <v>4</v>
      </c>
      <c r="V2810">
        <v>5</v>
      </c>
      <c r="W2810">
        <v>0</v>
      </c>
      <c r="X2810" s="23" t="e">
        <v>#DIV/0!</v>
      </c>
      <c r="Y2810" s="23">
        <v>0.00956937799043062</v>
      </c>
      <c r="Z2810" s="23">
        <v>0.00833333333333333</v>
      </c>
      <c r="AA2810" s="23" t="e">
        <v>#DIV/0!</v>
      </c>
      <c r="AB2810">
        <v>0</v>
      </c>
      <c r="AC2810">
        <v>0.72</v>
      </c>
      <c r="AD2810">
        <v>0.83</v>
      </c>
      <c r="AE2810">
        <v>0</v>
      </c>
      <c r="AF2810" s="23" t="s">
        <v>54</v>
      </c>
      <c r="AG2810" s="23" t="s">
        <v>126</v>
      </c>
      <c r="AH2810" s="23">
        <v>0.0415207603801901</v>
      </c>
      <c r="AI2810" s="23" t="s">
        <v>54</v>
      </c>
      <c r="AJ2810">
        <v>0</v>
      </c>
      <c r="AK2810">
        <v>0</v>
      </c>
      <c r="AL2810">
        <v>0</v>
      </c>
      <c r="AM2810">
        <v>10</v>
      </c>
      <c r="AN2810" s="23" t="e">
        <v>#DIV/0!</v>
      </c>
      <c r="AO2810" s="23" t="e">
        <v>#DIV/0!</v>
      </c>
      <c r="AP2810" s="23" t="e">
        <v>#DIV/0!</v>
      </c>
      <c r="AQ2810" s="23">
        <v>0</v>
      </c>
      <c r="AR2810" s="35">
        <v>0</v>
      </c>
      <c r="AS2810" s="35">
        <v>0</v>
      </c>
      <c r="AT2810" s="35">
        <v>0</v>
      </c>
      <c r="AU2810" s="31" t="str">
        <f t="shared" si="46"/>
        <v>库存为0</v>
      </c>
      <c r="AV2810" s="36" t="str">
        <f>IFERROR(时间!$B$4+AU2810,"上周无销量")</f>
        <v>上周无销量</v>
      </c>
    </row>
    <row r="2811" spans="1:48">
      <c r="A2811" s="21" t="s">
        <v>5677</v>
      </c>
      <c r="B2811" t="s">
        <v>5678</v>
      </c>
      <c r="C2811" t="s">
        <v>5666</v>
      </c>
      <c r="D2811" s="31">
        <v>0</v>
      </c>
      <c r="E2811" s="31">
        <v>1</v>
      </c>
      <c r="F2811" s="31">
        <v>0</v>
      </c>
      <c r="G2811" s="31">
        <v>0</v>
      </c>
      <c r="H2811" s="32">
        <v>19.99</v>
      </c>
      <c r="I2811">
        <v>0</v>
      </c>
      <c r="J2811" s="33">
        <v>0</v>
      </c>
      <c r="K2811" s="33">
        <v>0</v>
      </c>
      <c r="L2811" s="33">
        <v>0</v>
      </c>
      <c r="M2811">
        <v>0</v>
      </c>
      <c r="N2811">
        <v>0</v>
      </c>
      <c r="O2811">
        <v>0</v>
      </c>
      <c r="P2811">
        <v>62</v>
      </c>
      <c r="Q2811">
        <v>1009</v>
      </c>
      <c r="R2811">
        <v>680</v>
      </c>
      <c r="S2811">
        <v>876</v>
      </c>
      <c r="T2811">
        <v>0</v>
      </c>
      <c r="U2811">
        <v>6</v>
      </c>
      <c r="V2811">
        <v>5</v>
      </c>
      <c r="W2811">
        <v>8</v>
      </c>
      <c r="X2811" s="23">
        <v>0</v>
      </c>
      <c r="Y2811" s="23">
        <v>0.00594648166501487</v>
      </c>
      <c r="Z2811" s="23">
        <v>0.00735294117647059</v>
      </c>
      <c r="AA2811" s="23">
        <v>0.0091324200913242</v>
      </c>
      <c r="AB2811">
        <v>0</v>
      </c>
      <c r="AC2811">
        <v>0.91</v>
      </c>
      <c r="AD2811">
        <v>0.78</v>
      </c>
      <c r="AE2811">
        <v>1.47</v>
      </c>
      <c r="AF2811" s="23" t="s">
        <v>54</v>
      </c>
      <c r="AG2811" s="23">
        <v>0.0455227613806903</v>
      </c>
      <c r="AH2811" s="23" t="s">
        <v>126</v>
      </c>
      <c r="AI2811" s="23" t="s">
        <v>126</v>
      </c>
      <c r="AJ2811">
        <v>0</v>
      </c>
      <c r="AK2811">
        <v>2</v>
      </c>
      <c r="AL2811">
        <v>0</v>
      </c>
      <c r="AM2811">
        <v>7</v>
      </c>
      <c r="AN2811" s="23" t="e">
        <v>#DIV/0!</v>
      </c>
      <c r="AO2811" s="23">
        <v>0.5</v>
      </c>
      <c r="AP2811" s="23" t="e">
        <v>#DIV/0!</v>
      </c>
      <c r="AQ2811" s="23">
        <v>0</v>
      </c>
      <c r="AR2811" s="35">
        <v>0</v>
      </c>
      <c r="AS2811" s="35">
        <v>0</v>
      </c>
      <c r="AT2811" s="35">
        <v>0</v>
      </c>
      <c r="AU2811" s="31" t="str">
        <f t="shared" si="46"/>
        <v>库存为0</v>
      </c>
      <c r="AV2811" s="36" t="str">
        <f>IFERROR(时间!$B$4+AU2811,"上周无销量")</f>
        <v>上周无销量</v>
      </c>
    </row>
    <row r="2812" spans="1:48">
      <c r="A2812" s="21" t="s">
        <v>5679</v>
      </c>
      <c r="B2812" t="s">
        <v>5680</v>
      </c>
      <c r="C2812" t="s">
        <v>5666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0</v>
      </c>
      <c r="J2812" s="33">
        <v>0</v>
      </c>
      <c r="K2812" s="33">
        <v>0</v>
      </c>
      <c r="L2812" s="33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0</v>
      </c>
      <c r="AM2812">
        <v>0</v>
      </c>
      <c r="AN2812" s="23" t="e">
        <v>#DIV/0!</v>
      </c>
      <c r="AO2812" s="23" t="e">
        <v>#DIV/0!</v>
      </c>
      <c r="AP2812" s="23" t="e">
        <v>#DIV/0!</v>
      </c>
      <c r="AQ2812" s="23" t="e">
        <v>#DIV/0!</v>
      </c>
      <c r="AR2812" s="35">
        <v>0</v>
      </c>
      <c r="AS2812" s="35">
        <v>0</v>
      </c>
      <c r="AT2812" s="35">
        <v>0</v>
      </c>
      <c r="AU2812" s="31" t="str">
        <f t="shared" si="46"/>
        <v>库存为0</v>
      </c>
      <c r="AV2812" s="36" t="str">
        <f>IFERROR(时间!$B$4+AU2812,"上周无销量")</f>
        <v>上周无销量</v>
      </c>
    </row>
    <row r="2813" spans="1:48">
      <c r="A2813" s="21" t="s">
        <v>5681</v>
      </c>
      <c r="B2813" t="s">
        <v>5682</v>
      </c>
      <c r="C2813" t="s">
        <v>5666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0</v>
      </c>
      <c r="J2813" s="33">
        <v>0</v>
      </c>
      <c r="K2813" s="33">
        <v>0</v>
      </c>
      <c r="L2813" s="33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0</v>
      </c>
      <c r="AN2813" s="23" t="e">
        <v>#DIV/0!</v>
      </c>
      <c r="AO2813" s="23" t="e">
        <v>#DIV/0!</v>
      </c>
      <c r="AP2813" s="23" t="e">
        <v>#DIV/0!</v>
      </c>
      <c r="AQ2813" s="23" t="e">
        <v>#DIV/0!</v>
      </c>
      <c r="AR2813" s="35">
        <v>0</v>
      </c>
      <c r="AS2813" s="35">
        <v>0</v>
      </c>
      <c r="AT2813" s="35">
        <v>0</v>
      </c>
      <c r="AU2813" s="31" t="str">
        <f t="shared" si="46"/>
        <v>库存为0</v>
      </c>
      <c r="AV2813" s="36" t="str">
        <f>IFERROR(时间!$B$4+AU2813,"上周无销量")</f>
        <v>上周无销量</v>
      </c>
    </row>
    <row r="2814" spans="1:48">
      <c r="A2814" s="21" t="s">
        <v>5683</v>
      </c>
      <c r="B2814" t="s">
        <v>5684</v>
      </c>
      <c r="C2814" t="s">
        <v>5666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1</v>
      </c>
      <c r="J2814" s="33">
        <v>0</v>
      </c>
      <c r="K2814" s="33">
        <v>0</v>
      </c>
      <c r="L2814" s="33">
        <v>0</v>
      </c>
      <c r="M2814">
        <v>1</v>
      </c>
      <c r="N2814">
        <v>0</v>
      </c>
      <c r="O2814">
        <v>0</v>
      </c>
      <c r="P2814">
        <v>243</v>
      </c>
      <c r="Q2814">
        <v>0</v>
      </c>
      <c r="R2814">
        <v>0</v>
      </c>
      <c r="S2814">
        <v>0</v>
      </c>
      <c r="T2814">
        <v>5</v>
      </c>
      <c r="U2814">
        <v>0</v>
      </c>
      <c r="V2814">
        <v>0</v>
      </c>
      <c r="W2814">
        <v>0</v>
      </c>
      <c r="X2814" s="23">
        <v>0.0205761316872428</v>
      </c>
      <c r="Y2814" s="23" t="e">
        <v>#DIV/0!</v>
      </c>
      <c r="Z2814" s="23" t="e">
        <v>#DIV/0!</v>
      </c>
      <c r="AA2814" s="23" t="e">
        <v>#DIV/0!</v>
      </c>
      <c r="AB2814">
        <v>0.89</v>
      </c>
      <c r="AC2814">
        <v>0</v>
      </c>
      <c r="AD2814">
        <v>0</v>
      </c>
      <c r="AE2814">
        <v>0</v>
      </c>
      <c r="AF2814" s="23" t="s">
        <v>126</v>
      </c>
      <c r="AG2814" s="23" t="s">
        <v>54</v>
      </c>
      <c r="AH2814" s="23" t="s">
        <v>54</v>
      </c>
      <c r="AI2814" s="23" t="s">
        <v>54</v>
      </c>
      <c r="AJ2814">
        <v>1</v>
      </c>
      <c r="AK2814">
        <v>2</v>
      </c>
      <c r="AL2814">
        <v>0</v>
      </c>
      <c r="AM2814">
        <v>0</v>
      </c>
      <c r="AN2814" s="23">
        <v>0</v>
      </c>
      <c r="AO2814" s="23">
        <v>0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1</v>
      </c>
      <c r="AU2814" s="31" t="str">
        <f t="shared" si="46"/>
        <v>库存为1</v>
      </c>
      <c r="AV2814" s="36" t="str">
        <f>IFERROR(时间!$B$4+AU2814,"上周无销量")</f>
        <v>上周无销量</v>
      </c>
    </row>
    <row r="2815" spans="1:48">
      <c r="A2815" s="21" t="s">
        <v>5685</v>
      </c>
      <c r="B2815" t="s">
        <v>5686</v>
      </c>
      <c r="C2815" t="s">
        <v>5666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6</v>
      </c>
      <c r="J2815" s="33">
        <v>0</v>
      </c>
      <c r="K2815" s="33">
        <v>0</v>
      </c>
      <c r="L2815" s="33">
        <v>0</v>
      </c>
      <c r="M2815">
        <v>6</v>
      </c>
      <c r="N2815">
        <v>1</v>
      </c>
      <c r="O2815">
        <v>0</v>
      </c>
      <c r="P2815">
        <v>312</v>
      </c>
      <c r="Q2815">
        <v>310</v>
      </c>
      <c r="R2815">
        <v>299</v>
      </c>
      <c r="S2815">
        <v>328</v>
      </c>
      <c r="T2815">
        <v>2</v>
      </c>
      <c r="U2815">
        <v>2</v>
      </c>
      <c r="V2815">
        <v>5</v>
      </c>
      <c r="W2815">
        <v>0</v>
      </c>
      <c r="X2815" s="23">
        <v>0.00641025641025641</v>
      </c>
      <c r="Y2815" s="23">
        <v>0.00645161290322581</v>
      </c>
      <c r="Z2815" s="23">
        <v>0.0167224080267559</v>
      </c>
      <c r="AA2815" s="23">
        <v>0</v>
      </c>
      <c r="AB2815">
        <v>0.29</v>
      </c>
      <c r="AC2815">
        <v>0.37</v>
      </c>
      <c r="AD2815">
        <v>0.7</v>
      </c>
      <c r="AE2815">
        <v>0</v>
      </c>
      <c r="AF2815" s="23" t="s">
        <v>126</v>
      </c>
      <c r="AG2815" s="23" t="s">
        <v>126</v>
      </c>
      <c r="AH2815" s="23" t="s">
        <v>126</v>
      </c>
      <c r="AI2815" s="23" t="s">
        <v>54</v>
      </c>
      <c r="AJ2815">
        <v>3</v>
      </c>
      <c r="AK2815">
        <v>22</v>
      </c>
      <c r="AL2815">
        <v>0</v>
      </c>
      <c r="AM2815">
        <v>12</v>
      </c>
      <c r="AN2815" s="23">
        <v>0</v>
      </c>
      <c r="AO2815" s="23">
        <v>0</v>
      </c>
      <c r="AP2815" s="23" t="e">
        <v>#DIV/0!</v>
      </c>
      <c r="AQ2815" s="23">
        <v>0</v>
      </c>
      <c r="AR2815" s="35">
        <v>0</v>
      </c>
      <c r="AS2815" s="35">
        <v>0</v>
      </c>
      <c r="AT2815" s="35">
        <v>6</v>
      </c>
      <c r="AU2815" s="31" t="str">
        <f t="shared" si="46"/>
        <v>库存为6</v>
      </c>
      <c r="AV2815" s="36" t="str">
        <f>IFERROR(时间!$B$4+AU2815,"上周无销量")</f>
        <v>上周无销量</v>
      </c>
    </row>
    <row r="2816" spans="1:48">
      <c r="A2816" s="21" t="s">
        <v>5687</v>
      </c>
      <c r="B2816" t="s">
        <v>5688</v>
      </c>
      <c r="C2816" t="s">
        <v>5666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0</v>
      </c>
      <c r="J2816" s="33">
        <v>0</v>
      </c>
      <c r="K2816" s="33">
        <v>0</v>
      </c>
      <c r="L2816" s="33">
        <v>0</v>
      </c>
      <c r="M2816">
        <v>0</v>
      </c>
      <c r="N2816">
        <v>1</v>
      </c>
      <c r="O2816">
        <v>0</v>
      </c>
      <c r="P2816">
        <v>0</v>
      </c>
      <c r="Q2816">
        <v>0</v>
      </c>
      <c r="R2816">
        <v>0</v>
      </c>
      <c r="S2816">
        <v>766</v>
      </c>
      <c r="T2816">
        <v>0</v>
      </c>
      <c r="U2816">
        <v>0</v>
      </c>
      <c r="V2816">
        <v>0</v>
      </c>
      <c r="W2816">
        <v>1</v>
      </c>
      <c r="X2816" s="23" t="e">
        <v>#DIV/0!</v>
      </c>
      <c r="Y2816" s="23" t="e">
        <v>#DIV/0!</v>
      </c>
      <c r="Z2816" s="23" t="e">
        <v>#DIV/0!</v>
      </c>
      <c r="AA2816" s="23">
        <v>0.00130548302872063</v>
      </c>
      <c r="AB2816">
        <v>0</v>
      </c>
      <c r="AC2816">
        <v>0</v>
      </c>
      <c r="AD2816">
        <v>0</v>
      </c>
      <c r="AE2816">
        <v>0.14</v>
      </c>
      <c r="AF2816" s="23" t="s">
        <v>54</v>
      </c>
      <c r="AG2816" s="23" t="s">
        <v>54</v>
      </c>
      <c r="AH2816" s="23" t="s">
        <v>54</v>
      </c>
      <c r="AI2816" s="23" t="s">
        <v>126</v>
      </c>
      <c r="AJ2816">
        <v>0</v>
      </c>
      <c r="AK2816">
        <v>0</v>
      </c>
      <c r="AL2816">
        <v>0</v>
      </c>
      <c r="AM2816">
        <v>0</v>
      </c>
      <c r="AN2816" s="23" t="e">
        <v>#DIV/0!</v>
      </c>
      <c r="AO2816" s="23" t="e">
        <v>#DIV/0!</v>
      </c>
      <c r="AP2816" s="23" t="e">
        <v>#DIV/0!</v>
      </c>
      <c r="AQ2816" s="23" t="e">
        <v>#DIV/0!</v>
      </c>
      <c r="AR2816" s="35">
        <v>0</v>
      </c>
      <c r="AS2816" s="35">
        <v>0</v>
      </c>
      <c r="AT2816" s="35">
        <v>0</v>
      </c>
      <c r="AU2816" s="31" t="str">
        <f t="shared" si="46"/>
        <v>库存为0</v>
      </c>
      <c r="AV2816" s="36" t="str">
        <f>IFERROR(时间!$B$4+AU2816,"上周无销量")</f>
        <v>上周无销量</v>
      </c>
    </row>
    <row r="2817" spans="1:48">
      <c r="A2817" s="21" t="s">
        <v>5689</v>
      </c>
      <c r="B2817" t="s">
        <v>5690</v>
      </c>
      <c r="C2817" t="s">
        <v>5666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2</v>
      </c>
      <c r="J2817" s="33">
        <v>0</v>
      </c>
      <c r="K2817" s="33">
        <v>0</v>
      </c>
      <c r="L2817" s="33">
        <v>0</v>
      </c>
      <c r="M2817">
        <v>2</v>
      </c>
      <c r="N2817">
        <v>0</v>
      </c>
      <c r="O2817">
        <v>0</v>
      </c>
      <c r="P2817">
        <v>2167</v>
      </c>
      <c r="Q2817">
        <v>2070</v>
      </c>
      <c r="R2817">
        <v>459</v>
      </c>
      <c r="S2817">
        <v>517</v>
      </c>
      <c r="T2817">
        <v>15</v>
      </c>
      <c r="U2817">
        <v>9</v>
      </c>
      <c r="V2817">
        <v>3</v>
      </c>
      <c r="W2817">
        <v>4</v>
      </c>
      <c r="X2817" s="23">
        <v>0.00692201199815413</v>
      </c>
      <c r="Y2817" s="23">
        <v>0.00434782608695652</v>
      </c>
      <c r="Z2817" s="23">
        <v>0.0065359477124183</v>
      </c>
      <c r="AA2817" s="23">
        <v>0.00773694390715667</v>
      </c>
      <c r="AB2817">
        <v>2.3</v>
      </c>
      <c r="AC2817">
        <v>1.43</v>
      </c>
      <c r="AD2817">
        <v>0.48</v>
      </c>
      <c r="AE2817">
        <v>0.57</v>
      </c>
      <c r="AF2817" s="23" t="s">
        <v>126</v>
      </c>
      <c r="AG2817" s="23" t="s">
        <v>126</v>
      </c>
      <c r="AH2817" s="23" t="s">
        <v>126</v>
      </c>
      <c r="AI2817" s="23" t="s">
        <v>126</v>
      </c>
      <c r="AJ2817">
        <v>4</v>
      </c>
      <c r="AK2817">
        <v>11</v>
      </c>
      <c r="AL2817">
        <v>0</v>
      </c>
      <c r="AM2817">
        <v>3</v>
      </c>
      <c r="AN2817" s="23">
        <v>0</v>
      </c>
      <c r="AO2817" s="23">
        <v>0</v>
      </c>
      <c r="AP2817" s="23" t="e">
        <v>#DIV/0!</v>
      </c>
      <c r="AQ2817" s="23">
        <v>0</v>
      </c>
      <c r="AR2817" s="35">
        <v>0</v>
      </c>
      <c r="AS2817" s="35">
        <v>0</v>
      </c>
      <c r="AT2817" s="35">
        <v>2</v>
      </c>
      <c r="AU2817" s="31" t="str">
        <f t="shared" si="46"/>
        <v>库存为2</v>
      </c>
      <c r="AV2817" s="36" t="str">
        <f>IFERROR(时间!$B$4+AU2817,"上周无销量")</f>
        <v>上周无销量</v>
      </c>
    </row>
    <row r="2818" spans="1:48">
      <c r="A2818" s="21" t="s">
        <v>5691</v>
      </c>
      <c r="B2818" t="s">
        <v>5692</v>
      </c>
      <c r="C2818" t="s">
        <v>5666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0</v>
      </c>
      <c r="J2818" s="33">
        <v>0</v>
      </c>
      <c r="K2818" s="33">
        <v>0</v>
      </c>
      <c r="L2818" s="33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0</v>
      </c>
      <c r="AM2818">
        <v>0</v>
      </c>
      <c r="AN2818" s="23" t="e">
        <v>#DIV/0!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0</v>
      </c>
      <c r="AU2818" s="31" t="str">
        <f t="shared" si="46"/>
        <v>库存为0</v>
      </c>
      <c r="AV2818" s="36" t="str">
        <f>IFERROR(时间!$B$4+AU2818,"上周无销量")</f>
        <v>上周无销量</v>
      </c>
    </row>
    <row r="2819" spans="1:48">
      <c r="A2819" s="21" t="s">
        <v>5693</v>
      </c>
      <c r="B2819" t="s">
        <v>5694</v>
      </c>
      <c r="C2819" t="s">
        <v>5666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1</v>
      </c>
      <c r="J2819" s="33">
        <v>0</v>
      </c>
      <c r="K2819" s="33">
        <v>0</v>
      </c>
      <c r="L2819" s="33">
        <v>0</v>
      </c>
      <c r="M2819">
        <v>1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202</v>
      </c>
      <c r="T2819">
        <v>0</v>
      </c>
      <c r="U2819">
        <v>0</v>
      </c>
      <c r="V2819">
        <v>0</v>
      </c>
      <c r="W2819">
        <v>3</v>
      </c>
      <c r="X2819" s="23" t="e">
        <v>#DIV/0!</v>
      </c>
      <c r="Y2819" s="23" t="e">
        <v>#DIV/0!</v>
      </c>
      <c r="Z2819" s="23" t="e">
        <v>#DIV/0!</v>
      </c>
      <c r="AA2819" s="23">
        <v>0.0148514851485149</v>
      </c>
      <c r="AB2819">
        <v>0</v>
      </c>
      <c r="AC2819">
        <v>0</v>
      </c>
      <c r="AD2819">
        <v>0</v>
      </c>
      <c r="AE2819">
        <v>0.45</v>
      </c>
      <c r="AF2819" s="23" t="s">
        <v>54</v>
      </c>
      <c r="AG2819" s="23" t="s">
        <v>54</v>
      </c>
      <c r="AH2819" s="23" t="s">
        <v>54</v>
      </c>
      <c r="AI2819" s="23" t="s">
        <v>126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1</v>
      </c>
      <c r="AU2819" s="31" t="str">
        <f t="shared" si="46"/>
        <v>库存为1</v>
      </c>
      <c r="AV2819" s="36" t="str">
        <f>IFERROR(时间!$B$4+AU2819,"上周无销量")</f>
        <v>上周无销量</v>
      </c>
    </row>
    <row r="2820" spans="1:48">
      <c r="A2820" s="21" t="s">
        <v>5695</v>
      </c>
      <c r="B2820" t="s">
        <v>5696</v>
      </c>
      <c r="C2820" t="s">
        <v>5666</v>
      </c>
      <c r="D2820" s="31">
        <v>0</v>
      </c>
      <c r="E2820" s="31">
        <v>1</v>
      </c>
      <c r="F2820" s="31">
        <v>0</v>
      </c>
      <c r="G2820" s="31">
        <v>0</v>
      </c>
      <c r="H2820" s="32">
        <v>19.99</v>
      </c>
      <c r="I2820">
        <v>0</v>
      </c>
      <c r="J2820" s="33">
        <v>0</v>
      </c>
      <c r="K2820" s="33">
        <v>0</v>
      </c>
      <c r="L2820" s="33">
        <v>0</v>
      </c>
      <c r="M2820">
        <v>0</v>
      </c>
      <c r="N2820">
        <v>0</v>
      </c>
      <c r="O2820">
        <v>0</v>
      </c>
      <c r="P2820">
        <v>137</v>
      </c>
      <c r="Q2820">
        <v>163</v>
      </c>
      <c r="R2820">
        <v>446</v>
      </c>
      <c r="S2820">
        <v>319</v>
      </c>
      <c r="T2820">
        <v>1</v>
      </c>
      <c r="U2820">
        <v>2</v>
      </c>
      <c r="V2820">
        <v>1</v>
      </c>
      <c r="W2820">
        <v>1</v>
      </c>
      <c r="X2820" s="23">
        <v>0.0072992700729927</v>
      </c>
      <c r="Y2820" s="23">
        <v>0.0122699386503067</v>
      </c>
      <c r="Z2820" s="23">
        <v>0.00224215246636771</v>
      </c>
      <c r="AA2820" s="23">
        <v>0.00313479623824451</v>
      </c>
      <c r="AB2820">
        <v>0.22</v>
      </c>
      <c r="AC2820">
        <v>0.34</v>
      </c>
      <c r="AD2820">
        <v>0.23</v>
      </c>
      <c r="AE2820">
        <v>0.12</v>
      </c>
      <c r="AF2820" s="23" t="s">
        <v>126</v>
      </c>
      <c r="AG2820" s="23">
        <v>0.0170085042521261</v>
      </c>
      <c r="AH2820" s="23" t="s">
        <v>126</v>
      </c>
      <c r="AI2820" s="23" t="s">
        <v>126</v>
      </c>
      <c r="AJ2820">
        <v>0</v>
      </c>
      <c r="AK2820">
        <v>2</v>
      </c>
      <c r="AL2820">
        <v>0</v>
      </c>
      <c r="AM2820">
        <v>4</v>
      </c>
      <c r="AN2820" s="23" t="e">
        <v>#DIV/0!</v>
      </c>
      <c r="AO2820" s="23">
        <v>0.5</v>
      </c>
      <c r="AP2820" s="23" t="e">
        <v>#DIV/0!</v>
      </c>
      <c r="AQ2820" s="23">
        <v>0</v>
      </c>
      <c r="AR2820" s="35">
        <v>0</v>
      </c>
      <c r="AS2820" s="35">
        <v>0</v>
      </c>
      <c r="AT2820" s="35">
        <v>0</v>
      </c>
      <c r="AU2820" s="31" t="str">
        <f t="shared" si="46"/>
        <v>库存为0</v>
      </c>
      <c r="AV2820" s="36" t="str">
        <f>IFERROR(时间!$B$4+AU2820,"上周无销量")</f>
        <v>上周无销量</v>
      </c>
    </row>
    <row r="2821" spans="1:48">
      <c r="A2821" s="21" t="s">
        <v>5697</v>
      </c>
      <c r="B2821" t="s">
        <v>5698</v>
      </c>
      <c r="C2821" t="s">
        <v>5666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0</v>
      </c>
      <c r="J2821" s="33">
        <v>0</v>
      </c>
      <c r="K2821" s="33">
        <v>0</v>
      </c>
      <c r="L2821" s="33">
        <v>0</v>
      </c>
      <c r="M2821">
        <v>0</v>
      </c>
      <c r="N2821">
        <v>1</v>
      </c>
      <c r="O2821">
        <v>0</v>
      </c>
      <c r="P2821">
        <v>171</v>
      </c>
      <c r="Q2821">
        <v>123</v>
      </c>
      <c r="R2821">
        <v>148</v>
      </c>
      <c r="S2821">
        <v>133</v>
      </c>
      <c r="T2821">
        <v>2</v>
      </c>
      <c r="U2821">
        <v>1</v>
      </c>
      <c r="V2821">
        <v>0</v>
      </c>
      <c r="W2821">
        <v>2</v>
      </c>
      <c r="X2821" s="23">
        <v>0.0116959064327485</v>
      </c>
      <c r="Y2821" s="23">
        <v>0.00813008130081301</v>
      </c>
      <c r="Z2821" s="23">
        <v>0</v>
      </c>
      <c r="AA2821" s="23">
        <v>0.0150375939849624</v>
      </c>
      <c r="AB2821">
        <v>0.34</v>
      </c>
      <c r="AC2821">
        <v>0.24</v>
      </c>
      <c r="AD2821">
        <v>0</v>
      </c>
      <c r="AE2821">
        <v>0.31</v>
      </c>
      <c r="AF2821" s="23" t="s">
        <v>126</v>
      </c>
      <c r="AG2821" s="23" t="s">
        <v>126</v>
      </c>
      <c r="AH2821" s="23" t="s">
        <v>54</v>
      </c>
      <c r="AI2821" s="23" t="s">
        <v>126</v>
      </c>
      <c r="AJ2821">
        <v>3</v>
      </c>
      <c r="AK2821">
        <v>2</v>
      </c>
      <c r="AL2821">
        <v>0</v>
      </c>
      <c r="AM2821">
        <v>0</v>
      </c>
      <c r="AN2821" s="23">
        <v>0</v>
      </c>
      <c r="AO2821" s="23">
        <v>0</v>
      </c>
      <c r="AP2821" s="23" t="e">
        <v>#DIV/0!</v>
      </c>
      <c r="AQ2821" s="23" t="e">
        <v>#DIV/0!</v>
      </c>
      <c r="AR2821" s="35">
        <v>0</v>
      </c>
      <c r="AS2821" s="35">
        <v>0</v>
      </c>
      <c r="AT2821" s="35">
        <v>0</v>
      </c>
      <c r="AU2821" s="31" t="str">
        <f t="shared" ref="AU2821:AU2884" si="47">IF(AR2821="","库存为"&amp;M2821,IF(AS2821=0,"库存为"&amp;M2821,INT(M2821/AR2821)))</f>
        <v>库存为0</v>
      </c>
      <c r="AV2821" s="36" t="str">
        <f>IFERROR(时间!$B$4+AU2821,"上周无销量")</f>
        <v>上周无销量</v>
      </c>
    </row>
    <row r="2822" spans="1:48">
      <c r="A2822" s="21" t="s">
        <v>5699</v>
      </c>
      <c r="B2822" t="s">
        <v>5700</v>
      </c>
      <c r="C2822" t="s">
        <v>5666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0</v>
      </c>
      <c r="J2822" s="33">
        <v>0</v>
      </c>
      <c r="K2822" s="33">
        <v>0</v>
      </c>
      <c r="L2822" s="33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0</v>
      </c>
      <c r="AU2822" s="31" t="str">
        <f t="shared" si="47"/>
        <v>库存为0</v>
      </c>
      <c r="AV2822" s="36" t="str">
        <f>IFERROR(时间!$B$4+AU2822,"上周无销量")</f>
        <v>上周无销量</v>
      </c>
    </row>
    <row r="2823" spans="1:48">
      <c r="A2823" s="21" t="s">
        <v>5701</v>
      </c>
      <c r="B2823" t="s">
        <v>5702</v>
      </c>
      <c r="C2823" t="s">
        <v>5666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0</v>
      </c>
      <c r="J2823" s="33">
        <v>0</v>
      </c>
      <c r="K2823" s="33">
        <v>0</v>
      </c>
      <c r="L2823" s="33">
        <v>0</v>
      </c>
      <c r="M2823">
        <v>0</v>
      </c>
      <c r="N2823">
        <v>0</v>
      </c>
      <c r="O2823">
        <v>0</v>
      </c>
      <c r="P2823">
        <v>387</v>
      </c>
      <c r="Q2823">
        <v>381</v>
      </c>
      <c r="R2823">
        <v>401</v>
      </c>
      <c r="S2823">
        <v>417</v>
      </c>
      <c r="T2823">
        <v>4</v>
      </c>
      <c r="U2823">
        <v>2</v>
      </c>
      <c r="V2823">
        <v>5</v>
      </c>
      <c r="W2823">
        <v>4</v>
      </c>
      <c r="X2823" s="23">
        <v>0.0103359173126615</v>
      </c>
      <c r="Y2823" s="23">
        <v>0.005249343832021</v>
      </c>
      <c r="Z2823" s="23">
        <v>0.0124688279301746</v>
      </c>
      <c r="AA2823" s="23">
        <v>0.00959232613908873</v>
      </c>
      <c r="AB2823">
        <v>0.92</v>
      </c>
      <c r="AC2823">
        <v>0.44</v>
      </c>
      <c r="AD2823">
        <v>0.93</v>
      </c>
      <c r="AE2823">
        <v>0.68</v>
      </c>
      <c r="AF2823" s="23" t="s">
        <v>126</v>
      </c>
      <c r="AG2823" s="23" t="s">
        <v>126</v>
      </c>
      <c r="AH2823" s="23" t="s">
        <v>126</v>
      </c>
      <c r="AI2823" s="23" t="s">
        <v>126</v>
      </c>
      <c r="AJ2823">
        <v>11</v>
      </c>
      <c r="AK2823">
        <v>15</v>
      </c>
      <c r="AL2823">
        <v>0</v>
      </c>
      <c r="AM2823">
        <v>2</v>
      </c>
      <c r="AN2823" s="23">
        <v>0</v>
      </c>
      <c r="AO2823" s="23">
        <v>0</v>
      </c>
      <c r="AP2823" s="23" t="e">
        <v>#DIV/0!</v>
      </c>
      <c r="AQ2823" s="23">
        <v>0</v>
      </c>
      <c r="AR2823" s="35">
        <v>0</v>
      </c>
      <c r="AS2823" s="35">
        <v>0</v>
      </c>
      <c r="AT2823" s="35">
        <v>0</v>
      </c>
      <c r="AU2823" s="31" t="str">
        <f t="shared" si="47"/>
        <v>库存为0</v>
      </c>
      <c r="AV2823" s="36" t="str">
        <f>IFERROR(时间!$B$4+AU2823,"上周无销量")</f>
        <v>上周无销量</v>
      </c>
    </row>
    <row r="2824" spans="1:48">
      <c r="A2824" s="21" t="s">
        <v>5703</v>
      </c>
      <c r="B2824" t="s">
        <v>5704</v>
      </c>
      <c r="C2824" t="s">
        <v>5666</v>
      </c>
      <c r="D2824" s="31">
        <v>0</v>
      </c>
      <c r="E2824" s="31">
        <v>0</v>
      </c>
      <c r="F2824" s="31">
        <v>0</v>
      </c>
      <c r="G2824" s="31">
        <v>1</v>
      </c>
      <c r="H2824" s="32">
        <v>0</v>
      </c>
      <c r="I2824">
        <v>0</v>
      </c>
      <c r="J2824" s="33">
        <v>0</v>
      </c>
      <c r="K2824" s="33">
        <v>0</v>
      </c>
      <c r="L2824" s="33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274</v>
      </c>
      <c r="S2824">
        <v>292</v>
      </c>
      <c r="T2824">
        <v>0</v>
      </c>
      <c r="U2824">
        <v>0</v>
      </c>
      <c r="V2824">
        <v>2</v>
      </c>
      <c r="W2824">
        <v>1</v>
      </c>
      <c r="X2824" s="23" t="e">
        <v>#DIV/0!</v>
      </c>
      <c r="Y2824" s="23" t="e">
        <v>#DIV/0!</v>
      </c>
      <c r="Z2824" s="23">
        <v>0.0072992700729927</v>
      </c>
      <c r="AA2824" s="23">
        <v>0.00342465753424658</v>
      </c>
      <c r="AB2824">
        <v>0</v>
      </c>
      <c r="AC2824">
        <v>0</v>
      </c>
      <c r="AD2824">
        <v>0.32</v>
      </c>
      <c r="AE2824">
        <v>0.14</v>
      </c>
      <c r="AF2824" s="23" t="s">
        <v>54</v>
      </c>
      <c r="AG2824" s="23" t="s">
        <v>54</v>
      </c>
      <c r="AH2824" s="23" t="s">
        <v>126</v>
      </c>
      <c r="AI2824" s="23" t="s">
        <v>126</v>
      </c>
      <c r="AJ2824">
        <v>0</v>
      </c>
      <c r="AK2824">
        <v>0</v>
      </c>
      <c r="AL2824">
        <v>0</v>
      </c>
      <c r="AM2824">
        <v>5</v>
      </c>
      <c r="AN2824" s="23" t="e">
        <v>#DIV/0!</v>
      </c>
      <c r="AO2824" s="23" t="e">
        <v>#DIV/0!</v>
      </c>
      <c r="AP2824" s="23" t="e">
        <v>#DIV/0!</v>
      </c>
      <c r="AQ2824" s="23">
        <v>0.2</v>
      </c>
      <c r="AR2824" s="35">
        <v>0</v>
      </c>
      <c r="AS2824" s="35">
        <v>0</v>
      </c>
      <c r="AT2824" s="35">
        <v>0</v>
      </c>
      <c r="AU2824" s="31" t="str">
        <f t="shared" si="47"/>
        <v>库存为0</v>
      </c>
      <c r="AV2824" s="36" t="str">
        <f>IFERROR(时间!$B$4+AU2824,"上周无销量")</f>
        <v>上周无销量</v>
      </c>
    </row>
    <row r="2825" spans="1:48">
      <c r="A2825" s="21" t="s">
        <v>5705</v>
      </c>
      <c r="B2825" t="s">
        <v>5706</v>
      </c>
      <c r="C2825" t="s">
        <v>5707</v>
      </c>
      <c r="D2825" s="31">
        <v>1</v>
      </c>
      <c r="E2825" s="31">
        <v>0</v>
      </c>
      <c r="F2825" s="31">
        <v>5</v>
      </c>
      <c r="G2825" s="31">
        <v>12</v>
      </c>
      <c r="H2825" s="32">
        <v>7.33</v>
      </c>
      <c r="I2825">
        <v>20</v>
      </c>
      <c r="J2825" s="33">
        <v>0</v>
      </c>
      <c r="K2825" s="33">
        <v>0</v>
      </c>
      <c r="L2825" s="33">
        <v>0</v>
      </c>
      <c r="M2825">
        <v>20</v>
      </c>
      <c r="N2825">
        <v>4</v>
      </c>
      <c r="O2825">
        <v>0</v>
      </c>
      <c r="P2825">
        <v>0</v>
      </c>
      <c r="Q2825">
        <v>996</v>
      </c>
      <c r="R2825">
        <v>3631</v>
      </c>
      <c r="S2825">
        <v>1149</v>
      </c>
      <c r="T2825">
        <v>0</v>
      </c>
      <c r="U2825">
        <v>2</v>
      </c>
      <c r="V2825">
        <v>17</v>
      </c>
      <c r="W2825">
        <v>8</v>
      </c>
      <c r="X2825" s="23" t="e">
        <v>#DIV/0!</v>
      </c>
      <c r="Y2825" s="23">
        <v>0.00200803212851406</v>
      </c>
      <c r="Z2825" s="23">
        <v>0.00468190581107133</v>
      </c>
      <c r="AA2825" s="23">
        <v>0.00696257615317668</v>
      </c>
      <c r="AB2825">
        <v>0</v>
      </c>
      <c r="AC2825">
        <v>0.37</v>
      </c>
      <c r="AD2825">
        <v>3.77</v>
      </c>
      <c r="AE2825">
        <v>1.64</v>
      </c>
      <c r="AF2825" s="23" t="s">
        <v>54</v>
      </c>
      <c r="AG2825" s="23" t="s">
        <v>126</v>
      </c>
      <c r="AH2825" s="23">
        <v>0.102864938608458</v>
      </c>
      <c r="AI2825" s="23">
        <v>0.0186448385629832</v>
      </c>
      <c r="AJ2825">
        <v>4</v>
      </c>
      <c r="AK2825">
        <v>0</v>
      </c>
      <c r="AL2825">
        <v>0</v>
      </c>
      <c r="AM2825">
        <v>35</v>
      </c>
      <c r="AN2825" s="23">
        <v>0.25</v>
      </c>
      <c r="AO2825" s="23" t="e">
        <v>#DIV/0!</v>
      </c>
      <c r="AP2825" s="23" t="e">
        <v>#DIV/0!</v>
      </c>
      <c r="AQ2825" s="23">
        <v>0.342857142857143</v>
      </c>
      <c r="AR2825" s="35">
        <v>0.142857142857143</v>
      </c>
      <c r="AS2825" s="35">
        <v>8.57142857142857</v>
      </c>
      <c r="AT2825" s="35">
        <v>11.4285714285714</v>
      </c>
      <c r="AU2825" s="31">
        <f t="shared" si="47"/>
        <v>140</v>
      </c>
      <c r="AV2825" s="36">
        <f>IFERROR(时间!$B$4+AU2825,"上周无销量")</f>
        <v>43479</v>
      </c>
    </row>
    <row r="2826" spans="1:48">
      <c r="A2826" s="21" t="s">
        <v>5708</v>
      </c>
      <c r="B2826" t="s">
        <v>5709</v>
      </c>
      <c r="C2826" t="s">
        <v>5707</v>
      </c>
      <c r="D2826" s="31">
        <v>3</v>
      </c>
      <c r="E2826" s="31">
        <v>10</v>
      </c>
      <c r="F2826" s="31">
        <v>3</v>
      </c>
      <c r="G2826" s="31">
        <v>7</v>
      </c>
      <c r="H2826" s="32">
        <v>15.2973913043478</v>
      </c>
      <c r="I2826">
        <v>18</v>
      </c>
      <c r="J2826" s="33">
        <v>0</v>
      </c>
      <c r="K2826" s="33">
        <v>0</v>
      </c>
      <c r="L2826" s="33">
        <v>0</v>
      </c>
      <c r="M2826">
        <v>18</v>
      </c>
      <c r="N2826">
        <v>3</v>
      </c>
      <c r="O2826">
        <v>0</v>
      </c>
      <c r="P2826">
        <v>1199</v>
      </c>
      <c r="Q2826">
        <v>741</v>
      </c>
      <c r="R2826">
        <v>2718</v>
      </c>
      <c r="S2826">
        <v>2146</v>
      </c>
      <c r="T2826">
        <v>9</v>
      </c>
      <c r="U2826">
        <v>1</v>
      </c>
      <c r="V2826">
        <v>3</v>
      </c>
      <c r="W2826">
        <v>16</v>
      </c>
      <c r="X2826" s="23">
        <v>0.00750625521267723</v>
      </c>
      <c r="Y2826" s="23">
        <v>0.00134952766531714</v>
      </c>
      <c r="Z2826" s="23">
        <v>0.0011037527593819</v>
      </c>
      <c r="AA2826" s="23">
        <v>0.00745573159366263</v>
      </c>
      <c r="AB2826">
        <v>1.66</v>
      </c>
      <c r="AC2826">
        <v>0.02</v>
      </c>
      <c r="AD2826">
        <v>0.73</v>
      </c>
      <c r="AE2826">
        <v>3.36</v>
      </c>
      <c r="AF2826" s="23">
        <v>0.0361717447324542</v>
      </c>
      <c r="AG2826" s="23">
        <v>0.000130741246020919</v>
      </c>
      <c r="AH2826" s="23">
        <v>0.0159068515992118</v>
      </c>
      <c r="AI2826" s="23">
        <v>0.0313778990450205</v>
      </c>
      <c r="AJ2826">
        <v>31</v>
      </c>
      <c r="AK2826">
        <v>55</v>
      </c>
      <c r="AL2826">
        <v>0</v>
      </c>
      <c r="AM2826">
        <v>17</v>
      </c>
      <c r="AN2826" s="23">
        <v>0.0967741935483871</v>
      </c>
      <c r="AO2826" s="23">
        <v>0.181818181818182</v>
      </c>
      <c r="AP2826" s="23" t="e">
        <v>#DIV/0!</v>
      </c>
      <c r="AQ2826" s="23">
        <v>0.411764705882353</v>
      </c>
      <c r="AR2826" s="35">
        <v>0.428571428571429</v>
      </c>
      <c r="AS2826" s="35">
        <v>25.7142857142857</v>
      </c>
      <c r="AT2826" s="35">
        <v>-7.71428571428571</v>
      </c>
      <c r="AU2826" s="31">
        <f t="shared" si="47"/>
        <v>42</v>
      </c>
      <c r="AV2826" s="36">
        <f>IFERROR(时间!$B$4+AU2826,"上周无销量")</f>
        <v>43381</v>
      </c>
    </row>
    <row r="2827" spans="1:48">
      <c r="A2827" s="21" t="s">
        <v>5710</v>
      </c>
      <c r="B2827" t="s">
        <v>5711</v>
      </c>
      <c r="C2827" t="s">
        <v>5707</v>
      </c>
      <c r="D2827" s="31">
        <v>5</v>
      </c>
      <c r="E2827" s="31">
        <v>3</v>
      </c>
      <c r="F2827" s="31">
        <v>4</v>
      </c>
      <c r="G2827" s="31">
        <v>6</v>
      </c>
      <c r="H2827" s="32">
        <v>14.66</v>
      </c>
      <c r="I2827">
        <v>9</v>
      </c>
      <c r="J2827" s="33">
        <v>0</v>
      </c>
      <c r="K2827" s="33">
        <v>0</v>
      </c>
      <c r="L2827" s="33">
        <v>0</v>
      </c>
      <c r="M2827">
        <v>9</v>
      </c>
      <c r="N2827">
        <v>0</v>
      </c>
      <c r="O2827">
        <v>0</v>
      </c>
      <c r="P2827">
        <v>3054</v>
      </c>
      <c r="Q2827">
        <v>4629</v>
      </c>
      <c r="R2827">
        <v>2452</v>
      </c>
      <c r="S2827">
        <v>4370</v>
      </c>
      <c r="T2827">
        <v>7</v>
      </c>
      <c r="U2827">
        <v>11</v>
      </c>
      <c r="V2827">
        <v>11</v>
      </c>
      <c r="W2827">
        <v>26</v>
      </c>
      <c r="X2827" s="23">
        <v>0.0022920759659463</v>
      </c>
      <c r="Y2827" s="23">
        <v>0.00237632317995247</v>
      </c>
      <c r="Z2827" s="23">
        <v>0.00448613376835237</v>
      </c>
      <c r="AA2827" s="23">
        <v>0.00594965675057208</v>
      </c>
      <c r="AB2827">
        <v>1.23</v>
      </c>
      <c r="AC2827">
        <v>2.36</v>
      </c>
      <c r="AD2827">
        <v>2.5</v>
      </c>
      <c r="AE2827">
        <v>4.59</v>
      </c>
      <c r="AF2827" s="23">
        <v>0.0167803547066849</v>
      </c>
      <c r="AG2827" s="23">
        <v>0.0536607548885857</v>
      </c>
      <c r="AH2827" s="23">
        <v>0.0426330150068213</v>
      </c>
      <c r="AI2827" s="23">
        <v>0.0521828103683492</v>
      </c>
      <c r="AJ2827">
        <v>35</v>
      </c>
      <c r="AK2827">
        <v>48</v>
      </c>
      <c r="AL2827">
        <v>39</v>
      </c>
      <c r="AM2827">
        <v>28</v>
      </c>
      <c r="AN2827" s="23">
        <v>0.142857142857143</v>
      </c>
      <c r="AO2827" s="23">
        <v>0.0625</v>
      </c>
      <c r="AP2827" s="23">
        <v>0.102564102564103</v>
      </c>
      <c r="AQ2827" s="23">
        <v>0.214285714285714</v>
      </c>
      <c r="AR2827" s="35">
        <v>0.714285714285714</v>
      </c>
      <c r="AS2827" s="35">
        <v>42.8571428571429</v>
      </c>
      <c r="AT2827" s="35">
        <v>-33.8571428571429</v>
      </c>
      <c r="AU2827" s="31">
        <f t="shared" si="47"/>
        <v>12</v>
      </c>
      <c r="AV2827" s="36">
        <f>IFERROR(时间!$B$4+AU2827,"上周无销量")</f>
        <v>43351</v>
      </c>
    </row>
    <row r="2828" spans="1:48">
      <c r="A2828" s="21" t="s">
        <v>5712</v>
      </c>
      <c r="B2828" t="s">
        <v>5713</v>
      </c>
      <c r="C2828" t="s">
        <v>5707</v>
      </c>
      <c r="D2828" s="31">
        <v>5</v>
      </c>
      <c r="E2828" s="31">
        <v>3</v>
      </c>
      <c r="F2828" s="31">
        <v>4</v>
      </c>
      <c r="G2828" s="31">
        <v>4</v>
      </c>
      <c r="H2828" s="32">
        <v>16.4925</v>
      </c>
      <c r="I2828">
        <v>1</v>
      </c>
      <c r="J2828" s="33">
        <v>0</v>
      </c>
      <c r="K2828" s="33">
        <v>0</v>
      </c>
      <c r="L2828" s="33">
        <v>0</v>
      </c>
      <c r="M2828">
        <v>1</v>
      </c>
      <c r="N2828">
        <v>4</v>
      </c>
      <c r="O2828">
        <v>0</v>
      </c>
      <c r="P2828">
        <v>3633</v>
      </c>
      <c r="Q2828">
        <v>3990</v>
      </c>
      <c r="R2828">
        <v>6332</v>
      </c>
      <c r="S2828">
        <v>529</v>
      </c>
      <c r="T2828">
        <v>17</v>
      </c>
      <c r="U2828">
        <v>19</v>
      </c>
      <c r="V2828">
        <v>7</v>
      </c>
      <c r="W2828">
        <v>2</v>
      </c>
      <c r="X2828" s="23">
        <v>0.00467932837875034</v>
      </c>
      <c r="Y2828" s="23">
        <v>0.00476190476190476</v>
      </c>
      <c r="Z2828" s="23">
        <v>0.00110549589387239</v>
      </c>
      <c r="AA2828" s="23">
        <v>0.00378071833648393</v>
      </c>
      <c r="AB2828">
        <v>3.16</v>
      </c>
      <c r="AC2828">
        <v>4.13</v>
      </c>
      <c r="AD2828">
        <v>1.52</v>
      </c>
      <c r="AE2828">
        <v>0.46</v>
      </c>
      <c r="AF2828" s="23">
        <v>0.0383204486887979</v>
      </c>
      <c r="AG2828" s="23">
        <v>0.0834722853822445</v>
      </c>
      <c r="AH2828" s="23">
        <v>0.0230407761103532</v>
      </c>
      <c r="AI2828" s="23">
        <v>0.00697286645444899</v>
      </c>
      <c r="AJ2828">
        <v>42</v>
      </c>
      <c r="AK2828">
        <v>44</v>
      </c>
      <c r="AL2828">
        <v>0</v>
      </c>
      <c r="AM2828">
        <v>28</v>
      </c>
      <c r="AN2828" s="23">
        <v>0.119047619047619</v>
      </c>
      <c r="AO2828" s="23">
        <v>0.0681818181818182</v>
      </c>
      <c r="AP2828" s="23" t="e">
        <v>#DIV/0!</v>
      </c>
      <c r="AQ2828" s="23">
        <v>0.142857142857143</v>
      </c>
      <c r="AR2828" s="35">
        <v>0.714285714285714</v>
      </c>
      <c r="AS2828" s="35">
        <v>42.8571428571429</v>
      </c>
      <c r="AT2828" s="35">
        <v>-41.8571428571429</v>
      </c>
      <c r="AU2828" s="31">
        <f t="shared" si="47"/>
        <v>1</v>
      </c>
      <c r="AV2828" s="36">
        <f>IFERROR(时间!$B$4+AU2828,"上周无销量")</f>
        <v>43340</v>
      </c>
    </row>
    <row r="2829" spans="1:48">
      <c r="A2829" s="21" t="s">
        <v>5714</v>
      </c>
      <c r="B2829" t="s">
        <v>5715</v>
      </c>
      <c r="C2829" t="s">
        <v>5716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0</v>
      </c>
      <c r="J2829" s="33">
        <v>0</v>
      </c>
      <c r="K2829" s="33">
        <v>0</v>
      </c>
      <c r="L2829" s="33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0</v>
      </c>
      <c r="AK2829">
        <v>0</v>
      </c>
      <c r="AL2829">
        <v>0</v>
      </c>
      <c r="AM2829">
        <v>0</v>
      </c>
      <c r="AN2829" s="23" t="e">
        <v>#DIV/0!</v>
      </c>
      <c r="AO2829" s="23" t="e">
        <v>#DIV/0!</v>
      </c>
      <c r="AP2829" s="23" t="e">
        <v>#DIV/0!</v>
      </c>
      <c r="AQ2829" s="23" t="e">
        <v>#DIV/0!</v>
      </c>
      <c r="AR2829" s="35">
        <v>0</v>
      </c>
      <c r="AS2829" s="35">
        <v>0</v>
      </c>
      <c r="AT2829" s="35">
        <v>0</v>
      </c>
      <c r="AU2829" s="31" t="str">
        <f t="shared" si="47"/>
        <v>库存为0</v>
      </c>
      <c r="AV2829" s="36" t="str">
        <f>IFERROR(时间!$B$4+AU2829,"上周无销量")</f>
        <v>上周无销量</v>
      </c>
    </row>
    <row r="2830" spans="1:48">
      <c r="A2830" s="21" t="s">
        <v>5717</v>
      </c>
      <c r="B2830" t="s">
        <v>5718</v>
      </c>
      <c r="C2830" t="s">
        <v>5716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2</v>
      </c>
      <c r="J2830" s="33">
        <v>0</v>
      </c>
      <c r="K2830" s="33">
        <v>0</v>
      </c>
      <c r="L2830" s="33">
        <v>0</v>
      </c>
      <c r="M2830">
        <v>2</v>
      </c>
      <c r="N2830">
        <v>0</v>
      </c>
      <c r="O2830">
        <v>2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0</v>
      </c>
      <c r="AK2830">
        <v>2</v>
      </c>
      <c r="AL2830">
        <v>0</v>
      </c>
      <c r="AM2830">
        <v>3</v>
      </c>
      <c r="AN2830" s="23" t="e">
        <v>#DIV/0!</v>
      </c>
      <c r="AO2830" s="23">
        <v>0</v>
      </c>
      <c r="AP2830" s="23" t="e">
        <v>#DIV/0!</v>
      </c>
      <c r="AQ2830" s="23">
        <v>0</v>
      </c>
      <c r="AR2830" s="35">
        <v>0</v>
      </c>
      <c r="AS2830" s="35">
        <v>0</v>
      </c>
      <c r="AT2830" s="35">
        <v>2</v>
      </c>
      <c r="AU2830" s="31" t="str">
        <f t="shared" si="47"/>
        <v>库存为2</v>
      </c>
      <c r="AV2830" s="36" t="str">
        <f>IFERROR(时间!$B$4+AU2830,"上周无销量")</f>
        <v>上周无销量</v>
      </c>
    </row>
    <row r="2831" spans="1:48">
      <c r="A2831" s="21" t="s">
        <v>5719</v>
      </c>
      <c r="B2831" t="s">
        <v>5720</v>
      </c>
      <c r="C2831" t="s">
        <v>5716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2</v>
      </c>
      <c r="J2831" s="33">
        <v>0</v>
      </c>
      <c r="K2831" s="33">
        <v>0</v>
      </c>
      <c r="L2831" s="33">
        <v>0</v>
      </c>
      <c r="M2831">
        <v>2</v>
      </c>
      <c r="N2831">
        <v>0</v>
      </c>
      <c r="O2831">
        <v>1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0</v>
      </c>
      <c r="AK2831">
        <v>0</v>
      </c>
      <c r="AL2831">
        <v>0</v>
      </c>
      <c r="AM2831">
        <v>0</v>
      </c>
      <c r="AN2831" s="23" t="e">
        <v>#DIV/0!</v>
      </c>
      <c r="AO2831" s="23" t="e">
        <v>#DIV/0!</v>
      </c>
      <c r="AP2831" s="23" t="e">
        <v>#DIV/0!</v>
      </c>
      <c r="AQ2831" s="23" t="e">
        <v>#DIV/0!</v>
      </c>
      <c r="AR2831" s="35">
        <v>0</v>
      </c>
      <c r="AS2831" s="35">
        <v>0</v>
      </c>
      <c r="AT2831" s="35">
        <v>2</v>
      </c>
      <c r="AU2831" s="31" t="str">
        <f t="shared" si="47"/>
        <v>库存为2</v>
      </c>
      <c r="AV2831" s="36" t="str">
        <f>IFERROR(时间!$B$4+AU2831,"上周无销量")</f>
        <v>上周无销量</v>
      </c>
    </row>
    <row r="2832" spans="1:48">
      <c r="A2832" s="21" t="s">
        <v>5721</v>
      </c>
      <c r="B2832" t="s">
        <v>5722</v>
      </c>
      <c r="C2832" t="s">
        <v>5716</v>
      </c>
      <c r="D2832" s="31">
        <v>0</v>
      </c>
      <c r="E2832" s="31">
        <v>0</v>
      </c>
      <c r="F2832" s="31">
        <v>1</v>
      </c>
      <c r="G2832" s="31">
        <v>1</v>
      </c>
      <c r="H2832" s="32">
        <v>9.995</v>
      </c>
      <c r="I2832">
        <v>0</v>
      </c>
      <c r="J2832" s="33">
        <v>0</v>
      </c>
      <c r="K2832" s="33">
        <v>0</v>
      </c>
      <c r="L2832" s="33">
        <v>0</v>
      </c>
      <c r="M2832">
        <v>0</v>
      </c>
      <c r="N2832">
        <v>0</v>
      </c>
      <c r="O2832">
        <v>0</v>
      </c>
      <c r="P2832">
        <v>0</v>
      </c>
      <c r="Q2832">
        <v>411</v>
      </c>
      <c r="R2832">
        <v>442</v>
      </c>
      <c r="S2832">
        <v>564</v>
      </c>
      <c r="T2832">
        <v>0</v>
      </c>
      <c r="U2832">
        <v>4</v>
      </c>
      <c r="V2832">
        <v>7</v>
      </c>
      <c r="W2832">
        <v>5</v>
      </c>
      <c r="X2832" s="23" t="e">
        <v>#DIV/0!</v>
      </c>
      <c r="Y2832" s="23">
        <v>0.0097323600973236</v>
      </c>
      <c r="Z2832" s="23">
        <v>0.0158371040723982</v>
      </c>
      <c r="AA2832" s="23">
        <v>0.00886524822695036</v>
      </c>
      <c r="AB2832">
        <v>0</v>
      </c>
      <c r="AC2832">
        <v>0.56</v>
      </c>
      <c r="AD2832">
        <v>0.96</v>
      </c>
      <c r="AE2832">
        <v>0.76</v>
      </c>
      <c r="AF2832" s="23" t="s">
        <v>54</v>
      </c>
      <c r="AG2832" s="23" t="s">
        <v>126</v>
      </c>
      <c r="AH2832" s="23">
        <v>0.096048024012006</v>
      </c>
      <c r="AI2832" s="23">
        <v>0.0760380190095048</v>
      </c>
      <c r="AJ2832">
        <v>0</v>
      </c>
      <c r="AK2832">
        <v>0</v>
      </c>
      <c r="AL2832">
        <v>0</v>
      </c>
      <c r="AM2832">
        <v>12</v>
      </c>
      <c r="AN2832" s="23" t="e">
        <v>#DIV/0!</v>
      </c>
      <c r="AO2832" s="23" t="e">
        <v>#DIV/0!</v>
      </c>
      <c r="AP2832" s="23" t="e">
        <v>#DIV/0!</v>
      </c>
      <c r="AQ2832" s="23">
        <v>0.0833333333333333</v>
      </c>
      <c r="AR2832" s="35">
        <v>0</v>
      </c>
      <c r="AS2832" s="35">
        <v>0</v>
      </c>
      <c r="AT2832" s="35">
        <v>0</v>
      </c>
      <c r="AU2832" s="31" t="str">
        <f t="shared" si="47"/>
        <v>库存为0</v>
      </c>
      <c r="AV2832" s="36" t="str">
        <f>IFERROR(时间!$B$4+AU2832,"上周无销量")</f>
        <v>上周无销量</v>
      </c>
    </row>
    <row r="2833" spans="1:48">
      <c r="A2833" s="21" t="s">
        <v>5723</v>
      </c>
      <c r="B2833" t="s">
        <v>5724</v>
      </c>
      <c r="C2833" t="s">
        <v>5716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1</v>
      </c>
      <c r="J2833" s="33">
        <v>0</v>
      </c>
      <c r="K2833" s="33">
        <v>0</v>
      </c>
      <c r="L2833" s="33">
        <v>0</v>
      </c>
      <c r="M2833">
        <v>1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2</v>
      </c>
      <c r="AK2833">
        <v>6</v>
      </c>
      <c r="AL2833">
        <v>0</v>
      </c>
      <c r="AM2833">
        <v>0</v>
      </c>
      <c r="AN2833" s="23">
        <v>0</v>
      </c>
      <c r="AO2833" s="23">
        <v>0</v>
      </c>
      <c r="AP2833" s="23" t="e">
        <v>#DIV/0!</v>
      </c>
      <c r="AQ2833" s="23" t="e">
        <v>#DIV/0!</v>
      </c>
      <c r="AR2833" s="35">
        <v>0</v>
      </c>
      <c r="AS2833" s="35">
        <v>0</v>
      </c>
      <c r="AT2833" s="35">
        <v>1</v>
      </c>
      <c r="AU2833" s="31" t="str">
        <f t="shared" si="47"/>
        <v>库存为1</v>
      </c>
      <c r="AV2833" s="36" t="str">
        <f>IFERROR(时间!$B$4+AU2833,"上周无销量")</f>
        <v>上周无销量</v>
      </c>
    </row>
    <row r="2834" spans="1:48">
      <c r="A2834" s="21" t="s">
        <v>5725</v>
      </c>
      <c r="B2834" t="s">
        <v>5726</v>
      </c>
      <c r="C2834" t="s">
        <v>5727</v>
      </c>
      <c r="D2834" s="31">
        <v>1</v>
      </c>
      <c r="E2834" s="31">
        <v>1</v>
      </c>
      <c r="F2834" s="31">
        <v>1</v>
      </c>
      <c r="G2834" s="31">
        <v>1</v>
      </c>
      <c r="H2834" s="32">
        <v>18.7425</v>
      </c>
      <c r="I2834">
        <v>1</v>
      </c>
      <c r="J2834" s="33">
        <v>0</v>
      </c>
      <c r="K2834" s="33">
        <v>0</v>
      </c>
      <c r="L2834" s="33">
        <v>0</v>
      </c>
      <c r="M2834">
        <v>1</v>
      </c>
      <c r="N2834">
        <v>1</v>
      </c>
      <c r="O2834">
        <v>0</v>
      </c>
      <c r="P2834">
        <v>3279</v>
      </c>
      <c r="Q2834">
        <v>3683</v>
      </c>
      <c r="R2834">
        <v>2780</v>
      </c>
      <c r="S2834">
        <v>0</v>
      </c>
      <c r="T2834">
        <v>34</v>
      </c>
      <c r="U2834">
        <v>39</v>
      </c>
      <c r="V2834">
        <v>57</v>
      </c>
      <c r="W2834">
        <v>0</v>
      </c>
      <c r="X2834" s="23">
        <v>0.0103690149435804</v>
      </c>
      <c r="Y2834" s="23">
        <v>0.0105891935921803</v>
      </c>
      <c r="Z2834" s="23">
        <v>0.0205035971223022</v>
      </c>
      <c r="AA2834" s="23" t="e">
        <v>#DIV/0!</v>
      </c>
      <c r="AB2834">
        <v>6</v>
      </c>
      <c r="AC2834">
        <v>6.72</v>
      </c>
      <c r="AD2834">
        <v>9.86</v>
      </c>
      <c r="AE2834">
        <v>0</v>
      </c>
      <c r="AF2834" s="23">
        <v>0.320128051220488</v>
      </c>
      <c r="AG2834" s="23">
        <v>0.358543417366947</v>
      </c>
      <c r="AH2834" s="23">
        <v>0.526077097505669</v>
      </c>
      <c r="AI2834" s="23" t="s">
        <v>54</v>
      </c>
      <c r="AJ2834">
        <v>40</v>
      </c>
      <c r="AK2834">
        <v>54</v>
      </c>
      <c r="AL2834">
        <v>0</v>
      </c>
      <c r="AM2834">
        <v>33</v>
      </c>
      <c r="AN2834" s="23">
        <v>0.025</v>
      </c>
      <c r="AO2834" s="23">
        <v>0.0185185185185185</v>
      </c>
      <c r="AP2834" s="23" t="e">
        <v>#DIV/0!</v>
      </c>
      <c r="AQ2834" s="23">
        <v>0.0303030303030303</v>
      </c>
      <c r="AR2834" s="35">
        <v>0.142857142857143</v>
      </c>
      <c r="AS2834" s="35">
        <v>8.57142857142857</v>
      </c>
      <c r="AT2834" s="35">
        <v>-7.57142857142857</v>
      </c>
      <c r="AU2834" s="31">
        <f t="shared" si="47"/>
        <v>7</v>
      </c>
      <c r="AV2834" s="36">
        <f>IFERROR(时间!$B$4+AU2834,"上周无销量")</f>
        <v>43346</v>
      </c>
    </row>
    <row r="2835" spans="1:48">
      <c r="A2835" s="21" t="s">
        <v>5728</v>
      </c>
      <c r="B2835" t="s">
        <v>5729</v>
      </c>
      <c r="C2835" t="s">
        <v>5730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0</v>
      </c>
      <c r="J2835" s="33">
        <v>0</v>
      </c>
      <c r="K2835" s="33">
        <v>0</v>
      </c>
      <c r="L2835" s="33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0</v>
      </c>
      <c r="AK2835">
        <v>0</v>
      </c>
      <c r="AL2835">
        <v>0</v>
      </c>
      <c r="AM2835">
        <v>0</v>
      </c>
      <c r="AN2835" s="23" t="e">
        <v>#DIV/0!</v>
      </c>
      <c r="AO2835" s="23" t="e">
        <v>#DIV/0!</v>
      </c>
      <c r="AP2835" s="23" t="e">
        <v>#DIV/0!</v>
      </c>
      <c r="AQ2835" s="23" t="e">
        <v>#DIV/0!</v>
      </c>
      <c r="AR2835" s="35">
        <v>0</v>
      </c>
      <c r="AS2835" s="35">
        <v>0</v>
      </c>
      <c r="AT2835" s="35">
        <v>0</v>
      </c>
      <c r="AU2835" s="31" t="str">
        <f t="shared" si="47"/>
        <v>库存为0</v>
      </c>
      <c r="AV2835" s="36" t="str">
        <f>IFERROR(时间!$B$4+AU2835,"上周无销量")</f>
        <v>上周无销量</v>
      </c>
    </row>
    <row r="2836" spans="1:48">
      <c r="A2836" s="21" t="s">
        <v>5731</v>
      </c>
      <c r="B2836" t="s">
        <v>5732</v>
      </c>
      <c r="C2836" t="s">
        <v>5730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0</v>
      </c>
      <c r="AK2836">
        <v>0</v>
      </c>
      <c r="AL2836">
        <v>0</v>
      </c>
      <c r="AM2836">
        <v>0</v>
      </c>
      <c r="AN2836" s="23" t="e">
        <v>#DIV/0!</v>
      </c>
      <c r="AO2836" s="23" t="e">
        <v>#DIV/0!</v>
      </c>
      <c r="AP2836" s="23" t="e">
        <v>#DIV/0!</v>
      </c>
      <c r="AQ2836" s="23" t="e">
        <v>#DIV/0!</v>
      </c>
      <c r="AR2836" s="35">
        <v>0</v>
      </c>
      <c r="AS2836" s="35">
        <v>0</v>
      </c>
      <c r="AT2836" s="35">
        <v>0</v>
      </c>
      <c r="AU2836" s="31" t="str">
        <f t="shared" si="47"/>
        <v>库存为0</v>
      </c>
      <c r="AV2836" s="36" t="str">
        <f>IFERROR(时间!$B$4+AU2836,"上周无销量")</f>
        <v>上周无销量</v>
      </c>
    </row>
    <row r="2837" spans="1:48">
      <c r="A2837" s="21" t="s">
        <v>5733</v>
      </c>
      <c r="B2837" t="s">
        <v>5734</v>
      </c>
      <c r="C2837" t="s">
        <v>5730</v>
      </c>
      <c r="D2837" s="31">
        <v>0</v>
      </c>
      <c r="E2837" s="31">
        <v>0</v>
      </c>
      <c r="F2837" s="31">
        <v>1</v>
      </c>
      <c r="G2837" s="31">
        <v>0</v>
      </c>
      <c r="H2837" s="32">
        <v>18.99</v>
      </c>
      <c r="I2837">
        <v>2</v>
      </c>
      <c r="J2837" s="33">
        <v>0</v>
      </c>
      <c r="K2837" s="33">
        <v>0</v>
      </c>
      <c r="L2837" s="33">
        <v>0</v>
      </c>
      <c r="M2837">
        <v>2</v>
      </c>
      <c r="N2837">
        <v>1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7</v>
      </c>
      <c r="AK2837">
        <v>17</v>
      </c>
      <c r="AL2837">
        <v>0</v>
      </c>
      <c r="AM2837">
        <v>6</v>
      </c>
      <c r="AN2837" s="23">
        <v>0</v>
      </c>
      <c r="AO2837" s="23">
        <v>0</v>
      </c>
      <c r="AP2837" s="23" t="e">
        <v>#DIV/0!</v>
      </c>
      <c r="AQ2837" s="23">
        <v>0</v>
      </c>
      <c r="AR2837" s="35">
        <v>0</v>
      </c>
      <c r="AS2837" s="35">
        <v>0</v>
      </c>
      <c r="AT2837" s="35">
        <v>2</v>
      </c>
      <c r="AU2837" s="31" t="str">
        <f t="shared" si="47"/>
        <v>库存为2</v>
      </c>
      <c r="AV2837" s="36" t="str">
        <f>IFERROR(时间!$B$4+AU2837,"上周无销量")</f>
        <v>上周无销量</v>
      </c>
    </row>
    <row r="2838" spans="1:48">
      <c r="A2838" s="21" t="s">
        <v>5735</v>
      </c>
      <c r="B2838" t="s">
        <v>5736</v>
      </c>
      <c r="C2838" t="s">
        <v>5730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1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0</v>
      </c>
      <c r="AM2838">
        <v>0</v>
      </c>
      <c r="AN2838" s="23" t="e">
        <v>#DIV/0!</v>
      </c>
      <c r="AO2838" s="23" t="e">
        <v>#DIV/0!</v>
      </c>
      <c r="AP2838" s="23" t="e">
        <v>#DIV/0!</v>
      </c>
      <c r="AQ2838" s="23" t="e">
        <v>#DIV/0!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5737</v>
      </c>
      <c r="B2839" t="s">
        <v>5738</v>
      </c>
      <c r="C2839" t="s">
        <v>5730</v>
      </c>
      <c r="D2839" s="31">
        <v>0</v>
      </c>
      <c r="E2839" s="31">
        <v>1</v>
      </c>
      <c r="F2839" s="31">
        <v>0</v>
      </c>
      <c r="G2839" s="31">
        <v>0</v>
      </c>
      <c r="H2839" s="32">
        <v>18.99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5</v>
      </c>
      <c r="AL2839">
        <v>0</v>
      </c>
      <c r="AM2839">
        <v>1</v>
      </c>
      <c r="AN2839" s="23" t="e">
        <v>#DIV/0!</v>
      </c>
      <c r="AO2839" s="23">
        <v>0.2</v>
      </c>
      <c r="AP2839" s="23" t="e">
        <v>#DIV/0!</v>
      </c>
      <c r="AQ2839" s="23">
        <v>0</v>
      </c>
      <c r="AR2839" s="35">
        <v>0</v>
      </c>
      <c r="AS2839" s="35">
        <v>0</v>
      </c>
      <c r="AT2839" s="35">
        <v>0</v>
      </c>
      <c r="AU2839" s="31" t="str">
        <f t="shared" si="47"/>
        <v>库存为0</v>
      </c>
      <c r="AV2839" s="36" t="str">
        <f>IFERROR(时间!$B$4+AU2839,"上周无销量")</f>
        <v>上周无销量</v>
      </c>
    </row>
    <row r="2840" spans="1:48">
      <c r="A2840" s="21" t="s">
        <v>5739</v>
      </c>
      <c r="B2840" t="s">
        <v>5740</v>
      </c>
      <c r="C2840" t="s">
        <v>5730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3</v>
      </c>
      <c r="J2840" s="33">
        <v>0</v>
      </c>
      <c r="K2840" s="33">
        <v>0</v>
      </c>
      <c r="L2840" s="33">
        <v>0</v>
      </c>
      <c r="M2840">
        <v>3</v>
      </c>
      <c r="N2840">
        <v>0</v>
      </c>
      <c r="O2840">
        <v>1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3</v>
      </c>
      <c r="AK2840">
        <v>11</v>
      </c>
      <c r="AL2840">
        <v>0</v>
      </c>
      <c r="AM2840">
        <v>3</v>
      </c>
      <c r="AN2840" s="23">
        <v>0</v>
      </c>
      <c r="AO2840" s="23">
        <v>0</v>
      </c>
      <c r="AP2840" s="23" t="e">
        <v>#DIV/0!</v>
      </c>
      <c r="AQ2840" s="23">
        <v>0</v>
      </c>
      <c r="AR2840" s="35">
        <v>0</v>
      </c>
      <c r="AS2840" s="35">
        <v>0</v>
      </c>
      <c r="AT2840" s="35">
        <v>3</v>
      </c>
      <c r="AU2840" s="31" t="str">
        <f t="shared" si="47"/>
        <v>库存为3</v>
      </c>
      <c r="AV2840" s="36" t="str">
        <f>IFERROR(时间!$B$4+AU2840,"上周无销量")</f>
        <v>上周无销量</v>
      </c>
    </row>
    <row r="2841" spans="1:48">
      <c r="A2841" s="21" t="s">
        <v>5741</v>
      </c>
      <c r="B2841" t="s">
        <v>5742</v>
      </c>
      <c r="C2841" t="s">
        <v>5730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0</v>
      </c>
      <c r="J2841" s="33">
        <v>0</v>
      </c>
      <c r="K2841" s="33">
        <v>0</v>
      </c>
      <c r="L2841" s="33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0</v>
      </c>
      <c r="AL2841">
        <v>0</v>
      </c>
      <c r="AM2841">
        <v>0</v>
      </c>
      <c r="AN2841" s="23" t="e">
        <v>#DIV/0!</v>
      </c>
      <c r="AO2841" s="23" t="e">
        <v>#DIV/0!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0</v>
      </c>
      <c r="AU2841" s="31" t="str">
        <f t="shared" si="47"/>
        <v>库存为0</v>
      </c>
      <c r="AV2841" s="36" t="str">
        <f>IFERROR(时间!$B$4+AU2841,"上周无销量")</f>
        <v>上周无销量</v>
      </c>
    </row>
    <row r="2842" spans="1:48">
      <c r="A2842" s="21" t="s">
        <v>5743</v>
      </c>
      <c r="B2842" t="s">
        <v>5744</v>
      </c>
      <c r="C2842" t="s">
        <v>5730</v>
      </c>
      <c r="D2842" s="31">
        <v>0</v>
      </c>
      <c r="E2842" s="31">
        <v>0</v>
      </c>
      <c r="F2842" s="31">
        <v>0</v>
      </c>
      <c r="G2842" s="31">
        <v>1</v>
      </c>
      <c r="H2842" s="32">
        <v>0</v>
      </c>
      <c r="I2842">
        <v>0</v>
      </c>
      <c r="J2842" s="33">
        <v>0</v>
      </c>
      <c r="K2842" s="33">
        <v>0</v>
      </c>
      <c r="L2842" s="33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1809</v>
      </c>
      <c r="S2842">
        <v>948</v>
      </c>
      <c r="T2842">
        <v>0</v>
      </c>
      <c r="U2842">
        <v>0</v>
      </c>
      <c r="V2842">
        <v>19</v>
      </c>
      <c r="W2842">
        <v>14</v>
      </c>
      <c r="X2842" s="23" t="e">
        <v>#DIV/0!</v>
      </c>
      <c r="Y2842" s="23" t="e">
        <v>#DIV/0!</v>
      </c>
      <c r="Z2842" s="23">
        <v>0.0105030403537866</v>
      </c>
      <c r="AA2842" s="23">
        <v>0.0147679324894515</v>
      </c>
      <c r="AB2842">
        <v>0</v>
      </c>
      <c r="AC2842">
        <v>0</v>
      </c>
      <c r="AD2842">
        <v>3.85</v>
      </c>
      <c r="AE2842">
        <v>3.08</v>
      </c>
      <c r="AF2842" s="23" t="s">
        <v>54</v>
      </c>
      <c r="AG2842" s="23" t="s">
        <v>54</v>
      </c>
      <c r="AH2842" s="23" t="s">
        <v>126</v>
      </c>
      <c r="AI2842" s="23" t="s">
        <v>126</v>
      </c>
      <c r="AJ2842">
        <v>0</v>
      </c>
      <c r="AK2842">
        <v>0</v>
      </c>
      <c r="AL2842">
        <v>0</v>
      </c>
      <c r="AM2842">
        <v>13</v>
      </c>
      <c r="AN2842" s="23" t="e">
        <v>#DIV/0!</v>
      </c>
      <c r="AO2842" s="23" t="e">
        <v>#DIV/0!</v>
      </c>
      <c r="AP2842" s="23" t="e">
        <v>#DIV/0!</v>
      </c>
      <c r="AQ2842" s="23">
        <v>0.0769230769230769</v>
      </c>
      <c r="AR2842" s="35">
        <v>0</v>
      </c>
      <c r="AS2842" s="35">
        <v>0</v>
      </c>
      <c r="AT2842" s="35">
        <v>0</v>
      </c>
      <c r="AU2842" s="31" t="str">
        <f t="shared" si="47"/>
        <v>库存为0</v>
      </c>
      <c r="AV2842" s="36" t="str">
        <f>IFERROR(时间!$B$4+AU2842,"上周无销量")</f>
        <v>上周无销量</v>
      </c>
    </row>
    <row r="2843" spans="1:48">
      <c r="A2843" s="21" t="s">
        <v>5745</v>
      </c>
      <c r="B2843" t="s">
        <v>5746</v>
      </c>
      <c r="C2843" t="s">
        <v>5730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1</v>
      </c>
      <c r="J2843" s="33">
        <v>0</v>
      </c>
      <c r="K2843" s="33">
        <v>0</v>
      </c>
      <c r="L2843" s="33">
        <v>0</v>
      </c>
      <c r="M2843">
        <v>1</v>
      </c>
      <c r="N2843">
        <v>0</v>
      </c>
      <c r="O2843">
        <v>0</v>
      </c>
      <c r="P2843">
        <v>713</v>
      </c>
      <c r="Q2843">
        <v>1341</v>
      </c>
      <c r="R2843">
        <v>552</v>
      </c>
      <c r="S2843">
        <v>431</v>
      </c>
      <c r="T2843">
        <v>11</v>
      </c>
      <c r="U2843">
        <v>20</v>
      </c>
      <c r="V2843">
        <v>2</v>
      </c>
      <c r="W2843">
        <v>2</v>
      </c>
      <c r="X2843" s="23">
        <v>0.0154277699859748</v>
      </c>
      <c r="Y2843" s="23">
        <v>0.0149142431021626</v>
      </c>
      <c r="Z2843" s="23">
        <v>0.0036231884057971</v>
      </c>
      <c r="AA2843" s="23">
        <v>0.00464037122969838</v>
      </c>
      <c r="AB2843">
        <v>1.86</v>
      </c>
      <c r="AC2843">
        <v>4.75</v>
      </c>
      <c r="AD2843">
        <v>0.23</v>
      </c>
      <c r="AE2843">
        <v>0.3</v>
      </c>
      <c r="AF2843" s="23" t="s">
        <v>126</v>
      </c>
      <c r="AG2843" s="23" t="s">
        <v>126</v>
      </c>
      <c r="AH2843" s="23" t="s">
        <v>126</v>
      </c>
      <c r="AI2843" s="23" t="s">
        <v>126</v>
      </c>
      <c r="AJ2843">
        <v>9</v>
      </c>
      <c r="AK2843">
        <v>22</v>
      </c>
      <c r="AL2843">
        <v>0</v>
      </c>
      <c r="AM2843">
        <v>8</v>
      </c>
      <c r="AN2843" s="23">
        <v>0</v>
      </c>
      <c r="AO2843" s="23">
        <v>0</v>
      </c>
      <c r="AP2843" s="23" t="e">
        <v>#DIV/0!</v>
      </c>
      <c r="AQ2843" s="23">
        <v>0</v>
      </c>
      <c r="AR2843" s="35">
        <v>0</v>
      </c>
      <c r="AS2843" s="35">
        <v>0</v>
      </c>
      <c r="AT2843" s="35">
        <v>1</v>
      </c>
      <c r="AU2843" s="31" t="str">
        <f t="shared" si="47"/>
        <v>库存为1</v>
      </c>
      <c r="AV2843" s="36" t="str">
        <f>IFERROR(时间!$B$4+AU2843,"上周无销量")</f>
        <v>上周无销量</v>
      </c>
    </row>
    <row r="2844" spans="1:48">
      <c r="A2844" s="21" t="s">
        <v>5747</v>
      </c>
      <c r="B2844" t="s">
        <v>5748</v>
      </c>
      <c r="C2844" t="s">
        <v>5749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2</v>
      </c>
      <c r="J2844" s="33">
        <v>0</v>
      </c>
      <c r="K2844" s="33">
        <v>0</v>
      </c>
      <c r="L2844" s="33">
        <v>0</v>
      </c>
      <c r="M2844">
        <v>2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0</v>
      </c>
      <c r="AK2844">
        <v>0</v>
      </c>
      <c r="AL2844">
        <v>0</v>
      </c>
      <c r="AM2844">
        <v>1</v>
      </c>
      <c r="AN2844" s="23" t="e">
        <v>#DIV/0!</v>
      </c>
      <c r="AO2844" s="23" t="e">
        <v>#DIV/0!</v>
      </c>
      <c r="AP2844" s="23" t="e">
        <v>#DIV/0!</v>
      </c>
      <c r="AQ2844" s="23">
        <v>0</v>
      </c>
      <c r="AR2844" s="35">
        <v>0</v>
      </c>
      <c r="AS2844" s="35">
        <v>0</v>
      </c>
      <c r="AT2844" s="35">
        <v>2</v>
      </c>
      <c r="AU2844" s="31" t="str">
        <f t="shared" si="47"/>
        <v>库存为2</v>
      </c>
      <c r="AV2844" s="36" t="str">
        <f>IFERROR(时间!$B$4+AU2844,"上周无销量")</f>
        <v>上周无销量</v>
      </c>
    </row>
    <row r="2845" spans="1:48">
      <c r="A2845" s="21" t="s">
        <v>5750</v>
      </c>
      <c r="B2845" t="s">
        <v>5751</v>
      </c>
      <c r="C2845" t="s">
        <v>5749</v>
      </c>
      <c r="D2845" s="31">
        <v>0</v>
      </c>
      <c r="E2845" s="31">
        <v>0</v>
      </c>
      <c r="F2845" s="31">
        <v>1</v>
      </c>
      <c r="G2845" s="31">
        <v>1</v>
      </c>
      <c r="H2845" s="32">
        <v>14.995</v>
      </c>
      <c r="I2845">
        <v>1</v>
      </c>
      <c r="J2845" s="33">
        <v>0</v>
      </c>
      <c r="K2845" s="33">
        <v>0</v>
      </c>
      <c r="L2845" s="33">
        <v>0</v>
      </c>
      <c r="M2845">
        <v>1</v>
      </c>
      <c r="N2845">
        <v>0</v>
      </c>
      <c r="O2845">
        <v>0</v>
      </c>
      <c r="P2845">
        <v>86</v>
      </c>
      <c r="Q2845">
        <v>216</v>
      </c>
      <c r="R2845">
        <v>2214</v>
      </c>
      <c r="S2845">
        <v>3284</v>
      </c>
      <c r="T2845">
        <v>0</v>
      </c>
      <c r="U2845">
        <v>1</v>
      </c>
      <c r="V2845">
        <v>7</v>
      </c>
      <c r="W2845">
        <v>8</v>
      </c>
      <c r="X2845" s="23">
        <v>0</v>
      </c>
      <c r="Y2845" s="23">
        <v>0.00462962962962963</v>
      </c>
      <c r="Z2845" s="23">
        <v>0.0031616982836495</v>
      </c>
      <c r="AA2845" s="23">
        <v>0.00243605359317905</v>
      </c>
      <c r="AB2845">
        <v>0</v>
      </c>
      <c r="AC2845">
        <v>0.23</v>
      </c>
      <c r="AD2845">
        <v>3.22</v>
      </c>
      <c r="AE2845">
        <v>2.42</v>
      </c>
      <c r="AF2845" s="23" t="s">
        <v>54</v>
      </c>
      <c r="AG2845" s="23" t="s">
        <v>126</v>
      </c>
      <c r="AH2845" s="23">
        <v>0.214738246082027</v>
      </c>
      <c r="AI2845" s="23">
        <v>0.161387129043014</v>
      </c>
      <c r="AJ2845">
        <v>1</v>
      </c>
      <c r="AK2845">
        <v>1</v>
      </c>
      <c r="AL2845">
        <v>0</v>
      </c>
      <c r="AM2845">
        <v>9</v>
      </c>
      <c r="AN2845" s="23">
        <v>0</v>
      </c>
      <c r="AO2845" s="23">
        <v>0</v>
      </c>
      <c r="AP2845" s="23" t="e">
        <v>#DIV/0!</v>
      </c>
      <c r="AQ2845" s="23">
        <v>0.111111111111111</v>
      </c>
      <c r="AR2845" s="35">
        <v>0</v>
      </c>
      <c r="AS2845" s="35">
        <v>0</v>
      </c>
      <c r="AT2845" s="35">
        <v>1</v>
      </c>
      <c r="AU2845" s="31" t="str">
        <f t="shared" si="47"/>
        <v>库存为1</v>
      </c>
      <c r="AV2845" s="36" t="str">
        <f>IFERROR(时间!$B$4+AU2845,"上周无销量")</f>
        <v>上周无销量</v>
      </c>
    </row>
    <row r="2846" spans="1:48">
      <c r="A2846" s="21" t="s">
        <v>5752</v>
      </c>
      <c r="B2846" t="s">
        <v>5753</v>
      </c>
      <c r="C2846" t="s">
        <v>5749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2</v>
      </c>
      <c r="J2846" s="33">
        <v>0</v>
      </c>
      <c r="K2846" s="33">
        <v>0</v>
      </c>
      <c r="L2846" s="33">
        <v>0</v>
      </c>
      <c r="M2846">
        <v>2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0</v>
      </c>
      <c r="AK2846">
        <v>0</v>
      </c>
      <c r="AL2846">
        <v>0</v>
      </c>
      <c r="AM2846">
        <v>2</v>
      </c>
      <c r="AN2846" s="23" t="e">
        <v>#DIV/0!</v>
      </c>
      <c r="AO2846" s="23" t="e">
        <v>#DIV/0!</v>
      </c>
      <c r="AP2846" s="23" t="e">
        <v>#DIV/0!</v>
      </c>
      <c r="AQ2846" s="23">
        <v>0</v>
      </c>
      <c r="AR2846" s="35">
        <v>0</v>
      </c>
      <c r="AS2846" s="35">
        <v>0</v>
      </c>
      <c r="AT2846" s="35">
        <v>2</v>
      </c>
      <c r="AU2846" s="31" t="str">
        <f t="shared" si="47"/>
        <v>库存为2</v>
      </c>
      <c r="AV2846" s="36" t="str">
        <f>IFERROR(时间!$B$4+AU2846,"上周无销量")</f>
        <v>上周无销量</v>
      </c>
    </row>
    <row r="2847" spans="1:48">
      <c r="A2847" s="21" t="s">
        <v>5754</v>
      </c>
      <c r="B2847" t="s">
        <v>5755</v>
      </c>
      <c r="C2847" t="s">
        <v>5749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2</v>
      </c>
      <c r="J2847" s="33">
        <v>0</v>
      </c>
      <c r="K2847" s="33">
        <v>0</v>
      </c>
      <c r="L2847" s="33">
        <v>0</v>
      </c>
      <c r="M2847">
        <v>2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0</v>
      </c>
      <c r="AK2847">
        <v>0</v>
      </c>
      <c r="AL2847">
        <v>0</v>
      </c>
      <c r="AM2847">
        <v>0</v>
      </c>
      <c r="AN2847" s="23" t="e">
        <v>#DIV/0!</v>
      </c>
      <c r="AO2847" s="23" t="e">
        <v>#DIV/0!</v>
      </c>
      <c r="AP2847" s="23" t="e">
        <v>#DIV/0!</v>
      </c>
      <c r="AQ2847" s="23" t="e">
        <v>#DIV/0!</v>
      </c>
      <c r="AR2847" s="35">
        <v>0</v>
      </c>
      <c r="AS2847" s="35">
        <v>0</v>
      </c>
      <c r="AT2847" s="35">
        <v>2</v>
      </c>
      <c r="AU2847" s="31" t="str">
        <f t="shared" si="47"/>
        <v>库存为2</v>
      </c>
      <c r="AV2847" s="36" t="str">
        <f>IFERROR(时间!$B$4+AU2847,"上周无销量")</f>
        <v>上周无销量</v>
      </c>
    </row>
    <row r="2848" spans="1:48">
      <c r="A2848" s="21" t="s">
        <v>5756</v>
      </c>
      <c r="B2848" t="s">
        <v>5757</v>
      </c>
      <c r="C2848" t="s">
        <v>5749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1</v>
      </c>
      <c r="J2848" s="33">
        <v>0</v>
      </c>
      <c r="K2848" s="33">
        <v>0</v>
      </c>
      <c r="L2848" s="33">
        <v>0</v>
      </c>
      <c r="M2848">
        <v>1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4</v>
      </c>
      <c r="AK2848">
        <v>0</v>
      </c>
      <c r="AL2848">
        <v>0</v>
      </c>
      <c r="AM2848">
        <v>0</v>
      </c>
      <c r="AN2848" s="23">
        <v>0</v>
      </c>
      <c r="AO2848" s="23" t="e">
        <v>#DIV/0!</v>
      </c>
      <c r="AP2848" s="23" t="e">
        <v>#DIV/0!</v>
      </c>
      <c r="AQ2848" s="23" t="e">
        <v>#DIV/0!</v>
      </c>
      <c r="AR2848" s="35">
        <v>0</v>
      </c>
      <c r="AS2848" s="35">
        <v>0</v>
      </c>
      <c r="AT2848" s="35">
        <v>1</v>
      </c>
      <c r="AU2848" s="31" t="str">
        <f t="shared" si="47"/>
        <v>库存为1</v>
      </c>
      <c r="AV2848" s="36" t="str">
        <f>IFERROR(时间!$B$4+AU2848,"上周无销量")</f>
        <v>上周无销量</v>
      </c>
    </row>
    <row r="2849" spans="1:48">
      <c r="A2849" s="21" t="s">
        <v>5758</v>
      </c>
      <c r="B2849" t="s">
        <v>5759</v>
      </c>
      <c r="C2849" t="s">
        <v>5749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2</v>
      </c>
      <c r="J2849" s="33">
        <v>0</v>
      </c>
      <c r="K2849" s="33">
        <v>0</v>
      </c>
      <c r="L2849" s="33">
        <v>0</v>
      </c>
      <c r="M2849">
        <v>2</v>
      </c>
      <c r="N2849">
        <v>0</v>
      </c>
      <c r="O2849">
        <v>0</v>
      </c>
      <c r="P2849">
        <v>149</v>
      </c>
      <c r="Q2849">
        <v>589</v>
      </c>
      <c r="R2849">
        <v>6533</v>
      </c>
      <c r="S2849">
        <v>7360</v>
      </c>
      <c r="T2849">
        <v>0</v>
      </c>
      <c r="U2849">
        <v>1</v>
      </c>
      <c r="V2849">
        <v>25</v>
      </c>
      <c r="W2849">
        <v>27</v>
      </c>
      <c r="X2849" s="23">
        <v>0</v>
      </c>
      <c r="Y2849" s="23">
        <v>0.00169779286926995</v>
      </c>
      <c r="Z2849" s="23">
        <v>0.00382672585335987</v>
      </c>
      <c r="AA2849" s="23">
        <v>0.00366847826086957</v>
      </c>
      <c r="AB2849">
        <v>0</v>
      </c>
      <c r="AC2849">
        <v>0.27</v>
      </c>
      <c r="AD2849">
        <v>11.62</v>
      </c>
      <c r="AE2849">
        <v>12.74</v>
      </c>
      <c r="AF2849" s="23" t="s">
        <v>54</v>
      </c>
      <c r="AG2849" s="23" t="s">
        <v>126</v>
      </c>
      <c r="AH2849" s="23" t="s">
        <v>126</v>
      </c>
      <c r="AI2849" s="23" t="s">
        <v>126</v>
      </c>
      <c r="AJ2849">
        <v>1</v>
      </c>
      <c r="AK2849">
        <v>0</v>
      </c>
      <c r="AL2849">
        <v>0</v>
      </c>
      <c r="AM2849">
        <v>9</v>
      </c>
      <c r="AN2849" s="23">
        <v>0</v>
      </c>
      <c r="AO2849" s="23" t="e">
        <v>#DIV/0!</v>
      </c>
      <c r="AP2849" s="23" t="e">
        <v>#DIV/0!</v>
      </c>
      <c r="AQ2849" s="23">
        <v>0</v>
      </c>
      <c r="AR2849" s="35">
        <v>0</v>
      </c>
      <c r="AS2849" s="35">
        <v>0</v>
      </c>
      <c r="AT2849" s="35">
        <v>2</v>
      </c>
      <c r="AU2849" s="31" t="str">
        <f t="shared" si="47"/>
        <v>库存为2</v>
      </c>
      <c r="AV2849" s="36" t="str">
        <f>IFERROR(时间!$B$4+AU2849,"上周无销量")</f>
        <v>上周无销量</v>
      </c>
    </row>
    <row r="2850" spans="1:48">
      <c r="A2850" s="21" t="s">
        <v>5760</v>
      </c>
      <c r="B2850" t="s">
        <v>5761</v>
      </c>
      <c r="C2850" t="s">
        <v>5749</v>
      </c>
      <c r="D2850" s="31">
        <v>1</v>
      </c>
      <c r="E2850" s="31">
        <v>0</v>
      </c>
      <c r="F2850" s="31">
        <v>0</v>
      </c>
      <c r="G2850" s="31">
        <v>2</v>
      </c>
      <c r="H2850" s="32">
        <v>9.99666666666667</v>
      </c>
      <c r="I2850">
        <v>2</v>
      </c>
      <c r="J2850" s="33">
        <v>0</v>
      </c>
      <c r="K2850" s="33">
        <v>0</v>
      </c>
      <c r="L2850" s="33">
        <v>0</v>
      </c>
      <c r="M2850">
        <v>2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0</v>
      </c>
      <c r="AM2850">
        <v>4</v>
      </c>
      <c r="AN2850" s="23" t="e">
        <v>#DIV/0!</v>
      </c>
      <c r="AO2850" s="23" t="e">
        <v>#DIV/0!</v>
      </c>
      <c r="AP2850" s="23" t="e">
        <v>#DIV/0!</v>
      </c>
      <c r="AQ2850" s="23">
        <v>0.5</v>
      </c>
      <c r="AR2850" s="35">
        <v>0.142857142857143</v>
      </c>
      <c r="AS2850" s="35">
        <v>8.57142857142857</v>
      </c>
      <c r="AT2850" s="35">
        <v>-6.57142857142857</v>
      </c>
      <c r="AU2850" s="31">
        <f t="shared" si="47"/>
        <v>14</v>
      </c>
      <c r="AV2850" s="36">
        <f>IFERROR(时间!$B$4+AU2850,"上周无销量")</f>
        <v>43353</v>
      </c>
    </row>
    <row r="2851" spans="1:48">
      <c r="A2851" s="21" t="s">
        <v>5762</v>
      </c>
      <c r="B2851" t="s">
        <v>5763</v>
      </c>
      <c r="C2851" t="s">
        <v>5749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1</v>
      </c>
      <c r="J2851" s="33">
        <v>0</v>
      </c>
      <c r="K2851" s="33">
        <v>0</v>
      </c>
      <c r="L2851" s="33">
        <v>0</v>
      </c>
      <c r="M2851">
        <v>1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2</v>
      </c>
      <c r="AL2851">
        <v>0</v>
      </c>
      <c r="AM2851">
        <v>4</v>
      </c>
      <c r="AN2851" s="23" t="e">
        <v>#DIV/0!</v>
      </c>
      <c r="AO2851" s="23">
        <v>0</v>
      </c>
      <c r="AP2851" s="23" t="e">
        <v>#DIV/0!</v>
      </c>
      <c r="AQ2851" s="23">
        <v>0</v>
      </c>
      <c r="AR2851" s="35">
        <v>0</v>
      </c>
      <c r="AS2851" s="35">
        <v>0</v>
      </c>
      <c r="AT2851" s="35">
        <v>1</v>
      </c>
      <c r="AU2851" s="31" t="str">
        <f t="shared" si="47"/>
        <v>库存为1</v>
      </c>
      <c r="AV2851" s="36" t="str">
        <f>IFERROR(时间!$B$4+AU2851,"上周无销量")</f>
        <v>上周无销量</v>
      </c>
    </row>
    <row r="2852" spans="1:48">
      <c r="A2852" s="21" t="s">
        <v>5764</v>
      </c>
      <c r="B2852" t="s">
        <v>5765</v>
      </c>
      <c r="C2852" t="s">
        <v>5749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2</v>
      </c>
      <c r="J2852" s="33">
        <v>0</v>
      </c>
      <c r="K2852" s="33">
        <v>0</v>
      </c>
      <c r="L2852" s="33">
        <v>0</v>
      </c>
      <c r="M2852">
        <v>2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0</v>
      </c>
      <c r="AK2852">
        <v>1</v>
      </c>
      <c r="AL2852">
        <v>0</v>
      </c>
      <c r="AM2852">
        <v>1</v>
      </c>
      <c r="AN2852" s="23" t="e">
        <v>#DIV/0!</v>
      </c>
      <c r="AO2852" s="23">
        <v>0</v>
      </c>
      <c r="AP2852" s="23" t="e">
        <v>#DIV/0!</v>
      </c>
      <c r="AQ2852" s="23">
        <v>0</v>
      </c>
      <c r="AR2852" s="35">
        <v>0</v>
      </c>
      <c r="AS2852" s="35">
        <v>0</v>
      </c>
      <c r="AT2852" s="35">
        <v>2</v>
      </c>
      <c r="AU2852" s="31" t="str">
        <f t="shared" si="47"/>
        <v>库存为2</v>
      </c>
      <c r="AV2852" s="36" t="str">
        <f>IFERROR(时间!$B$4+AU2852,"上周无销量")</f>
        <v>上周无销量</v>
      </c>
    </row>
    <row r="2853" spans="1:48">
      <c r="A2853" s="21" t="s">
        <v>5766</v>
      </c>
      <c r="B2853" t="s">
        <v>5767</v>
      </c>
      <c r="C2853" t="s">
        <v>5749</v>
      </c>
      <c r="D2853" s="31">
        <v>0</v>
      </c>
      <c r="E2853" s="31">
        <v>0</v>
      </c>
      <c r="F2853" s="31">
        <v>0</v>
      </c>
      <c r="G2853" s="31">
        <v>0</v>
      </c>
      <c r="H2853" s="32">
        <v>0</v>
      </c>
      <c r="I2853">
        <v>1</v>
      </c>
      <c r="J2853" s="33">
        <v>0</v>
      </c>
      <c r="K2853" s="33">
        <v>0</v>
      </c>
      <c r="L2853" s="33">
        <v>0</v>
      </c>
      <c r="M2853">
        <v>1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4</v>
      </c>
      <c r="AK2853">
        <v>1</v>
      </c>
      <c r="AL2853">
        <v>0</v>
      </c>
      <c r="AM2853">
        <v>1</v>
      </c>
      <c r="AN2853" s="23">
        <v>0</v>
      </c>
      <c r="AO2853" s="23">
        <v>0</v>
      </c>
      <c r="AP2853" s="23" t="e">
        <v>#DIV/0!</v>
      </c>
      <c r="AQ2853" s="23">
        <v>0</v>
      </c>
      <c r="AR2853" s="35">
        <v>0</v>
      </c>
      <c r="AS2853" s="35">
        <v>0</v>
      </c>
      <c r="AT2853" s="35">
        <v>1</v>
      </c>
      <c r="AU2853" s="31" t="str">
        <f t="shared" si="47"/>
        <v>库存为1</v>
      </c>
      <c r="AV2853" s="36" t="str">
        <f>IFERROR(时间!$B$4+AU2853,"上周无销量")</f>
        <v>上周无销量</v>
      </c>
    </row>
    <row r="2854" spans="1:48">
      <c r="A2854" s="21" t="s">
        <v>5768</v>
      </c>
      <c r="B2854" t="s">
        <v>5769</v>
      </c>
      <c r="C2854" t="s">
        <v>5749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2</v>
      </c>
      <c r="J2854" s="33">
        <v>0</v>
      </c>
      <c r="K2854" s="33">
        <v>0</v>
      </c>
      <c r="L2854" s="33">
        <v>0</v>
      </c>
      <c r="M2854">
        <v>2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0</v>
      </c>
      <c r="AK2854">
        <v>0</v>
      </c>
      <c r="AL2854">
        <v>0</v>
      </c>
      <c r="AM2854">
        <v>1</v>
      </c>
      <c r="AN2854" s="23" t="e">
        <v>#DIV/0!</v>
      </c>
      <c r="AO2854" s="23" t="e">
        <v>#DIV/0!</v>
      </c>
      <c r="AP2854" s="23" t="e">
        <v>#DIV/0!</v>
      </c>
      <c r="AQ2854" s="23">
        <v>0</v>
      </c>
      <c r="AR2854" s="35">
        <v>0</v>
      </c>
      <c r="AS2854" s="35">
        <v>0</v>
      </c>
      <c r="AT2854" s="35">
        <v>2</v>
      </c>
      <c r="AU2854" s="31" t="str">
        <f t="shared" si="47"/>
        <v>库存为2</v>
      </c>
      <c r="AV2854" s="36" t="str">
        <f>IFERROR(时间!$B$4+AU2854,"上周无销量")</f>
        <v>上周无销量</v>
      </c>
    </row>
    <row r="2855" spans="1:48">
      <c r="A2855" s="21" t="s">
        <v>5770</v>
      </c>
      <c r="B2855" t="s">
        <v>5771</v>
      </c>
      <c r="C2855" t="s">
        <v>5749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2</v>
      </c>
      <c r="J2855" s="33">
        <v>0</v>
      </c>
      <c r="K2855" s="33">
        <v>0</v>
      </c>
      <c r="L2855" s="33">
        <v>0</v>
      </c>
      <c r="M2855">
        <v>2</v>
      </c>
      <c r="N2855">
        <v>0</v>
      </c>
      <c r="O2855">
        <v>0</v>
      </c>
      <c r="P2855">
        <v>11</v>
      </c>
      <c r="Q2855">
        <v>67</v>
      </c>
      <c r="R2855">
        <v>1513</v>
      </c>
      <c r="S2855">
        <v>1376</v>
      </c>
      <c r="T2855">
        <v>0</v>
      </c>
      <c r="U2855">
        <v>0</v>
      </c>
      <c r="V2855">
        <v>6</v>
      </c>
      <c r="W2855">
        <v>5</v>
      </c>
      <c r="X2855" s="23">
        <v>0</v>
      </c>
      <c r="Y2855" s="23">
        <v>0</v>
      </c>
      <c r="Z2855" s="23">
        <v>0.00396563119629874</v>
      </c>
      <c r="AA2855" s="23">
        <v>0.00363372093023256</v>
      </c>
      <c r="AB2855">
        <v>0</v>
      </c>
      <c r="AC2855">
        <v>0</v>
      </c>
      <c r="AD2855">
        <v>2.21</v>
      </c>
      <c r="AE2855">
        <v>2.21</v>
      </c>
      <c r="AF2855" s="23" t="s">
        <v>54</v>
      </c>
      <c r="AG2855" s="23" t="s">
        <v>54</v>
      </c>
      <c r="AH2855" s="23" t="s">
        <v>126</v>
      </c>
      <c r="AI2855" s="23" t="s">
        <v>126</v>
      </c>
      <c r="AJ2855">
        <v>0</v>
      </c>
      <c r="AK2855">
        <v>0</v>
      </c>
      <c r="AL2855">
        <v>0</v>
      </c>
      <c r="AM2855">
        <v>4</v>
      </c>
      <c r="AN2855" s="23" t="e">
        <v>#DIV/0!</v>
      </c>
      <c r="AO2855" s="23" t="e">
        <v>#DIV/0!</v>
      </c>
      <c r="AP2855" s="23" t="e">
        <v>#DIV/0!</v>
      </c>
      <c r="AQ2855" s="23">
        <v>0</v>
      </c>
      <c r="AR2855" s="35">
        <v>0</v>
      </c>
      <c r="AS2855" s="35">
        <v>0</v>
      </c>
      <c r="AT2855" s="35">
        <v>2</v>
      </c>
      <c r="AU2855" s="31" t="str">
        <f t="shared" si="47"/>
        <v>库存为2</v>
      </c>
      <c r="AV2855" s="36" t="str">
        <f>IFERROR(时间!$B$4+AU2855,"上周无销量")</f>
        <v>上周无销量</v>
      </c>
    </row>
    <row r="2856" spans="1:48">
      <c r="A2856" s="21" t="s">
        <v>5772</v>
      </c>
      <c r="B2856" t="s">
        <v>5773</v>
      </c>
      <c r="C2856" t="s">
        <v>5749</v>
      </c>
      <c r="D2856" s="31">
        <v>0</v>
      </c>
      <c r="E2856" s="31">
        <v>0</v>
      </c>
      <c r="F2856" s="31">
        <v>0</v>
      </c>
      <c r="G2856" s="31">
        <v>0</v>
      </c>
      <c r="H2856" s="32">
        <v>0</v>
      </c>
      <c r="I2856">
        <v>2</v>
      </c>
      <c r="J2856" s="33">
        <v>0</v>
      </c>
      <c r="K2856" s="33">
        <v>0</v>
      </c>
      <c r="L2856" s="33">
        <v>0</v>
      </c>
      <c r="M2856">
        <v>2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23" t="s">
        <v>54</v>
      </c>
      <c r="Y2856" s="23" t="s">
        <v>54</v>
      </c>
      <c r="Z2856" s="23" t="s">
        <v>54</v>
      </c>
      <c r="AA2856" s="23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23" t="s">
        <v>54</v>
      </c>
      <c r="AG2856" s="23" t="s">
        <v>54</v>
      </c>
      <c r="AH2856" s="23" t="s">
        <v>54</v>
      </c>
      <c r="AI2856" s="23" t="s">
        <v>54</v>
      </c>
      <c r="AJ2856">
        <v>0</v>
      </c>
      <c r="AK2856">
        <v>0</v>
      </c>
      <c r="AL2856">
        <v>0</v>
      </c>
      <c r="AM2856">
        <v>1</v>
      </c>
      <c r="AN2856" s="23" t="e">
        <v>#DIV/0!</v>
      </c>
      <c r="AO2856" s="23" t="e">
        <v>#DIV/0!</v>
      </c>
      <c r="AP2856" s="23" t="e">
        <v>#DIV/0!</v>
      </c>
      <c r="AQ2856" s="23">
        <v>0</v>
      </c>
      <c r="AR2856" s="35">
        <v>0</v>
      </c>
      <c r="AS2856" s="35">
        <v>0</v>
      </c>
      <c r="AT2856" s="35">
        <v>2</v>
      </c>
      <c r="AU2856" s="31" t="str">
        <f t="shared" si="47"/>
        <v>库存为2</v>
      </c>
      <c r="AV2856" s="36" t="str">
        <f>IFERROR(时间!$B$4+AU2856,"上周无销量")</f>
        <v>上周无销量</v>
      </c>
    </row>
    <row r="2857" spans="1:48">
      <c r="A2857" s="21" t="s">
        <v>5774</v>
      </c>
      <c r="B2857" t="s">
        <v>5775</v>
      </c>
      <c r="C2857" t="s">
        <v>5749</v>
      </c>
      <c r="D2857" s="31">
        <v>0</v>
      </c>
      <c r="E2857" s="31">
        <v>0</v>
      </c>
      <c r="F2857" s="31">
        <v>0</v>
      </c>
      <c r="G2857" s="31">
        <v>0</v>
      </c>
      <c r="H2857" s="32">
        <v>0</v>
      </c>
      <c r="I2857">
        <v>2</v>
      </c>
      <c r="J2857" s="33">
        <v>0</v>
      </c>
      <c r="K2857" s="33">
        <v>0</v>
      </c>
      <c r="L2857" s="33">
        <v>0</v>
      </c>
      <c r="M2857">
        <v>2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0</v>
      </c>
      <c r="AK2857">
        <v>0</v>
      </c>
      <c r="AL2857">
        <v>0</v>
      </c>
      <c r="AM2857">
        <v>0</v>
      </c>
      <c r="AN2857" s="23" t="e">
        <v>#DIV/0!</v>
      </c>
      <c r="AO2857" s="23" t="e">
        <v>#DIV/0!</v>
      </c>
      <c r="AP2857" s="23" t="e">
        <v>#DIV/0!</v>
      </c>
      <c r="AQ2857" s="23" t="e">
        <v>#DIV/0!</v>
      </c>
      <c r="AR2857" s="35">
        <v>0</v>
      </c>
      <c r="AS2857" s="35">
        <v>0</v>
      </c>
      <c r="AT2857" s="35">
        <v>2</v>
      </c>
      <c r="AU2857" s="31" t="str">
        <f t="shared" si="47"/>
        <v>库存为2</v>
      </c>
      <c r="AV2857" s="36" t="str">
        <f>IFERROR(时间!$B$4+AU2857,"上周无销量")</f>
        <v>上周无销量</v>
      </c>
    </row>
    <row r="2858" spans="1:48">
      <c r="A2858" s="21" t="s">
        <v>5776</v>
      </c>
      <c r="B2858" t="s">
        <v>5777</v>
      </c>
      <c r="C2858" t="s">
        <v>5749</v>
      </c>
      <c r="D2858" s="31">
        <v>0</v>
      </c>
      <c r="E2858" s="31">
        <v>0</v>
      </c>
      <c r="F2858" s="31">
        <v>0</v>
      </c>
      <c r="G2858" s="31">
        <v>0</v>
      </c>
      <c r="H2858" s="32">
        <v>0</v>
      </c>
      <c r="I2858">
        <v>1</v>
      </c>
      <c r="J2858" s="33">
        <v>0</v>
      </c>
      <c r="K2858" s="33">
        <v>0</v>
      </c>
      <c r="L2858" s="33">
        <v>0</v>
      </c>
      <c r="M2858">
        <v>1</v>
      </c>
      <c r="N2858">
        <v>1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1</v>
      </c>
      <c r="AK2858">
        <v>0</v>
      </c>
      <c r="AL2858">
        <v>0</v>
      </c>
      <c r="AM2858">
        <v>0</v>
      </c>
      <c r="AN2858" s="23">
        <v>0</v>
      </c>
      <c r="AO2858" s="23" t="e">
        <v>#DIV/0!</v>
      </c>
      <c r="AP2858" s="23" t="e">
        <v>#DIV/0!</v>
      </c>
      <c r="AQ2858" s="23" t="e">
        <v>#DIV/0!</v>
      </c>
      <c r="AR2858" s="35">
        <v>0</v>
      </c>
      <c r="AS2858" s="35">
        <v>0</v>
      </c>
      <c r="AT2858" s="35">
        <v>1</v>
      </c>
      <c r="AU2858" s="31" t="str">
        <f t="shared" si="47"/>
        <v>库存为1</v>
      </c>
      <c r="AV2858" s="36" t="str">
        <f>IFERROR(时间!$B$4+AU2858,"上周无销量")</f>
        <v>上周无销量</v>
      </c>
    </row>
    <row r="2859" spans="1:48">
      <c r="A2859" s="21" t="s">
        <v>5778</v>
      </c>
      <c r="B2859" t="s">
        <v>5779</v>
      </c>
      <c r="C2859" t="s">
        <v>5749</v>
      </c>
      <c r="D2859" s="31">
        <v>0</v>
      </c>
      <c r="E2859" s="31">
        <v>0</v>
      </c>
      <c r="F2859" s="31">
        <v>0</v>
      </c>
      <c r="G2859" s="31">
        <v>0</v>
      </c>
      <c r="H2859" s="32">
        <v>0</v>
      </c>
      <c r="I2859">
        <v>2</v>
      </c>
      <c r="J2859" s="33">
        <v>0</v>
      </c>
      <c r="K2859" s="33">
        <v>0</v>
      </c>
      <c r="L2859" s="33">
        <v>0</v>
      </c>
      <c r="M2859">
        <v>2</v>
      </c>
      <c r="N2859">
        <v>0</v>
      </c>
      <c r="O2859">
        <v>0</v>
      </c>
      <c r="P2859">
        <v>1361</v>
      </c>
      <c r="Q2859">
        <v>748</v>
      </c>
      <c r="R2859">
        <v>2204</v>
      </c>
      <c r="S2859">
        <v>1522</v>
      </c>
      <c r="T2859">
        <v>1</v>
      </c>
      <c r="U2859">
        <v>2</v>
      </c>
      <c r="V2859">
        <v>11</v>
      </c>
      <c r="W2859">
        <v>3</v>
      </c>
      <c r="X2859" s="23">
        <v>0.000734753857457752</v>
      </c>
      <c r="Y2859" s="23">
        <v>0.00267379679144385</v>
      </c>
      <c r="Z2859" s="23">
        <v>0.00499092558983666</v>
      </c>
      <c r="AA2859" s="23">
        <v>0.00197109067017083</v>
      </c>
      <c r="AB2859">
        <v>0.24</v>
      </c>
      <c r="AC2859">
        <v>0.6</v>
      </c>
      <c r="AD2859">
        <v>5.04</v>
      </c>
      <c r="AE2859">
        <v>0.89</v>
      </c>
      <c r="AF2859" s="23" t="s">
        <v>126</v>
      </c>
      <c r="AG2859" s="23" t="s">
        <v>126</v>
      </c>
      <c r="AH2859" s="23" t="s">
        <v>126</v>
      </c>
      <c r="AI2859" s="23" t="s">
        <v>126</v>
      </c>
      <c r="AJ2859">
        <v>2</v>
      </c>
      <c r="AK2859">
        <v>1</v>
      </c>
      <c r="AL2859">
        <v>0</v>
      </c>
      <c r="AM2859">
        <v>7</v>
      </c>
      <c r="AN2859" s="23">
        <v>0</v>
      </c>
      <c r="AO2859" s="23">
        <v>0</v>
      </c>
      <c r="AP2859" s="23" t="e">
        <v>#DIV/0!</v>
      </c>
      <c r="AQ2859" s="23">
        <v>0</v>
      </c>
      <c r="AR2859" s="35">
        <v>0</v>
      </c>
      <c r="AS2859" s="35">
        <v>0</v>
      </c>
      <c r="AT2859" s="35">
        <v>2</v>
      </c>
      <c r="AU2859" s="31" t="str">
        <f t="shared" si="47"/>
        <v>库存为2</v>
      </c>
      <c r="AV2859" s="36" t="str">
        <f>IFERROR(时间!$B$4+AU2859,"上周无销量")</f>
        <v>上周无销量</v>
      </c>
    </row>
    <row r="2860" spans="1:48">
      <c r="A2860" s="21" t="s">
        <v>5780</v>
      </c>
      <c r="B2860" t="s">
        <v>5781</v>
      </c>
      <c r="C2860" t="s">
        <v>5749</v>
      </c>
      <c r="D2860" s="31">
        <v>0</v>
      </c>
      <c r="E2860" s="31">
        <v>0</v>
      </c>
      <c r="F2860" s="31">
        <v>0</v>
      </c>
      <c r="G2860" s="31">
        <v>0</v>
      </c>
      <c r="H2860" s="32">
        <v>0</v>
      </c>
      <c r="I2860">
        <v>3</v>
      </c>
      <c r="J2860" s="33">
        <v>0</v>
      </c>
      <c r="K2860" s="33">
        <v>0</v>
      </c>
      <c r="L2860" s="33">
        <v>0</v>
      </c>
      <c r="M2860">
        <v>3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23" t="s">
        <v>54</v>
      </c>
      <c r="Y2860" s="23" t="s">
        <v>54</v>
      </c>
      <c r="Z2860" s="23" t="s">
        <v>54</v>
      </c>
      <c r="AA2860" s="23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23" t="s">
        <v>54</v>
      </c>
      <c r="AG2860" s="23" t="s">
        <v>54</v>
      </c>
      <c r="AH2860" s="23" t="s">
        <v>54</v>
      </c>
      <c r="AI2860" s="23" t="s">
        <v>54</v>
      </c>
      <c r="AJ2860">
        <v>1</v>
      </c>
      <c r="AK2860">
        <v>1</v>
      </c>
      <c r="AL2860">
        <v>0</v>
      </c>
      <c r="AM2860">
        <v>0</v>
      </c>
      <c r="AN2860" s="23">
        <v>0</v>
      </c>
      <c r="AO2860" s="23">
        <v>0</v>
      </c>
      <c r="AP2860" s="23" t="e">
        <v>#DIV/0!</v>
      </c>
      <c r="AQ2860" s="23" t="e">
        <v>#DIV/0!</v>
      </c>
      <c r="AR2860" s="35">
        <v>0</v>
      </c>
      <c r="AS2860" s="35">
        <v>0</v>
      </c>
      <c r="AT2860" s="35">
        <v>3</v>
      </c>
      <c r="AU2860" s="31" t="str">
        <f t="shared" si="47"/>
        <v>库存为3</v>
      </c>
      <c r="AV2860" s="36" t="str">
        <f>IFERROR(时间!$B$4+AU2860,"上周无销量")</f>
        <v>上周无销量</v>
      </c>
    </row>
    <row r="2861" spans="1:48">
      <c r="A2861" s="21" t="s">
        <v>5782</v>
      </c>
      <c r="B2861" t="s">
        <v>5783</v>
      </c>
      <c r="C2861" t="s">
        <v>5749</v>
      </c>
      <c r="D2861" s="31">
        <v>0</v>
      </c>
      <c r="E2861" s="31">
        <v>0</v>
      </c>
      <c r="F2861" s="31">
        <v>0</v>
      </c>
      <c r="G2861" s="31">
        <v>1</v>
      </c>
      <c r="H2861" s="32">
        <v>0</v>
      </c>
      <c r="I2861">
        <v>1</v>
      </c>
      <c r="J2861" s="33">
        <v>0</v>
      </c>
      <c r="K2861" s="33">
        <v>0</v>
      </c>
      <c r="L2861" s="33">
        <v>0</v>
      </c>
      <c r="M2861">
        <v>1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23" t="s">
        <v>54</v>
      </c>
      <c r="Y2861" s="23" t="s">
        <v>54</v>
      </c>
      <c r="Z2861" s="23" t="s">
        <v>54</v>
      </c>
      <c r="AA2861" s="23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23" t="s">
        <v>54</v>
      </c>
      <c r="AG2861" s="23" t="s">
        <v>54</v>
      </c>
      <c r="AH2861" s="23" t="s">
        <v>54</v>
      </c>
      <c r="AI2861" s="23" t="s">
        <v>54</v>
      </c>
      <c r="AJ2861">
        <v>0</v>
      </c>
      <c r="AK2861">
        <v>1</v>
      </c>
      <c r="AL2861">
        <v>0</v>
      </c>
      <c r="AM2861">
        <v>3</v>
      </c>
      <c r="AN2861" s="23" t="e">
        <v>#DIV/0!</v>
      </c>
      <c r="AO2861" s="23">
        <v>0</v>
      </c>
      <c r="AP2861" s="23" t="e">
        <v>#DIV/0!</v>
      </c>
      <c r="AQ2861" s="23">
        <v>0.333333333333333</v>
      </c>
      <c r="AR2861" s="35">
        <v>0</v>
      </c>
      <c r="AS2861" s="35">
        <v>0</v>
      </c>
      <c r="AT2861" s="35">
        <v>1</v>
      </c>
      <c r="AU2861" s="31" t="str">
        <f t="shared" si="47"/>
        <v>库存为1</v>
      </c>
      <c r="AV2861" s="36" t="str">
        <f>IFERROR(时间!$B$4+AU2861,"上周无销量")</f>
        <v>上周无销量</v>
      </c>
    </row>
    <row r="2862" spans="1:48">
      <c r="A2862" s="21" t="s">
        <v>5784</v>
      </c>
      <c r="B2862" t="s">
        <v>5785</v>
      </c>
      <c r="C2862" t="s">
        <v>5749</v>
      </c>
      <c r="D2862" s="31">
        <v>0</v>
      </c>
      <c r="E2862" s="31">
        <v>0</v>
      </c>
      <c r="F2862" s="31">
        <v>0</v>
      </c>
      <c r="G2862" s="31">
        <v>0</v>
      </c>
      <c r="H2862" s="32">
        <v>0</v>
      </c>
      <c r="I2862">
        <v>2</v>
      </c>
      <c r="J2862" s="33">
        <v>0</v>
      </c>
      <c r="K2862" s="33">
        <v>0</v>
      </c>
      <c r="L2862" s="33">
        <v>0</v>
      </c>
      <c r="M2862">
        <v>2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23" t="s">
        <v>54</v>
      </c>
      <c r="Y2862" s="23" t="s">
        <v>54</v>
      </c>
      <c r="Z2862" s="23" t="s">
        <v>54</v>
      </c>
      <c r="AA2862" s="23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23" t="s">
        <v>54</v>
      </c>
      <c r="AG2862" s="23" t="s">
        <v>54</v>
      </c>
      <c r="AH2862" s="23" t="s">
        <v>54</v>
      </c>
      <c r="AI2862" s="23" t="s">
        <v>54</v>
      </c>
      <c r="AJ2862">
        <v>2</v>
      </c>
      <c r="AK2862">
        <v>0</v>
      </c>
      <c r="AL2862">
        <v>0</v>
      </c>
      <c r="AM2862">
        <v>1</v>
      </c>
      <c r="AN2862" s="23">
        <v>0</v>
      </c>
      <c r="AO2862" s="23" t="e">
        <v>#DIV/0!</v>
      </c>
      <c r="AP2862" s="23" t="e">
        <v>#DIV/0!</v>
      </c>
      <c r="AQ2862" s="23">
        <v>0</v>
      </c>
      <c r="AR2862" s="35">
        <v>0</v>
      </c>
      <c r="AS2862" s="35">
        <v>0</v>
      </c>
      <c r="AT2862" s="35">
        <v>2</v>
      </c>
      <c r="AU2862" s="31" t="str">
        <f t="shared" si="47"/>
        <v>库存为2</v>
      </c>
      <c r="AV2862" s="36" t="str">
        <f>IFERROR(时间!$B$4+AU2862,"上周无销量")</f>
        <v>上周无销量</v>
      </c>
    </row>
    <row r="2863" spans="1:48">
      <c r="A2863" s="21" t="s">
        <v>5786</v>
      </c>
      <c r="B2863" t="s">
        <v>5787</v>
      </c>
      <c r="C2863" t="s">
        <v>5749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2</v>
      </c>
      <c r="J2863" s="33">
        <v>0</v>
      </c>
      <c r="K2863" s="33">
        <v>0</v>
      </c>
      <c r="L2863" s="33">
        <v>0</v>
      </c>
      <c r="M2863">
        <v>2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3</v>
      </c>
      <c r="AK2863">
        <v>0</v>
      </c>
      <c r="AL2863">
        <v>0</v>
      </c>
      <c r="AM2863">
        <v>0</v>
      </c>
      <c r="AN2863" s="23">
        <v>0</v>
      </c>
      <c r="AO2863" s="23" t="e">
        <v>#DIV/0!</v>
      </c>
      <c r="AP2863" s="23" t="e">
        <v>#DIV/0!</v>
      </c>
      <c r="AQ2863" s="23" t="e">
        <v>#DIV/0!</v>
      </c>
      <c r="AR2863" s="35">
        <v>0</v>
      </c>
      <c r="AS2863" s="35">
        <v>0</v>
      </c>
      <c r="AT2863" s="35">
        <v>2</v>
      </c>
      <c r="AU2863" s="31" t="str">
        <f t="shared" si="47"/>
        <v>库存为2</v>
      </c>
      <c r="AV2863" s="36" t="str">
        <f>IFERROR(时间!$B$4+AU2863,"上周无销量")</f>
        <v>上周无销量</v>
      </c>
    </row>
    <row r="2864" spans="1:48">
      <c r="A2864" s="21" t="s">
        <v>5788</v>
      </c>
      <c r="B2864" t="s">
        <v>5789</v>
      </c>
      <c r="C2864" t="s">
        <v>5790</v>
      </c>
      <c r="D2864" s="31">
        <v>2</v>
      </c>
      <c r="E2864" s="31">
        <v>2</v>
      </c>
      <c r="F2864" s="31">
        <v>4</v>
      </c>
      <c r="G2864" s="31">
        <v>0</v>
      </c>
      <c r="H2864" s="32">
        <v>29.99</v>
      </c>
      <c r="I2864">
        <v>6</v>
      </c>
      <c r="J2864" s="33">
        <v>0</v>
      </c>
      <c r="K2864" s="33">
        <v>0</v>
      </c>
      <c r="L2864" s="33">
        <v>0</v>
      </c>
      <c r="M2864">
        <v>6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22</v>
      </c>
      <c r="AK2864">
        <v>19</v>
      </c>
      <c r="AL2864">
        <v>0</v>
      </c>
      <c r="AM2864">
        <v>3</v>
      </c>
      <c r="AN2864" s="23">
        <v>0.0909090909090909</v>
      </c>
      <c r="AO2864" s="23">
        <v>0.105263157894737</v>
      </c>
      <c r="AP2864" s="23" t="e">
        <v>#DIV/0!</v>
      </c>
      <c r="AQ2864" s="23">
        <v>0</v>
      </c>
      <c r="AR2864" s="35">
        <v>0.285714285714286</v>
      </c>
      <c r="AS2864" s="35">
        <v>17.1428571428571</v>
      </c>
      <c r="AT2864" s="35">
        <v>-11.1428571428571</v>
      </c>
      <c r="AU2864" s="31">
        <f t="shared" si="47"/>
        <v>21</v>
      </c>
      <c r="AV2864" s="36">
        <f>IFERROR(时间!$B$4+AU2864,"上周无销量")</f>
        <v>43360</v>
      </c>
    </row>
    <row r="2865" spans="1:48">
      <c r="A2865" s="21" t="s">
        <v>5791</v>
      </c>
      <c r="B2865" t="s">
        <v>5792</v>
      </c>
      <c r="C2865" t="s">
        <v>5790</v>
      </c>
      <c r="D2865" s="31">
        <v>0</v>
      </c>
      <c r="E2865" s="31">
        <v>3</v>
      </c>
      <c r="F2865" s="31">
        <v>4</v>
      </c>
      <c r="G2865" s="31">
        <v>2</v>
      </c>
      <c r="H2865" s="32">
        <v>23.3255555555556</v>
      </c>
      <c r="I2865">
        <v>3</v>
      </c>
      <c r="J2865" s="33">
        <v>0</v>
      </c>
      <c r="K2865" s="33">
        <v>0</v>
      </c>
      <c r="L2865" s="33">
        <v>0</v>
      </c>
      <c r="M2865">
        <v>3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23" t="s">
        <v>54</v>
      </c>
      <c r="Y2865" s="23" t="s">
        <v>54</v>
      </c>
      <c r="Z2865" s="23" t="s">
        <v>54</v>
      </c>
      <c r="AA2865" s="23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23" t="s">
        <v>54</v>
      </c>
      <c r="AG2865" s="23" t="s">
        <v>54</v>
      </c>
      <c r="AH2865" s="23" t="s">
        <v>54</v>
      </c>
      <c r="AI2865" s="23" t="s">
        <v>54</v>
      </c>
      <c r="AJ2865">
        <v>21</v>
      </c>
      <c r="AK2865">
        <v>32</v>
      </c>
      <c r="AL2865">
        <v>0</v>
      </c>
      <c r="AM2865">
        <v>10</v>
      </c>
      <c r="AN2865" s="23">
        <v>0</v>
      </c>
      <c r="AO2865" s="23">
        <v>0.09375</v>
      </c>
      <c r="AP2865" s="23" t="e">
        <v>#DIV/0!</v>
      </c>
      <c r="AQ2865" s="23">
        <v>0.2</v>
      </c>
      <c r="AR2865" s="35">
        <v>0</v>
      </c>
      <c r="AS2865" s="35">
        <v>0</v>
      </c>
      <c r="AT2865" s="35">
        <v>3</v>
      </c>
      <c r="AU2865" s="31" t="str">
        <f t="shared" si="47"/>
        <v>库存为3</v>
      </c>
      <c r="AV2865" s="36" t="str">
        <f>IFERROR(时间!$B$4+AU2865,"上周无销量")</f>
        <v>上周无销量</v>
      </c>
    </row>
    <row r="2866" spans="1:48">
      <c r="A2866" s="21" t="s">
        <v>5793</v>
      </c>
      <c r="B2866" t="s">
        <v>5794</v>
      </c>
      <c r="C2866" t="s">
        <v>5790</v>
      </c>
      <c r="D2866" s="31">
        <v>0</v>
      </c>
      <c r="E2866" s="31">
        <v>3</v>
      </c>
      <c r="F2866" s="31">
        <v>2</v>
      </c>
      <c r="G2866" s="31">
        <v>0</v>
      </c>
      <c r="H2866" s="32">
        <v>29.99</v>
      </c>
      <c r="I2866">
        <v>3</v>
      </c>
      <c r="J2866" s="33">
        <v>0</v>
      </c>
      <c r="K2866" s="33">
        <v>0</v>
      </c>
      <c r="L2866" s="33">
        <v>0</v>
      </c>
      <c r="M2866">
        <v>3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23" t="s">
        <v>54</v>
      </c>
      <c r="Y2866" s="23" t="s">
        <v>54</v>
      </c>
      <c r="Z2866" s="23" t="s">
        <v>54</v>
      </c>
      <c r="AA2866" s="23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20</v>
      </c>
      <c r="AK2866">
        <v>34</v>
      </c>
      <c r="AL2866">
        <v>0</v>
      </c>
      <c r="AM2866">
        <v>3</v>
      </c>
      <c r="AN2866" s="23">
        <v>0</v>
      </c>
      <c r="AO2866" s="23">
        <v>0.0882352941176471</v>
      </c>
      <c r="AP2866" s="23" t="e">
        <v>#DIV/0!</v>
      </c>
      <c r="AQ2866" s="23">
        <v>0</v>
      </c>
      <c r="AR2866" s="35">
        <v>0</v>
      </c>
      <c r="AS2866" s="35">
        <v>0</v>
      </c>
      <c r="AT2866" s="35">
        <v>3</v>
      </c>
      <c r="AU2866" s="31" t="str">
        <f t="shared" si="47"/>
        <v>库存为3</v>
      </c>
      <c r="AV2866" s="36" t="str">
        <f>IFERROR(时间!$B$4+AU2866,"上周无销量")</f>
        <v>上周无销量</v>
      </c>
    </row>
    <row r="2867" spans="1:48">
      <c r="A2867" s="21" t="s">
        <v>5795</v>
      </c>
      <c r="B2867" t="s">
        <v>5796</v>
      </c>
      <c r="C2867" t="s">
        <v>5790</v>
      </c>
      <c r="D2867" s="31">
        <v>0</v>
      </c>
      <c r="E2867" s="31">
        <v>1</v>
      </c>
      <c r="F2867" s="31">
        <v>2</v>
      </c>
      <c r="G2867" s="31">
        <v>0</v>
      </c>
      <c r="H2867" s="32">
        <v>29.99</v>
      </c>
      <c r="I2867">
        <v>0</v>
      </c>
      <c r="J2867" s="33">
        <v>0</v>
      </c>
      <c r="K2867" s="33">
        <v>0</v>
      </c>
      <c r="L2867" s="33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23" t="s">
        <v>54</v>
      </c>
      <c r="Y2867" s="23" t="s">
        <v>54</v>
      </c>
      <c r="Z2867" s="23" t="s">
        <v>54</v>
      </c>
      <c r="AA2867" s="23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23" t="s">
        <v>54</v>
      </c>
      <c r="AG2867" s="23" t="s">
        <v>54</v>
      </c>
      <c r="AH2867" s="23" t="s">
        <v>54</v>
      </c>
      <c r="AI2867" s="23" t="s">
        <v>54</v>
      </c>
      <c r="AJ2867">
        <v>0</v>
      </c>
      <c r="AK2867">
        <v>4</v>
      </c>
      <c r="AL2867">
        <v>0</v>
      </c>
      <c r="AM2867">
        <v>4</v>
      </c>
      <c r="AN2867" s="23" t="e">
        <v>#DIV/0!</v>
      </c>
      <c r="AO2867" s="23">
        <v>0.25</v>
      </c>
      <c r="AP2867" s="23" t="e">
        <v>#DIV/0!</v>
      </c>
      <c r="AQ2867" s="23">
        <v>0</v>
      </c>
      <c r="AR2867" s="35">
        <v>0</v>
      </c>
      <c r="AS2867" s="35">
        <v>0</v>
      </c>
      <c r="AT2867" s="35">
        <v>0</v>
      </c>
      <c r="AU2867" s="31" t="str">
        <f t="shared" si="47"/>
        <v>库存为0</v>
      </c>
      <c r="AV2867" s="36" t="str">
        <f>IFERROR(时间!$B$4+AU2867,"上周无销量")</f>
        <v>上周无销量</v>
      </c>
    </row>
    <row r="2868" spans="1:48">
      <c r="A2868" s="21" t="s">
        <v>5797</v>
      </c>
      <c r="B2868" t="s">
        <v>5798</v>
      </c>
      <c r="C2868" t="s">
        <v>5790</v>
      </c>
      <c r="D2868" s="31">
        <v>2</v>
      </c>
      <c r="E2868" s="31">
        <v>1</v>
      </c>
      <c r="F2868" s="31">
        <v>3</v>
      </c>
      <c r="G2868" s="31">
        <v>0</v>
      </c>
      <c r="H2868" s="32">
        <v>29.99</v>
      </c>
      <c r="I2868">
        <v>2</v>
      </c>
      <c r="J2868" s="33">
        <v>0</v>
      </c>
      <c r="K2868" s="33">
        <v>0</v>
      </c>
      <c r="L2868" s="33">
        <v>0</v>
      </c>
      <c r="M2868">
        <v>2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48</v>
      </c>
      <c r="AK2868">
        <v>50</v>
      </c>
      <c r="AL2868">
        <v>0</v>
      </c>
      <c r="AM2868">
        <v>10</v>
      </c>
      <c r="AN2868" s="23">
        <v>0.0416666666666667</v>
      </c>
      <c r="AO2868" s="23">
        <v>0.02</v>
      </c>
      <c r="AP2868" s="23" t="e">
        <v>#DIV/0!</v>
      </c>
      <c r="AQ2868" s="23">
        <v>0</v>
      </c>
      <c r="AR2868" s="35">
        <v>0.285714285714286</v>
      </c>
      <c r="AS2868" s="35">
        <v>17.1428571428571</v>
      </c>
      <c r="AT2868" s="35">
        <v>-15.1428571428571</v>
      </c>
      <c r="AU2868" s="31">
        <f t="shared" si="47"/>
        <v>7</v>
      </c>
      <c r="AV2868" s="36">
        <f>IFERROR(时间!$B$4+AU2868,"上周无销量")</f>
        <v>43346</v>
      </c>
    </row>
    <row r="2869" spans="1:48">
      <c r="A2869" s="21" t="s">
        <v>5799</v>
      </c>
      <c r="B2869" t="s">
        <v>5800</v>
      </c>
      <c r="C2869" t="s">
        <v>5801</v>
      </c>
      <c r="D2869" s="31">
        <v>0</v>
      </c>
      <c r="E2869" s="31">
        <v>0</v>
      </c>
      <c r="F2869" s="31">
        <v>0</v>
      </c>
      <c r="G2869" s="31">
        <v>0</v>
      </c>
      <c r="H2869" s="32">
        <v>0</v>
      </c>
      <c r="I2869">
        <v>4</v>
      </c>
      <c r="J2869" s="33">
        <v>0</v>
      </c>
      <c r="K2869" s="33">
        <v>0</v>
      </c>
      <c r="L2869" s="33">
        <v>0</v>
      </c>
      <c r="M2869">
        <v>4</v>
      </c>
      <c r="N2869">
        <v>0</v>
      </c>
      <c r="O2869">
        <v>0</v>
      </c>
      <c r="P2869">
        <v>11</v>
      </c>
      <c r="Q2869">
        <v>5</v>
      </c>
      <c r="R2869">
        <v>44</v>
      </c>
      <c r="S2869">
        <v>29</v>
      </c>
      <c r="T2869">
        <v>0</v>
      </c>
      <c r="U2869">
        <v>0</v>
      </c>
      <c r="V2869">
        <v>0</v>
      </c>
      <c r="W2869">
        <v>0</v>
      </c>
      <c r="X2869" s="23">
        <v>0</v>
      </c>
      <c r="Y2869" s="23">
        <v>0</v>
      </c>
      <c r="Z2869" s="23">
        <v>0</v>
      </c>
      <c r="AA2869" s="23">
        <v>0</v>
      </c>
      <c r="AB2869">
        <v>0</v>
      </c>
      <c r="AC2869">
        <v>0</v>
      </c>
      <c r="AD2869">
        <v>0</v>
      </c>
      <c r="AE2869">
        <v>0</v>
      </c>
      <c r="AF2869" s="23" t="s">
        <v>54</v>
      </c>
      <c r="AG2869" s="23" t="s">
        <v>54</v>
      </c>
      <c r="AH2869" s="23" t="s">
        <v>54</v>
      </c>
      <c r="AI2869" s="23" t="s">
        <v>54</v>
      </c>
      <c r="AJ2869">
        <v>0</v>
      </c>
      <c r="AK2869">
        <v>0</v>
      </c>
      <c r="AL2869">
        <v>0</v>
      </c>
      <c r="AM2869">
        <v>1</v>
      </c>
      <c r="AN2869" s="23" t="e">
        <v>#DIV/0!</v>
      </c>
      <c r="AO2869" s="23" t="e">
        <v>#DIV/0!</v>
      </c>
      <c r="AP2869" s="23" t="e">
        <v>#DIV/0!</v>
      </c>
      <c r="AQ2869" s="23">
        <v>0</v>
      </c>
      <c r="AR2869" s="35">
        <v>0</v>
      </c>
      <c r="AS2869" s="35">
        <v>0</v>
      </c>
      <c r="AT2869" s="35">
        <v>4</v>
      </c>
      <c r="AU2869" s="31" t="str">
        <f t="shared" si="47"/>
        <v>库存为4</v>
      </c>
      <c r="AV2869" s="36" t="str">
        <f>IFERROR(时间!$B$4+AU2869,"上周无销量")</f>
        <v>上周无销量</v>
      </c>
    </row>
    <row r="2870" spans="1:48">
      <c r="A2870" s="21" t="s">
        <v>5802</v>
      </c>
      <c r="B2870" t="s">
        <v>5803</v>
      </c>
      <c r="C2870" t="s">
        <v>5801</v>
      </c>
      <c r="D2870" s="31">
        <v>0</v>
      </c>
      <c r="E2870" s="31">
        <v>0</v>
      </c>
      <c r="F2870" s="31">
        <v>0</v>
      </c>
      <c r="G2870" s="31">
        <v>0</v>
      </c>
      <c r="H2870" s="32">
        <v>0</v>
      </c>
      <c r="I2870">
        <v>2</v>
      </c>
      <c r="J2870" s="33">
        <v>0</v>
      </c>
      <c r="K2870" s="33">
        <v>0</v>
      </c>
      <c r="L2870" s="33">
        <v>0</v>
      </c>
      <c r="M2870">
        <v>2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1</v>
      </c>
      <c r="T2870">
        <v>0</v>
      </c>
      <c r="U2870">
        <v>0</v>
      </c>
      <c r="V2870">
        <v>0</v>
      </c>
      <c r="W2870">
        <v>0</v>
      </c>
      <c r="X2870" s="23" t="e">
        <v>#DIV/0!</v>
      </c>
      <c r="Y2870" s="23" t="e">
        <v>#DIV/0!</v>
      </c>
      <c r="Z2870" s="23" t="e">
        <v>#DIV/0!</v>
      </c>
      <c r="AA2870" s="23">
        <v>0</v>
      </c>
      <c r="AB2870">
        <v>0</v>
      </c>
      <c r="AC2870">
        <v>0</v>
      </c>
      <c r="AD2870">
        <v>0</v>
      </c>
      <c r="AE2870">
        <v>0</v>
      </c>
      <c r="AF2870" s="23" t="s">
        <v>54</v>
      </c>
      <c r="AG2870" s="23" t="s">
        <v>54</v>
      </c>
      <c r="AH2870" s="23" t="s">
        <v>54</v>
      </c>
      <c r="AI2870" s="23" t="s">
        <v>54</v>
      </c>
      <c r="AJ2870">
        <v>1</v>
      </c>
      <c r="AK2870">
        <v>1</v>
      </c>
      <c r="AL2870">
        <v>0</v>
      </c>
      <c r="AM2870">
        <v>2</v>
      </c>
      <c r="AN2870" s="23">
        <v>0</v>
      </c>
      <c r="AO2870" s="23">
        <v>0</v>
      </c>
      <c r="AP2870" s="23" t="e">
        <v>#DIV/0!</v>
      </c>
      <c r="AQ2870" s="23">
        <v>0</v>
      </c>
      <c r="AR2870" s="35">
        <v>0</v>
      </c>
      <c r="AS2870" s="35">
        <v>0</v>
      </c>
      <c r="AT2870" s="35">
        <v>2</v>
      </c>
      <c r="AU2870" s="31" t="str">
        <f t="shared" si="47"/>
        <v>库存为2</v>
      </c>
      <c r="AV2870" s="36" t="str">
        <f>IFERROR(时间!$B$4+AU2870,"上周无销量")</f>
        <v>上周无销量</v>
      </c>
    </row>
    <row r="2871" spans="1:48">
      <c r="A2871" s="21" t="s">
        <v>5804</v>
      </c>
      <c r="B2871" t="s">
        <v>5805</v>
      </c>
      <c r="C2871" t="s">
        <v>5801</v>
      </c>
      <c r="D2871" s="31">
        <v>0</v>
      </c>
      <c r="E2871" s="31">
        <v>0</v>
      </c>
      <c r="F2871" s="31">
        <v>0</v>
      </c>
      <c r="G2871" s="31">
        <v>0</v>
      </c>
      <c r="H2871" s="32">
        <v>0</v>
      </c>
      <c r="I2871">
        <v>2</v>
      </c>
      <c r="J2871" s="33">
        <v>0</v>
      </c>
      <c r="K2871" s="33">
        <v>0</v>
      </c>
      <c r="L2871" s="33">
        <v>0</v>
      </c>
      <c r="M2871">
        <v>2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1</v>
      </c>
      <c r="T2871">
        <v>0</v>
      </c>
      <c r="U2871">
        <v>0</v>
      </c>
      <c r="V2871">
        <v>0</v>
      </c>
      <c r="W2871">
        <v>0</v>
      </c>
      <c r="X2871" s="23" t="e">
        <v>#DIV/0!</v>
      </c>
      <c r="Y2871" s="23" t="e">
        <v>#DIV/0!</v>
      </c>
      <c r="Z2871" s="23" t="e">
        <v>#DIV/0!</v>
      </c>
      <c r="AA2871" s="23">
        <v>0</v>
      </c>
      <c r="AB2871">
        <v>0</v>
      </c>
      <c r="AC2871">
        <v>0</v>
      </c>
      <c r="AD2871">
        <v>0</v>
      </c>
      <c r="AE2871">
        <v>0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0</v>
      </c>
      <c r="AK2871">
        <v>0</v>
      </c>
      <c r="AL2871">
        <v>0</v>
      </c>
      <c r="AM2871">
        <v>0</v>
      </c>
      <c r="AN2871" s="23" t="e">
        <v>#DIV/0!</v>
      </c>
      <c r="AO2871" s="23" t="e">
        <v>#DIV/0!</v>
      </c>
      <c r="AP2871" s="23" t="e">
        <v>#DIV/0!</v>
      </c>
      <c r="AQ2871" s="23" t="e">
        <v>#DIV/0!</v>
      </c>
      <c r="AR2871" s="35">
        <v>0</v>
      </c>
      <c r="AS2871" s="35">
        <v>0</v>
      </c>
      <c r="AT2871" s="35">
        <v>2</v>
      </c>
      <c r="AU2871" s="31" t="str">
        <f t="shared" si="47"/>
        <v>库存为2</v>
      </c>
      <c r="AV2871" s="36" t="str">
        <f>IFERROR(时间!$B$4+AU2871,"上周无销量")</f>
        <v>上周无销量</v>
      </c>
    </row>
    <row r="2872" spans="1:48">
      <c r="A2872" s="21" t="s">
        <v>5806</v>
      </c>
      <c r="B2872" t="s">
        <v>5807</v>
      </c>
      <c r="C2872" t="s">
        <v>5801</v>
      </c>
      <c r="D2872" s="31">
        <v>0</v>
      </c>
      <c r="E2872" s="31">
        <v>0</v>
      </c>
      <c r="F2872" s="31">
        <v>0</v>
      </c>
      <c r="G2872" s="31">
        <v>0</v>
      </c>
      <c r="H2872" s="32">
        <v>0</v>
      </c>
      <c r="I2872">
        <v>2</v>
      </c>
      <c r="J2872" s="33">
        <v>0</v>
      </c>
      <c r="K2872" s="33">
        <v>0</v>
      </c>
      <c r="L2872" s="33">
        <v>0</v>
      </c>
      <c r="M2872">
        <v>2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23" t="s">
        <v>54</v>
      </c>
      <c r="Y2872" s="23" t="s">
        <v>54</v>
      </c>
      <c r="Z2872" s="23" t="s">
        <v>54</v>
      </c>
      <c r="AA2872" s="23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23" t="s">
        <v>54</v>
      </c>
      <c r="AG2872" s="23" t="s">
        <v>54</v>
      </c>
      <c r="AH2872" s="23" t="s">
        <v>54</v>
      </c>
      <c r="AI2872" s="23" t="s">
        <v>54</v>
      </c>
      <c r="AJ2872">
        <v>0</v>
      </c>
      <c r="AK2872">
        <v>1</v>
      </c>
      <c r="AL2872">
        <v>0</v>
      </c>
      <c r="AM2872">
        <v>1</v>
      </c>
      <c r="AN2872" s="23" t="e">
        <v>#DIV/0!</v>
      </c>
      <c r="AO2872" s="23">
        <v>0</v>
      </c>
      <c r="AP2872" s="23" t="e">
        <v>#DIV/0!</v>
      </c>
      <c r="AQ2872" s="23">
        <v>0</v>
      </c>
      <c r="AR2872" s="35">
        <v>0</v>
      </c>
      <c r="AS2872" s="35">
        <v>0</v>
      </c>
      <c r="AT2872" s="35">
        <v>2</v>
      </c>
      <c r="AU2872" s="31" t="str">
        <f t="shared" si="47"/>
        <v>库存为2</v>
      </c>
      <c r="AV2872" s="36" t="str">
        <f>IFERROR(时间!$B$4+AU2872,"上周无销量")</f>
        <v>上周无销量</v>
      </c>
    </row>
    <row r="2873" spans="1:48">
      <c r="A2873" s="21" t="s">
        <v>5808</v>
      </c>
      <c r="B2873" t="s">
        <v>5809</v>
      </c>
      <c r="C2873" t="s">
        <v>5801</v>
      </c>
      <c r="D2873" s="31">
        <v>0</v>
      </c>
      <c r="E2873" s="31">
        <v>0</v>
      </c>
      <c r="F2873" s="31">
        <v>0</v>
      </c>
      <c r="G2873" s="31">
        <v>0</v>
      </c>
      <c r="H2873" s="32">
        <v>0</v>
      </c>
      <c r="I2873">
        <v>3</v>
      </c>
      <c r="J2873" s="33">
        <v>0</v>
      </c>
      <c r="K2873" s="33">
        <v>0</v>
      </c>
      <c r="L2873" s="33">
        <v>0</v>
      </c>
      <c r="M2873">
        <v>3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1</v>
      </c>
      <c r="T2873">
        <v>0</v>
      </c>
      <c r="U2873">
        <v>0</v>
      </c>
      <c r="V2873">
        <v>0</v>
      </c>
      <c r="W2873">
        <v>0</v>
      </c>
      <c r="X2873" s="23" t="e">
        <v>#DIV/0!</v>
      </c>
      <c r="Y2873" s="23" t="e">
        <v>#DIV/0!</v>
      </c>
      <c r="Z2873" s="23" t="e">
        <v>#DIV/0!</v>
      </c>
      <c r="AA2873" s="23">
        <v>0</v>
      </c>
      <c r="AB2873">
        <v>0</v>
      </c>
      <c r="AC2873">
        <v>0</v>
      </c>
      <c r="AD2873">
        <v>0</v>
      </c>
      <c r="AE2873">
        <v>0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1</v>
      </c>
      <c r="AK2873">
        <v>1</v>
      </c>
      <c r="AL2873">
        <v>0</v>
      </c>
      <c r="AM2873">
        <v>1</v>
      </c>
      <c r="AN2873" s="23">
        <v>0</v>
      </c>
      <c r="AO2873" s="23">
        <v>0</v>
      </c>
      <c r="AP2873" s="23" t="e">
        <v>#DIV/0!</v>
      </c>
      <c r="AQ2873" s="23">
        <v>0</v>
      </c>
      <c r="AR2873" s="35">
        <v>0</v>
      </c>
      <c r="AS2873" s="35">
        <v>0</v>
      </c>
      <c r="AT2873" s="35">
        <v>3</v>
      </c>
      <c r="AU2873" s="31" t="str">
        <f t="shared" si="47"/>
        <v>库存为3</v>
      </c>
      <c r="AV2873" s="36" t="str">
        <f>IFERROR(时间!$B$4+AU2873,"上周无销量")</f>
        <v>上周无销量</v>
      </c>
    </row>
    <row r="2874" spans="1:48">
      <c r="A2874" s="21" t="s">
        <v>5810</v>
      </c>
      <c r="B2874" t="s">
        <v>5811</v>
      </c>
      <c r="C2874" t="s">
        <v>5801</v>
      </c>
      <c r="D2874" s="31">
        <v>0</v>
      </c>
      <c r="E2874" s="31">
        <v>0</v>
      </c>
      <c r="F2874" s="31">
        <v>0</v>
      </c>
      <c r="G2874" s="31">
        <v>0</v>
      </c>
      <c r="H2874" s="32">
        <v>0</v>
      </c>
      <c r="I2874">
        <v>5</v>
      </c>
      <c r="J2874" s="33">
        <v>0</v>
      </c>
      <c r="K2874" s="33">
        <v>0</v>
      </c>
      <c r="L2874" s="33">
        <v>0</v>
      </c>
      <c r="M2874">
        <v>5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1</v>
      </c>
      <c r="T2874">
        <v>0</v>
      </c>
      <c r="U2874">
        <v>0</v>
      </c>
      <c r="V2874">
        <v>0</v>
      </c>
      <c r="W2874">
        <v>0</v>
      </c>
      <c r="X2874" s="23" t="e">
        <v>#DIV/0!</v>
      </c>
      <c r="Y2874" s="23" t="e">
        <v>#DIV/0!</v>
      </c>
      <c r="Z2874" s="23" t="e">
        <v>#DIV/0!</v>
      </c>
      <c r="AA2874" s="23">
        <v>0</v>
      </c>
      <c r="AB2874">
        <v>0</v>
      </c>
      <c r="AC2874">
        <v>0</v>
      </c>
      <c r="AD2874">
        <v>0</v>
      </c>
      <c r="AE2874">
        <v>0</v>
      </c>
      <c r="AF2874" s="23" t="s">
        <v>54</v>
      </c>
      <c r="AG2874" s="23" t="s">
        <v>54</v>
      </c>
      <c r="AH2874" s="23" t="s">
        <v>54</v>
      </c>
      <c r="AI2874" s="23" t="s">
        <v>54</v>
      </c>
      <c r="AJ2874">
        <v>1</v>
      </c>
      <c r="AK2874">
        <v>1</v>
      </c>
      <c r="AL2874">
        <v>0</v>
      </c>
      <c r="AM2874">
        <v>0</v>
      </c>
      <c r="AN2874" s="23">
        <v>0</v>
      </c>
      <c r="AO2874" s="23">
        <v>0</v>
      </c>
      <c r="AP2874" s="23" t="e">
        <v>#DIV/0!</v>
      </c>
      <c r="AQ2874" s="23" t="e">
        <v>#DIV/0!</v>
      </c>
      <c r="AR2874" s="35">
        <v>0</v>
      </c>
      <c r="AS2874" s="35">
        <v>0</v>
      </c>
      <c r="AT2874" s="35">
        <v>5</v>
      </c>
      <c r="AU2874" s="31" t="str">
        <f t="shared" si="47"/>
        <v>库存为5</v>
      </c>
      <c r="AV2874" s="36" t="str">
        <f>IFERROR(时间!$B$4+AU2874,"上周无销量")</f>
        <v>上周无销量</v>
      </c>
    </row>
    <row r="2875" spans="1:48">
      <c r="A2875" s="21" t="s">
        <v>5812</v>
      </c>
      <c r="B2875" t="s">
        <v>5813</v>
      </c>
      <c r="C2875" t="s">
        <v>5801</v>
      </c>
      <c r="D2875" s="31">
        <v>0</v>
      </c>
      <c r="E2875" s="31">
        <v>0</v>
      </c>
      <c r="F2875" s="31">
        <v>0</v>
      </c>
      <c r="G2875" s="31">
        <v>0</v>
      </c>
      <c r="H2875" s="32">
        <v>0</v>
      </c>
      <c r="I2875">
        <v>2</v>
      </c>
      <c r="J2875" s="33">
        <v>0</v>
      </c>
      <c r="K2875" s="33">
        <v>0</v>
      </c>
      <c r="L2875" s="33">
        <v>0</v>
      </c>
      <c r="M2875">
        <v>2</v>
      </c>
      <c r="N2875">
        <v>0</v>
      </c>
      <c r="O2875">
        <v>0</v>
      </c>
      <c r="P2875">
        <v>6</v>
      </c>
      <c r="Q2875">
        <v>18</v>
      </c>
      <c r="R2875">
        <v>8</v>
      </c>
      <c r="S2875">
        <v>40</v>
      </c>
      <c r="T2875">
        <v>0</v>
      </c>
      <c r="U2875">
        <v>0</v>
      </c>
      <c r="V2875">
        <v>0</v>
      </c>
      <c r="W2875">
        <v>0</v>
      </c>
      <c r="X2875" s="23">
        <v>0</v>
      </c>
      <c r="Y2875" s="23">
        <v>0</v>
      </c>
      <c r="Z2875" s="23">
        <v>0</v>
      </c>
      <c r="AA2875" s="23">
        <v>0</v>
      </c>
      <c r="AB2875">
        <v>0</v>
      </c>
      <c r="AC2875">
        <v>0</v>
      </c>
      <c r="AD2875">
        <v>0</v>
      </c>
      <c r="AE2875">
        <v>0</v>
      </c>
      <c r="AF2875" s="23" t="s">
        <v>54</v>
      </c>
      <c r="AG2875" s="23" t="s">
        <v>54</v>
      </c>
      <c r="AH2875" s="23" t="s">
        <v>54</v>
      </c>
      <c r="AI2875" s="23" t="s">
        <v>54</v>
      </c>
      <c r="AJ2875">
        <v>4</v>
      </c>
      <c r="AK2875">
        <v>2</v>
      </c>
      <c r="AL2875">
        <v>0</v>
      </c>
      <c r="AM2875">
        <v>0</v>
      </c>
      <c r="AN2875" s="23">
        <v>0</v>
      </c>
      <c r="AO2875" s="23">
        <v>0</v>
      </c>
      <c r="AP2875" s="23" t="e">
        <v>#DIV/0!</v>
      </c>
      <c r="AQ2875" s="23" t="e">
        <v>#DIV/0!</v>
      </c>
      <c r="AR2875" s="35">
        <v>0</v>
      </c>
      <c r="AS2875" s="35">
        <v>0</v>
      </c>
      <c r="AT2875" s="35">
        <v>2</v>
      </c>
      <c r="AU2875" s="31" t="str">
        <f t="shared" si="47"/>
        <v>库存为2</v>
      </c>
      <c r="AV2875" s="36" t="str">
        <f>IFERROR(时间!$B$4+AU2875,"上周无销量")</f>
        <v>上周无销量</v>
      </c>
    </row>
    <row r="2876" spans="1:48">
      <c r="A2876" s="21" t="s">
        <v>5814</v>
      </c>
      <c r="B2876" t="s">
        <v>5815</v>
      </c>
      <c r="C2876" t="s">
        <v>5801</v>
      </c>
      <c r="D2876" s="31">
        <v>0</v>
      </c>
      <c r="E2876" s="31">
        <v>0</v>
      </c>
      <c r="F2876" s="31">
        <v>0</v>
      </c>
      <c r="G2876" s="31">
        <v>0</v>
      </c>
      <c r="H2876" s="32">
        <v>0</v>
      </c>
      <c r="I2876">
        <v>3</v>
      </c>
      <c r="J2876" s="33">
        <v>0</v>
      </c>
      <c r="K2876" s="33">
        <v>0</v>
      </c>
      <c r="L2876" s="33">
        <v>0</v>
      </c>
      <c r="M2876">
        <v>3</v>
      </c>
      <c r="N2876">
        <v>1</v>
      </c>
      <c r="O2876">
        <v>0</v>
      </c>
      <c r="P2876">
        <v>0</v>
      </c>
      <c r="Q2876">
        <v>0</v>
      </c>
      <c r="R2876">
        <v>0</v>
      </c>
      <c r="S2876">
        <v>1</v>
      </c>
      <c r="T2876">
        <v>0</v>
      </c>
      <c r="U2876">
        <v>0</v>
      </c>
      <c r="V2876">
        <v>0</v>
      </c>
      <c r="W2876">
        <v>0</v>
      </c>
      <c r="X2876" s="23" t="e">
        <v>#DIV/0!</v>
      </c>
      <c r="Y2876" s="23" t="e">
        <v>#DIV/0!</v>
      </c>
      <c r="Z2876" s="23" t="e">
        <v>#DIV/0!</v>
      </c>
      <c r="AA2876" s="23">
        <v>0</v>
      </c>
      <c r="AB2876">
        <v>0</v>
      </c>
      <c r="AC2876">
        <v>0</v>
      </c>
      <c r="AD2876">
        <v>0</v>
      </c>
      <c r="AE2876">
        <v>0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3</v>
      </c>
      <c r="AK2876">
        <v>0</v>
      </c>
      <c r="AL2876">
        <v>0</v>
      </c>
      <c r="AM2876">
        <v>0</v>
      </c>
      <c r="AN2876" s="23">
        <v>0</v>
      </c>
      <c r="AO2876" s="23" t="e">
        <v>#DIV/0!</v>
      </c>
      <c r="AP2876" s="23" t="e">
        <v>#DIV/0!</v>
      </c>
      <c r="AQ2876" s="23" t="e">
        <v>#DIV/0!</v>
      </c>
      <c r="AR2876" s="35">
        <v>0</v>
      </c>
      <c r="AS2876" s="35">
        <v>0</v>
      </c>
      <c r="AT2876" s="35">
        <v>3</v>
      </c>
      <c r="AU2876" s="31" t="str">
        <f t="shared" si="47"/>
        <v>库存为3</v>
      </c>
      <c r="AV2876" s="36" t="str">
        <f>IFERROR(时间!$B$4+AU2876,"上周无销量")</f>
        <v>上周无销量</v>
      </c>
    </row>
    <row r="2877" spans="1:48">
      <c r="A2877" s="21" t="s">
        <v>5816</v>
      </c>
      <c r="B2877" t="s">
        <v>5817</v>
      </c>
      <c r="C2877" t="s">
        <v>5801</v>
      </c>
      <c r="D2877" s="31">
        <v>0</v>
      </c>
      <c r="E2877" s="31">
        <v>0</v>
      </c>
      <c r="F2877" s="31">
        <v>0</v>
      </c>
      <c r="G2877" s="31">
        <v>0</v>
      </c>
      <c r="H2877" s="32">
        <v>0</v>
      </c>
      <c r="I2877">
        <v>4</v>
      </c>
      <c r="J2877" s="33">
        <v>0</v>
      </c>
      <c r="K2877" s="33">
        <v>0</v>
      </c>
      <c r="L2877" s="33">
        <v>0</v>
      </c>
      <c r="M2877">
        <v>4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23" t="s">
        <v>54</v>
      </c>
      <c r="Y2877" s="23" t="s">
        <v>54</v>
      </c>
      <c r="Z2877" s="23" t="s">
        <v>54</v>
      </c>
      <c r="AA2877" s="23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23" t="s">
        <v>54</v>
      </c>
      <c r="AG2877" s="23" t="s">
        <v>54</v>
      </c>
      <c r="AH2877" s="23" t="s">
        <v>54</v>
      </c>
      <c r="AI2877" s="23" t="s">
        <v>54</v>
      </c>
      <c r="AJ2877">
        <v>0</v>
      </c>
      <c r="AK2877">
        <v>1</v>
      </c>
      <c r="AL2877">
        <v>0</v>
      </c>
      <c r="AM2877">
        <v>0</v>
      </c>
      <c r="AN2877" s="23" t="e">
        <v>#DIV/0!</v>
      </c>
      <c r="AO2877" s="23">
        <v>0</v>
      </c>
      <c r="AP2877" s="23" t="e">
        <v>#DIV/0!</v>
      </c>
      <c r="AQ2877" s="23" t="e">
        <v>#DIV/0!</v>
      </c>
      <c r="AR2877" s="35">
        <v>0</v>
      </c>
      <c r="AS2877" s="35">
        <v>0</v>
      </c>
      <c r="AT2877" s="35">
        <v>4</v>
      </c>
      <c r="AU2877" s="31" t="str">
        <f t="shared" si="47"/>
        <v>库存为4</v>
      </c>
      <c r="AV2877" s="36" t="str">
        <f>IFERROR(时间!$B$4+AU2877,"上周无销量")</f>
        <v>上周无销量</v>
      </c>
    </row>
    <row r="2878" spans="1:48">
      <c r="A2878" s="21" t="s">
        <v>5818</v>
      </c>
      <c r="B2878" t="s">
        <v>5819</v>
      </c>
      <c r="C2878" t="s">
        <v>5801</v>
      </c>
      <c r="D2878" s="31">
        <v>0</v>
      </c>
      <c r="E2878" s="31">
        <v>0</v>
      </c>
      <c r="F2878" s="31">
        <v>0</v>
      </c>
      <c r="G2878" s="31">
        <v>0</v>
      </c>
      <c r="H2878" s="32">
        <v>0</v>
      </c>
      <c r="I2878">
        <v>1</v>
      </c>
      <c r="J2878" s="33">
        <v>0</v>
      </c>
      <c r="K2878" s="33">
        <v>0</v>
      </c>
      <c r="L2878" s="33">
        <v>0</v>
      </c>
      <c r="M2878">
        <v>1</v>
      </c>
      <c r="N2878">
        <v>0</v>
      </c>
      <c r="O2878">
        <v>0</v>
      </c>
      <c r="P2878">
        <v>3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 s="23">
        <v>0</v>
      </c>
      <c r="Y2878" s="23" t="e">
        <v>#DIV/0!</v>
      </c>
      <c r="Z2878" s="23" t="e">
        <v>#DIV/0!</v>
      </c>
      <c r="AA2878" s="23" t="e">
        <v>#DIV/0!</v>
      </c>
      <c r="AB2878">
        <v>0</v>
      </c>
      <c r="AC2878">
        <v>0</v>
      </c>
      <c r="AD2878">
        <v>0</v>
      </c>
      <c r="AE2878">
        <v>0</v>
      </c>
      <c r="AF2878" s="23" t="s">
        <v>54</v>
      </c>
      <c r="AG2878" s="23" t="s">
        <v>54</v>
      </c>
      <c r="AH2878" s="23" t="s">
        <v>54</v>
      </c>
      <c r="AI2878" s="23" t="s">
        <v>54</v>
      </c>
      <c r="AJ2878">
        <v>1</v>
      </c>
      <c r="AK2878">
        <v>0</v>
      </c>
      <c r="AL2878">
        <v>0</v>
      </c>
      <c r="AM2878">
        <v>1</v>
      </c>
      <c r="AN2878" s="23">
        <v>0</v>
      </c>
      <c r="AO2878" s="23" t="e">
        <v>#DIV/0!</v>
      </c>
      <c r="AP2878" s="23" t="e">
        <v>#DIV/0!</v>
      </c>
      <c r="AQ2878" s="23">
        <v>0</v>
      </c>
      <c r="AR2878" s="35">
        <v>0</v>
      </c>
      <c r="AS2878" s="35">
        <v>0</v>
      </c>
      <c r="AT2878" s="35">
        <v>1</v>
      </c>
      <c r="AU2878" s="31" t="str">
        <f t="shared" si="47"/>
        <v>库存为1</v>
      </c>
      <c r="AV2878" s="36" t="str">
        <f>IFERROR(时间!$B$4+AU2878,"上周无销量")</f>
        <v>上周无销量</v>
      </c>
    </row>
    <row r="2879" spans="1:48">
      <c r="A2879" s="21" t="s">
        <v>5820</v>
      </c>
      <c r="B2879" t="s">
        <v>5821</v>
      </c>
      <c r="C2879" t="s">
        <v>5801</v>
      </c>
      <c r="D2879" s="31">
        <v>0</v>
      </c>
      <c r="E2879" s="31">
        <v>0</v>
      </c>
      <c r="F2879" s="31">
        <v>0</v>
      </c>
      <c r="G2879" s="31">
        <v>0</v>
      </c>
      <c r="H2879" s="32">
        <v>0</v>
      </c>
      <c r="I2879">
        <v>0</v>
      </c>
      <c r="J2879" s="33">
        <v>0</v>
      </c>
      <c r="K2879" s="33">
        <v>0</v>
      </c>
      <c r="L2879" s="33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23" t="s">
        <v>54</v>
      </c>
      <c r="Y2879" s="23" t="s">
        <v>54</v>
      </c>
      <c r="Z2879" s="23" t="s">
        <v>54</v>
      </c>
      <c r="AA2879" s="23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23" t="s">
        <v>54</v>
      </c>
      <c r="AG2879" s="23" t="s">
        <v>54</v>
      </c>
      <c r="AH2879" s="23" t="s">
        <v>54</v>
      </c>
      <c r="AI2879" s="23" t="s">
        <v>54</v>
      </c>
      <c r="AJ2879">
        <v>0</v>
      </c>
      <c r="AK2879">
        <v>0</v>
      </c>
      <c r="AL2879">
        <v>0</v>
      </c>
      <c r="AM2879">
        <v>0</v>
      </c>
      <c r="AN2879" s="23" t="e">
        <v>#DIV/0!</v>
      </c>
      <c r="AO2879" s="23" t="e">
        <v>#DIV/0!</v>
      </c>
      <c r="AP2879" s="23" t="e">
        <v>#DIV/0!</v>
      </c>
      <c r="AQ2879" s="23" t="e">
        <v>#DIV/0!</v>
      </c>
      <c r="AR2879" s="35">
        <v>0</v>
      </c>
      <c r="AS2879" s="35">
        <v>0</v>
      </c>
      <c r="AT2879" s="35">
        <v>0</v>
      </c>
      <c r="AU2879" s="31" t="str">
        <f t="shared" si="47"/>
        <v>库存为0</v>
      </c>
      <c r="AV2879" s="36" t="str">
        <f>IFERROR(时间!$B$4+AU2879,"上周无销量")</f>
        <v>上周无销量</v>
      </c>
    </row>
    <row r="2880" spans="1:48">
      <c r="A2880" s="21" t="s">
        <v>5822</v>
      </c>
      <c r="B2880" t="s">
        <v>5823</v>
      </c>
      <c r="C2880" t="s">
        <v>5801</v>
      </c>
      <c r="D2880" s="31">
        <v>0</v>
      </c>
      <c r="E2880" s="31">
        <v>0</v>
      </c>
      <c r="F2880" s="31">
        <v>0</v>
      </c>
      <c r="G2880" s="31">
        <v>0</v>
      </c>
      <c r="H2880" s="32">
        <v>0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0</v>
      </c>
      <c r="AK2880">
        <v>0</v>
      </c>
      <c r="AL2880">
        <v>0</v>
      </c>
      <c r="AM2880">
        <v>0</v>
      </c>
      <c r="AN2880" s="23" t="e">
        <v>#DIV/0!</v>
      </c>
      <c r="AO2880" s="23" t="e">
        <v>#DIV/0!</v>
      </c>
      <c r="AP2880" s="23" t="e">
        <v>#DIV/0!</v>
      </c>
      <c r="AQ2880" s="23" t="e">
        <v>#DIV/0!</v>
      </c>
      <c r="AR2880" s="35">
        <v>0</v>
      </c>
      <c r="AS2880" s="35">
        <v>0</v>
      </c>
      <c r="AT2880" s="35">
        <v>0</v>
      </c>
      <c r="AU2880" s="31" t="str">
        <f t="shared" si="47"/>
        <v>库存为0</v>
      </c>
      <c r="AV2880" s="36" t="str">
        <f>IFERROR(时间!$B$4+AU2880,"上周无销量")</f>
        <v>上周无销量</v>
      </c>
    </row>
    <row r="2881" spans="1:48">
      <c r="A2881" s="21" t="s">
        <v>5824</v>
      </c>
      <c r="B2881" t="s">
        <v>5825</v>
      </c>
      <c r="C2881" t="s">
        <v>5801</v>
      </c>
      <c r="D2881" s="31">
        <v>0</v>
      </c>
      <c r="E2881" s="31">
        <v>0</v>
      </c>
      <c r="F2881" s="31">
        <v>0</v>
      </c>
      <c r="G2881" s="31">
        <v>0</v>
      </c>
      <c r="H2881" s="32">
        <v>0</v>
      </c>
      <c r="I2881">
        <v>0</v>
      </c>
      <c r="J2881" s="33">
        <v>0</v>
      </c>
      <c r="K2881" s="33">
        <v>0</v>
      </c>
      <c r="L2881" s="33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23" t="s">
        <v>54</v>
      </c>
      <c r="Y2881" s="23" t="s">
        <v>54</v>
      </c>
      <c r="Z2881" s="23" t="s">
        <v>54</v>
      </c>
      <c r="AA2881" s="23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23" t="s">
        <v>54</v>
      </c>
      <c r="AG2881" s="23" t="s">
        <v>54</v>
      </c>
      <c r="AH2881" s="23" t="s">
        <v>54</v>
      </c>
      <c r="AI2881" s="23" t="s">
        <v>54</v>
      </c>
      <c r="AJ2881">
        <v>0</v>
      </c>
      <c r="AK2881">
        <v>0</v>
      </c>
      <c r="AL2881">
        <v>0</v>
      </c>
      <c r="AM2881">
        <v>0</v>
      </c>
      <c r="AN2881" s="23" t="e">
        <v>#DIV/0!</v>
      </c>
      <c r="AO2881" s="23" t="e">
        <v>#DIV/0!</v>
      </c>
      <c r="AP2881" s="23" t="e">
        <v>#DIV/0!</v>
      </c>
      <c r="AQ2881" s="23" t="e">
        <v>#DIV/0!</v>
      </c>
      <c r="AR2881" s="35">
        <v>0</v>
      </c>
      <c r="AS2881" s="35">
        <v>0</v>
      </c>
      <c r="AT2881" s="35">
        <v>0</v>
      </c>
      <c r="AU2881" s="31" t="str">
        <f t="shared" si="47"/>
        <v>库存为0</v>
      </c>
      <c r="AV2881" s="36" t="str">
        <f>IFERROR(时间!$B$4+AU2881,"上周无销量")</f>
        <v>上周无销量</v>
      </c>
    </row>
    <row r="2882" spans="1:48">
      <c r="A2882" s="21" t="s">
        <v>5826</v>
      </c>
      <c r="B2882" t="s">
        <v>5827</v>
      </c>
      <c r="C2882" t="s">
        <v>5801</v>
      </c>
      <c r="D2882" s="31">
        <v>0</v>
      </c>
      <c r="E2882" s="31">
        <v>0</v>
      </c>
      <c r="F2882" s="31">
        <v>0</v>
      </c>
      <c r="G2882" s="31">
        <v>0</v>
      </c>
      <c r="H2882" s="32">
        <v>0</v>
      </c>
      <c r="I2882">
        <v>0</v>
      </c>
      <c r="J2882" s="33">
        <v>0</v>
      </c>
      <c r="K2882" s="33">
        <v>0</v>
      </c>
      <c r="L2882" s="33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23" t="s">
        <v>54</v>
      </c>
      <c r="Y2882" s="23" t="s">
        <v>54</v>
      </c>
      <c r="Z2882" s="23" t="s">
        <v>54</v>
      </c>
      <c r="AA2882" s="23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0</v>
      </c>
      <c r="AK2882">
        <v>0</v>
      </c>
      <c r="AL2882">
        <v>0</v>
      </c>
      <c r="AM2882">
        <v>0</v>
      </c>
      <c r="AN2882" s="23" t="e">
        <v>#DIV/0!</v>
      </c>
      <c r="AO2882" s="23" t="e">
        <v>#DIV/0!</v>
      </c>
      <c r="AP2882" s="23" t="e">
        <v>#DIV/0!</v>
      </c>
      <c r="AQ2882" s="23" t="e">
        <v>#DIV/0!</v>
      </c>
      <c r="AR2882" s="35">
        <v>0</v>
      </c>
      <c r="AS2882" s="35">
        <v>0</v>
      </c>
      <c r="AT2882" s="35">
        <v>0</v>
      </c>
      <c r="AU2882" s="31" t="str">
        <f t="shared" si="47"/>
        <v>库存为0</v>
      </c>
      <c r="AV2882" s="36" t="str">
        <f>IFERROR(时间!$B$4+AU2882,"上周无销量")</f>
        <v>上周无销量</v>
      </c>
    </row>
    <row r="2883" spans="1:48">
      <c r="A2883" s="21" t="s">
        <v>5828</v>
      </c>
      <c r="B2883" t="s">
        <v>5829</v>
      </c>
      <c r="C2883" t="s">
        <v>5801</v>
      </c>
      <c r="D2883" s="31">
        <v>0</v>
      </c>
      <c r="E2883" s="31">
        <v>0</v>
      </c>
      <c r="F2883" s="31">
        <v>0</v>
      </c>
      <c r="G2883" s="31">
        <v>0</v>
      </c>
      <c r="H2883" s="32">
        <v>0</v>
      </c>
      <c r="I2883">
        <v>0</v>
      </c>
      <c r="J2883" s="33">
        <v>0</v>
      </c>
      <c r="K2883" s="33">
        <v>0</v>
      </c>
      <c r="L2883" s="33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0</v>
      </c>
      <c r="AK2883">
        <v>0</v>
      </c>
      <c r="AL2883">
        <v>0</v>
      </c>
      <c r="AM2883">
        <v>0</v>
      </c>
      <c r="AN2883" s="23" t="e">
        <v>#DIV/0!</v>
      </c>
      <c r="AO2883" s="23" t="e">
        <v>#DIV/0!</v>
      </c>
      <c r="AP2883" s="23" t="e">
        <v>#DIV/0!</v>
      </c>
      <c r="AQ2883" s="23" t="e">
        <v>#DIV/0!</v>
      </c>
      <c r="AR2883" s="35">
        <v>0</v>
      </c>
      <c r="AS2883" s="35">
        <v>0</v>
      </c>
      <c r="AT2883" s="35">
        <v>0</v>
      </c>
      <c r="AU2883" s="31" t="str">
        <f t="shared" si="47"/>
        <v>库存为0</v>
      </c>
      <c r="AV2883" s="36" t="str">
        <f>IFERROR(时间!$B$4+AU2883,"上周无销量")</f>
        <v>上周无销量</v>
      </c>
    </row>
    <row r="2884" spans="1:48">
      <c r="A2884" s="21" t="s">
        <v>5830</v>
      </c>
      <c r="B2884" t="s">
        <v>5831</v>
      </c>
      <c r="C2884" t="s">
        <v>5801</v>
      </c>
      <c r="D2884" s="31">
        <v>0</v>
      </c>
      <c r="E2884" s="31">
        <v>0</v>
      </c>
      <c r="F2884" s="31">
        <v>0</v>
      </c>
      <c r="G2884" s="31">
        <v>0</v>
      </c>
      <c r="H2884" s="32">
        <v>0</v>
      </c>
      <c r="I2884">
        <v>3</v>
      </c>
      <c r="J2884" s="33">
        <v>0</v>
      </c>
      <c r="K2884" s="33">
        <v>0</v>
      </c>
      <c r="L2884" s="33">
        <v>0</v>
      </c>
      <c r="M2884">
        <v>3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1</v>
      </c>
      <c r="T2884">
        <v>0</v>
      </c>
      <c r="U2884">
        <v>0</v>
      </c>
      <c r="V2884">
        <v>0</v>
      </c>
      <c r="W2884">
        <v>0</v>
      </c>
      <c r="X2884" s="23" t="e">
        <v>#DIV/0!</v>
      </c>
      <c r="Y2884" s="23" t="e">
        <v>#DIV/0!</v>
      </c>
      <c r="Z2884" s="23" t="e">
        <v>#DIV/0!</v>
      </c>
      <c r="AA2884" s="23">
        <v>0</v>
      </c>
      <c r="AB2884">
        <v>0</v>
      </c>
      <c r="AC2884">
        <v>0</v>
      </c>
      <c r="AD2884">
        <v>0</v>
      </c>
      <c r="AE2884">
        <v>0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0</v>
      </c>
      <c r="AK2884">
        <v>0</v>
      </c>
      <c r="AL2884">
        <v>0</v>
      </c>
      <c r="AM2884">
        <v>0</v>
      </c>
      <c r="AN2884" s="23" t="e">
        <v>#DIV/0!</v>
      </c>
      <c r="AO2884" s="23" t="e">
        <v>#DIV/0!</v>
      </c>
      <c r="AP2884" s="23" t="e">
        <v>#DIV/0!</v>
      </c>
      <c r="AQ2884" s="23" t="e">
        <v>#DIV/0!</v>
      </c>
      <c r="AR2884" s="35">
        <v>0</v>
      </c>
      <c r="AS2884" s="35">
        <v>0</v>
      </c>
      <c r="AT2884" s="35">
        <v>3</v>
      </c>
      <c r="AU2884" s="31" t="str">
        <f t="shared" si="47"/>
        <v>库存为3</v>
      </c>
      <c r="AV2884" s="36" t="str">
        <f>IFERROR(时间!$B$4+AU2884,"上周无销量")</f>
        <v>上周无销量</v>
      </c>
    </row>
    <row r="2885" spans="1:48">
      <c r="A2885" s="21" t="s">
        <v>5832</v>
      </c>
      <c r="B2885" t="s">
        <v>5833</v>
      </c>
      <c r="C2885" t="s">
        <v>5801</v>
      </c>
      <c r="D2885" s="31">
        <v>0</v>
      </c>
      <c r="E2885" s="31">
        <v>0</v>
      </c>
      <c r="F2885" s="31">
        <v>0</v>
      </c>
      <c r="G2885" s="31">
        <v>0</v>
      </c>
      <c r="H2885" s="32">
        <v>0</v>
      </c>
      <c r="I2885">
        <v>2</v>
      </c>
      <c r="J2885" s="33">
        <v>0</v>
      </c>
      <c r="K2885" s="33">
        <v>0</v>
      </c>
      <c r="L2885" s="33">
        <v>0</v>
      </c>
      <c r="M2885">
        <v>2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1</v>
      </c>
      <c r="T2885">
        <v>0</v>
      </c>
      <c r="U2885">
        <v>0</v>
      </c>
      <c r="V2885">
        <v>0</v>
      </c>
      <c r="W2885">
        <v>0</v>
      </c>
      <c r="X2885" s="23" t="e">
        <v>#DIV/0!</v>
      </c>
      <c r="Y2885" s="23" t="e">
        <v>#DIV/0!</v>
      </c>
      <c r="Z2885" s="23" t="e">
        <v>#DIV/0!</v>
      </c>
      <c r="AA2885" s="23">
        <v>0</v>
      </c>
      <c r="AB2885">
        <v>0</v>
      </c>
      <c r="AC2885">
        <v>0</v>
      </c>
      <c r="AD2885">
        <v>0</v>
      </c>
      <c r="AE2885">
        <v>0</v>
      </c>
      <c r="AF2885" s="23" t="s">
        <v>54</v>
      </c>
      <c r="AG2885" s="23" t="s">
        <v>54</v>
      </c>
      <c r="AH2885" s="23" t="s">
        <v>54</v>
      </c>
      <c r="AI2885" s="23" t="s">
        <v>54</v>
      </c>
      <c r="AJ2885">
        <v>0</v>
      </c>
      <c r="AK2885">
        <v>0</v>
      </c>
      <c r="AL2885">
        <v>0</v>
      </c>
      <c r="AM2885">
        <v>0</v>
      </c>
      <c r="AN2885" s="23" t="e">
        <v>#DIV/0!</v>
      </c>
      <c r="AO2885" s="23" t="e">
        <v>#DIV/0!</v>
      </c>
      <c r="AP2885" s="23" t="e">
        <v>#DIV/0!</v>
      </c>
      <c r="AQ2885" s="23" t="e">
        <v>#DIV/0!</v>
      </c>
      <c r="AR2885" s="35">
        <v>0</v>
      </c>
      <c r="AS2885" s="35">
        <v>0</v>
      </c>
      <c r="AT2885" s="35">
        <v>2</v>
      </c>
      <c r="AU2885" s="31" t="str">
        <f t="shared" ref="AU2885:AU2948" si="48">IF(AR2885="","库存为"&amp;M2885,IF(AS2885=0,"库存为"&amp;M2885,INT(M2885/AR2885)))</f>
        <v>库存为2</v>
      </c>
      <c r="AV2885" s="36" t="str">
        <f>IFERROR(时间!$B$4+AU2885,"上周无销量")</f>
        <v>上周无销量</v>
      </c>
    </row>
    <row r="2886" spans="1:48">
      <c r="A2886" s="21" t="s">
        <v>5834</v>
      </c>
      <c r="B2886" t="s">
        <v>5835</v>
      </c>
      <c r="C2886" t="s">
        <v>5801</v>
      </c>
      <c r="D2886" s="31">
        <v>0</v>
      </c>
      <c r="E2886" s="31">
        <v>0</v>
      </c>
      <c r="F2886" s="31">
        <v>0</v>
      </c>
      <c r="G2886" s="31">
        <v>0</v>
      </c>
      <c r="H2886" s="32">
        <v>0</v>
      </c>
      <c r="I2886">
        <v>4</v>
      </c>
      <c r="J2886" s="33">
        <v>0</v>
      </c>
      <c r="K2886" s="33">
        <v>0</v>
      </c>
      <c r="L2886" s="33">
        <v>0</v>
      </c>
      <c r="M2886">
        <v>4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1</v>
      </c>
      <c r="T2886">
        <v>0</v>
      </c>
      <c r="U2886">
        <v>0</v>
      </c>
      <c r="V2886">
        <v>0</v>
      </c>
      <c r="W2886">
        <v>0</v>
      </c>
      <c r="X2886" s="23" t="e">
        <v>#DIV/0!</v>
      </c>
      <c r="Y2886" s="23" t="e">
        <v>#DIV/0!</v>
      </c>
      <c r="Z2886" s="23" t="e">
        <v>#DIV/0!</v>
      </c>
      <c r="AA2886" s="23">
        <v>0</v>
      </c>
      <c r="AB2886">
        <v>0</v>
      </c>
      <c r="AC2886">
        <v>0</v>
      </c>
      <c r="AD2886">
        <v>0</v>
      </c>
      <c r="AE2886">
        <v>0</v>
      </c>
      <c r="AF2886" s="23" t="s">
        <v>54</v>
      </c>
      <c r="AG2886" s="23" t="s">
        <v>54</v>
      </c>
      <c r="AH2886" s="23" t="s">
        <v>54</v>
      </c>
      <c r="AI2886" s="23" t="s">
        <v>54</v>
      </c>
      <c r="AJ2886">
        <v>0</v>
      </c>
      <c r="AK2886">
        <v>0</v>
      </c>
      <c r="AL2886">
        <v>0</v>
      </c>
      <c r="AM2886">
        <v>0</v>
      </c>
      <c r="AN2886" s="23" t="e">
        <v>#DIV/0!</v>
      </c>
      <c r="AO2886" s="23" t="e">
        <v>#DIV/0!</v>
      </c>
      <c r="AP2886" s="23" t="e">
        <v>#DIV/0!</v>
      </c>
      <c r="AQ2886" s="23" t="e">
        <v>#DIV/0!</v>
      </c>
      <c r="AR2886" s="35">
        <v>0</v>
      </c>
      <c r="AS2886" s="35">
        <v>0</v>
      </c>
      <c r="AT2886" s="35">
        <v>4</v>
      </c>
      <c r="AU2886" s="31" t="str">
        <f t="shared" si="48"/>
        <v>库存为4</v>
      </c>
      <c r="AV2886" s="36" t="str">
        <f>IFERROR(时间!$B$4+AU2886,"上周无销量")</f>
        <v>上周无销量</v>
      </c>
    </row>
    <row r="2887" spans="1:48">
      <c r="A2887" s="21" t="s">
        <v>5836</v>
      </c>
      <c r="B2887" t="s">
        <v>5837</v>
      </c>
      <c r="C2887" t="s">
        <v>5801</v>
      </c>
      <c r="D2887" s="31">
        <v>0</v>
      </c>
      <c r="E2887" s="31">
        <v>0</v>
      </c>
      <c r="F2887" s="31">
        <v>0</v>
      </c>
      <c r="G2887" s="31">
        <v>0</v>
      </c>
      <c r="H2887" s="32">
        <v>0</v>
      </c>
      <c r="I2887">
        <v>4</v>
      </c>
      <c r="J2887" s="33">
        <v>0</v>
      </c>
      <c r="K2887" s="33">
        <v>0</v>
      </c>
      <c r="L2887" s="33">
        <v>0</v>
      </c>
      <c r="M2887">
        <v>4</v>
      </c>
      <c r="N2887">
        <v>0</v>
      </c>
      <c r="O2887">
        <v>0</v>
      </c>
      <c r="P2887">
        <v>38</v>
      </c>
      <c r="Q2887">
        <v>37</v>
      </c>
      <c r="R2887">
        <v>44</v>
      </c>
      <c r="S2887">
        <v>69</v>
      </c>
      <c r="T2887">
        <v>0</v>
      </c>
      <c r="U2887">
        <v>0</v>
      </c>
      <c r="V2887">
        <v>0</v>
      </c>
      <c r="W2887">
        <v>0</v>
      </c>
      <c r="X2887" s="23">
        <v>0</v>
      </c>
      <c r="Y2887" s="23">
        <v>0</v>
      </c>
      <c r="Z2887" s="23">
        <v>0</v>
      </c>
      <c r="AA2887" s="23">
        <v>0</v>
      </c>
      <c r="AB2887">
        <v>0</v>
      </c>
      <c r="AC2887">
        <v>0</v>
      </c>
      <c r="AD2887">
        <v>0</v>
      </c>
      <c r="AE2887">
        <v>0</v>
      </c>
      <c r="AF2887" s="23" t="s">
        <v>54</v>
      </c>
      <c r="AG2887" s="23" t="s">
        <v>54</v>
      </c>
      <c r="AH2887" s="23" t="s">
        <v>54</v>
      </c>
      <c r="AI2887" s="23" t="s">
        <v>54</v>
      </c>
      <c r="AJ2887">
        <v>0</v>
      </c>
      <c r="AK2887">
        <v>2</v>
      </c>
      <c r="AL2887">
        <v>0</v>
      </c>
      <c r="AM2887">
        <v>2</v>
      </c>
      <c r="AN2887" s="23" t="e">
        <v>#DIV/0!</v>
      </c>
      <c r="AO2887" s="23">
        <v>0</v>
      </c>
      <c r="AP2887" s="23" t="e">
        <v>#DIV/0!</v>
      </c>
      <c r="AQ2887" s="23">
        <v>0</v>
      </c>
      <c r="AR2887" s="35">
        <v>0</v>
      </c>
      <c r="AS2887" s="35">
        <v>0</v>
      </c>
      <c r="AT2887" s="35">
        <v>4</v>
      </c>
      <c r="AU2887" s="31" t="str">
        <f t="shared" si="48"/>
        <v>库存为4</v>
      </c>
      <c r="AV2887" s="36" t="str">
        <f>IFERROR(时间!$B$4+AU2887,"上周无销量")</f>
        <v>上周无销量</v>
      </c>
    </row>
    <row r="2888" spans="1:48">
      <c r="A2888" s="21" t="s">
        <v>5838</v>
      </c>
      <c r="B2888" t="s">
        <v>5839</v>
      </c>
      <c r="C2888" t="s">
        <v>5801</v>
      </c>
      <c r="D2888" s="31">
        <v>0</v>
      </c>
      <c r="E2888" s="31">
        <v>0</v>
      </c>
      <c r="F2888" s="31">
        <v>0</v>
      </c>
      <c r="G2888" s="31">
        <v>0</v>
      </c>
      <c r="H2888" s="32">
        <v>0</v>
      </c>
      <c r="I2888">
        <v>1</v>
      </c>
      <c r="J2888" s="33">
        <v>0</v>
      </c>
      <c r="K2888" s="33">
        <v>0</v>
      </c>
      <c r="L2888" s="33">
        <v>0</v>
      </c>
      <c r="M2888">
        <v>1</v>
      </c>
      <c r="N2888">
        <v>0</v>
      </c>
      <c r="O2888">
        <v>0</v>
      </c>
      <c r="P2888">
        <v>0</v>
      </c>
      <c r="Q2888">
        <v>0</v>
      </c>
      <c r="R2888">
        <v>13</v>
      </c>
      <c r="S2888">
        <v>1</v>
      </c>
      <c r="T2888">
        <v>0</v>
      </c>
      <c r="U2888">
        <v>0</v>
      </c>
      <c r="V2888">
        <v>0</v>
      </c>
      <c r="W2888">
        <v>0</v>
      </c>
      <c r="X2888" s="23" t="e">
        <v>#DIV/0!</v>
      </c>
      <c r="Y2888" s="23" t="e">
        <v>#DIV/0!</v>
      </c>
      <c r="Z2888" s="23">
        <v>0</v>
      </c>
      <c r="AA2888" s="23">
        <v>0</v>
      </c>
      <c r="AB2888">
        <v>0</v>
      </c>
      <c r="AC2888">
        <v>0</v>
      </c>
      <c r="AD2888">
        <v>0</v>
      </c>
      <c r="AE2888">
        <v>0</v>
      </c>
      <c r="AF2888" s="23" t="s">
        <v>54</v>
      </c>
      <c r="AG2888" s="23" t="s">
        <v>54</v>
      </c>
      <c r="AH2888" s="23" t="s">
        <v>54</v>
      </c>
      <c r="AI2888" s="23" t="s">
        <v>54</v>
      </c>
      <c r="AJ2888">
        <v>0</v>
      </c>
      <c r="AK2888">
        <v>0</v>
      </c>
      <c r="AL2888">
        <v>0</v>
      </c>
      <c r="AM2888">
        <v>0</v>
      </c>
      <c r="AN2888" s="23" t="e">
        <v>#DIV/0!</v>
      </c>
      <c r="AO2888" s="23" t="e">
        <v>#DIV/0!</v>
      </c>
      <c r="AP2888" s="23" t="e">
        <v>#DIV/0!</v>
      </c>
      <c r="AQ2888" s="23" t="e">
        <v>#DIV/0!</v>
      </c>
      <c r="AR2888" s="35">
        <v>0</v>
      </c>
      <c r="AS2888" s="35">
        <v>0</v>
      </c>
      <c r="AT2888" s="35">
        <v>1</v>
      </c>
      <c r="AU2888" s="31" t="str">
        <f t="shared" si="48"/>
        <v>库存为1</v>
      </c>
      <c r="AV2888" s="36" t="str">
        <f>IFERROR(时间!$B$4+AU2888,"上周无销量")</f>
        <v>上周无销量</v>
      </c>
    </row>
    <row r="2889" spans="1:48">
      <c r="A2889" s="21" t="s">
        <v>5840</v>
      </c>
      <c r="B2889" t="s">
        <v>5841</v>
      </c>
      <c r="C2889" t="s">
        <v>5801</v>
      </c>
      <c r="D2889" s="31">
        <v>0</v>
      </c>
      <c r="E2889" s="31">
        <v>0</v>
      </c>
      <c r="F2889" s="31">
        <v>0</v>
      </c>
      <c r="G2889" s="31">
        <v>0</v>
      </c>
      <c r="H2889" s="32">
        <v>0</v>
      </c>
      <c r="I2889">
        <v>0</v>
      </c>
      <c r="J2889" s="33">
        <v>0</v>
      </c>
      <c r="K2889" s="33">
        <v>0</v>
      </c>
      <c r="L2889" s="33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23" t="s">
        <v>54</v>
      </c>
      <c r="Y2889" s="23" t="s">
        <v>54</v>
      </c>
      <c r="Z2889" s="23" t="s">
        <v>54</v>
      </c>
      <c r="AA2889" s="23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0</v>
      </c>
      <c r="AK2889">
        <v>0</v>
      </c>
      <c r="AL2889">
        <v>0</v>
      </c>
      <c r="AM2889">
        <v>0</v>
      </c>
      <c r="AN2889" s="23" t="e">
        <v>#DIV/0!</v>
      </c>
      <c r="AO2889" s="23" t="e">
        <v>#DIV/0!</v>
      </c>
      <c r="AP2889" s="23" t="e">
        <v>#DIV/0!</v>
      </c>
      <c r="AQ2889" s="23" t="e">
        <v>#DIV/0!</v>
      </c>
      <c r="AR2889" s="35">
        <v>0</v>
      </c>
      <c r="AS2889" s="35">
        <v>0</v>
      </c>
      <c r="AT2889" s="35">
        <v>0</v>
      </c>
      <c r="AU2889" s="31" t="str">
        <f t="shared" si="48"/>
        <v>库存为0</v>
      </c>
      <c r="AV2889" s="36" t="str">
        <f>IFERROR(时间!$B$4+AU2889,"上周无销量")</f>
        <v>上周无销量</v>
      </c>
    </row>
    <row r="2890" spans="1:48">
      <c r="A2890" s="21" t="s">
        <v>5842</v>
      </c>
      <c r="B2890" t="s">
        <v>5843</v>
      </c>
      <c r="C2890" t="s">
        <v>5801</v>
      </c>
      <c r="D2890" s="31">
        <v>0</v>
      </c>
      <c r="E2890" s="31">
        <v>0</v>
      </c>
      <c r="F2890" s="31">
        <v>0</v>
      </c>
      <c r="G2890" s="31">
        <v>0</v>
      </c>
      <c r="H2890" s="32">
        <v>0</v>
      </c>
      <c r="I2890">
        <v>0</v>
      </c>
      <c r="J2890" s="33">
        <v>0</v>
      </c>
      <c r="K2890" s="33">
        <v>0</v>
      </c>
      <c r="L2890" s="33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23" t="s">
        <v>54</v>
      </c>
      <c r="Y2890" s="23" t="s">
        <v>54</v>
      </c>
      <c r="Z2890" s="23" t="s">
        <v>54</v>
      </c>
      <c r="AA2890" s="23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23" t="s">
        <v>54</v>
      </c>
      <c r="AG2890" s="23" t="s">
        <v>54</v>
      </c>
      <c r="AH2890" s="23" t="s">
        <v>54</v>
      </c>
      <c r="AI2890" s="23" t="s">
        <v>54</v>
      </c>
      <c r="AJ2890">
        <v>0</v>
      </c>
      <c r="AK2890">
        <v>0</v>
      </c>
      <c r="AL2890">
        <v>0</v>
      </c>
      <c r="AM2890">
        <v>0</v>
      </c>
      <c r="AN2890" s="23" t="e">
        <v>#DIV/0!</v>
      </c>
      <c r="AO2890" s="23" t="e">
        <v>#DIV/0!</v>
      </c>
      <c r="AP2890" s="23" t="e">
        <v>#DIV/0!</v>
      </c>
      <c r="AQ2890" s="23" t="e">
        <v>#DIV/0!</v>
      </c>
      <c r="AR2890" s="35">
        <v>0</v>
      </c>
      <c r="AS2890" s="35">
        <v>0</v>
      </c>
      <c r="AT2890" s="35">
        <v>0</v>
      </c>
      <c r="AU2890" s="31" t="str">
        <f t="shared" si="48"/>
        <v>库存为0</v>
      </c>
      <c r="AV2890" s="36" t="str">
        <f>IFERROR(时间!$B$4+AU2890,"上周无销量")</f>
        <v>上周无销量</v>
      </c>
    </row>
    <row r="2891" spans="1:48">
      <c r="A2891" s="21" t="s">
        <v>5844</v>
      </c>
      <c r="B2891" t="s">
        <v>5845</v>
      </c>
      <c r="C2891" t="s">
        <v>5801</v>
      </c>
      <c r="D2891" s="31">
        <v>0</v>
      </c>
      <c r="E2891" s="31">
        <v>0</v>
      </c>
      <c r="F2891" s="31">
        <v>0</v>
      </c>
      <c r="G2891" s="31">
        <v>0</v>
      </c>
      <c r="H2891" s="32">
        <v>0</v>
      </c>
      <c r="I2891">
        <v>0</v>
      </c>
      <c r="J2891" s="33">
        <v>0</v>
      </c>
      <c r="K2891" s="33">
        <v>0</v>
      </c>
      <c r="L2891" s="33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23" t="s">
        <v>54</v>
      </c>
      <c r="Y2891" s="23" t="s">
        <v>54</v>
      </c>
      <c r="Z2891" s="23" t="s">
        <v>54</v>
      </c>
      <c r="AA2891" s="23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0</v>
      </c>
      <c r="AK2891">
        <v>0</v>
      </c>
      <c r="AL2891">
        <v>0</v>
      </c>
      <c r="AM2891">
        <v>0</v>
      </c>
      <c r="AN2891" s="23" t="e">
        <v>#DIV/0!</v>
      </c>
      <c r="AO2891" s="23" t="e">
        <v>#DIV/0!</v>
      </c>
      <c r="AP2891" s="23" t="e">
        <v>#DIV/0!</v>
      </c>
      <c r="AQ2891" s="23" t="e">
        <v>#DIV/0!</v>
      </c>
      <c r="AR2891" s="35">
        <v>0</v>
      </c>
      <c r="AS2891" s="35">
        <v>0</v>
      </c>
      <c r="AT2891" s="35">
        <v>0</v>
      </c>
      <c r="AU2891" s="31" t="str">
        <f t="shared" si="48"/>
        <v>库存为0</v>
      </c>
      <c r="AV2891" s="36" t="str">
        <f>IFERROR(时间!$B$4+AU2891,"上周无销量")</f>
        <v>上周无销量</v>
      </c>
    </row>
    <row r="2892" spans="1:48">
      <c r="A2892" s="21" t="s">
        <v>5846</v>
      </c>
      <c r="B2892" t="s">
        <v>5847</v>
      </c>
      <c r="C2892" t="s">
        <v>5801</v>
      </c>
      <c r="D2892" s="31">
        <v>0</v>
      </c>
      <c r="E2892" s="31">
        <v>0</v>
      </c>
      <c r="F2892" s="31">
        <v>0</v>
      </c>
      <c r="G2892" s="31">
        <v>0</v>
      </c>
      <c r="H2892" s="32">
        <v>0</v>
      </c>
      <c r="I2892">
        <v>0</v>
      </c>
      <c r="J2892" s="33">
        <v>0</v>
      </c>
      <c r="K2892" s="33">
        <v>0</v>
      </c>
      <c r="L2892" s="33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23" t="s">
        <v>54</v>
      </c>
      <c r="Y2892" s="23" t="s">
        <v>54</v>
      </c>
      <c r="Z2892" s="23" t="s">
        <v>54</v>
      </c>
      <c r="AA2892" s="23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23" t="s">
        <v>54</v>
      </c>
      <c r="AG2892" s="23" t="s">
        <v>54</v>
      </c>
      <c r="AH2892" s="23" t="s">
        <v>54</v>
      </c>
      <c r="AI2892" s="23" t="s">
        <v>54</v>
      </c>
      <c r="AJ2892">
        <v>0</v>
      </c>
      <c r="AK2892">
        <v>0</v>
      </c>
      <c r="AL2892">
        <v>0</v>
      </c>
      <c r="AM2892">
        <v>0</v>
      </c>
      <c r="AN2892" s="23" t="e">
        <v>#DIV/0!</v>
      </c>
      <c r="AO2892" s="23" t="e">
        <v>#DIV/0!</v>
      </c>
      <c r="AP2892" s="23" t="e">
        <v>#DIV/0!</v>
      </c>
      <c r="AQ2892" s="23" t="e">
        <v>#DIV/0!</v>
      </c>
      <c r="AR2892" s="35">
        <v>0</v>
      </c>
      <c r="AS2892" s="35">
        <v>0</v>
      </c>
      <c r="AT2892" s="35">
        <v>0</v>
      </c>
      <c r="AU2892" s="31" t="str">
        <f t="shared" si="48"/>
        <v>库存为0</v>
      </c>
      <c r="AV2892" s="36" t="str">
        <f>IFERROR(时间!$B$4+AU2892,"上周无销量")</f>
        <v>上周无销量</v>
      </c>
    </row>
    <row r="2893" spans="1:48">
      <c r="A2893" s="21" t="s">
        <v>5848</v>
      </c>
      <c r="B2893" t="s">
        <v>5849</v>
      </c>
      <c r="C2893" t="s">
        <v>5801</v>
      </c>
      <c r="D2893" s="31">
        <v>0</v>
      </c>
      <c r="E2893" s="31">
        <v>0</v>
      </c>
      <c r="F2893" s="31">
        <v>0</v>
      </c>
      <c r="G2893" s="31">
        <v>0</v>
      </c>
      <c r="H2893" s="32">
        <v>0</v>
      </c>
      <c r="I2893">
        <v>0</v>
      </c>
      <c r="J2893" s="33">
        <v>0</v>
      </c>
      <c r="K2893" s="33">
        <v>0</v>
      </c>
      <c r="L2893" s="33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23" t="s">
        <v>54</v>
      </c>
      <c r="Y2893" s="23" t="s">
        <v>54</v>
      </c>
      <c r="Z2893" s="23" t="s">
        <v>54</v>
      </c>
      <c r="AA2893" s="23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23" t="s">
        <v>54</v>
      </c>
      <c r="AG2893" s="23" t="s">
        <v>54</v>
      </c>
      <c r="AH2893" s="23" t="s">
        <v>54</v>
      </c>
      <c r="AI2893" s="23" t="s">
        <v>54</v>
      </c>
      <c r="AJ2893">
        <v>0</v>
      </c>
      <c r="AK2893">
        <v>0</v>
      </c>
      <c r="AL2893">
        <v>0</v>
      </c>
      <c r="AM2893">
        <v>0</v>
      </c>
      <c r="AN2893" s="23" t="e">
        <v>#DIV/0!</v>
      </c>
      <c r="AO2893" s="23" t="e">
        <v>#DIV/0!</v>
      </c>
      <c r="AP2893" s="23" t="e">
        <v>#DIV/0!</v>
      </c>
      <c r="AQ2893" s="23" t="e">
        <v>#DIV/0!</v>
      </c>
      <c r="AR2893" s="35">
        <v>0</v>
      </c>
      <c r="AS2893" s="35">
        <v>0</v>
      </c>
      <c r="AT2893" s="35">
        <v>0</v>
      </c>
      <c r="AU2893" s="31" t="str">
        <f t="shared" si="48"/>
        <v>库存为0</v>
      </c>
      <c r="AV2893" s="36" t="str">
        <f>IFERROR(时间!$B$4+AU2893,"上周无销量")</f>
        <v>上周无销量</v>
      </c>
    </row>
    <row r="2894" spans="1:48">
      <c r="A2894" s="21" t="s">
        <v>5850</v>
      </c>
      <c r="B2894" t="s">
        <v>5851</v>
      </c>
      <c r="C2894" t="s">
        <v>5852</v>
      </c>
      <c r="D2894" s="31">
        <v>0</v>
      </c>
      <c r="E2894" s="31">
        <v>0</v>
      </c>
      <c r="F2894" s="31">
        <v>0</v>
      </c>
      <c r="G2894" s="31">
        <v>0</v>
      </c>
      <c r="H2894" s="32">
        <v>0</v>
      </c>
      <c r="I2894">
        <v>0</v>
      </c>
      <c r="J2894" s="33">
        <v>0</v>
      </c>
      <c r="K2894" s="33">
        <v>0</v>
      </c>
      <c r="L2894" s="33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23" t="s">
        <v>54</v>
      </c>
      <c r="Y2894" s="23" t="s">
        <v>54</v>
      </c>
      <c r="Z2894" s="23" t="s">
        <v>54</v>
      </c>
      <c r="AA2894" s="23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23" t="s">
        <v>54</v>
      </c>
      <c r="AG2894" s="23" t="s">
        <v>54</v>
      </c>
      <c r="AH2894" s="23" t="s">
        <v>54</v>
      </c>
      <c r="AI2894" s="23" t="s">
        <v>54</v>
      </c>
      <c r="AJ2894">
        <v>0</v>
      </c>
      <c r="AK2894">
        <v>0</v>
      </c>
      <c r="AL2894">
        <v>0</v>
      </c>
      <c r="AM2894">
        <v>0</v>
      </c>
      <c r="AN2894" s="23" t="e">
        <v>#DIV/0!</v>
      </c>
      <c r="AO2894" s="23" t="e">
        <v>#DIV/0!</v>
      </c>
      <c r="AP2894" s="23" t="e">
        <v>#DIV/0!</v>
      </c>
      <c r="AQ2894" s="23" t="e">
        <v>#DIV/0!</v>
      </c>
      <c r="AR2894" s="35">
        <v>0</v>
      </c>
      <c r="AS2894" s="35">
        <v>0</v>
      </c>
      <c r="AT2894" s="35">
        <v>0</v>
      </c>
      <c r="AU2894" s="31" t="str">
        <f t="shared" si="48"/>
        <v>库存为0</v>
      </c>
      <c r="AV2894" s="36" t="str">
        <f>IFERROR(时间!$B$4+AU2894,"上周无销量")</f>
        <v>上周无销量</v>
      </c>
    </row>
    <row r="2895" spans="1:48">
      <c r="A2895" s="21" t="s">
        <v>5853</v>
      </c>
      <c r="B2895" t="s">
        <v>5854</v>
      </c>
      <c r="C2895" t="s">
        <v>5852</v>
      </c>
      <c r="D2895" s="31">
        <v>0</v>
      </c>
      <c r="E2895" s="31">
        <v>0</v>
      </c>
      <c r="F2895" s="31">
        <v>0</v>
      </c>
      <c r="G2895" s="31">
        <v>0</v>
      </c>
      <c r="H2895" s="32">
        <v>0</v>
      </c>
      <c r="I2895">
        <v>3</v>
      </c>
      <c r="J2895" s="33">
        <v>0</v>
      </c>
      <c r="K2895" s="33">
        <v>0</v>
      </c>
      <c r="L2895" s="33">
        <v>0</v>
      </c>
      <c r="M2895">
        <v>3</v>
      </c>
      <c r="N2895">
        <v>0</v>
      </c>
      <c r="O2895">
        <v>0</v>
      </c>
      <c r="P2895">
        <v>688</v>
      </c>
      <c r="Q2895">
        <v>845</v>
      </c>
      <c r="R2895">
        <v>494</v>
      </c>
      <c r="S2895">
        <v>1287</v>
      </c>
      <c r="T2895">
        <v>0</v>
      </c>
      <c r="U2895">
        <v>2</v>
      </c>
      <c r="V2895">
        <v>3</v>
      </c>
      <c r="W2895">
        <v>4</v>
      </c>
      <c r="X2895" s="23">
        <v>0</v>
      </c>
      <c r="Y2895" s="23">
        <v>0.00236686390532544</v>
      </c>
      <c r="Z2895" s="23">
        <v>0.00607287449392713</v>
      </c>
      <c r="AA2895" s="23">
        <v>0.00310800310800311</v>
      </c>
      <c r="AB2895">
        <v>0</v>
      </c>
      <c r="AC2895">
        <v>0.3</v>
      </c>
      <c r="AD2895">
        <v>0.97</v>
      </c>
      <c r="AE2895">
        <v>1.36</v>
      </c>
      <c r="AF2895" s="23" t="s">
        <v>54</v>
      </c>
      <c r="AG2895" s="23" t="s">
        <v>126</v>
      </c>
      <c r="AH2895" s="23" t="s">
        <v>126</v>
      </c>
      <c r="AI2895" s="23" t="s">
        <v>126</v>
      </c>
      <c r="AJ2895">
        <v>1</v>
      </c>
      <c r="AK2895">
        <v>2</v>
      </c>
      <c r="AL2895">
        <v>0</v>
      </c>
      <c r="AM2895">
        <v>1</v>
      </c>
      <c r="AN2895" s="23">
        <v>0</v>
      </c>
      <c r="AO2895" s="23">
        <v>0</v>
      </c>
      <c r="AP2895" s="23" t="e">
        <v>#DIV/0!</v>
      </c>
      <c r="AQ2895" s="23">
        <v>0</v>
      </c>
      <c r="AR2895" s="35">
        <v>0</v>
      </c>
      <c r="AS2895" s="35">
        <v>0</v>
      </c>
      <c r="AT2895" s="35">
        <v>3</v>
      </c>
      <c r="AU2895" s="31" t="str">
        <f t="shared" si="48"/>
        <v>库存为3</v>
      </c>
      <c r="AV2895" s="36" t="str">
        <f>IFERROR(时间!$B$4+AU2895,"上周无销量")</f>
        <v>上周无销量</v>
      </c>
    </row>
    <row r="2896" spans="1:48">
      <c r="A2896" s="21" t="s">
        <v>5855</v>
      </c>
      <c r="B2896" t="s">
        <v>5856</v>
      </c>
      <c r="C2896" t="s">
        <v>5852</v>
      </c>
      <c r="D2896" s="31">
        <v>0</v>
      </c>
      <c r="E2896" s="31">
        <v>1</v>
      </c>
      <c r="F2896" s="31">
        <v>1</v>
      </c>
      <c r="G2896" s="31">
        <v>0</v>
      </c>
      <c r="H2896" s="32">
        <v>29.99</v>
      </c>
      <c r="I2896">
        <v>1</v>
      </c>
      <c r="J2896" s="33">
        <v>0</v>
      </c>
      <c r="K2896" s="33">
        <v>0</v>
      </c>
      <c r="L2896" s="33">
        <v>0</v>
      </c>
      <c r="M2896">
        <v>1</v>
      </c>
      <c r="N2896">
        <v>2</v>
      </c>
      <c r="O2896">
        <v>0</v>
      </c>
      <c r="P2896">
        <v>144</v>
      </c>
      <c r="Q2896">
        <v>694</v>
      </c>
      <c r="R2896">
        <v>632</v>
      </c>
      <c r="S2896">
        <v>1896</v>
      </c>
      <c r="T2896">
        <v>0</v>
      </c>
      <c r="U2896">
        <v>2</v>
      </c>
      <c r="V2896">
        <v>2</v>
      </c>
      <c r="W2896">
        <v>6</v>
      </c>
      <c r="X2896" s="23">
        <v>0</v>
      </c>
      <c r="Y2896" s="23">
        <v>0.00288184438040346</v>
      </c>
      <c r="Z2896" s="23">
        <v>0.00316455696202532</v>
      </c>
      <c r="AA2896" s="23">
        <v>0.00316455696202532</v>
      </c>
      <c r="AB2896">
        <v>0</v>
      </c>
      <c r="AC2896">
        <v>0.51</v>
      </c>
      <c r="AD2896">
        <v>0.58</v>
      </c>
      <c r="AE2896">
        <v>2.13</v>
      </c>
      <c r="AF2896" s="23" t="s">
        <v>54</v>
      </c>
      <c r="AG2896" s="23">
        <v>0.0170056685561854</v>
      </c>
      <c r="AH2896" s="23">
        <v>0.0193397799266422</v>
      </c>
      <c r="AI2896" s="23" t="s">
        <v>126</v>
      </c>
      <c r="AJ2896">
        <v>2</v>
      </c>
      <c r="AK2896">
        <v>1</v>
      </c>
      <c r="AL2896">
        <v>0</v>
      </c>
      <c r="AM2896">
        <v>6</v>
      </c>
      <c r="AN2896" s="23">
        <v>0</v>
      </c>
      <c r="AO2896" s="23">
        <v>1</v>
      </c>
      <c r="AP2896" s="23" t="e">
        <v>#DIV/0!</v>
      </c>
      <c r="AQ2896" s="23">
        <v>0</v>
      </c>
      <c r="AR2896" s="35">
        <v>0</v>
      </c>
      <c r="AS2896" s="35">
        <v>0</v>
      </c>
      <c r="AT2896" s="35">
        <v>1</v>
      </c>
      <c r="AU2896" s="31" t="str">
        <f t="shared" si="48"/>
        <v>库存为1</v>
      </c>
      <c r="AV2896" s="36" t="str">
        <f>IFERROR(时间!$B$4+AU2896,"上周无销量")</f>
        <v>上周无销量</v>
      </c>
    </row>
    <row r="2897" spans="1:48">
      <c r="A2897" s="21" t="s">
        <v>5857</v>
      </c>
      <c r="B2897" t="s">
        <v>5858</v>
      </c>
      <c r="C2897" t="s">
        <v>5852</v>
      </c>
      <c r="D2897" s="31">
        <v>1</v>
      </c>
      <c r="E2897" s="31">
        <v>0</v>
      </c>
      <c r="F2897" s="31">
        <v>1</v>
      </c>
      <c r="G2897" s="31">
        <v>2</v>
      </c>
      <c r="H2897" s="32">
        <v>14.995</v>
      </c>
      <c r="I2897">
        <v>0</v>
      </c>
      <c r="J2897" s="33">
        <v>0</v>
      </c>
      <c r="K2897" s="33">
        <v>0</v>
      </c>
      <c r="L2897" s="33">
        <v>0</v>
      </c>
      <c r="M2897">
        <v>0</v>
      </c>
      <c r="N2897">
        <v>0</v>
      </c>
      <c r="O2897">
        <v>0</v>
      </c>
      <c r="P2897">
        <v>133</v>
      </c>
      <c r="Q2897">
        <v>204</v>
      </c>
      <c r="R2897">
        <v>193</v>
      </c>
      <c r="S2897">
        <v>850</v>
      </c>
      <c r="T2897">
        <v>0</v>
      </c>
      <c r="U2897">
        <v>0</v>
      </c>
      <c r="V2897">
        <v>0</v>
      </c>
      <c r="W2897">
        <v>1</v>
      </c>
      <c r="X2897" s="23">
        <v>0</v>
      </c>
      <c r="Y2897" s="23">
        <v>0</v>
      </c>
      <c r="Z2897" s="23">
        <v>0</v>
      </c>
      <c r="AA2897" s="23">
        <v>0.00117647058823529</v>
      </c>
      <c r="AB2897">
        <v>0</v>
      </c>
      <c r="AC2897">
        <v>0</v>
      </c>
      <c r="AD2897">
        <v>0</v>
      </c>
      <c r="AE2897">
        <v>0.45</v>
      </c>
      <c r="AF2897" s="23" t="s">
        <v>54</v>
      </c>
      <c r="AG2897" s="23" t="s">
        <v>54</v>
      </c>
      <c r="AH2897" s="23" t="s">
        <v>54</v>
      </c>
      <c r="AI2897" s="23">
        <v>0.0150050016672224</v>
      </c>
      <c r="AJ2897">
        <v>7</v>
      </c>
      <c r="AK2897">
        <v>2</v>
      </c>
      <c r="AL2897">
        <v>0</v>
      </c>
      <c r="AM2897">
        <v>5</v>
      </c>
      <c r="AN2897" s="23">
        <v>0.142857142857143</v>
      </c>
      <c r="AO2897" s="23">
        <v>0</v>
      </c>
      <c r="AP2897" s="23" t="e">
        <v>#DIV/0!</v>
      </c>
      <c r="AQ2897" s="23">
        <v>0.4</v>
      </c>
      <c r="AR2897" s="35">
        <v>0.142857142857143</v>
      </c>
      <c r="AS2897" s="35">
        <v>8.57142857142857</v>
      </c>
      <c r="AT2897" s="35">
        <v>-8.57142857142857</v>
      </c>
      <c r="AU2897" s="31">
        <f t="shared" si="48"/>
        <v>0</v>
      </c>
      <c r="AV2897" s="36">
        <f>IFERROR(时间!$B$4+AU2897,"上周无销量")</f>
        <v>43339</v>
      </c>
    </row>
    <row r="2898" spans="1:48">
      <c r="A2898" s="21" t="s">
        <v>5859</v>
      </c>
      <c r="B2898" t="s">
        <v>5860</v>
      </c>
      <c r="C2898" t="s">
        <v>5852</v>
      </c>
      <c r="D2898" s="31">
        <v>0</v>
      </c>
      <c r="E2898" s="31">
        <v>0</v>
      </c>
      <c r="F2898" s="31">
        <v>0</v>
      </c>
      <c r="G2898" s="31">
        <v>0</v>
      </c>
      <c r="H2898" s="32">
        <v>0</v>
      </c>
      <c r="I2898">
        <v>0</v>
      </c>
      <c r="J2898" s="33">
        <v>0</v>
      </c>
      <c r="K2898" s="33">
        <v>0</v>
      </c>
      <c r="L2898" s="33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23" t="s">
        <v>54</v>
      </c>
      <c r="Y2898" s="23" t="s">
        <v>54</v>
      </c>
      <c r="Z2898" s="23" t="s">
        <v>54</v>
      </c>
      <c r="AA2898" s="23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23" t="s">
        <v>54</v>
      </c>
      <c r="AG2898" s="23" t="s">
        <v>54</v>
      </c>
      <c r="AH2898" s="23" t="s">
        <v>54</v>
      </c>
      <c r="AI2898" s="23" t="s">
        <v>54</v>
      </c>
      <c r="AJ2898">
        <v>0</v>
      </c>
      <c r="AK2898">
        <v>0</v>
      </c>
      <c r="AL2898">
        <v>0</v>
      </c>
      <c r="AM2898">
        <v>0</v>
      </c>
      <c r="AN2898" s="23" t="e">
        <v>#DIV/0!</v>
      </c>
      <c r="AO2898" s="23" t="e">
        <v>#DIV/0!</v>
      </c>
      <c r="AP2898" s="23" t="e">
        <v>#DIV/0!</v>
      </c>
      <c r="AQ2898" s="23" t="e">
        <v>#DIV/0!</v>
      </c>
      <c r="AR2898" s="35">
        <v>0</v>
      </c>
      <c r="AS2898" s="35">
        <v>0</v>
      </c>
      <c r="AT2898" s="35">
        <v>0</v>
      </c>
      <c r="AU2898" s="31" t="str">
        <f t="shared" si="48"/>
        <v>库存为0</v>
      </c>
      <c r="AV2898" s="36" t="str">
        <f>IFERROR(时间!$B$4+AU2898,"上周无销量")</f>
        <v>上周无销量</v>
      </c>
    </row>
    <row r="2899" spans="1:48">
      <c r="A2899" s="21" t="s">
        <v>5861</v>
      </c>
      <c r="B2899" t="s">
        <v>5862</v>
      </c>
      <c r="C2899" t="s">
        <v>5852</v>
      </c>
      <c r="D2899" s="31">
        <v>0</v>
      </c>
      <c r="E2899" s="31">
        <v>2</v>
      </c>
      <c r="F2899" s="31">
        <v>0</v>
      </c>
      <c r="G2899" s="31">
        <v>0</v>
      </c>
      <c r="H2899" s="32">
        <v>29.99</v>
      </c>
      <c r="I2899">
        <v>1</v>
      </c>
      <c r="J2899" s="33">
        <v>0</v>
      </c>
      <c r="K2899" s="33">
        <v>0</v>
      </c>
      <c r="L2899" s="33">
        <v>0</v>
      </c>
      <c r="M2899">
        <v>1</v>
      </c>
      <c r="N2899">
        <v>0</v>
      </c>
      <c r="O2899">
        <v>0</v>
      </c>
      <c r="P2899">
        <v>504</v>
      </c>
      <c r="Q2899">
        <v>607</v>
      </c>
      <c r="R2899">
        <v>517</v>
      </c>
      <c r="S2899">
        <v>1059</v>
      </c>
      <c r="T2899">
        <v>3</v>
      </c>
      <c r="U2899">
        <v>0</v>
      </c>
      <c r="V2899">
        <v>3</v>
      </c>
      <c r="W2899">
        <v>3</v>
      </c>
      <c r="X2899" s="23">
        <v>0.00595238095238095</v>
      </c>
      <c r="Y2899" s="23">
        <v>0</v>
      </c>
      <c r="Z2899" s="23">
        <v>0.00580270793036751</v>
      </c>
      <c r="AA2899" s="23">
        <v>0.0028328611898017</v>
      </c>
      <c r="AB2899">
        <v>0.97</v>
      </c>
      <c r="AC2899">
        <v>0</v>
      </c>
      <c r="AD2899">
        <v>1.2</v>
      </c>
      <c r="AE2899">
        <v>1.35</v>
      </c>
      <c r="AF2899" s="23" t="s">
        <v>126</v>
      </c>
      <c r="AG2899" s="23" t="s">
        <v>54</v>
      </c>
      <c r="AH2899" s="23" t="s">
        <v>126</v>
      </c>
      <c r="AI2899" s="23" t="s">
        <v>126</v>
      </c>
      <c r="AJ2899">
        <v>0</v>
      </c>
      <c r="AK2899">
        <v>8</v>
      </c>
      <c r="AL2899">
        <v>0</v>
      </c>
      <c r="AM2899">
        <v>5</v>
      </c>
      <c r="AN2899" s="23" t="e">
        <v>#DIV/0!</v>
      </c>
      <c r="AO2899" s="23">
        <v>0.25</v>
      </c>
      <c r="AP2899" s="23" t="e">
        <v>#DIV/0!</v>
      </c>
      <c r="AQ2899" s="23">
        <v>0</v>
      </c>
      <c r="AR2899" s="35">
        <v>0</v>
      </c>
      <c r="AS2899" s="35">
        <v>0</v>
      </c>
      <c r="AT2899" s="35">
        <v>1</v>
      </c>
      <c r="AU2899" s="31" t="str">
        <f t="shared" si="48"/>
        <v>库存为1</v>
      </c>
      <c r="AV2899" s="36" t="str">
        <f>IFERROR(时间!$B$4+AU2899,"上周无销量")</f>
        <v>上周无销量</v>
      </c>
    </row>
    <row r="2900" spans="1:48">
      <c r="A2900" s="21" t="s">
        <v>5863</v>
      </c>
      <c r="B2900" t="s">
        <v>5864</v>
      </c>
      <c r="C2900" t="s">
        <v>5852</v>
      </c>
      <c r="D2900" s="31">
        <v>0</v>
      </c>
      <c r="E2900" s="31">
        <v>0</v>
      </c>
      <c r="F2900" s="31">
        <v>0</v>
      </c>
      <c r="G2900" s="31">
        <v>1</v>
      </c>
      <c r="H2900" s="32">
        <v>0</v>
      </c>
      <c r="I2900">
        <v>2</v>
      </c>
      <c r="J2900" s="33">
        <v>0</v>
      </c>
      <c r="K2900" s="33">
        <v>0</v>
      </c>
      <c r="L2900" s="33">
        <v>0</v>
      </c>
      <c r="M2900">
        <v>2</v>
      </c>
      <c r="N2900">
        <v>0</v>
      </c>
      <c r="O2900">
        <v>0</v>
      </c>
      <c r="P2900">
        <v>140</v>
      </c>
      <c r="Q2900">
        <v>98</v>
      </c>
      <c r="R2900">
        <v>151</v>
      </c>
      <c r="S2900">
        <v>688</v>
      </c>
      <c r="T2900">
        <v>0</v>
      </c>
      <c r="U2900">
        <v>0</v>
      </c>
      <c r="V2900">
        <v>1</v>
      </c>
      <c r="W2900">
        <v>3</v>
      </c>
      <c r="X2900" s="23">
        <v>0</v>
      </c>
      <c r="Y2900" s="23">
        <v>0</v>
      </c>
      <c r="Z2900" s="23">
        <v>0.00662251655629139</v>
      </c>
      <c r="AA2900" s="23">
        <v>0.00436046511627907</v>
      </c>
      <c r="AB2900">
        <v>0</v>
      </c>
      <c r="AC2900">
        <v>0</v>
      </c>
      <c r="AD2900">
        <v>0.23</v>
      </c>
      <c r="AE2900">
        <v>1.21</v>
      </c>
      <c r="AF2900" s="23" t="s">
        <v>54</v>
      </c>
      <c r="AG2900" s="23" t="s">
        <v>54</v>
      </c>
      <c r="AH2900" s="23" t="s">
        <v>126</v>
      </c>
      <c r="AI2900" s="23" t="s">
        <v>126</v>
      </c>
      <c r="AJ2900">
        <v>1</v>
      </c>
      <c r="AK2900">
        <v>7</v>
      </c>
      <c r="AL2900">
        <v>0</v>
      </c>
      <c r="AM2900">
        <v>2</v>
      </c>
      <c r="AN2900" s="23">
        <v>0</v>
      </c>
      <c r="AO2900" s="23">
        <v>0</v>
      </c>
      <c r="AP2900" s="23" t="e">
        <v>#DIV/0!</v>
      </c>
      <c r="AQ2900" s="23">
        <v>0.5</v>
      </c>
      <c r="AR2900" s="35">
        <v>0</v>
      </c>
      <c r="AS2900" s="35">
        <v>0</v>
      </c>
      <c r="AT2900" s="35">
        <v>2</v>
      </c>
      <c r="AU2900" s="31" t="str">
        <f t="shared" si="48"/>
        <v>库存为2</v>
      </c>
      <c r="AV2900" s="36" t="str">
        <f>IFERROR(时间!$B$4+AU2900,"上周无销量")</f>
        <v>上周无销量</v>
      </c>
    </row>
    <row r="2901" spans="1:48">
      <c r="A2901" s="21" t="s">
        <v>5865</v>
      </c>
      <c r="B2901" t="s">
        <v>5866</v>
      </c>
      <c r="C2901" t="s">
        <v>5852</v>
      </c>
      <c r="D2901" s="31">
        <v>0</v>
      </c>
      <c r="E2901" s="31">
        <v>2</v>
      </c>
      <c r="F2901" s="31">
        <v>0</v>
      </c>
      <c r="G2901" s="31">
        <v>1</v>
      </c>
      <c r="H2901" s="32">
        <v>19.9933333333333</v>
      </c>
      <c r="I2901">
        <v>0</v>
      </c>
      <c r="J2901" s="33">
        <v>0</v>
      </c>
      <c r="K2901" s="33">
        <v>0</v>
      </c>
      <c r="L2901" s="33">
        <v>0</v>
      </c>
      <c r="M2901">
        <v>0</v>
      </c>
      <c r="N2901">
        <v>0</v>
      </c>
      <c r="O2901">
        <v>0</v>
      </c>
      <c r="P2901">
        <v>26</v>
      </c>
      <c r="Q2901">
        <v>197</v>
      </c>
      <c r="R2901">
        <v>139</v>
      </c>
      <c r="S2901">
        <v>680</v>
      </c>
      <c r="T2901">
        <v>0</v>
      </c>
      <c r="U2901">
        <v>0</v>
      </c>
      <c r="V2901">
        <v>2</v>
      </c>
      <c r="W2901">
        <v>2</v>
      </c>
      <c r="X2901" s="23">
        <v>0</v>
      </c>
      <c r="Y2901" s="23">
        <v>0</v>
      </c>
      <c r="Z2901" s="23">
        <v>0.0143884892086331</v>
      </c>
      <c r="AA2901" s="23">
        <v>0.00294117647058824</v>
      </c>
      <c r="AB2901">
        <v>0</v>
      </c>
      <c r="AC2901">
        <v>0</v>
      </c>
      <c r="AD2901">
        <v>1.05</v>
      </c>
      <c r="AE2901">
        <v>0.75</v>
      </c>
      <c r="AF2901" s="23" t="s">
        <v>54</v>
      </c>
      <c r="AG2901" s="23" t="s">
        <v>54</v>
      </c>
      <c r="AH2901" s="23" t="s">
        <v>126</v>
      </c>
      <c r="AI2901" s="23">
        <v>0.0375125041680561</v>
      </c>
      <c r="AJ2901">
        <v>0</v>
      </c>
      <c r="AK2901">
        <v>0</v>
      </c>
      <c r="AL2901">
        <v>0</v>
      </c>
      <c r="AM2901">
        <v>1</v>
      </c>
      <c r="AN2901" s="23" t="e">
        <v>#DIV/0!</v>
      </c>
      <c r="AO2901" s="23" t="e">
        <v>#DIV/0!</v>
      </c>
      <c r="AP2901" s="23" t="e">
        <v>#DIV/0!</v>
      </c>
      <c r="AQ2901" s="23">
        <v>1</v>
      </c>
      <c r="AR2901" s="35">
        <v>0</v>
      </c>
      <c r="AS2901" s="35">
        <v>0</v>
      </c>
      <c r="AT2901" s="35">
        <v>0</v>
      </c>
      <c r="AU2901" s="31" t="str">
        <f t="shared" si="48"/>
        <v>库存为0</v>
      </c>
      <c r="AV2901" s="36" t="str">
        <f>IFERROR(时间!$B$4+AU2901,"上周无销量")</f>
        <v>上周无销量</v>
      </c>
    </row>
    <row r="2902" spans="1:48">
      <c r="A2902" s="21" t="s">
        <v>5867</v>
      </c>
      <c r="B2902" t="s">
        <v>5868</v>
      </c>
      <c r="C2902" t="s">
        <v>5852</v>
      </c>
      <c r="D2902" s="31">
        <v>0</v>
      </c>
      <c r="E2902" s="31">
        <v>1</v>
      </c>
      <c r="F2902" s="31">
        <v>0</v>
      </c>
      <c r="G2902" s="31">
        <v>0</v>
      </c>
      <c r="H2902" s="32">
        <v>29.99</v>
      </c>
      <c r="I2902">
        <v>2</v>
      </c>
      <c r="J2902" s="33">
        <v>0</v>
      </c>
      <c r="K2902" s="33">
        <v>0</v>
      </c>
      <c r="L2902" s="33">
        <v>0</v>
      </c>
      <c r="M2902">
        <v>2</v>
      </c>
      <c r="N2902">
        <v>0</v>
      </c>
      <c r="O2902">
        <v>0</v>
      </c>
      <c r="P2902">
        <v>320</v>
      </c>
      <c r="Q2902">
        <v>279</v>
      </c>
      <c r="R2902">
        <v>374</v>
      </c>
      <c r="S2902">
        <v>1187</v>
      </c>
      <c r="T2902">
        <v>7</v>
      </c>
      <c r="U2902">
        <v>4</v>
      </c>
      <c r="V2902">
        <v>2</v>
      </c>
      <c r="W2902">
        <v>2</v>
      </c>
      <c r="X2902" s="23">
        <v>0.021875</v>
      </c>
      <c r="Y2902" s="23">
        <v>0.014336917562724</v>
      </c>
      <c r="Z2902" s="23">
        <v>0.0053475935828877</v>
      </c>
      <c r="AA2902" s="23">
        <v>0.0016849199663016</v>
      </c>
      <c r="AB2902">
        <v>3.13</v>
      </c>
      <c r="AC2902">
        <v>1.83</v>
      </c>
      <c r="AD2902">
        <v>0.96</v>
      </c>
      <c r="AE2902">
        <v>0.81</v>
      </c>
      <c r="AF2902" s="23" t="s">
        <v>126</v>
      </c>
      <c r="AG2902" s="23">
        <v>0.0610203401133711</v>
      </c>
      <c r="AH2902" s="23" t="s">
        <v>126</v>
      </c>
      <c r="AI2902" s="23" t="s">
        <v>126</v>
      </c>
      <c r="AJ2902">
        <v>6</v>
      </c>
      <c r="AK2902">
        <v>8</v>
      </c>
      <c r="AL2902">
        <v>0</v>
      </c>
      <c r="AM2902">
        <v>0</v>
      </c>
      <c r="AN2902" s="23">
        <v>0</v>
      </c>
      <c r="AO2902" s="23">
        <v>0.125</v>
      </c>
      <c r="AP2902" s="23" t="e">
        <v>#DIV/0!</v>
      </c>
      <c r="AQ2902" s="23" t="e">
        <v>#DIV/0!</v>
      </c>
      <c r="AR2902" s="35">
        <v>0</v>
      </c>
      <c r="AS2902" s="35">
        <v>0</v>
      </c>
      <c r="AT2902" s="35">
        <v>2</v>
      </c>
      <c r="AU2902" s="31" t="str">
        <f t="shared" si="48"/>
        <v>库存为2</v>
      </c>
      <c r="AV2902" s="36" t="str">
        <f>IFERROR(时间!$B$4+AU2902,"上周无销量")</f>
        <v>上周无销量</v>
      </c>
    </row>
    <row r="2903" spans="1:48">
      <c r="A2903" s="21" t="s">
        <v>5869</v>
      </c>
      <c r="B2903" t="s">
        <v>5870</v>
      </c>
      <c r="C2903" t="s">
        <v>5852</v>
      </c>
      <c r="D2903" s="31">
        <v>0</v>
      </c>
      <c r="E2903" s="31">
        <v>0</v>
      </c>
      <c r="F2903" s="31">
        <v>0</v>
      </c>
      <c r="G2903" s="31">
        <v>0</v>
      </c>
      <c r="H2903" s="32">
        <v>0</v>
      </c>
      <c r="I2903">
        <v>2</v>
      </c>
      <c r="J2903" s="33">
        <v>0</v>
      </c>
      <c r="K2903" s="33">
        <v>0</v>
      </c>
      <c r="L2903" s="33">
        <v>0</v>
      </c>
      <c r="M2903">
        <v>2</v>
      </c>
      <c r="N2903">
        <v>0</v>
      </c>
      <c r="O2903">
        <v>0</v>
      </c>
      <c r="P2903">
        <v>1832</v>
      </c>
      <c r="Q2903">
        <v>2152</v>
      </c>
      <c r="R2903">
        <v>2550</v>
      </c>
      <c r="S2903">
        <v>3499</v>
      </c>
      <c r="T2903">
        <v>2</v>
      </c>
      <c r="U2903">
        <v>2</v>
      </c>
      <c r="V2903">
        <v>11</v>
      </c>
      <c r="W2903">
        <v>10</v>
      </c>
      <c r="X2903" s="23">
        <v>0.00109170305676856</v>
      </c>
      <c r="Y2903" s="23">
        <v>0.000929368029739777</v>
      </c>
      <c r="Z2903" s="23">
        <v>0.00431372549019608</v>
      </c>
      <c r="AA2903" s="23">
        <v>0.00285795941697628</v>
      </c>
      <c r="AB2903">
        <v>0.58</v>
      </c>
      <c r="AC2903">
        <v>0.82</v>
      </c>
      <c r="AD2903">
        <v>3.34</v>
      </c>
      <c r="AE2903">
        <v>3.47</v>
      </c>
      <c r="AF2903" s="23" t="s">
        <v>126</v>
      </c>
      <c r="AG2903" s="23" t="s">
        <v>126</v>
      </c>
      <c r="AH2903" s="23" t="s">
        <v>126</v>
      </c>
      <c r="AI2903" s="23" t="s">
        <v>126</v>
      </c>
      <c r="AJ2903">
        <v>0</v>
      </c>
      <c r="AK2903">
        <v>2</v>
      </c>
      <c r="AL2903">
        <v>0</v>
      </c>
      <c r="AM2903">
        <v>7</v>
      </c>
      <c r="AN2903" s="23" t="e">
        <v>#DIV/0!</v>
      </c>
      <c r="AO2903" s="23">
        <v>0</v>
      </c>
      <c r="AP2903" s="23" t="e">
        <v>#DIV/0!</v>
      </c>
      <c r="AQ2903" s="23">
        <v>0</v>
      </c>
      <c r="AR2903" s="35">
        <v>0</v>
      </c>
      <c r="AS2903" s="35">
        <v>0</v>
      </c>
      <c r="AT2903" s="35">
        <v>2</v>
      </c>
      <c r="AU2903" s="31" t="str">
        <f t="shared" si="48"/>
        <v>库存为2</v>
      </c>
      <c r="AV2903" s="36" t="str">
        <f>IFERROR(时间!$B$4+AU2903,"上周无销量")</f>
        <v>上周无销量</v>
      </c>
    </row>
    <row r="2904" spans="1:48">
      <c r="A2904" s="21" t="s">
        <v>5871</v>
      </c>
      <c r="B2904" t="s">
        <v>5872</v>
      </c>
      <c r="C2904" t="s">
        <v>5852</v>
      </c>
      <c r="D2904" s="31">
        <v>0</v>
      </c>
      <c r="E2904" s="31">
        <v>0</v>
      </c>
      <c r="F2904" s="31">
        <v>1</v>
      </c>
      <c r="G2904" s="31">
        <v>0</v>
      </c>
      <c r="H2904" s="32">
        <v>29.99</v>
      </c>
      <c r="I2904">
        <v>2</v>
      </c>
      <c r="J2904" s="33">
        <v>0</v>
      </c>
      <c r="K2904" s="33">
        <v>0</v>
      </c>
      <c r="L2904" s="33">
        <v>0</v>
      </c>
      <c r="M2904">
        <v>2</v>
      </c>
      <c r="N2904">
        <v>1</v>
      </c>
      <c r="O2904">
        <v>0</v>
      </c>
      <c r="P2904">
        <v>1479</v>
      </c>
      <c r="Q2904">
        <v>2344</v>
      </c>
      <c r="R2904">
        <v>2063</v>
      </c>
      <c r="S2904">
        <v>3113</v>
      </c>
      <c r="T2904">
        <v>6</v>
      </c>
      <c r="U2904">
        <v>7</v>
      </c>
      <c r="V2904">
        <v>9</v>
      </c>
      <c r="W2904">
        <v>16</v>
      </c>
      <c r="X2904" s="23">
        <v>0.00405679513184584</v>
      </c>
      <c r="Y2904" s="23">
        <v>0.00298634812286689</v>
      </c>
      <c r="Z2904" s="23">
        <v>0.00436257876878332</v>
      </c>
      <c r="AA2904" s="23">
        <v>0.00513973658849984</v>
      </c>
      <c r="AB2904">
        <v>2.81</v>
      </c>
      <c r="AC2904">
        <v>2.71</v>
      </c>
      <c r="AD2904">
        <v>3.11</v>
      </c>
      <c r="AE2904">
        <v>5.26</v>
      </c>
      <c r="AF2904" s="23" t="s">
        <v>126</v>
      </c>
      <c r="AG2904" s="23" t="s">
        <v>126</v>
      </c>
      <c r="AH2904" s="23">
        <v>0.103701233744582</v>
      </c>
      <c r="AI2904" s="23" t="s">
        <v>126</v>
      </c>
      <c r="AJ2904">
        <v>6</v>
      </c>
      <c r="AK2904">
        <v>11</v>
      </c>
      <c r="AL2904">
        <v>0</v>
      </c>
      <c r="AM2904">
        <v>3</v>
      </c>
      <c r="AN2904" s="23">
        <v>0</v>
      </c>
      <c r="AO2904" s="23">
        <v>0</v>
      </c>
      <c r="AP2904" s="23" t="e">
        <v>#DIV/0!</v>
      </c>
      <c r="AQ2904" s="23">
        <v>0</v>
      </c>
      <c r="AR2904" s="35">
        <v>0</v>
      </c>
      <c r="AS2904" s="35">
        <v>0</v>
      </c>
      <c r="AT2904" s="35">
        <v>2</v>
      </c>
      <c r="AU2904" s="31" t="str">
        <f t="shared" si="48"/>
        <v>库存为2</v>
      </c>
      <c r="AV2904" s="36" t="str">
        <f>IFERROR(时间!$B$4+AU2904,"上周无销量")</f>
        <v>上周无销量</v>
      </c>
    </row>
    <row r="2905" spans="1:48">
      <c r="A2905" s="21" t="s">
        <v>5873</v>
      </c>
      <c r="B2905" t="s">
        <v>5874</v>
      </c>
      <c r="C2905" t="s">
        <v>5852</v>
      </c>
      <c r="D2905" s="31">
        <v>0</v>
      </c>
      <c r="E2905" s="31">
        <v>0</v>
      </c>
      <c r="F2905" s="31">
        <v>0</v>
      </c>
      <c r="G2905" s="31">
        <v>0</v>
      </c>
      <c r="H2905" s="32">
        <v>0</v>
      </c>
      <c r="I2905">
        <v>3</v>
      </c>
      <c r="J2905" s="33">
        <v>0</v>
      </c>
      <c r="K2905" s="33">
        <v>0</v>
      </c>
      <c r="L2905" s="33">
        <v>0</v>
      </c>
      <c r="M2905">
        <v>3</v>
      </c>
      <c r="N2905">
        <v>0</v>
      </c>
      <c r="O2905">
        <v>0</v>
      </c>
      <c r="P2905">
        <v>162</v>
      </c>
      <c r="Q2905">
        <v>155</v>
      </c>
      <c r="R2905">
        <v>178</v>
      </c>
      <c r="S2905">
        <v>806</v>
      </c>
      <c r="T2905">
        <v>0</v>
      </c>
      <c r="U2905">
        <v>0</v>
      </c>
      <c r="V2905">
        <v>0</v>
      </c>
      <c r="W2905">
        <v>1</v>
      </c>
      <c r="X2905" s="23">
        <v>0</v>
      </c>
      <c r="Y2905" s="23">
        <v>0</v>
      </c>
      <c r="Z2905" s="23">
        <v>0</v>
      </c>
      <c r="AA2905" s="23">
        <v>0.00124069478908189</v>
      </c>
      <c r="AB2905">
        <v>0</v>
      </c>
      <c r="AC2905">
        <v>0</v>
      </c>
      <c r="AD2905">
        <v>0</v>
      </c>
      <c r="AE2905">
        <v>0.33</v>
      </c>
      <c r="AF2905" s="23" t="s">
        <v>54</v>
      </c>
      <c r="AG2905" s="23" t="s">
        <v>54</v>
      </c>
      <c r="AH2905" s="23" t="s">
        <v>54</v>
      </c>
      <c r="AI2905" s="23" t="s">
        <v>126</v>
      </c>
      <c r="AJ2905">
        <v>7</v>
      </c>
      <c r="AK2905">
        <v>6</v>
      </c>
      <c r="AL2905">
        <v>0</v>
      </c>
      <c r="AM2905">
        <v>2</v>
      </c>
      <c r="AN2905" s="23">
        <v>0</v>
      </c>
      <c r="AO2905" s="23">
        <v>0</v>
      </c>
      <c r="AP2905" s="23" t="e">
        <v>#DIV/0!</v>
      </c>
      <c r="AQ2905" s="23">
        <v>0</v>
      </c>
      <c r="AR2905" s="35">
        <v>0</v>
      </c>
      <c r="AS2905" s="35">
        <v>0</v>
      </c>
      <c r="AT2905" s="35">
        <v>3</v>
      </c>
      <c r="AU2905" s="31" t="str">
        <f t="shared" si="48"/>
        <v>库存为3</v>
      </c>
      <c r="AV2905" s="36" t="str">
        <f>IFERROR(时间!$B$4+AU2905,"上周无销量")</f>
        <v>上周无销量</v>
      </c>
    </row>
    <row r="2906" spans="1:48">
      <c r="A2906" s="21" t="s">
        <v>5875</v>
      </c>
      <c r="B2906" t="s">
        <v>5876</v>
      </c>
      <c r="C2906" t="s">
        <v>5877</v>
      </c>
      <c r="D2906" s="31">
        <v>0</v>
      </c>
      <c r="E2906" s="31">
        <v>0</v>
      </c>
      <c r="F2906" s="31">
        <v>1</v>
      </c>
      <c r="G2906" s="31">
        <v>0</v>
      </c>
      <c r="H2906" s="32">
        <v>19.99</v>
      </c>
      <c r="I2906">
        <v>2</v>
      </c>
      <c r="J2906" s="33">
        <v>0</v>
      </c>
      <c r="K2906" s="33">
        <v>0</v>
      </c>
      <c r="L2906" s="33">
        <v>0</v>
      </c>
      <c r="M2906">
        <v>2</v>
      </c>
      <c r="N2906">
        <v>2</v>
      </c>
      <c r="O2906">
        <v>0</v>
      </c>
      <c r="P2906">
        <v>48</v>
      </c>
      <c r="Q2906">
        <v>61</v>
      </c>
      <c r="R2906">
        <v>137</v>
      </c>
      <c r="S2906">
        <v>72</v>
      </c>
      <c r="T2906">
        <v>0</v>
      </c>
      <c r="U2906">
        <v>0</v>
      </c>
      <c r="V2906">
        <v>1</v>
      </c>
      <c r="W2906">
        <v>0</v>
      </c>
      <c r="X2906" s="23">
        <v>0</v>
      </c>
      <c r="Y2906" s="23">
        <v>0</v>
      </c>
      <c r="Z2906" s="23">
        <v>0.0072992700729927</v>
      </c>
      <c r="AA2906" s="23">
        <v>0</v>
      </c>
      <c r="AB2906">
        <v>0</v>
      </c>
      <c r="AC2906">
        <v>0</v>
      </c>
      <c r="AD2906">
        <v>0.13</v>
      </c>
      <c r="AE2906">
        <v>0</v>
      </c>
      <c r="AF2906" s="23" t="s">
        <v>54</v>
      </c>
      <c r="AG2906" s="23" t="s">
        <v>54</v>
      </c>
      <c r="AH2906" s="23">
        <v>0.00650325162581291</v>
      </c>
      <c r="AI2906" s="23" t="s">
        <v>54</v>
      </c>
      <c r="AJ2906">
        <v>1</v>
      </c>
      <c r="AK2906">
        <v>4</v>
      </c>
      <c r="AL2906">
        <v>0</v>
      </c>
      <c r="AM2906">
        <v>1</v>
      </c>
      <c r="AN2906" s="23">
        <v>0</v>
      </c>
      <c r="AO2906" s="23">
        <v>0</v>
      </c>
      <c r="AP2906" s="23" t="e">
        <v>#DIV/0!</v>
      </c>
      <c r="AQ2906" s="23">
        <v>0</v>
      </c>
      <c r="AR2906" s="35">
        <v>0</v>
      </c>
      <c r="AS2906" s="35">
        <v>0</v>
      </c>
      <c r="AT2906" s="35">
        <v>2</v>
      </c>
      <c r="AU2906" s="31" t="str">
        <f t="shared" si="48"/>
        <v>库存为2</v>
      </c>
      <c r="AV2906" s="36" t="str">
        <f>IFERROR(时间!$B$4+AU2906,"上周无销量")</f>
        <v>上周无销量</v>
      </c>
    </row>
    <row r="2907" spans="1:48">
      <c r="A2907" s="21" t="s">
        <v>5878</v>
      </c>
      <c r="B2907" t="s">
        <v>5879</v>
      </c>
      <c r="C2907" t="s">
        <v>5877</v>
      </c>
      <c r="D2907" s="31">
        <v>0</v>
      </c>
      <c r="E2907" s="31">
        <v>0</v>
      </c>
      <c r="F2907" s="31">
        <v>0</v>
      </c>
      <c r="G2907" s="31">
        <v>0</v>
      </c>
      <c r="H2907" s="32">
        <v>0</v>
      </c>
      <c r="I2907">
        <v>0</v>
      </c>
      <c r="J2907" s="33">
        <v>0</v>
      </c>
      <c r="K2907" s="33">
        <v>0</v>
      </c>
      <c r="L2907" s="33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23" t="s">
        <v>54</v>
      </c>
      <c r="Y2907" s="23" t="s">
        <v>54</v>
      </c>
      <c r="Z2907" s="23" t="s">
        <v>54</v>
      </c>
      <c r="AA2907" s="23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23" t="s">
        <v>54</v>
      </c>
      <c r="AG2907" s="23" t="s">
        <v>54</v>
      </c>
      <c r="AH2907" s="23" t="s">
        <v>54</v>
      </c>
      <c r="AI2907" s="23" t="s">
        <v>54</v>
      </c>
      <c r="AJ2907">
        <v>0</v>
      </c>
      <c r="AK2907">
        <v>0</v>
      </c>
      <c r="AL2907">
        <v>0</v>
      </c>
      <c r="AM2907">
        <v>0</v>
      </c>
      <c r="AN2907" s="23" t="e">
        <v>#DIV/0!</v>
      </c>
      <c r="AO2907" s="23" t="e">
        <v>#DIV/0!</v>
      </c>
      <c r="AP2907" s="23" t="e">
        <v>#DIV/0!</v>
      </c>
      <c r="AQ2907" s="23" t="e">
        <v>#DIV/0!</v>
      </c>
      <c r="AR2907" s="35">
        <v>0</v>
      </c>
      <c r="AS2907" s="35">
        <v>0</v>
      </c>
      <c r="AT2907" s="35">
        <v>0</v>
      </c>
      <c r="AU2907" s="31" t="str">
        <f t="shared" si="48"/>
        <v>库存为0</v>
      </c>
      <c r="AV2907" s="36" t="str">
        <f>IFERROR(时间!$B$4+AU2907,"上周无销量")</f>
        <v>上周无销量</v>
      </c>
    </row>
    <row r="2908" spans="1:48">
      <c r="A2908" s="21" t="s">
        <v>5880</v>
      </c>
      <c r="B2908" t="s">
        <v>5881</v>
      </c>
      <c r="C2908" t="s">
        <v>5877</v>
      </c>
      <c r="D2908" s="31">
        <v>0</v>
      </c>
      <c r="E2908" s="31">
        <v>1</v>
      </c>
      <c r="F2908" s="31">
        <v>0</v>
      </c>
      <c r="G2908" s="31">
        <v>1</v>
      </c>
      <c r="H2908" s="32">
        <v>9.495</v>
      </c>
      <c r="I2908">
        <v>2</v>
      </c>
      <c r="J2908" s="33">
        <v>0</v>
      </c>
      <c r="K2908" s="33">
        <v>0</v>
      </c>
      <c r="L2908" s="33">
        <v>0</v>
      </c>
      <c r="M2908">
        <v>2</v>
      </c>
      <c r="N2908">
        <v>0</v>
      </c>
      <c r="O2908">
        <v>0</v>
      </c>
      <c r="P2908">
        <v>61</v>
      </c>
      <c r="Q2908">
        <v>109</v>
      </c>
      <c r="R2908">
        <v>48</v>
      </c>
      <c r="S2908">
        <v>32</v>
      </c>
      <c r="T2908">
        <v>0</v>
      </c>
      <c r="U2908">
        <v>0</v>
      </c>
      <c r="V2908">
        <v>0</v>
      </c>
      <c r="W2908">
        <v>1</v>
      </c>
      <c r="X2908" s="23">
        <v>0</v>
      </c>
      <c r="Y2908" s="23">
        <v>0</v>
      </c>
      <c r="Z2908" s="23">
        <v>0</v>
      </c>
      <c r="AA2908" s="23">
        <v>0.03125</v>
      </c>
      <c r="AB2908">
        <v>0</v>
      </c>
      <c r="AC2908">
        <v>0</v>
      </c>
      <c r="AD2908">
        <v>0</v>
      </c>
      <c r="AE2908">
        <v>0.19</v>
      </c>
      <c r="AF2908" s="23" t="s">
        <v>54</v>
      </c>
      <c r="AG2908" s="23" t="s">
        <v>54</v>
      </c>
      <c r="AH2908" s="23" t="s">
        <v>54</v>
      </c>
      <c r="AI2908" s="23">
        <v>0.0200105318588731</v>
      </c>
      <c r="AJ2908">
        <v>4</v>
      </c>
      <c r="AK2908">
        <v>1</v>
      </c>
      <c r="AL2908">
        <v>0</v>
      </c>
      <c r="AM2908">
        <v>9</v>
      </c>
      <c r="AN2908" s="23">
        <v>0</v>
      </c>
      <c r="AO2908" s="23">
        <v>1</v>
      </c>
      <c r="AP2908" s="23" t="e">
        <v>#DIV/0!</v>
      </c>
      <c r="AQ2908" s="23">
        <v>0.111111111111111</v>
      </c>
      <c r="AR2908" s="35">
        <v>0</v>
      </c>
      <c r="AS2908" s="35">
        <v>0</v>
      </c>
      <c r="AT2908" s="35">
        <v>2</v>
      </c>
      <c r="AU2908" s="31" t="str">
        <f t="shared" si="48"/>
        <v>库存为2</v>
      </c>
      <c r="AV2908" s="36" t="str">
        <f>IFERROR(时间!$B$4+AU2908,"上周无销量")</f>
        <v>上周无销量</v>
      </c>
    </row>
    <row r="2909" spans="1:48">
      <c r="A2909" s="21" t="s">
        <v>5882</v>
      </c>
      <c r="B2909" t="s">
        <v>5883</v>
      </c>
      <c r="C2909" t="s">
        <v>5877</v>
      </c>
      <c r="D2909" s="31">
        <v>0</v>
      </c>
      <c r="E2909" s="31">
        <v>0</v>
      </c>
      <c r="F2909" s="31">
        <v>1</v>
      </c>
      <c r="G2909" s="31">
        <v>2</v>
      </c>
      <c r="H2909" s="32">
        <v>5.99666666666667</v>
      </c>
      <c r="I2909">
        <v>1</v>
      </c>
      <c r="J2909" s="33">
        <v>0</v>
      </c>
      <c r="K2909" s="33">
        <v>0</v>
      </c>
      <c r="L2909" s="33">
        <v>0</v>
      </c>
      <c r="M2909">
        <v>1</v>
      </c>
      <c r="N2909">
        <v>0</v>
      </c>
      <c r="O2909">
        <v>0</v>
      </c>
      <c r="P2909">
        <v>344</v>
      </c>
      <c r="Q2909">
        <v>239</v>
      </c>
      <c r="R2909">
        <v>70</v>
      </c>
      <c r="S2909">
        <v>99</v>
      </c>
      <c r="T2909">
        <v>0</v>
      </c>
      <c r="U2909">
        <v>0</v>
      </c>
      <c r="V2909">
        <v>1</v>
      </c>
      <c r="W2909">
        <v>0</v>
      </c>
      <c r="X2909" s="23">
        <v>0</v>
      </c>
      <c r="Y2909" s="23">
        <v>0</v>
      </c>
      <c r="Z2909" s="23">
        <v>0.0142857142857143</v>
      </c>
      <c r="AA2909" s="23">
        <v>0</v>
      </c>
      <c r="AB2909">
        <v>0</v>
      </c>
      <c r="AC2909">
        <v>0</v>
      </c>
      <c r="AD2909">
        <v>0.13</v>
      </c>
      <c r="AE2909">
        <v>0</v>
      </c>
      <c r="AF2909" s="23" t="s">
        <v>54</v>
      </c>
      <c r="AG2909" s="23" t="s">
        <v>54</v>
      </c>
      <c r="AH2909" s="23">
        <v>0.0216787103946637</v>
      </c>
      <c r="AI2909" s="23" t="s">
        <v>54</v>
      </c>
      <c r="AJ2909">
        <v>5</v>
      </c>
      <c r="AK2909">
        <v>1</v>
      </c>
      <c r="AL2909">
        <v>0</v>
      </c>
      <c r="AM2909">
        <v>17</v>
      </c>
      <c r="AN2909" s="23">
        <v>0</v>
      </c>
      <c r="AO2909" s="23">
        <v>0</v>
      </c>
      <c r="AP2909" s="23" t="e">
        <v>#DIV/0!</v>
      </c>
      <c r="AQ2909" s="23">
        <v>0.117647058823529</v>
      </c>
      <c r="AR2909" s="35">
        <v>0</v>
      </c>
      <c r="AS2909" s="35">
        <v>0</v>
      </c>
      <c r="AT2909" s="35">
        <v>1</v>
      </c>
      <c r="AU2909" s="31" t="str">
        <f t="shared" si="48"/>
        <v>库存为1</v>
      </c>
      <c r="AV2909" s="36" t="str">
        <f>IFERROR(时间!$B$4+AU2909,"上周无销量")</f>
        <v>上周无销量</v>
      </c>
    </row>
    <row r="2910" spans="1:48">
      <c r="A2910" s="21" t="s">
        <v>5884</v>
      </c>
      <c r="B2910" t="s">
        <v>5885</v>
      </c>
      <c r="C2910" t="s">
        <v>5877</v>
      </c>
      <c r="D2910" s="31">
        <v>0</v>
      </c>
      <c r="E2910" s="31">
        <v>0</v>
      </c>
      <c r="F2910" s="31">
        <v>0</v>
      </c>
      <c r="G2910" s="31">
        <v>2</v>
      </c>
      <c r="H2910" s="32">
        <v>0</v>
      </c>
      <c r="I2910">
        <v>1</v>
      </c>
      <c r="J2910" s="33">
        <v>0</v>
      </c>
      <c r="K2910" s="33">
        <v>0</v>
      </c>
      <c r="L2910" s="33">
        <v>0</v>
      </c>
      <c r="M2910">
        <v>1</v>
      </c>
      <c r="N2910">
        <v>0</v>
      </c>
      <c r="O2910">
        <v>0</v>
      </c>
      <c r="P2910">
        <v>4</v>
      </c>
      <c r="Q2910">
        <v>0</v>
      </c>
      <c r="R2910">
        <v>15</v>
      </c>
      <c r="S2910">
        <v>15</v>
      </c>
      <c r="T2910">
        <v>0</v>
      </c>
      <c r="U2910">
        <v>0</v>
      </c>
      <c r="V2910">
        <v>0</v>
      </c>
      <c r="W2910">
        <v>0</v>
      </c>
      <c r="X2910" s="23">
        <v>0</v>
      </c>
      <c r="Y2910" s="23" t="e">
        <v>#DIV/0!</v>
      </c>
      <c r="Z2910" s="23">
        <v>0</v>
      </c>
      <c r="AA2910" s="23">
        <v>0</v>
      </c>
      <c r="AB2910">
        <v>0</v>
      </c>
      <c r="AC2910">
        <v>0</v>
      </c>
      <c r="AD2910">
        <v>0</v>
      </c>
      <c r="AE2910">
        <v>0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0</v>
      </c>
      <c r="AK2910">
        <v>0</v>
      </c>
      <c r="AL2910">
        <v>0</v>
      </c>
      <c r="AM2910">
        <v>3</v>
      </c>
      <c r="AN2910" s="23" t="e">
        <v>#DIV/0!</v>
      </c>
      <c r="AO2910" s="23" t="e">
        <v>#DIV/0!</v>
      </c>
      <c r="AP2910" s="23" t="e">
        <v>#DIV/0!</v>
      </c>
      <c r="AQ2910" s="23">
        <v>0.666666666666667</v>
      </c>
      <c r="AR2910" s="35">
        <v>0</v>
      </c>
      <c r="AS2910" s="35">
        <v>0</v>
      </c>
      <c r="AT2910" s="35">
        <v>1</v>
      </c>
      <c r="AU2910" s="31" t="str">
        <f t="shared" si="48"/>
        <v>库存为1</v>
      </c>
      <c r="AV2910" s="36" t="str">
        <f>IFERROR(时间!$B$4+AU2910,"上周无销量")</f>
        <v>上周无销量</v>
      </c>
    </row>
    <row r="2911" spans="1:48">
      <c r="A2911" s="21" t="s">
        <v>5886</v>
      </c>
      <c r="B2911" t="s">
        <v>5156</v>
      </c>
      <c r="C2911" t="s">
        <v>5877</v>
      </c>
      <c r="D2911" s="31">
        <v>1</v>
      </c>
      <c r="E2911" s="31">
        <v>0</v>
      </c>
      <c r="F2911" s="31">
        <v>0</v>
      </c>
      <c r="G2911" s="31">
        <v>2</v>
      </c>
      <c r="H2911" s="32">
        <v>6.66333333333333</v>
      </c>
      <c r="I2911">
        <v>0</v>
      </c>
      <c r="J2911" s="33">
        <v>0</v>
      </c>
      <c r="K2911" s="33">
        <v>0</v>
      </c>
      <c r="L2911" s="33">
        <v>0</v>
      </c>
      <c r="M2911">
        <v>0</v>
      </c>
      <c r="N2911">
        <v>1</v>
      </c>
      <c r="O2911">
        <v>0</v>
      </c>
      <c r="P2911">
        <v>607</v>
      </c>
      <c r="Q2911">
        <v>818</v>
      </c>
      <c r="R2911">
        <v>495</v>
      </c>
      <c r="S2911">
        <v>580</v>
      </c>
      <c r="T2911">
        <v>1</v>
      </c>
      <c r="U2911">
        <v>5</v>
      </c>
      <c r="V2911">
        <v>2</v>
      </c>
      <c r="W2911">
        <v>2</v>
      </c>
      <c r="X2911" s="23">
        <v>0.00164744645799012</v>
      </c>
      <c r="Y2911" s="23">
        <v>0.00611246943765281</v>
      </c>
      <c r="Z2911" s="23">
        <v>0.00404040404040404</v>
      </c>
      <c r="AA2911" s="23">
        <v>0.00344827586206897</v>
      </c>
      <c r="AB2911">
        <v>0.23</v>
      </c>
      <c r="AC2911">
        <v>0.66</v>
      </c>
      <c r="AD2911">
        <v>0.39</v>
      </c>
      <c r="AE2911">
        <v>0.34</v>
      </c>
      <c r="AF2911" s="23">
        <v>0.0345172586293147</v>
      </c>
      <c r="AG2911" s="23" t="s">
        <v>126</v>
      </c>
      <c r="AH2911" s="23" t="s">
        <v>126</v>
      </c>
      <c r="AI2911" s="23">
        <v>0.0255127563781891</v>
      </c>
      <c r="AJ2911">
        <v>1</v>
      </c>
      <c r="AK2911">
        <v>4</v>
      </c>
      <c r="AL2911">
        <v>0</v>
      </c>
      <c r="AM2911">
        <v>6</v>
      </c>
      <c r="AN2911" s="23">
        <v>1</v>
      </c>
      <c r="AO2911" s="23">
        <v>0</v>
      </c>
      <c r="AP2911" s="23" t="e">
        <v>#DIV/0!</v>
      </c>
      <c r="AQ2911" s="23">
        <v>0.333333333333333</v>
      </c>
      <c r="AR2911" s="35">
        <v>0.142857142857143</v>
      </c>
      <c r="AS2911" s="35">
        <v>8.57142857142857</v>
      </c>
      <c r="AT2911" s="35">
        <v>-8.57142857142857</v>
      </c>
      <c r="AU2911" s="31">
        <f t="shared" si="48"/>
        <v>0</v>
      </c>
      <c r="AV2911" s="36">
        <f>IFERROR(时间!$B$4+AU2911,"上周无销量")</f>
        <v>43339</v>
      </c>
    </row>
    <row r="2912" spans="1:48">
      <c r="A2912" s="21" t="s">
        <v>5887</v>
      </c>
      <c r="B2912" t="s">
        <v>5888</v>
      </c>
      <c r="C2912" t="s">
        <v>5877</v>
      </c>
      <c r="D2912" s="31">
        <v>0</v>
      </c>
      <c r="E2912" s="31">
        <v>0</v>
      </c>
      <c r="F2912" s="31">
        <v>0</v>
      </c>
      <c r="G2912" s="31">
        <v>0</v>
      </c>
      <c r="H2912" s="32">
        <v>0</v>
      </c>
      <c r="I2912">
        <v>0</v>
      </c>
      <c r="J2912" s="33">
        <v>0</v>
      </c>
      <c r="K2912" s="33">
        <v>0</v>
      </c>
      <c r="L2912" s="33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23" t="s">
        <v>54</v>
      </c>
      <c r="Y2912" s="23" t="s">
        <v>54</v>
      </c>
      <c r="Z2912" s="23" t="s">
        <v>54</v>
      </c>
      <c r="AA2912" s="23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0</v>
      </c>
      <c r="AK2912">
        <v>0</v>
      </c>
      <c r="AL2912">
        <v>0</v>
      </c>
      <c r="AM2912">
        <v>0</v>
      </c>
      <c r="AN2912" s="23" t="e">
        <v>#DIV/0!</v>
      </c>
      <c r="AO2912" s="23" t="e">
        <v>#DIV/0!</v>
      </c>
      <c r="AP2912" s="23" t="e">
        <v>#DIV/0!</v>
      </c>
      <c r="AQ2912" s="23" t="e">
        <v>#DIV/0!</v>
      </c>
      <c r="AR2912" s="35">
        <v>0</v>
      </c>
      <c r="AS2912" s="35">
        <v>0</v>
      </c>
      <c r="AT2912" s="35">
        <v>0</v>
      </c>
      <c r="AU2912" s="31" t="str">
        <f t="shared" si="48"/>
        <v>库存为0</v>
      </c>
      <c r="AV2912" s="36" t="str">
        <f>IFERROR(时间!$B$4+AU2912,"上周无销量")</f>
        <v>上周无销量</v>
      </c>
    </row>
    <row r="2913" spans="1:48">
      <c r="A2913" s="21" t="s">
        <v>5889</v>
      </c>
      <c r="B2913" t="s">
        <v>5890</v>
      </c>
      <c r="C2913" t="s">
        <v>5877</v>
      </c>
      <c r="D2913" s="31">
        <v>0</v>
      </c>
      <c r="E2913" s="31">
        <v>1</v>
      </c>
      <c r="F2913" s="31">
        <v>0</v>
      </c>
      <c r="G2913" s="31">
        <v>1</v>
      </c>
      <c r="H2913" s="32">
        <v>9.495</v>
      </c>
      <c r="I2913">
        <v>0</v>
      </c>
      <c r="J2913" s="33">
        <v>0</v>
      </c>
      <c r="K2913" s="33">
        <v>0</v>
      </c>
      <c r="L2913" s="33">
        <v>0</v>
      </c>
      <c r="M2913">
        <v>0</v>
      </c>
      <c r="N2913">
        <v>1</v>
      </c>
      <c r="O2913">
        <v>0</v>
      </c>
      <c r="P2913">
        <v>7</v>
      </c>
      <c r="Q2913">
        <v>7</v>
      </c>
      <c r="R2913">
        <v>84</v>
      </c>
      <c r="S2913">
        <v>57</v>
      </c>
      <c r="T2913">
        <v>1</v>
      </c>
      <c r="U2913">
        <v>0</v>
      </c>
      <c r="V2913">
        <v>0</v>
      </c>
      <c r="W2913">
        <v>0</v>
      </c>
      <c r="X2913" s="23">
        <v>0.142857142857143</v>
      </c>
      <c r="Y2913" s="23">
        <v>0</v>
      </c>
      <c r="Z2913" s="23">
        <v>0</v>
      </c>
      <c r="AA2913" s="23">
        <v>0</v>
      </c>
      <c r="AB2913">
        <v>0.23</v>
      </c>
      <c r="AC2913">
        <v>0</v>
      </c>
      <c r="AD2913">
        <v>0</v>
      </c>
      <c r="AE2913">
        <v>0</v>
      </c>
      <c r="AF2913" s="23" t="s">
        <v>126</v>
      </c>
      <c r="AG2913" s="23" t="s">
        <v>54</v>
      </c>
      <c r="AH2913" s="23" t="s">
        <v>54</v>
      </c>
      <c r="AI2913" s="23" t="s">
        <v>54</v>
      </c>
      <c r="AJ2913">
        <v>0</v>
      </c>
      <c r="AK2913">
        <v>6</v>
      </c>
      <c r="AL2913">
        <v>0</v>
      </c>
      <c r="AM2913">
        <v>15</v>
      </c>
      <c r="AN2913" s="23" t="e">
        <v>#DIV/0!</v>
      </c>
      <c r="AO2913" s="23">
        <v>0.166666666666667</v>
      </c>
      <c r="AP2913" s="23" t="e">
        <v>#DIV/0!</v>
      </c>
      <c r="AQ2913" s="23">
        <v>0.0666666666666667</v>
      </c>
      <c r="AR2913" s="35">
        <v>0</v>
      </c>
      <c r="AS2913" s="35">
        <v>0</v>
      </c>
      <c r="AT2913" s="35">
        <v>0</v>
      </c>
      <c r="AU2913" s="31" t="str">
        <f t="shared" si="48"/>
        <v>库存为0</v>
      </c>
      <c r="AV2913" s="36" t="str">
        <f>IFERROR(时间!$B$4+AU2913,"上周无销量")</f>
        <v>上周无销量</v>
      </c>
    </row>
    <row r="2914" spans="1:48">
      <c r="A2914" s="21" t="s">
        <v>5891</v>
      </c>
      <c r="B2914" t="s">
        <v>5892</v>
      </c>
      <c r="C2914" t="s">
        <v>5877</v>
      </c>
      <c r="D2914" s="31">
        <v>0</v>
      </c>
      <c r="E2914" s="31">
        <v>0</v>
      </c>
      <c r="F2914" s="31">
        <v>0</v>
      </c>
      <c r="G2914" s="31">
        <v>1</v>
      </c>
      <c r="H2914" s="32">
        <v>0</v>
      </c>
      <c r="I2914">
        <v>1</v>
      </c>
      <c r="J2914" s="33">
        <v>0</v>
      </c>
      <c r="K2914" s="33">
        <v>0</v>
      </c>
      <c r="L2914" s="33">
        <v>0</v>
      </c>
      <c r="M2914">
        <v>1</v>
      </c>
      <c r="N2914">
        <v>1</v>
      </c>
      <c r="O2914">
        <v>0</v>
      </c>
      <c r="P2914">
        <v>0</v>
      </c>
      <c r="Q2914">
        <v>0</v>
      </c>
      <c r="R2914">
        <v>0</v>
      </c>
      <c r="S2914">
        <v>84</v>
      </c>
      <c r="T2914">
        <v>0</v>
      </c>
      <c r="U2914">
        <v>0</v>
      </c>
      <c r="V2914">
        <v>0</v>
      </c>
      <c r="W2914">
        <v>1</v>
      </c>
      <c r="X2914" s="23" t="e">
        <v>#DIV/0!</v>
      </c>
      <c r="Y2914" s="23" t="e">
        <v>#DIV/0!</v>
      </c>
      <c r="Z2914" s="23" t="e">
        <v>#DIV/0!</v>
      </c>
      <c r="AA2914" s="23">
        <v>0.0119047619047619</v>
      </c>
      <c r="AB2914">
        <v>0</v>
      </c>
      <c r="AC2914">
        <v>0</v>
      </c>
      <c r="AD2914">
        <v>0</v>
      </c>
      <c r="AE2914">
        <v>0.19</v>
      </c>
      <c r="AF2914" s="23" t="s">
        <v>54</v>
      </c>
      <c r="AG2914" s="23" t="s">
        <v>54</v>
      </c>
      <c r="AH2914" s="23" t="s">
        <v>54</v>
      </c>
      <c r="AI2914" s="23" t="s">
        <v>126</v>
      </c>
      <c r="AJ2914">
        <v>4</v>
      </c>
      <c r="AK2914">
        <v>0</v>
      </c>
      <c r="AL2914">
        <v>0</v>
      </c>
      <c r="AM2914">
        <v>1</v>
      </c>
      <c r="AN2914" s="23">
        <v>0</v>
      </c>
      <c r="AO2914" s="23" t="e">
        <v>#DIV/0!</v>
      </c>
      <c r="AP2914" s="23" t="e">
        <v>#DIV/0!</v>
      </c>
      <c r="AQ2914" s="23">
        <v>1</v>
      </c>
      <c r="AR2914" s="35">
        <v>0</v>
      </c>
      <c r="AS2914" s="35">
        <v>0</v>
      </c>
      <c r="AT2914" s="35">
        <v>1</v>
      </c>
      <c r="AU2914" s="31" t="str">
        <f t="shared" si="48"/>
        <v>库存为1</v>
      </c>
      <c r="AV2914" s="36" t="str">
        <f>IFERROR(时间!$B$4+AU2914,"上周无销量")</f>
        <v>上周无销量</v>
      </c>
    </row>
    <row r="2915" spans="1:48">
      <c r="A2915" s="21" t="s">
        <v>5893</v>
      </c>
      <c r="B2915" t="s">
        <v>5894</v>
      </c>
      <c r="C2915" t="s">
        <v>5877</v>
      </c>
      <c r="D2915" s="31">
        <v>0</v>
      </c>
      <c r="E2915" s="31">
        <v>0</v>
      </c>
      <c r="F2915" s="31">
        <v>0</v>
      </c>
      <c r="G2915" s="31">
        <v>1</v>
      </c>
      <c r="H2915" s="32">
        <v>0</v>
      </c>
      <c r="I2915">
        <v>0</v>
      </c>
      <c r="J2915" s="33">
        <v>0</v>
      </c>
      <c r="K2915" s="33">
        <v>0</v>
      </c>
      <c r="L2915" s="33">
        <v>0</v>
      </c>
      <c r="M2915">
        <v>0</v>
      </c>
      <c r="N2915">
        <v>1</v>
      </c>
      <c r="O2915">
        <v>0</v>
      </c>
      <c r="P2915">
        <v>0</v>
      </c>
      <c r="Q2915">
        <v>0</v>
      </c>
      <c r="R2915">
        <v>60</v>
      </c>
      <c r="S2915">
        <v>71</v>
      </c>
      <c r="T2915">
        <v>0</v>
      </c>
      <c r="U2915">
        <v>0</v>
      </c>
      <c r="V2915">
        <v>0</v>
      </c>
      <c r="W2915">
        <v>0</v>
      </c>
      <c r="X2915" s="23" t="e">
        <v>#DIV/0!</v>
      </c>
      <c r="Y2915" s="23" t="e">
        <v>#DIV/0!</v>
      </c>
      <c r="Z2915" s="23">
        <v>0</v>
      </c>
      <c r="AA2915" s="23">
        <v>0</v>
      </c>
      <c r="AB2915">
        <v>0</v>
      </c>
      <c r="AC2915">
        <v>0</v>
      </c>
      <c r="AD2915">
        <v>0</v>
      </c>
      <c r="AE2915">
        <v>0</v>
      </c>
      <c r="AF2915" s="23" t="s">
        <v>54</v>
      </c>
      <c r="AG2915" s="23" t="s">
        <v>54</v>
      </c>
      <c r="AH2915" s="23" t="s">
        <v>54</v>
      </c>
      <c r="AI2915" s="23" t="s">
        <v>54</v>
      </c>
      <c r="AJ2915">
        <v>0</v>
      </c>
      <c r="AK2915">
        <v>0</v>
      </c>
      <c r="AL2915">
        <v>0</v>
      </c>
      <c r="AM2915">
        <v>4</v>
      </c>
      <c r="AN2915" s="23" t="e">
        <v>#DIV/0!</v>
      </c>
      <c r="AO2915" s="23" t="e">
        <v>#DIV/0!</v>
      </c>
      <c r="AP2915" s="23" t="e">
        <v>#DIV/0!</v>
      </c>
      <c r="AQ2915" s="23">
        <v>0.25</v>
      </c>
      <c r="AR2915" s="35">
        <v>0</v>
      </c>
      <c r="AS2915" s="35">
        <v>0</v>
      </c>
      <c r="AT2915" s="35">
        <v>0</v>
      </c>
      <c r="AU2915" s="31" t="str">
        <f t="shared" si="48"/>
        <v>库存为0</v>
      </c>
      <c r="AV2915" s="36" t="str">
        <f>IFERROR(时间!$B$4+AU2915,"上周无销量")</f>
        <v>上周无销量</v>
      </c>
    </row>
    <row r="2916" spans="1:48">
      <c r="A2916" s="21" t="s">
        <v>5895</v>
      </c>
      <c r="B2916" t="s">
        <v>5896</v>
      </c>
      <c r="C2916" t="s">
        <v>5877</v>
      </c>
      <c r="D2916" s="31">
        <v>0</v>
      </c>
      <c r="E2916" s="31">
        <v>0</v>
      </c>
      <c r="F2916" s="31">
        <v>0</v>
      </c>
      <c r="G2916" s="31">
        <v>0</v>
      </c>
      <c r="H2916" s="32">
        <v>0</v>
      </c>
      <c r="I2916">
        <v>3</v>
      </c>
      <c r="J2916" s="33">
        <v>0</v>
      </c>
      <c r="K2916" s="33">
        <v>0</v>
      </c>
      <c r="L2916" s="33">
        <v>0</v>
      </c>
      <c r="M2916">
        <v>3</v>
      </c>
      <c r="N2916">
        <v>0</v>
      </c>
      <c r="O2916">
        <v>0</v>
      </c>
      <c r="P2916">
        <v>34</v>
      </c>
      <c r="Q2916">
        <v>5</v>
      </c>
      <c r="R2916">
        <v>3</v>
      </c>
      <c r="S2916">
        <v>8</v>
      </c>
      <c r="T2916">
        <v>1</v>
      </c>
      <c r="U2916">
        <v>0</v>
      </c>
      <c r="V2916">
        <v>0</v>
      </c>
      <c r="W2916">
        <v>0</v>
      </c>
      <c r="X2916" s="23">
        <v>0.0294117647058824</v>
      </c>
      <c r="Y2916" s="23">
        <v>0</v>
      </c>
      <c r="Z2916" s="23">
        <v>0</v>
      </c>
      <c r="AA2916" s="23">
        <v>0</v>
      </c>
      <c r="AB2916">
        <v>0.23</v>
      </c>
      <c r="AC2916">
        <v>0</v>
      </c>
      <c r="AD2916">
        <v>0</v>
      </c>
      <c r="AE2916">
        <v>0</v>
      </c>
      <c r="AF2916" s="23" t="s">
        <v>126</v>
      </c>
      <c r="AG2916" s="23" t="s">
        <v>54</v>
      </c>
      <c r="AH2916" s="23" t="s">
        <v>54</v>
      </c>
      <c r="AI2916" s="23" t="s">
        <v>54</v>
      </c>
      <c r="AJ2916">
        <v>0</v>
      </c>
      <c r="AK2916">
        <v>2</v>
      </c>
      <c r="AL2916">
        <v>0</v>
      </c>
      <c r="AM2916">
        <v>4</v>
      </c>
      <c r="AN2916" s="23" t="e">
        <v>#DIV/0!</v>
      </c>
      <c r="AO2916" s="23">
        <v>0</v>
      </c>
      <c r="AP2916" s="23" t="e">
        <v>#DIV/0!</v>
      </c>
      <c r="AQ2916" s="23">
        <v>0</v>
      </c>
      <c r="AR2916" s="35">
        <v>0</v>
      </c>
      <c r="AS2916" s="35">
        <v>0</v>
      </c>
      <c r="AT2916" s="35">
        <v>3</v>
      </c>
      <c r="AU2916" s="31" t="str">
        <f t="shared" si="48"/>
        <v>库存为3</v>
      </c>
      <c r="AV2916" s="36" t="str">
        <f>IFERROR(时间!$B$4+AU2916,"上周无销量")</f>
        <v>上周无销量</v>
      </c>
    </row>
    <row r="2917" spans="1:48">
      <c r="A2917" s="21" t="s">
        <v>5897</v>
      </c>
      <c r="B2917" t="s">
        <v>5898</v>
      </c>
      <c r="C2917" t="s">
        <v>5877</v>
      </c>
      <c r="D2917" s="31">
        <v>0</v>
      </c>
      <c r="E2917" s="31">
        <v>0</v>
      </c>
      <c r="F2917" s="31">
        <v>0</v>
      </c>
      <c r="G2917" s="31">
        <v>0</v>
      </c>
      <c r="H2917" s="32">
        <v>0</v>
      </c>
      <c r="I2917">
        <v>0</v>
      </c>
      <c r="J2917" s="33">
        <v>0</v>
      </c>
      <c r="K2917" s="33">
        <v>0</v>
      </c>
      <c r="L2917" s="33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23" t="s">
        <v>54</v>
      </c>
      <c r="Y2917" s="23" t="s">
        <v>54</v>
      </c>
      <c r="Z2917" s="23" t="s">
        <v>54</v>
      </c>
      <c r="AA2917" s="23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23" t="s">
        <v>54</v>
      </c>
      <c r="AG2917" s="23" t="s">
        <v>54</v>
      </c>
      <c r="AH2917" s="23" t="s">
        <v>54</v>
      </c>
      <c r="AI2917" s="23" t="s">
        <v>54</v>
      </c>
      <c r="AJ2917">
        <v>0</v>
      </c>
      <c r="AK2917">
        <v>0</v>
      </c>
      <c r="AL2917">
        <v>0</v>
      </c>
      <c r="AM2917">
        <v>0</v>
      </c>
      <c r="AN2917" s="23" t="e">
        <v>#DIV/0!</v>
      </c>
      <c r="AO2917" s="23" t="e">
        <v>#DIV/0!</v>
      </c>
      <c r="AP2917" s="23" t="e">
        <v>#DIV/0!</v>
      </c>
      <c r="AQ2917" s="23" t="e">
        <v>#DIV/0!</v>
      </c>
      <c r="AR2917" s="35">
        <v>0</v>
      </c>
      <c r="AS2917" s="35">
        <v>0</v>
      </c>
      <c r="AT2917" s="35">
        <v>0</v>
      </c>
      <c r="AU2917" s="31" t="str">
        <f t="shared" si="48"/>
        <v>库存为0</v>
      </c>
      <c r="AV2917" s="36" t="str">
        <f>IFERROR(时间!$B$4+AU2917,"上周无销量")</f>
        <v>上周无销量</v>
      </c>
    </row>
    <row r="2918" spans="1:48">
      <c r="A2918" s="21" t="s">
        <v>5899</v>
      </c>
      <c r="B2918" t="s">
        <v>5900</v>
      </c>
      <c r="C2918" t="s">
        <v>5877</v>
      </c>
      <c r="D2918" s="31">
        <v>0</v>
      </c>
      <c r="E2918" s="31">
        <v>1</v>
      </c>
      <c r="F2918" s="31">
        <v>1</v>
      </c>
      <c r="G2918" s="31">
        <v>0</v>
      </c>
      <c r="H2918" s="32">
        <v>18.99</v>
      </c>
      <c r="I2918">
        <v>0</v>
      </c>
      <c r="J2918" s="33">
        <v>0</v>
      </c>
      <c r="K2918" s="33">
        <v>0</v>
      </c>
      <c r="L2918" s="33">
        <v>0</v>
      </c>
      <c r="M2918">
        <v>0</v>
      </c>
      <c r="N2918">
        <v>2</v>
      </c>
      <c r="O2918">
        <v>0</v>
      </c>
      <c r="P2918">
        <v>13</v>
      </c>
      <c r="Q2918">
        <v>47</v>
      </c>
      <c r="R2918">
        <v>12</v>
      </c>
      <c r="S2918">
        <v>10</v>
      </c>
      <c r="T2918">
        <v>0</v>
      </c>
      <c r="U2918">
        <v>1</v>
      </c>
      <c r="V2918">
        <v>0</v>
      </c>
      <c r="W2918">
        <v>0</v>
      </c>
      <c r="X2918" s="23">
        <v>0</v>
      </c>
      <c r="Y2918" s="23">
        <v>0.0212765957446809</v>
      </c>
      <c r="Z2918" s="23">
        <v>0</v>
      </c>
      <c r="AA2918" s="23">
        <v>0</v>
      </c>
      <c r="AB2918">
        <v>0</v>
      </c>
      <c r="AC2918">
        <v>0.11</v>
      </c>
      <c r="AD2918">
        <v>0</v>
      </c>
      <c r="AE2918">
        <v>0</v>
      </c>
      <c r="AF2918" s="23" t="s">
        <v>54</v>
      </c>
      <c r="AG2918" s="23">
        <v>0.00579252238020011</v>
      </c>
      <c r="AH2918" s="23" t="s">
        <v>54</v>
      </c>
      <c r="AI2918" s="23" t="s">
        <v>54</v>
      </c>
      <c r="AJ2918">
        <v>0</v>
      </c>
      <c r="AK2918">
        <v>3</v>
      </c>
      <c r="AL2918">
        <v>0</v>
      </c>
      <c r="AM2918">
        <v>9</v>
      </c>
      <c r="AN2918" s="23" t="e">
        <v>#DIV/0!</v>
      </c>
      <c r="AO2918" s="23">
        <v>0.333333333333333</v>
      </c>
      <c r="AP2918" s="23" t="e">
        <v>#DIV/0!</v>
      </c>
      <c r="AQ2918" s="23">
        <v>0</v>
      </c>
      <c r="AR2918" s="35">
        <v>0</v>
      </c>
      <c r="AS2918" s="35">
        <v>0</v>
      </c>
      <c r="AT2918" s="35">
        <v>0</v>
      </c>
      <c r="AU2918" s="31" t="str">
        <f t="shared" si="48"/>
        <v>库存为0</v>
      </c>
      <c r="AV2918" s="36" t="str">
        <f>IFERROR(时间!$B$4+AU2918,"上周无销量")</f>
        <v>上周无销量</v>
      </c>
    </row>
    <row r="2919" spans="1:48">
      <c r="A2919" s="21" t="s">
        <v>5901</v>
      </c>
      <c r="B2919" t="s">
        <v>5159</v>
      </c>
      <c r="C2919" t="s">
        <v>5877</v>
      </c>
      <c r="D2919" s="31">
        <v>0</v>
      </c>
      <c r="E2919" s="31">
        <v>2</v>
      </c>
      <c r="F2919" s="31">
        <v>0</v>
      </c>
      <c r="G2919" s="31">
        <v>1</v>
      </c>
      <c r="H2919" s="32">
        <v>11.9933333333333</v>
      </c>
      <c r="I2919">
        <v>2</v>
      </c>
      <c r="J2919" s="33">
        <v>0</v>
      </c>
      <c r="K2919" s="33">
        <v>0</v>
      </c>
      <c r="L2919" s="33">
        <v>0</v>
      </c>
      <c r="M2919">
        <v>2</v>
      </c>
      <c r="N2919">
        <v>0</v>
      </c>
      <c r="O2919">
        <v>0</v>
      </c>
      <c r="P2919">
        <v>46</v>
      </c>
      <c r="Q2919">
        <v>67</v>
      </c>
      <c r="R2919">
        <v>70</v>
      </c>
      <c r="S2919">
        <v>59</v>
      </c>
      <c r="T2919">
        <v>1</v>
      </c>
      <c r="U2919">
        <v>0</v>
      </c>
      <c r="V2919">
        <v>0</v>
      </c>
      <c r="W2919">
        <v>1</v>
      </c>
      <c r="X2919" s="23">
        <v>0.0217391304347826</v>
      </c>
      <c r="Y2919" s="23">
        <v>0</v>
      </c>
      <c r="Z2919" s="23">
        <v>0</v>
      </c>
      <c r="AA2919" s="23">
        <v>0.0169491525423729</v>
      </c>
      <c r="AB2919">
        <v>0.23</v>
      </c>
      <c r="AC2919">
        <v>0</v>
      </c>
      <c r="AD2919">
        <v>0</v>
      </c>
      <c r="AE2919">
        <v>0.18</v>
      </c>
      <c r="AF2919" s="23" t="s">
        <v>126</v>
      </c>
      <c r="AG2919" s="23" t="s">
        <v>54</v>
      </c>
      <c r="AH2919" s="23" t="s">
        <v>54</v>
      </c>
      <c r="AI2919" s="23">
        <v>0.0150083379655364</v>
      </c>
      <c r="AJ2919">
        <v>15</v>
      </c>
      <c r="AK2919">
        <v>4</v>
      </c>
      <c r="AL2919">
        <v>0</v>
      </c>
      <c r="AM2919">
        <v>16</v>
      </c>
      <c r="AN2919" s="23">
        <v>0</v>
      </c>
      <c r="AO2919" s="23">
        <v>0.5</v>
      </c>
      <c r="AP2919" s="23" t="e">
        <v>#DIV/0!</v>
      </c>
      <c r="AQ2919" s="23">
        <v>0.0625</v>
      </c>
      <c r="AR2919" s="35">
        <v>0</v>
      </c>
      <c r="AS2919" s="35">
        <v>0</v>
      </c>
      <c r="AT2919" s="35">
        <v>2</v>
      </c>
      <c r="AU2919" s="31" t="str">
        <f t="shared" si="48"/>
        <v>库存为2</v>
      </c>
      <c r="AV2919" s="36" t="str">
        <f>IFERROR(时间!$B$4+AU2919,"上周无销量")</f>
        <v>上周无销量</v>
      </c>
    </row>
    <row r="2920" spans="1:48">
      <c r="A2920" s="21" t="s">
        <v>5902</v>
      </c>
      <c r="B2920" t="s">
        <v>5903</v>
      </c>
      <c r="C2920" t="s">
        <v>5877</v>
      </c>
      <c r="D2920" s="31">
        <v>0</v>
      </c>
      <c r="E2920" s="31">
        <v>0</v>
      </c>
      <c r="F2920" s="31">
        <v>1</v>
      </c>
      <c r="G2920" s="31">
        <v>1</v>
      </c>
      <c r="H2920" s="32">
        <v>9.995</v>
      </c>
      <c r="I2920">
        <v>1</v>
      </c>
      <c r="J2920" s="33">
        <v>0</v>
      </c>
      <c r="K2920" s="33">
        <v>0</v>
      </c>
      <c r="L2920" s="33">
        <v>0</v>
      </c>
      <c r="M2920">
        <v>1</v>
      </c>
      <c r="N2920">
        <v>1</v>
      </c>
      <c r="O2920">
        <v>0</v>
      </c>
      <c r="P2920">
        <v>43</v>
      </c>
      <c r="Q2920">
        <v>28</v>
      </c>
      <c r="R2920">
        <v>11</v>
      </c>
      <c r="S2920">
        <v>47</v>
      </c>
      <c r="T2920">
        <v>0</v>
      </c>
      <c r="U2920">
        <v>0</v>
      </c>
      <c r="V2920">
        <v>0</v>
      </c>
      <c r="W2920">
        <v>0</v>
      </c>
      <c r="X2920" s="23">
        <v>0</v>
      </c>
      <c r="Y2920" s="23">
        <v>0</v>
      </c>
      <c r="Z2920" s="23">
        <v>0</v>
      </c>
      <c r="AA2920" s="23">
        <v>0</v>
      </c>
      <c r="AB2920">
        <v>0</v>
      </c>
      <c r="AC2920">
        <v>0</v>
      </c>
      <c r="AD2920">
        <v>0</v>
      </c>
      <c r="AE2920">
        <v>0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0</v>
      </c>
      <c r="AK2920">
        <v>1</v>
      </c>
      <c r="AL2920">
        <v>0</v>
      </c>
      <c r="AM2920">
        <v>2</v>
      </c>
      <c r="AN2920" s="23" t="e">
        <v>#DIV/0!</v>
      </c>
      <c r="AO2920" s="23">
        <v>0</v>
      </c>
      <c r="AP2920" s="23" t="e">
        <v>#DIV/0!</v>
      </c>
      <c r="AQ2920" s="23">
        <v>0.5</v>
      </c>
      <c r="AR2920" s="35">
        <v>0</v>
      </c>
      <c r="AS2920" s="35">
        <v>0</v>
      </c>
      <c r="AT2920" s="35">
        <v>1</v>
      </c>
      <c r="AU2920" s="31" t="str">
        <f t="shared" si="48"/>
        <v>库存为1</v>
      </c>
      <c r="AV2920" s="36" t="str">
        <f>IFERROR(时间!$B$4+AU2920,"上周无销量")</f>
        <v>上周无销量</v>
      </c>
    </row>
    <row r="2921" spans="1:48">
      <c r="A2921" s="21" t="s">
        <v>5904</v>
      </c>
      <c r="B2921" t="s">
        <v>5905</v>
      </c>
      <c r="C2921" t="s">
        <v>5906</v>
      </c>
      <c r="D2921" s="31">
        <v>0</v>
      </c>
      <c r="E2921" s="31">
        <v>0</v>
      </c>
      <c r="F2921" s="31">
        <v>0</v>
      </c>
      <c r="G2921" s="31">
        <v>0</v>
      </c>
      <c r="H2921" s="32">
        <v>0</v>
      </c>
      <c r="I2921">
        <v>2</v>
      </c>
      <c r="J2921" s="33">
        <v>0</v>
      </c>
      <c r="K2921" s="33">
        <v>0</v>
      </c>
      <c r="L2921" s="33">
        <v>0</v>
      </c>
      <c r="M2921">
        <v>2</v>
      </c>
      <c r="N2921">
        <v>0</v>
      </c>
      <c r="O2921">
        <v>2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23" t="s">
        <v>54</v>
      </c>
      <c r="Y2921" s="23" t="s">
        <v>54</v>
      </c>
      <c r="Z2921" s="23" t="s">
        <v>54</v>
      </c>
      <c r="AA2921" s="23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23" t="s">
        <v>54</v>
      </c>
      <c r="AG2921" s="23" t="s">
        <v>54</v>
      </c>
      <c r="AH2921" s="23" t="s">
        <v>54</v>
      </c>
      <c r="AI2921" s="23" t="s">
        <v>54</v>
      </c>
      <c r="AJ2921">
        <v>1</v>
      </c>
      <c r="AK2921">
        <v>3</v>
      </c>
      <c r="AL2921">
        <v>0</v>
      </c>
      <c r="AM2921">
        <v>0</v>
      </c>
      <c r="AN2921" s="23">
        <v>0</v>
      </c>
      <c r="AO2921" s="23">
        <v>0</v>
      </c>
      <c r="AP2921" s="23" t="e">
        <v>#DIV/0!</v>
      </c>
      <c r="AQ2921" s="23" t="e">
        <v>#DIV/0!</v>
      </c>
      <c r="AR2921" s="35">
        <v>0</v>
      </c>
      <c r="AS2921" s="35">
        <v>0</v>
      </c>
      <c r="AT2921" s="35">
        <v>2</v>
      </c>
      <c r="AU2921" s="31" t="str">
        <f t="shared" si="48"/>
        <v>库存为2</v>
      </c>
      <c r="AV2921" s="36" t="str">
        <f>IFERROR(时间!$B$4+AU2921,"上周无销量")</f>
        <v>上周无销量</v>
      </c>
    </row>
    <row r="2922" spans="1:48">
      <c r="A2922" s="21" t="s">
        <v>5907</v>
      </c>
      <c r="B2922" t="s">
        <v>5908</v>
      </c>
      <c r="C2922" t="s">
        <v>5906</v>
      </c>
      <c r="D2922" s="31">
        <v>0</v>
      </c>
      <c r="E2922" s="31">
        <v>0</v>
      </c>
      <c r="F2922" s="31">
        <v>0</v>
      </c>
      <c r="G2922" s="31">
        <v>1</v>
      </c>
      <c r="H2922" s="32">
        <v>0</v>
      </c>
      <c r="I2922">
        <v>2</v>
      </c>
      <c r="J2922" s="33">
        <v>0</v>
      </c>
      <c r="K2922" s="33">
        <v>0</v>
      </c>
      <c r="L2922" s="33">
        <v>0</v>
      </c>
      <c r="M2922">
        <v>2</v>
      </c>
      <c r="N2922">
        <v>0</v>
      </c>
      <c r="O2922">
        <v>0</v>
      </c>
      <c r="P2922">
        <v>1950</v>
      </c>
      <c r="Q2922">
        <v>2813</v>
      </c>
      <c r="R2922">
        <v>3377</v>
      </c>
      <c r="S2922">
        <v>3257</v>
      </c>
      <c r="T2922">
        <v>12</v>
      </c>
      <c r="U2922">
        <v>8</v>
      </c>
      <c r="V2922">
        <v>8</v>
      </c>
      <c r="W2922">
        <v>12</v>
      </c>
      <c r="X2922" s="23">
        <v>0.00615384615384615</v>
      </c>
      <c r="Y2922" s="23">
        <v>0.00284393885531461</v>
      </c>
      <c r="Z2922" s="23">
        <v>0.00236896653834765</v>
      </c>
      <c r="AA2922" s="23">
        <v>0.00368437212158428</v>
      </c>
      <c r="AB2922">
        <v>2.32</v>
      </c>
      <c r="AC2922">
        <v>1.49</v>
      </c>
      <c r="AD2922">
        <v>1.41</v>
      </c>
      <c r="AE2922">
        <v>2.12</v>
      </c>
      <c r="AF2922" s="23" t="s">
        <v>126</v>
      </c>
      <c r="AG2922" s="23" t="s">
        <v>126</v>
      </c>
      <c r="AH2922" s="23" t="s">
        <v>126</v>
      </c>
      <c r="AI2922" s="23" t="s">
        <v>126</v>
      </c>
      <c r="AJ2922">
        <v>5</v>
      </c>
      <c r="AK2922">
        <v>11</v>
      </c>
      <c r="AL2922">
        <v>0</v>
      </c>
      <c r="AM2922">
        <v>5</v>
      </c>
      <c r="AN2922" s="23">
        <v>0</v>
      </c>
      <c r="AO2922" s="23">
        <v>0</v>
      </c>
      <c r="AP2922" s="23" t="e">
        <v>#DIV/0!</v>
      </c>
      <c r="AQ2922" s="23">
        <v>0.2</v>
      </c>
      <c r="AR2922" s="35">
        <v>0</v>
      </c>
      <c r="AS2922" s="35">
        <v>0</v>
      </c>
      <c r="AT2922" s="35">
        <v>2</v>
      </c>
      <c r="AU2922" s="31" t="str">
        <f t="shared" si="48"/>
        <v>库存为2</v>
      </c>
      <c r="AV2922" s="36" t="str">
        <f>IFERROR(时间!$B$4+AU2922,"上周无销量")</f>
        <v>上周无销量</v>
      </c>
    </row>
    <row r="2923" spans="1:48">
      <c r="A2923" s="21" t="s">
        <v>5909</v>
      </c>
      <c r="B2923" t="s">
        <v>5910</v>
      </c>
      <c r="C2923" t="s">
        <v>5906</v>
      </c>
      <c r="D2923" s="31">
        <v>0</v>
      </c>
      <c r="E2923" s="31">
        <v>1</v>
      </c>
      <c r="F2923" s="31">
        <v>0</v>
      </c>
      <c r="G2923" s="31">
        <v>1</v>
      </c>
      <c r="H2923" s="32">
        <v>11.495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>
        <v>645</v>
      </c>
      <c r="Q2923">
        <v>399</v>
      </c>
      <c r="R2923">
        <v>416</v>
      </c>
      <c r="S2923">
        <v>589</v>
      </c>
      <c r="T2923">
        <v>4</v>
      </c>
      <c r="U2923">
        <v>5</v>
      </c>
      <c r="V2923">
        <v>2</v>
      </c>
      <c r="W2923">
        <v>4</v>
      </c>
      <c r="X2923" s="23">
        <v>0.0062015503875969</v>
      </c>
      <c r="Y2923" s="23">
        <v>0.012531328320802</v>
      </c>
      <c r="Z2923" s="23">
        <v>0.00480769230769231</v>
      </c>
      <c r="AA2923" s="23">
        <v>0.0067911714770798</v>
      </c>
      <c r="AB2923">
        <v>0.69</v>
      </c>
      <c r="AC2923">
        <v>0.95</v>
      </c>
      <c r="AD2923">
        <v>0.38</v>
      </c>
      <c r="AE2923">
        <v>0.65</v>
      </c>
      <c r="AF2923" s="23" t="s">
        <v>126</v>
      </c>
      <c r="AG2923" s="23">
        <v>0.0826446280991736</v>
      </c>
      <c r="AH2923" s="23" t="s">
        <v>126</v>
      </c>
      <c r="AI2923" s="23">
        <v>0.0565463244889082</v>
      </c>
      <c r="AJ2923">
        <v>0</v>
      </c>
      <c r="AK2923">
        <v>11</v>
      </c>
      <c r="AL2923">
        <v>0</v>
      </c>
      <c r="AM2923">
        <v>3</v>
      </c>
      <c r="AN2923" s="23" t="e">
        <v>#DIV/0!</v>
      </c>
      <c r="AO2923" s="23">
        <v>0.0909090909090909</v>
      </c>
      <c r="AP2923" s="23" t="e">
        <v>#DIV/0!</v>
      </c>
      <c r="AQ2923" s="23">
        <v>0.333333333333333</v>
      </c>
      <c r="AR2923" s="35">
        <v>0</v>
      </c>
      <c r="AS2923" s="35">
        <v>0</v>
      </c>
      <c r="AT2923" s="35">
        <v>0</v>
      </c>
      <c r="AU2923" s="31" t="str">
        <f t="shared" si="48"/>
        <v>库存为0</v>
      </c>
      <c r="AV2923" s="36" t="str">
        <f>IFERROR(时间!$B$4+AU2923,"上周无销量")</f>
        <v>上周无销量</v>
      </c>
    </row>
    <row r="2924" spans="1:48">
      <c r="A2924" s="21" t="s">
        <v>5911</v>
      </c>
      <c r="B2924" t="s">
        <v>5912</v>
      </c>
      <c r="C2924" t="s">
        <v>5906</v>
      </c>
      <c r="D2924" s="31">
        <v>1</v>
      </c>
      <c r="E2924" s="31">
        <v>0</v>
      </c>
      <c r="F2924" s="31">
        <v>0</v>
      </c>
      <c r="G2924" s="31">
        <v>0</v>
      </c>
      <c r="H2924" s="32">
        <v>22.99</v>
      </c>
      <c r="I2924">
        <v>0</v>
      </c>
      <c r="J2924" s="33">
        <v>0</v>
      </c>
      <c r="K2924" s="33">
        <v>0</v>
      </c>
      <c r="L2924" s="33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23" t="s">
        <v>54</v>
      </c>
      <c r="Y2924" s="23" t="s">
        <v>54</v>
      </c>
      <c r="Z2924" s="23" t="s">
        <v>54</v>
      </c>
      <c r="AA2924" s="23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23" t="s">
        <v>54</v>
      </c>
      <c r="AG2924" s="23" t="s">
        <v>54</v>
      </c>
      <c r="AH2924" s="23" t="s">
        <v>54</v>
      </c>
      <c r="AI2924" s="23" t="s">
        <v>54</v>
      </c>
      <c r="AJ2924">
        <v>2</v>
      </c>
      <c r="AK2924">
        <v>0</v>
      </c>
      <c r="AL2924">
        <v>0</v>
      </c>
      <c r="AM2924">
        <v>0</v>
      </c>
      <c r="AN2924" s="23">
        <v>0.5</v>
      </c>
      <c r="AO2924" s="23" t="e">
        <v>#DIV/0!</v>
      </c>
      <c r="AP2924" s="23" t="e">
        <v>#DIV/0!</v>
      </c>
      <c r="AQ2924" s="23" t="e">
        <v>#DIV/0!</v>
      </c>
      <c r="AR2924" s="35">
        <v>0.142857142857143</v>
      </c>
      <c r="AS2924" s="35">
        <v>8.57142857142857</v>
      </c>
      <c r="AT2924" s="35">
        <v>-8.57142857142857</v>
      </c>
      <c r="AU2924" s="31">
        <f t="shared" si="48"/>
        <v>0</v>
      </c>
      <c r="AV2924" s="36">
        <f>IFERROR(时间!$B$4+AU2924,"上周无销量")</f>
        <v>43339</v>
      </c>
    </row>
    <row r="2925" spans="1:48">
      <c r="A2925" s="21" t="s">
        <v>5913</v>
      </c>
      <c r="B2925" t="s">
        <v>5914</v>
      </c>
      <c r="C2925" t="s">
        <v>5906</v>
      </c>
      <c r="D2925" s="31">
        <v>0</v>
      </c>
      <c r="E2925" s="31">
        <v>0</v>
      </c>
      <c r="F2925" s="31">
        <v>0</v>
      </c>
      <c r="G2925" s="31">
        <v>0</v>
      </c>
      <c r="H2925" s="32">
        <v>0</v>
      </c>
      <c r="I2925">
        <v>0</v>
      </c>
      <c r="J2925" s="33">
        <v>0</v>
      </c>
      <c r="K2925" s="33">
        <v>0</v>
      </c>
      <c r="L2925" s="33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23" t="s">
        <v>54</v>
      </c>
      <c r="Y2925" s="23" t="s">
        <v>54</v>
      </c>
      <c r="Z2925" s="23" t="s">
        <v>54</v>
      </c>
      <c r="AA2925" s="23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0</v>
      </c>
      <c r="AK2925">
        <v>0</v>
      </c>
      <c r="AL2925">
        <v>0</v>
      </c>
      <c r="AM2925">
        <v>0</v>
      </c>
      <c r="AN2925" s="23" t="e">
        <v>#DIV/0!</v>
      </c>
      <c r="AO2925" s="23" t="e">
        <v>#DIV/0!</v>
      </c>
      <c r="AP2925" s="23" t="e">
        <v>#DIV/0!</v>
      </c>
      <c r="AQ2925" s="23" t="e">
        <v>#DIV/0!</v>
      </c>
      <c r="AR2925" s="35">
        <v>0</v>
      </c>
      <c r="AS2925" s="35">
        <v>0</v>
      </c>
      <c r="AT2925" s="35">
        <v>0</v>
      </c>
      <c r="AU2925" s="31" t="str">
        <f t="shared" si="48"/>
        <v>库存为0</v>
      </c>
      <c r="AV2925" s="36" t="str">
        <f>IFERROR(时间!$B$4+AU2925,"上周无销量")</f>
        <v>上周无销量</v>
      </c>
    </row>
    <row r="2926" spans="1:48">
      <c r="A2926" s="21" t="s">
        <v>5915</v>
      </c>
      <c r="B2926" t="s">
        <v>5916</v>
      </c>
      <c r="C2926" t="s">
        <v>5917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2</v>
      </c>
      <c r="J2926" s="33">
        <v>0</v>
      </c>
      <c r="K2926" s="33">
        <v>0</v>
      </c>
      <c r="L2926" s="33">
        <v>0</v>
      </c>
      <c r="M2926">
        <v>2</v>
      </c>
      <c r="N2926">
        <v>0</v>
      </c>
      <c r="O2926">
        <v>2</v>
      </c>
      <c r="P2926">
        <v>21</v>
      </c>
      <c r="Q2926">
        <v>10</v>
      </c>
      <c r="R2926">
        <v>48</v>
      </c>
      <c r="S2926">
        <v>131</v>
      </c>
      <c r="T2926">
        <v>0</v>
      </c>
      <c r="U2926">
        <v>0</v>
      </c>
      <c r="V2926">
        <v>0</v>
      </c>
      <c r="W2926">
        <v>0</v>
      </c>
      <c r="X2926" s="23">
        <v>0</v>
      </c>
      <c r="Y2926" s="23">
        <v>0</v>
      </c>
      <c r="Z2926" s="23">
        <v>0</v>
      </c>
      <c r="AA2926" s="23">
        <v>0</v>
      </c>
      <c r="AB2926">
        <v>0</v>
      </c>
      <c r="AC2926">
        <v>0</v>
      </c>
      <c r="AD2926">
        <v>0</v>
      </c>
      <c r="AE2926">
        <v>0</v>
      </c>
      <c r="AF2926" s="23" t="s">
        <v>54</v>
      </c>
      <c r="AG2926" s="23" t="s">
        <v>54</v>
      </c>
      <c r="AH2926" s="23" t="s">
        <v>54</v>
      </c>
      <c r="AI2926" s="23" t="s">
        <v>54</v>
      </c>
      <c r="AJ2926">
        <v>0</v>
      </c>
      <c r="AK2926">
        <v>0</v>
      </c>
      <c r="AL2926">
        <v>0</v>
      </c>
      <c r="AM2926">
        <v>0</v>
      </c>
      <c r="AN2926" s="23" t="e">
        <v>#DIV/0!</v>
      </c>
      <c r="AO2926" s="23" t="e">
        <v>#DIV/0!</v>
      </c>
      <c r="AP2926" s="23" t="e">
        <v>#DIV/0!</v>
      </c>
      <c r="AQ2926" s="23" t="e">
        <v>#DIV/0!</v>
      </c>
      <c r="AR2926" s="35">
        <v>0</v>
      </c>
      <c r="AS2926" s="35">
        <v>0</v>
      </c>
      <c r="AT2926" s="35">
        <v>2</v>
      </c>
      <c r="AU2926" s="31" t="str">
        <f t="shared" si="48"/>
        <v>库存为2</v>
      </c>
      <c r="AV2926" s="36" t="str">
        <f>IFERROR(时间!$B$4+AU2926,"上周无销量")</f>
        <v>上周无销量</v>
      </c>
    </row>
    <row r="2927" spans="1:48">
      <c r="A2927" s="21" t="s">
        <v>5918</v>
      </c>
      <c r="B2927" t="s">
        <v>5919</v>
      </c>
      <c r="C2927" t="s">
        <v>5917</v>
      </c>
      <c r="D2927" s="31">
        <v>0</v>
      </c>
      <c r="E2927" s="31">
        <v>0</v>
      </c>
      <c r="F2927" s="31">
        <v>0</v>
      </c>
      <c r="G2927" s="31">
        <v>0</v>
      </c>
      <c r="H2927" s="32">
        <v>0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1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23" t="s">
        <v>54</v>
      </c>
      <c r="Y2927" s="23" t="s">
        <v>54</v>
      </c>
      <c r="Z2927" s="23" t="s">
        <v>54</v>
      </c>
      <c r="AA2927" s="23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23" t="s">
        <v>54</v>
      </c>
      <c r="AG2927" s="23" t="s">
        <v>54</v>
      </c>
      <c r="AH2927" s="23" t="s">
        <v>54</v>
      </c>
      <c r="AI2927" s="23" t="s">
        <v>54</v>
      </c>
      <c r="AJ2927">
        <v>0</v>
      </c>
      <c r="AK2927">
        <v>0</v>
      </c>
      <c r="AL2927">
        <v>0</v>
      </c>
      <c r="AM2927">
        <v>0</v>
      </c>
      <c r="AN2927" s="23" t="e">
        <v>#DIV/0!</v>
      </c>
      <c r="AO2927" s="23" t="e">
        <v>#DIV/0!</v>
      </c>
      <c r="AP2927" s="23" t="e">
        <v>#DIV/0!</v>
      </c>
      <c r="AQ2927" s="23" t="e">
        <v>#DIV/0!</v>
      </c>
      <c r="AR2927" s="35">
        <v>0</v>
      </c>
      <c r="AS2927" s="35">
        <v>0</v>
      </c>
      <c r="AT2927" s="35">
        <v>0</v>
      </c>
      <c r="AU2927" s="31" t="str">
        <f t="shared" si="48"/>
        <v>库存为0</v>
      </c>
      <c r="AV2927" s="36" t="str">
        <f>IFERROR(时间!$B$4+AU2927,"上周无销量")</f>
        <v>上周无销量</v>
      </c>
    </row>
    <row r="2928" spans="1:48">
      <c r="A2928" s="21" t="s">
        <v>5920</v>
      </c>
      <c r="B2928" t="s">
        <v>5921</v>
      </c>
      <c r="C2928" t="s">
        <v>5917</v>
      </c>
      <c r="D2928" s="31">
        <v>0</v>
      </c>
      <c r="E2928" s="31">
        <v>0</v>
      </c>
      <c r="F2928" s="31">
        <v>0</v>
      </c>
      <c r="G2928" s="31">
        <v>0</v>
      </c>
      <c r="H2928" s="32">
        <v>0</v>
      </c>
      <c r="I2928">
        <v>2</v>
      </c>
      <c r="J2928" s="33">
        <v>0</v>
      </c>
      <c r="K2928" s="33">
        <v>0</v>
      </c>
      <c r="L2928" s="33">
        <v>0</v>
      </c>
      <c r="M2928">
        <v>2</v>
      </c>
      <c r="N2928">
        <v>0</v>
      </c>
      <c r="O2928">
        <v>2</v>
      </c>
      <c r="P2928">
        <v>11</v>
      </c>
      <c r="Q2928">
        <v>30</v>
      </c>
      <c r="R2928">
        <v>38</v>
      </c>
      <c r="S2928">
        <v>13</v>
      </c>
      <c r="T2928">
        <v>0</v>
      </c>
      <c r="U2928">
        <v>0</v>
      </c>
      <c r="V2928">
        <v>0</v>
      </c>
      <c r="W2928">
        <v>0</v>
      </c>
      <c r="X2928" s="23">
        <v>0</v>
      </c>
      <c r="Y2928" s="23">
        <v>0</v>
      </c>
      <c r="Z2928" s="23">
        <v>0</v>
      </c>
      <c r="AA2928" s="23">
        <v>0</v>
      </c>
      <c r="AB2928">
        <v>0</v>
      </c>
      <c r="AC2928">
        <v>0</v>
      </c>
      <c r="AD2928">
        <v>0</v>
      </c>
      <c r="AE2928">
        <v>0</v>
      </c>
      <c r="AF2928" s="23" t="s">
        <v>54</v>
      </c>
      <c r="AG2928" s="23" t="s">
        <v>54</v>
      </c>
      <c r="AH2928" s="23" t="s">
        <v>54</v>
      </c>
      <c r="AI2928" s="23" t="s">
        <v>54</v>
      </c>
      <c r="AJ2928">
        <v>0</v>
      </c>
      <c r="AK2928">
        <v>1</v>
      </c>
      <c r="AL2928">
        <v>0</v>
      </c>
      <c r="AM2928">
        <v>0</v>
      </c>
      <c r="AN2928" s="23" t="e">
        <v>#DIV/0!</v>
      </c>
      <c r="AO2928" s="23">
        <v>0</v>
      </c>
      <c r="AP2928" s="23" t="e">
        <v>#DIV/0!</v>
      </c>
      <c r="AQ2928" s="23" t="e">
        <v>#DIV/0!</v>
      </c>
      <c r="AR2928" s="35">
        <v>0</v>
      </c>
      <c r="AS2928" s="35">
        <v>0</v>
      </c>
      <c r="AT2928" s="35">
        <v>2</v>
      </c>
      <c r="AU2928" s="31" t="str">
        <f t="shared" si="48"/>
        <v>库存为2</v>
      </c>
      <c r="AV2928" s="36" t="str">
        <f>IFERROR(时间!$B$4+AU2928,"上周无销量")</f>
        <v>上周无销量</v>
      </c>
    </row>
    <row r="2929" spans="1:48">
      <c r="A2929" s="21" t="s">
        <v>5922</v>
      </c>
      <c r="B2929" t="s">
        <v>5923</v>
      </c>
      <c r="C2929" t="s">
        <v>5917</v>
      </c>
      <c r="D2929" s="31">
        <v>1</v>
      </c>
      <c r="E2929" s="31">
        <v>0</v>
      </c>
      <c r="F2929" s="31">
        <v>0</v>
      </c>
      <c r="G2929" s="31">
        <v>0</v>
      </c>
      <c r="H2929" s="32">
        <v>22.99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>
        <v>9</v>
      </c>
      <c r="Q2929">
        <v>0</v>
      </c>
      <c r="R2929">
        <v>23</v>
      </c>
      <c r="S2929">
        <v>30</v>
      </c>
      <c r="T2929">
        <v>0</v>
      </c>
      <c r="U2929">
        <v>0</v>
      </c>
      <c r="V2929">
        <v>0</v>
      </c>
      <c r="W2929">
        <v>0</v>
      </c>
      <c r="X2929" s="23">
        <v>0</v>
      </c>
      <c r="Y2929" s="23" t="e">
        <v>#DIV/0!</v>
      </c>
      <c r="Z2929" s="23">
        <v>0</v>
      </c>
      <c r="AA2929" s="23">
        <v>0</v>
      </c>
      <c r="AB2929">
        <v>0</v>
      </c>
      <c r="AC2929">
        <v>0</v>
      </c>
      <c r="AD2929">
        <v>0</v>
      </c>
      <c r="AE2929">
        <v>0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1</v>
      </c>
      <c r="AK2929">
        <v>0</v>
      </c>
      <c r="AL2929">
        <v>0</v>
      </c>
      <c r="AM2929">
        <v>0</v>
      </c>
      <c r="AN2929" s="23">
        <v>1</v>
      </c>
      <c r="AO2929" s="23" t="e">
        <v>#DIV/0!</v>
      </c>
      <c r="AP2929" s="23" t="e">
        <v>#DIV/0!</v>
      </c>
      <c r="AQ2929" s="23" t="e">
        <v>#DIV/0!</v>
      </c>
      <c r="AR2929" s="35">
        <v>0.142857142857143</v>
      </c>
      <c r="AS2929" s="35">
        <v>8.57142857142857</v>
      </c>
      <c r="AT2929" s="35">
        <v>-8.57142857142857</v>
      </c>
      <c r="AU2929" s="31">
        <f t="shared" si="48"/>
        <v>0</v>
      </c>
      <c r="AV2929" s="36">
        <f>IFERROR(时间!$B$4+AU2929,"上周无销量")</f>
        <v>43339</v>
      </c>
    </row>
    <row r="2930" spans="1:48">
      <c r="A2930" s="21" t="s">
        <v>5924</v>
      </c>
      <c r="B2930" t="s">
        <v>5925</v>
      </c>
      <c r="C2930" t="s">
        <v>5917</v>
      </c>
      <c r="D2930" s="31">
        <v>0</v>
      </c>
      <c r="E2930" s="31">
        <v>0</v>
      </c>
      <c r="F2930" s="31">
        <v>0</v>
      </c>
      <c r="G2930" s="31">
        <v>0</v>
      </c>
      <c r="H2930" s="32">
        <v>0</v>
      </c>
      <c r="I2930">
        <v>2</v>
      </c>
      <c r="J2930" s="33">
        <v>0</v>
      </c>
      <c r="K2930" s="33">
        <v>0</v>
      </c>
      <c r="L2930" s="33">
        <v>0</v>
      </c>
      <c r="M2930">
        <v>2</v>
      </c>
      <c r="N2930">
        <v>0</v>
      </c>
      <c r="O2930">
        <v>2</v>
      </c>
      <c r="P2930">
        <v>78</v>
      </c>
      <c r="Q2930">
        <v>77</v>
      </c>
      <c r="R2930">
        <v>118</v>
      </c>
      <c r="S2930">
        <v>135</v>
      </c>
      <c r="T2930">
        <v>0</v>
      </c>
      <c r="U2930">
        <v>3</v>
      </c>
      <c r="V2930">
        <v>3</v>
      </c>
      <c r="W2930">
        <v>0</v>
      </c>
      <c r="X2930" s="23">
        <v>0</v>
      </c>
      <c r="Y2930" s="23">
        <v>0.038961038961039</v>
      </c>
      <c r="Z2930" s="23">
        <v>0.0254237288135593</v>
      </c>
      <c r="AA2930" s="23">
        <v>0</v>
      </c>
      <c r="AB2930">
        <v>0</v>
      </c>
      <c r="AC2930">
        <v>0.06</v>
      </c>
      <c r="AD2930">
        <v>0.06</v>
      </c>
      <c r="AE2930">
        <v>0</v>
      </c>
      <c r="AF2930" s="23" t="s">
        <v>54</v>
      </c>
      <c r="AG2930" s="23" t="s">
        <v>126</v>
      </c>
      <c r="AH2930" s="23" t="s">
        <v>126</v>
      </c>
      <c r="AI2930" s="23" t="s">
        <v>54</v>
      </c>
      <c r="AJ2930">
        <v>2</v>
      </c>
      <c r="AK2930">
        <v>2</v>
      </c>
      <c r="AL2930">
        <v>0</v>
      </c>
      <c r="AM2930">
        <v>1</v>
      </c>
      <c r="AN2930" s="23">
        <v>0</v>
      </c>
      <c r="AO2930" s="23">
        <v>0</v>
      </c>
      <c r="AP2930" s="23" t="e">
        <v>#DIV/0!</v>
      </c>
      <c r="AQ2930" s="23">
        <v>0</v>
      </c>
      <c r="AR2930" s="35">
        <v>0</v>
      </c>
      <c r="AS2930" s="35">
        <v>0</v>
      </c>
      <c r="AT2930" s="35">
        <v>2</v>
      </c>
      <c r="AU2930" s="31" t="str">
        <f t="shared" si="48"/>
        <v>库存为2</v>
      </c>
      <c r="AV2930" s="36" t="str">
        <f>IFERROR(时间!$B$4+AU2930,"上周无销量")</f>
        <v>上周无销量</v>
      </c>
    </row>
    <row r="2931" spans="1:48">
      <c r="A2931" s="21" t="s">
        <v>5926</v>
      </c>
      <c r="B2931" t="s">
        <v>5927</v>
      </c>
      <c r="C2931" t="s">
        <v>5928</v>
      </c>
      <c r="D2931" s="31">
        <v>0</v>
      </c>
      <c r="E2931" s="31">
        <v>0</v>
      </c>
      <c r="F2931" s="31">
        <v>0</v>
      </c>
      <c r="G2931" s="31">
        <v>0</v>
      </c>
      <c r="H2931" s="32">
        <v>0</v>
      </c>
      <c r="I2931">
        <v>2</v>
      </c>
      <c r="J2931" s="33">
        <v>0</v>
      </c>
      <c r="K2931" s="33">
        <v>0</v>
      </c>
      <c r="L2931" s="33">
        <v>0</v>
      </c>
      <c r="M2931">
        <v>2</v>
      </c>
      <c r="N2931">
        <v>1</v>
      </c>
      <c r="O2931">
        <v>0</v>
      </c>
      <c r="P2931">
        <v>1767</v>
      </c>
      <c r="Q2931">
        <v>2007</v>
      </c>
      <c r="R2931">
        <v>95</v>
      </c>
      <c r="S2931">
        <v>279</v>
      </c>
      <c r="T2931">
        <v>9</v>
      </c>
      <c r="U2931">
        <v>13</v>
      </c>
      <c r="V2931">
        <v>0</v>
      </c>
      <c r="W2931">
        <v>6</v>
      </c>
      <c r="X2931" s="23">
        <v>0.00509337860780985</v>
      </c>
      <c r="Y2931" s="23">
        <v>0.0064773293472845</v>
      </c>
      <c r="Z2931" s="23">
        <v>0</v>
      </c>
      <c r="AA2931" s="23">
        <v>0.021505376344086</v>
      </c>
      <c r="AB2931">
        <v>2.81</v>
      </c>
      <c r="AC2931">
        <v>3.91</v>
      </c>
      <c r="AD2931">
        <v>0</v>
      </c>
      <c r="AE2931">
        <v>1.72</v>
      </c>
      <c r="AF2931" s="23" t="s">
        <v>126</v>
      </c>
      <c r="AG2931" s="23" t="s">
        <v>126</v>
      </c>
      <c r="AH2931" s="23" t="s">
        <v>54</v>
      </c>
      <c r="AI2931" s="23" t="s">
        <v>126</v>
      </c>
      <c r="AJ2931">
        <v>3</v>
      </c>
      <c r="AK2931">
        <v>8</v>
      </c>
      <c r="AL2931">
        <v>0</v>
      </c>
      <c r="AM2931">
        <v>0</v>
      </c>
      <c r="AN2931" s="23">
        <v>0</v>
      </c>
      <c r="AO2931" s="23">
        <v>0</v>
      </c>
      <c r="AP2931" s="23" t="e">
        <v>#DIV/0!</v>
      </c>
      <c r="AQ2931" s="23" t="e">
        <v>#DIV/0!</v>
      </c>
      <c r="AR2931" s="35">
        <v>0</v>
      </c>
      <c r="AS2931" s="35">
        <v>0</v>
      </c>
      <c r="AT2931" s="35">
        <v>2</v>
      </c>
      <c r="AU2931" s="31" t="str">
        <f t="shared" si="48"/>
        <v>库存为2</v>
      </c>
      <c r="AV2931" s="36" t="str">
        <f>IFERROR(时间!$B$4+AU2931,"上周无销量")</f>
        <v>上周无销量</v>
      </c>
    </row>
    <row r="2932" spans="1:48">
      <c r="A2932" s="21" t="s">
        <v>5929</v>
      </c>
      <c r="B2932" t="s">
        <v>5930</v>
      </c>
      <c r="C2932" t="s">
        <v>5928</v>
      </c>
      <c r="D2932" s="31">
        <v>0</v>
      </c>
      <c r="E2932" s="31">
        <v>0</v>
      </c>
      <c r="F2932" s="31">
        <v>0</v>
      </c>
      <c r="G2932" s="31">
        <v>1</v>
      </c>
      <c r="H2932" s="32">
        <v>0</v>
      </c>
      <c r="I2932">
        <v>0</v>
      </c>
      <c r="J2932" s="33">
        <v>0</v>
      </c>
      <c r="K2932" s="33">
        <v>0</v>
      </c>
      <c r="L2932" s="33">
        <v>0</v>
      </c>
      <c r="M2932">
        <v>0</v>
      </c>
      <c r="N2932">
        <v>1</v>
      </c>
      <c r="O2932">
        <v>0</v>
      </c>
      <c r="P2932">
        <v>0</v>
      </c>
      <c r="Q2932">
        <v>0</v>
      </c>
      <c r="R2932">
        <v>125</v>
      </c>
      <c r="S2932">
        <v>271</v>
      </c>
      <c r="T2932">
        <v>0</v>
      </c>
      <c r="U2932">
        <v>0</v>
      </c>
      <c r="V2932">
        <v>0</v>
      </c>
      <c r="W2932">
        <v>2</v>
      </c>
      <c r="X2932" s="23" t="e">
        <v>#DIV/0!</v>
      </c>
      <c r="Y2932" s="23" t="e">
        <v>#DIV/0!</v>
      </c>
      <c r="Z2932" s="23">
        <v>0</v>
      </c>
      <c r="AA2932" s="23">
        <v>0.00738007380073801</v>
      </c>
      <c r="AB2932">
        <v>0</v>
      </c>
      <c r="AC2932">
        <v>0</v>
      </c>
      <c r="AD2932">
        <v>0</v>
      </c>
      <c r="AE2932">
        <v>0.68</v>
      </c>
      <c r="AF2932" s="23" t="s">
        <v>54</v>
      </c>
      <c r="AG2932" s="23" t="s">
        <v>54</v>
      </c>
      <c r="AH2932" s="23" t="s">
        <v>54</v>
      </c>
      <c r="AI2932" s="23" t="s">
        <v>126</v>
      </c>
      <c r="AJ2932">
        <v>0</v>
      </c>
      <c r="AK2932">
        <v>0</v>
      </c>
      <c r="AL2932">
        <v>0</v>
      </c>
      <c r="AM2932">
        <v>1</v>
      </c>
      <c r="AN2932" s="23" t="e">
        <v>#DIV/0!</v>
      </c>
      <c r="AO2932" s="23" t="e">
        <v>#DIV/0!</v>
      </c>
      <c r="AP2932" s="23" t="e">
        <v>#DIV/0!</v>
      </c>
      <c r="AQ2932" s="23">
        <v>1</v>
      </c>
      <c r="AR2932" s="35">
        <v>0</v>
      </c>
      <c r="AS2932" s="35">
        <v>0</v>
      </c>
      <c r="AT2932" s="35">
        <v>0</v>
      </c>
      <c r="AU2932" s="31" t="str">
        <f t="shared" si="48"/>
        <v>库存为0</v>
      </c>
      <c r="AV2932" s="36" t="str">
        <f>IFERROR(时间!$B$4+AU2932,"上周无销量")</f>
        <v>上周无销量</v>
      </c>
    </row>
    <row r="2933" spans="1:48">
      <c r="A2933" s="21" t="s">
        <v>5931</v>
      </c>
      <c r="B2933" t="s">
        <v>5932</v>
      </c>
      <c r="C2933" t="s">
        <v>5928</v>
      </c>
      <c r="D2933" s="31">
        <v>0</v>
      </c>
      <c r="E2933" s="31">
        <v>0</v>
      </c>
      <c r="F2933" s="31">
        <v>1</v>
      </c>
      <c r="G2933" s="31">
        <v>0</v>
      </c>
      <c r="H2933" s="32">
        <v>19.99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>
        <v>0</v>
      </c>
      <c r="Q2933">
        <v>386</v>
      </c>
      <c r="R2933">
        <v>589</v>
      </c>
      <c r="S2933">
        <v>418</v>
      </c>
      <c r="T2933">
        <v>0</v>
      </c>
      <c r="U2933">
        <v>2</v>
      </c>
      <c r="V2933">
        <v>7</v>
      </c>
      <c r="W2933">
        <v>1</v>
      </c>
      <c r="X2933" s="23" t="e">
        <v>#DIV/0!</v>
      </c>
      <c r="Y2933" s="23">
        <v>0.00518134715025907</v>
      </c>
      <c r="Z2933" s="23">
        <v>0.0118845500848896</v>
      </c>
      <c r="AA2933" s="23">
        <v>0.00239234449760766</v>
      </c>
      <c r="AB2933">
        <v>0</v>
      </c>
      <c r="AC2933">
        <v>0.71</v>
      </c>
      <c r="AD2933">
        <v>1.61</v>
      </c>
      <c r="AE2933">
        <v>0.31</v>
      </c>
      <c r="AF2933" s="23" t="s">
        <v>54</v>
      </c>
      <c r="AG2933" s="23" t="s">
        <v>126</v>
      </c>
      <c r="AH2933" s="23">
        <v>0.0805402701350676</v>
      </c>
      <c r="AI2933" s="23" t="s">
        <v>126</v>
      </c>
      <c r="AJ2933">
        <v>0</v>
      </c>
      <c r="AK2933">
        <v>0</v>
      </c>
      <c r="AL2933">
        <v>0</v>
      </c>
      <c r="AM2933">
        <v>9</v>
      </c>
      <c r="AN2933" s="23" t="e">
        <v>#DIV/0!</v>
      </c>
      <c r="AO2933" s="23" t="e">
        <v>#DIV/0!</v>
      </c>
      <c r="AP2933" s="23" t="e">
        <v>#DIV/0!</v>
      </c>
      <c r="AQ2933" s="23">
        <v>0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5933</v>
      </c>
      <c r="B2934" t="s">
        <v>5934</v>
      </c>
      <c r="C2934" t="s">
        <v>5928</v>
      </c>
      <c r="D2934" s="31">
        <v>1</v>
      </c>
      <c r="E2934" s="31">
        <v>0</v>
      </c>
      <c r="F2934" s="31">
        <v>0</v>
      </c>
      <c r="G2934" s="31">
        <v>1</v>
      </c>
      <c r="H2934" s="32">
        <v>9.995</v>
      </c>
      <c r="I2934">
        <v>0</v>
      </c>
      <c r="J2934" s="33">
        <v>0</v>
      </c>
      <c r="K2934" s="33">
        <v>0</v>
      </c>
      <c r="L2934" s="33">
        <v>0</v>
      </c>
      <c r="M2934">
        <v>0</v>
      </c>
      <c r="N2934">
        <v>0</v>
      </c>
      <c r="O2934">
        <v>0</v>
      </c>
      <c r="P2934">
        <v>94</v>
      </c>
      <c r="Q2934">
        <v>0</v>
      </c>
      <c r="R2934">
        <v>219</v>
      </c>
      <c r="S2934">
        <v>356</v>
      </c>
      <c r="T2934">
        <v>1</v>
      </c>
      <c r="U2934">
        <v>0</v>
      </c>
      <c r="V2934">
        <v>6</v>
      </c>
      <c r="W2934">
        <v>4</v>
      </c>
      <c r="X2934" s="23">
        <v>0.0106382978723404</v>
      </c>
      <c r="Y2934" s="23" t="e">
        <v>#DIV/0!</v>
      </c>
      <c r="Z2934" s="23">
        <v>0.0273972602739726</v>
      </c>
      <c r="AA2934" s="23">
        <v>0.0112359550561798</v>
      </c>
      <c r="AB2934">
        <v>0.37</v>
      </c>
      <c r="AC2934">
        <v>0</v>
      </c>
      <c r="AD2934">
        <v>2.06</v>
      </c>
      <c r="AE2934">
        <v>1.09</v>
      </c>
      <c r="AF2934" s="23">
        <v>0.0370185092546273</v>
      </c>
      <c r="AG2934" s="23" t="s">
        <v>54</v>
      </c>
      <c r="AH2934" s="23" t="s">
        <v>126</v>
      </c>
      <c r="AI2934" s="23">
        <v>0.109054527263632</v>
      </c>
      <c r="AJ2934">
        <v>10</v>
      </c>
      <c r="AK2934">
        <v>0</v>
      </c>
      <c r="AL2934">
        <v>0</v>
      </c>
      <c r="AM2934">
        <v>8</v>
      </c>
      <c r="AN2934" s="23">
        <v>0.1</v>
      </c>
      <c r="AO2934" s="23" t="e">
        <v>#DIV/0!</v>
      </c>
      <c r="AP2934" s="23" t="e">
        <v>#DIV/0!</v>
      </c>
      <c r="AQ2934" s="23">
        <v>0.125</v>
      </c>
      <c r="AR2934" s="35">
        <v>0.142857142857143</v>
      </c>
      <c r="AS2934" s="35">
        <v>8.57142857142857</v>
      </c>
      <c r="AT2934" s="35">
        <v>-8.57142857142857</v>
      </c>
      <c r="AU2934" s="31">
        <f t="shared" si="48"/>
        <v>0</v>
      </c>
      <c r="AV2934" s="36">
        <f>IFERROR(时间!$B$4+AU2934,"上周无销量")</f>
        <v>43339</v>
      </c>
    </row>
    <row r="2935" spans="1:48">
      <c r="A2935" s="21" t="s">
        <v>5935</v>
      </c>
      <c r="B2935" t="s">
        <v>5936</v>
      </c>
      <c r="C2935" t="s">
        <v>5937</v>
      </c>
      <c r="D2935" s="31">
        <v>0</v>
      </c>
      <c r="E2935" s="31">
        <v>0</v>
      </c>
      <c r="F2935" s="31">
        <v>0</v>
      </c>
      <c r="G2935" s="31">
        <v>0</v>
      </c>
      <c r="H2935" s="32">
        <v>0</v>
      </c>
      <c r="I2935">
        <v>0</v>
      </c>
      <c r="J2935" s="33">
        <v>0</v>
      </c>
      <c r="K2935" s="33">
        <v>0</v>
      </c>
      <c r="L2935" s="33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23" t="s">
        <v>54</v>
      </c>
      <c r="Y2935" s="23" t="s">
        <v>54</v>
      </c>
      <c r="Z2935" s="23" t="s">
        <v>54</v>
      </c>
      <c r="AA2935" s="23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23" t="s">
        <v>54</v>
      </c>
      <c r="AG2935" s="23" t="s">
        <v>54</v>
      </c>
      <c r="AH2935" s="23" t="s">
        <v>54</v>
      </c>
      <c r="AI2935" s="23" t="s">
        <v>54</v>
      </c>
      <c r="AJ2935">
        <v>0</v>
      </c>
      <c r="AK2935">
        <v>0</v>
      </c>
      <c r="AL2935">
        <v>0</v>
      </c>
      <c r="AM2935">
        <v>0</v>
      </c>
      <c r="AN2935" s="23" t="e">
        <v>#DIV/0!</v>
      </c>
      <c r="AO2935" s="23" t="e">
        <v>#DIV/0!</v>
      </c>
      <c r="AP2935" s="23" t="e">
        <v>#DIV/0!</v>
      </c>
      <c r="AQ2935" s="23" t="e">
        <v>#DIV/0!</v>
      </c>
      <c r="AR2935" s="35">
        <v>0</v>
      </c>
      <c r="AS2935" s="35">
        <v>0</v>
      </c>
      <c r="AT2935" s="35">
        <v>0</v>
      </c>
      <c r="AU2935" s="31" t="str">
        <f t="shared" si="48"/>
        <v>库存为0</v>
      </c>
      <c r="AV2935" s="36" t="str">
        <f>IFERROR(时间!$B$4+AU2935,"上周无销量")</f>
        <v>上周无销量</v>
      </c>
    </row>
    <row r="2936" spans="1:48">
      <c r="A2936" s="21" t="s">
        <v>5938</v>
      </c>
      <c r="B2936" t="s">
        <v>5939</v>
      </c>
      <c r="C2936" t="s">
        <v>5937</v>
      </c>
      <c r="D2936" s="31">
        <v>0</v>
      </c>
      <c r="E2936" s="31">
        <v>0</v>
      </c>
      <c r="F2936" s="31">
        <v>0</v>
      </c>
      <c r="G2936" s="31">
        <v>0</v>
      </c>
      <c r="H2936" s="32">
        <v>0</v>
      </c>
      <c r="I2936">
        <v>0</v>
      </c>
      <c r="J2936" s="33">
        <v>0</v>
      </c>
      <c r="K2936" s="33">
        <v>0</v>
      </c>
      <c r="L2936" s="33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23" t="s">
        <v>54</v>
      </c>
      <c r="Y2936" s="23" t="s">
        <v>54</v>
      </c>
      <c r="Z2936" s="23" t="s">
        <v>54</v>
      </c>
      <c r="AA2936" s="23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23" t="s">
        <v>54</v>
      </c>
      <c r="AG2936" s="23" t="s">
        <v>54</v>
      </c>
      <c r="AH2936" s="23" t="s">
        <v>54</v>
      </c>
      <c r="AI2936" s="23" t="s">
        <v>54</v>
      </c>
      <c r="AJ2936">
        <v>0</v>
      </c>
      <c r="AK2936">
        <v>0</v>
      </c>
      <c r="AL2936">
        <v>0</v>
      </c>
      <c r="AM2936">
        <v>0</v>
      </c>
      <c r="AN2936" s="23" t="e">
        <v>#DIV/0!</v>
      </c>
      <c r="AO2936" s="23" t="e">
        <v>#DIV/0!</v>
      </c>
      <c r="AP2936" s="23" t="e">
        <v>#DIV/0!</v>
      </c>
      <c r="AQ2936" s="23" t="e">
        <v>#DIV/0!</v>
      </c>
      <c r="AR2936" s="35">
        <v>0</v>
      </c>
      <c r="AS2936" s="35">
        <v>0</v>
      </c>
      <c r="AT2936" s="35">
        <v>0</v>
      </c>
      <c r="AU2936" s="31" t="str">
        <f t="shared" si="48"/>
        <v>库存为0</v>
      </c>
      <c r="AV2936" s="36" t="str">
        <f>IFERROR(时间!$B$4+AU2936,"上周无销量")</f>
        <v>上周无销量</v>
      </c>
    </row>
    <row r="2937" spans="1:48">
      <c r="A2937" s="21" t="s">
        <v>5940</v>
      </c>
      <c r="B2937" t="s">
        <v>5941</v>
      </c>
      <c r="C2937" t="s">
        <v>5937</v>
      </c>
      <c r="D2937" s="31">
        <v>0</v>
      </c>
      <c r="E2937" s="31">
        <v>0</v>
      </c>
      <c r="F2937" s="31">
        <v>0</v>
      </c>
      <c r="G2937" s="31">
        <v>0</v>
      </c>
      <c r="H2937" s="32">
        <v>0</v>
      </c>
      <c r="I2937">
        <v>2</v>
      </c>
      <c r="J2937" s="33">
        <v>0</v>
      </c>
      <c r="K2937" s="33">
        <v>0</v>
      </c>
      <c r="L2937" s="33">
        <v>0</v>
      </c>
      <c r="M2937">
        <v>2</v>
      </c>
      <c r="N2937">
        <v>0</v>
      </c>
      <c r="O2937">
        <v>0</v>
      </c>
      <c r="P2937">
        <v>3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 s="23">
        <v>0</v>
      </c>
      <c r="Y2937" s="23" t="e">
        <v>#DIV/0!</v>
      </c>
      <c r="Z2937" s="23" t="e">
        <v>#DIV/0!</v>
      </c>
      <c r="AA2937" s="23" t="e">
        <v>#DIV/0!</v>
      </c>
      <c r="AB2937">
        <v>0</v>
      </c>
      <c r="AC2937">
        <v>0</v>
      </c>
      <c r="AD2937">
        <v>0</v>
      </c>
      <c r="AE2937">
        <v>0</v>
      </c>
      <c r="AF2937" s="23" t="s">
        <v>54</v>
      </c>
      <c r="AG2937" s="23" t="s">
        <v>54</v>
      </c>
      <c r="AH2937" s="23" t="s">
        <v>54</v>
      </c>
      <c r="AI2937" s="23" t="s">
        <v>54</v>
      </c>
      <c r="AJ2937">
        <v>0</v>
      </c>
      <c r="AK2937">
        <v>0</v>
      </c>
      <c r="AL2937">
        <v>0</v>
      </c>
      <c r="AM2937">
        <v>0</v>
      </c>
      <c r="AN2937" s="23" t="e">
        <v>#DIV/0!</v>
      </c>
      <c r="AO2937" s="23" t="e">
        <v>#DIV/0!</v>
      </c>
      <c r="AP2937" s="23" t="e">
        <v>#DIV/0!</v>
      </c>
      <c r="AQ2937" s="23" t="e">
        <v>#DIV/0!</v>
      </c>
      <c r="AR2937" s="35">
        <v>0</v>
      </c>
      <c r="AS2937" s="35">
        <v>0</v>
      </c>
      <c r="AT2937" s="35">
        <v>2</v>
      </c>
      <c r="AU2937" s="31" t="str">
        <f t="shared" si="48"/>
        <v>库存为2</v>
      </c>
      <c r="AV2937" s="36" t="str">
        <f>IFERROR(时间!$B$4+AU2937,"上周无销量")</f>
        <v>上周无销量</v>
      </c>
    </row>
    <row r="2938" spans="1:48">
      <c r="A2938" s="21" t="s">
        <v>5942</v>
      </c>
      <c r="B2938" t="s">
        <v>5943</v>
      </c>
      <c r="C2938" t="s">
        <v>5937</v>
      </c>
      <c r="D2938" s="31">
        <v>0</v>
      </c>
      <c r="E2938" s="31">
        <v>1</v>
      </c>
      <c r="F2938" s="31">
        <v>0</v>
      </c>
      <c r="G2938" s="31">
        <v>0</v>
      </c>
      <c r="H2938" s="32">
        <v>29.99</v>
      </c>
      <c r="I2938">
        <v>1</v>
      </c>
      <c r="J2938" s="33">
        <v>0</v>
      </c>
      <c r="K2938" s="33">
        <v>0</v>
      </c>
      <c r="L2938" s="33">
        <v>0</v>
      </c>
      <c r="M2938">
        <v>1</v>
      </c>
      <c r="N2938">
        <v>0</v>
      </c>
      <c r="O2938">
        <v>0</v>
      </c>
      <c r="P2938">
        <v>3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 s="23">
        <v>0</v>
      </c>
      <c r="Y2938" s="23" t="e">
        <v>#DIV/0!</v>
      </c>
      <c r="Z2938" s="23" t="e">
        <v>#DIV/0!</v>
      </c>
      <c r="AA2938" s="23" t="e">
        <v>#DIV/0!</v>
      </c>
      <c r="AB2938">
        <v>0</v>
      </c>
      <c r="AC2938">
        <v>0</v>
      </c>
      <c r="AD2938">
        <v>0</v>
      </c>
      <c r="AE2938">
        <v>0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1</v>
      </c>
      <c r="AK2938">
        <v>1</v>
      </c>
      <c r="AL2938">
        <v>0</v>
      </c>
      <c r="AM2938">
        <v>0</v>
      </c>
      <c r="AN2938" s="23">
        <v>0</v>
      </c>
      <c r="AO2938" s="23">
        <v>1</v>
      </c>
      <c r="AP2938" s="23" t="e">
        <v>#DIV/0!</v>
      </c>
      <c r="AQ2938" s="23" t="e">
        <v>#DIV/0!</v>
      </c>
      <c r="AR2938" s="35">
        <v>0</v>
      </c>
      <c r="AS2938" s="35">
        <v>0</v>
      </c>
      <c r="AT2938" s="35">
        <v>1</v>
      </c>
      <c r="AU2938" s="31" t="str">
        <f t="shared" si="48"/>
        <v>库存为1</v>
      </c>
      <c r="AV2938" s="36" t="str">
        <f>IFERROR(时间!$B$4+AU2938,"上周无销量")</f>
        <v>上周无销量</v>
      </c>
    </row>
    <row r="2939" spans="1:48">
      <c r="A2939" s="21" t="s">
        <v>5944</v>
      </c>
      <c r="B2939" t="s">
        <v>5945</v>
      </c>
      <c r="C2939" t="s">
        <v>5937</v>
      </c>
      <c r="D2939" s="31">
        <v>0</v>
      </c>
      <c r="E2939" s="31">
        <v>0</v>
      </c>
      <c r="F2939" s="31">
        <v>0</v>
      </c>
      <c r="G2939" s="31">
        <v>0</v>
      </c>
      <c r="H2939" s="32">
        <v>0</v>
      </c>
      <c r="I2939">
        <v>0</v>
      </c>
      <c r="J2939" s="33">
        <v>0</v>
      </c>
      <c r="K2939" s="33">
        <v>0</v>
      </c>
      <c r="L2939" s="33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23" t="s">
        <v>54</v>
      </c>
      <c r="Y2939" s="23" t="s">
        <v>54</v>
      </c>
      <c r="Z2939" s="23" t="s">
        <v>54</v>
      </c>
      <c r="AA2939" s="23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23" t="s">
        <v>54</v>
      </c>
      <c r="AG2939" s="23" t="s">
        <v>54</v>
      </c>
      <c r="AH2939" s="23" t="s">
        <v>54</v>
      </c>
      <c r="AI2939" s="23" t="s">
        <v>54</v>
      </c>
      <c r="AJ2939">
        <v>0</v>
      </c>
      <c r="AK2939">
        <v>0</v>
      </c>
      <c r="AL2939">
        <v>0</v>
      </c>
      <c r="AM2939">
        <v>0</v>
      </c>
      <c r="AN2939" s="23" t="e">
        <v>#DIV/0!</v>
      </c>
      <c r="AO2939" s="23" t="e">
        <v>#DIV/0!</v>
      </c>
      <c r="AP2939" s="23" t="e">
        <v>#DIV/0!</v>
      </c>
      <c r="AQ2939" s="23" t="e">
        <v>#DIV/0!</v>
      </c>
      <c r="AR2939" s="35">
        <v>0</v>
      </c>
      <c r="AS2939" s="35">
        <v>0</v>
      </c>
      <c r="AT2939" s="35">
        <v>0</v>
      </c>
      <c r="AU2939" s="31" t="str">
        <f t="shared" si="48"/>
        <v>库存为0</v>
      </c>
      <c r="AV2939" s="36" t="str">
        <f>IFERROR(时间!$B$4+AU2939,"上周无销量")</f>
        <v>上周无销量</v>
      </c>
    </row>
    <row r="2940" spans="1:48">
      <c r="A2940" s="21" t="s">
        <v>5946</v>
      </c>
      <c r="B2940" t="s">
        <v>5947</v>
      </c>
      <c r="C2940" t="s">
        <v>5937</v>
      </c>
      <c r="D2940" s="31">
        <v>0</v>
      </c>
      <c r="E2940" s="31">
        <v>0</v>
      </c>
      <c r="F2940" s="31">
        <v>0</v>
      </c>
      <c r="G2940" s="31">
        <v>0</v>
      </c>
      <c r="H2940" s="32">
        <v>0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23" t="s">
        <v>54</v>
      </c>
      <c r="Y2940" s="23" t="s">
        <v>54</v>
      </c>
      <c r="Z2940" s="23" t="s">
        <v>54</v>
      </c>
      <c r="AA2940" s="23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23" t="s">
        <v>54</v>
      </c>
      <c r="AG2940" s="23" t="s">
        <v>54</v>
      </c>
      <c r="AH2940" s="23" t="s">
        <v>54</v>
      </c>
      <c r="AI2940" s="23" t="s">
        <v>54</v>
      </c>
      <c r="AJ2940">
        <v>0</v>
      </c>
      <c r="AK2940">
        <v>0</v>
      </c>
      <c r="AL2940">
        <v>0</v>
      </c>
      <c r="AM2940">
        <v>0</v>
      </c>
      <c r="AN2940" s="23" t="e">
        <v>#DIV/0!</v>
      </c>
      <c r="AO2940" s="23" t="e">
        <v>#DIV/0!</v>
      </c>
      <c r="AP2940" s="23" t="e">
        <v>#DIV/0!</v>
      </c>
      <c r="AQ2940" s="23" t="e">
        <v>#DIV/0!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5948</v>
      </c>
      <c r="B2941" t="s">
        <v>5949</v>
      </c>
      <c r="C2941" t="s">
        <v>5937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0</v>
      </c>
      <c r="J2941" s="33">
        <v>0</v>
      </c>
      <c r="K2941" s="33">
        <v>0</v>
      </c>
      <c r="L2941" s="33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23" t="s">
        <v>54</v>
      </c>
      <c r="Y2941" s="23" t="s">
        <v>54</v>
      </c>
      <c r="Z2941" s="23" t="s">
        <v>54</v>
      </c>
      <c r="AA2941" s="23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23" t="s">
        <v>54</v>
      </c>
      <c r="AG2941" s="23" t="s">
        <v>54</v>
      </c>
      <c r="AH2941" s="23" t="s">
        <v>54</v>
      </c>
      <c r="AI2941" s="23" t="s">
        <v>54</v>
      </c>
      <c r="AJ2941">
        <v>0</v>
      </c>
      <c r="AK2941">
        <v>0</v>
      </c>
      <c r="AL2941">
        <v>0</v>
      </c>
      <c r="AM2941">
        <v>0</v>
      </c>
      <c r="AN2941" s="23" t="e">
        <v>#DIV/0!</v>
      </c>
      <c r="AO2941" s="23" t="e">
        <v>#DIV/0!</v>
      </c>
      <c r="AP2941" s="23" t="e">
        <v>#DIV/0!</v>
      </c>
      <c r="AQ2941" s="23" t="e">
        <v>#DIV/0!</v>
      </c>
      <c r="AR2941" s="35">
        <v>0</v>
      </c>
      <c r="AS2941" s="35">
        <v>0</v>
      </c>
      <c r="AT2941" s="35">
        <v>0</v>
      </c>
      <c r="AU2941" s="31" t="str">
        <f t="shared" si="48"/>
        <v>库存为0</v>
      </c>
      <c r="AV2941" s="36" t="str">
        <f>IFERROR(时间!$B$4+AU2941,"上周无销量")</f>
        <v>上周无销量</v>
      </c>
    </row>
    <row r="2942" spans="1:48">
      <c r="A2942" s="21" t="s">
        <v>5950</v>
      </c>
      <c r="B2942" t="s">
        <v>5951</v>
      </c>
      <c r="C2942" t="s">
        <v>5937</v>
      </c>
      <c r="D2942" s="31">
        <v>0</v>
      </c>
      <c r="E2942" s="31">
        <v>0</v>
      </c>
      <c r="F2942" s="31">
        <v>0</v>
      </c>
      <c r="G2942" s="31">
        <v>0</v>
      </c>
      <c r="H2942" s="32">
        <v>0</v>
      </c>
      <c r="I2942">
        <v>2</v>
      </c>
      <c r="J2942" s="33">
        <v>0</v>
      </c>
      <c r="K2942" s="33">
        <v>0</v>
      </c>
      <c r="L2942" s="33">
        <v>0</v>
      </c>
      <c r="M2942">
        <v>2</v>
      </c>
      <c r="N2942">
        <v>0</v>
      </c>
      <c r="O2942">
        <v>0</v>
      </c>
      <c r="P2942">
        <v>3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 s="23">
        <v>0</v>
      </c>
      <c r="Y2942" s="23" t="e">
        <v>#DIV/0!</v>
      </c>
      <c r="Z2942" s="23" t="e">
        <v>#DIV/0!</v>
      </c>
      <c r="AA2942" s="23" t="e">
        <v>#DIV/0!</v>
      </c>
      <c r="AB2942">
        <v>0</v>
      </c>
      <c r="AC2942">
        <v>0</v>
      </c>
      <c r="AD2942">
        <v>0</v>
      </c>
      <c r="AE2942">
        <v>0</v>
      </c>
      <c r="AF2942" s="23" t="s">
        <v>54</v>
      </c>
      <c r="AG2942" s="23" t="s">
        <v>54</v>
      </c>
      <c r="AH2942" s="23" t="s">
        <v>54</v>
      </c>
      <c r="AI2942" s="23" t="s">
        <v>54</v>
      </c>
      <c r="AJ2942">
        <v>0</v>
      </c>
      <c r="AK2942">
        <v>0</v>
      </c>
      <c r="AL2942">
        <v>0</v>
      </c>
      <c r="AM2942">
        <v>0</v>
      </c>
      <c r="AN2942" s="23" t="e">
        <v>#DIV/0!</v>
      </c>
      <c r="AO2942" s="23" t="e">
        <v>#DIV/0!</v>
      </c>
      <c r="AP2942" s="23" t="e">
        <v>#DIV/0!</v>
      </c>
      <c r="AQ2942" s="23" t="e">
        <v>#DIV/0!</v>
      </c>
      <c r="AR2942" s="35">
        <v>0</v>
      </c>
      <c r="AS2942" s="35">
        <v>0</v>
      </c>
      <c r="AT2942" s="35">
        <v>2</v>
      </c>
      <c r="AU2942" s="31" t="str">
        <f t="shared" si="48"/>
        <v>库存为2</v>
      </c>
      <c r="AV2942" s="36" t="str">
        <f>IFERROR(时间!$B$4+AU2942,"上周无销量")</f>
        <v>上周无销量</v>
      </c>
    </row>
    <row r="2943" spans="1:48">
      <c r="A2943" s="21" t="s">
        <v>5952</v>
      </c>
      <c r="B2943" t="s">
        <v>5953</v>
      </c>
      <c r="C2943" t="s">
        <v>5937</v>
      </c>
      <c r="D2943" s="31">
        <v>0</v>
      </c>
      <c r="E2943" s="31">
        <v>0</v>
      </c>
      <c r="F2943" s="31">
        <v>0</v>
      </c>
      <c r="G2943" s="31">
        <v>0</v>
      </c>
      <c r="H2943" s="32">
        <v>0</v>
      </c>
      <c r="I2943">
        <v>0</v>
      </c>
      <c r="J2943" s="33">
        <v>0</v>
      </c>
      <c r="K2943" s="33">
        <v>0</v>
      </c>
      <c r="L2943" s="33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23" t="s">
        <v>54</v>
      </c>
      <c r="Y2943" s="23" t="s">
        <v>54</v>
      </c>
      <c r="Z2943" s="23" t="s">
        <v>54</v>
      </c>
      <c r="AA2943" s="23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23" t="s">
        <v>54</v>
      </c>
      <c r="AG2943" s="23" t="s">
        <v>54</v>
      </c>
      <c r="AH2943" s="23" t="s">
        <v>54</v>
      </c>
      <c r="AI2943" s="23" t="s">
        <v>54</v>
      </c>
      <c r="AJ2943">
        <v>0</v>
      </c>
      <c r="AK2943">
        <v>0</v>
      </c>
      <c r="AL2943">
        <v>0</v>
      </c>
      <c r="AM2943">
        <v>0</v>
      </c>
      <c r="AN2943" s="23" t="e">
        <v>#DIV/0!</v>
      </c>
      <c r="AO2943" s="23" t="e">
        <v>#DIV/0!</v>
      </c>
      <c r="AP2943" s="23" t="e">
        <v>#DIV/0!</v>
      </c>
      <c r="AQ2943" s="23" t="e">
        <v>#DIV/0!</v>
      </c>
      <c r="AR2943" s="35">
        <v>0</v>
      </c>
      <c r="AS2943" s="35">
        <v>0</v>
      </c>
      <c r="AT2943" s="35">
        <v>0</v>
      </c>
      <c r="AU2943" s="31" t="str">
        <f t="shared" si="48"/>
        <v>库存为0</v>
      </c>
      <c r="AV2943" s="36" t="str">
        <f>IFERROR(时间!$B$4+AU2943,"上周无销量")</f>
        <v>上周无销量</v>
      </c>
    </row>
    <row r="2944" spans="1:48">
      <c r="A2944" s="21" t="s">
        <v>5954</v>
      </c>
      <c r="B2944" t="s">
        <v>5955</v>
      </c>
      <c r="C2944" t="s">
        <v>5937</v>
      </c>
      <c r="D2944" s="31">
        <v>0</v>
      </c>
      <c r="E2944" s="31">
        <v>0</v>
      </c>
      <c r="F2944" s="31">
        <v>0</v>
      </c>
      <c r="G2944" s="31">
        <v>0</v>
      </c>
      <c r="H2944" s="32">
        <v>0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23" t="s">
        <v>54</v>
      </c>
      <c r="Y2944" s="23" t="s">
        <v>54</v>
      </c>
      <c r="Z2944" s="23" t="s">
        <v>54</v>
      </c>
      <c r="AA2944" s="23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23" t="s">
        <v>54</v>
      </c>
      <c r="AG2944" s="23" t="s">
        <v>54</v>
      </c>
      <c r="AH2944" s="23" t="s">
        <v>54</v>
      </c>
      <c r="AI2944" s="23" t="s">
        <v>54</v>
      </c>
      <c r="AJ2944">
        <v>0</v>
      </c>
      <c r="AK2944">
        <v>0</v>
      </c>
      <c r="AL2944">
        <v>0</v>
      </c>
      <c r="AM2944">
        <v>0</v>
      </c>
      <c r="AN2944" s="23" t="e">
        <v>#DIV/0!</v>
      </c>
      <c r="AO2944" s="23" t="e">
        <v>#DIV/0!</v>
      </c>
      <c r="AP2944" s="23" t="e">
        <v>#DIV/0!</v>
      </c>
      <c r="AQ2944" s="23" t="e">
        <v>#DIV/0!</v>
      </c>
      <c r="AR2944" s="35">
        <v>0</v>
      </c>
      <c r="AS2944" s="35">
        <v>0</v>
      </c>
      <c r="AT2944" s="35">
        <v>0</v>
      </c>
      <c r="AU2944" s="31" t="str">
        <f t="shared" si="48"/>
        <v>库存为0</v>
      </c>
      <c r="AV2944" s="36" t="str">
        <f>IFERROR(时间!$B$4+AU2944,"上周无销量")</f>
        <v>上周无销量</v>
      </c>
    </row>
    <row r="2945" spans="1:48">
      <c r="A2945" s="21" t="s">
        <v>5956</v>
      </c>
      <c r="B2945" t="s">
        <v>5957</v>
      </c>
      <c r="C2945" t="s">
        <v>5937</v>
      </c>
      <c r="D2945" s="31">
        <v>0</v>
      </c>
      <c r="E2945" s="31">
        <v>0</v>
      </c>
      <c r="F2945" s="31">
        <v>0</v>
      </c>
      <c r="G2945" s="31">
        <v>0</v>
      </c>
      <c r="H2945" s="32">
        <v>0</v>
      </c>
      <c r="I2945">
        <v>0</v>
      </c>
      <c r="J2945" s="33">
        <v>0</v>
      </c>
      <c r="K2945" s="33">
        <v>0</v>
      </c>
      <c r="L2945" s="33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23" t="s">
        <v>54</v>
      </c>
      <c r="Y2945" s="23" t="s">
        <v>54</v>
      </c>
      <c r="Z2945" s="23" t="s">
        <v>54</v>
      </c>
      <c r="AA2945" s="23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23" t="s">
        <v>54</v>
      </c>
      <c r="AG2945" s="23" t="s">
        <v>54</v>
      </c>
      <c r="AH2945" s="23" t="s">
        <v>54</v>
      </c>
      <c r="AI2945" s="23" t="s">
        <v>54</v>
      </c>
      <c r="AJ2945">
        <v>0</v>
      </c>
      <c r="AK2945">
        <v>0</v>
      </c>
      <c r="AL2945">
        <v>0</v>
      </c>
      <c r="AM2945">
        <v>0</v>
      </c>
      <c r="AN2945" s="23" t="e">
        <v>#DIV/0!</v>
      </c>
      <c r="AO2945" s="23" t="e">
        <v>#DIV/0!</v>
      </c>
      <c r="AP2945" s="23" t="e">
        <v>#DIV/0!</v>
      </c>
      <c r="AQ2945" s="23" t="e">
        <v>#DIV/0!</v>
      </c>
      <c r="AR2945" s="35">
        <v>0</v>
      </c>
      <c r="AS2945" s="35">
        <v>0</v>
      </c>
      <c r="AT2945" s="35">
        <v>0</v>
      </c>
      <c r="AU2945" s="31" t="str">
        <f t="shared" si="48"/>
        <v>库存为0</v>
      </c>
      <c r="AV2945" s="36" t="str">
        <f>IFERROR(时间!$B$4+AU2945,"上周无销量")</f>
        <v>上周无销量</v>
      </c>
    </row>
    <row r="2946" spans="1:48">
      <c r="A2946" s="21" t="s">
        <v>5958</v>
      </c>
      <c r="B2946" t="s">
        <v>5959</v>
      </c>
      <c r="C2946" t="s">
        <v>5937</v>
      </c>
      <c r="D2946" s="31">
        <v>0</v>
      </c>
      <c r="E2946" s="31">
        <v>0</v>
      </c>
      <c r="F2946" s="31">
        <v>0</v>
      </c>
      <c r="G2946" s="31">
        <v>0</v>
      </c>
      <c r="H2946" s="32">
        <v>0</v>
      </c>
      <c r="I2946">
        <v>2</v>
      </c>
      <c r="J2946" s="33">
        <v>0</v>
      </c>
      <c r="K2946" s="33">
        <v>0</v>
      </c>
      <c r="L2946" s="33">
        <v>0</v>
      </c>
      <c r="M2946">
        <v>2</v>
      </c>
      <c r="N2946">
        <v>0</v>
      </c>
      <c r="O2946">
        <v>0</v>
      </c>
      <c r="P2946">
        <v>4</v>
      </c>
      <c r="Q2946">
        <v>0</v>
      </c>
      <c r="R2946">
        <v>0</v>
      </c>
      <c r="S2946">
        <v>0</v>
      </c>
      <c r="T2946">
        <v>1</v>
      </c>
      <c r="U2946">
        <v>0</v>
      </c>
      <c r="V2946">
        <v>0</v>
      </c>
      <c r="W2946">
        <v>0</v>
      </c>
      <c r="X2946" s="23">
        <v>0.25</v>
      </c>
      <c r="Y2946" s="23" t="e">
        <v>#DIV/0!</v>
      </c>
      <c r="Z2946" s="23" t="e">
        <v>#DIV/0!</v>
      </c>
      <c r="AA2946" s="23" t="e">
        <v>#DIV/0!</v>
      </c>
      <c r="AB2946">
        <v>0.19</v>
      </c>
      <c r="AC2946">
        <v>0</v>
      </c>
      <c r="AD2946">
        <v>0</v>
      </c>
      <c r="AE2946">
        <v>0</v>
      </c>
      <c r="AF2946" s="23" t="s">
        <v>126</v>
      </c>
      <c r="AG2946" s="23" t="s">
        <v>54</v>
      </c>
      <c r="AH2946" s="23" t="s">
        <v>54</v>
      </c>
      <c r="AI2946" s="23" t="s">
        <v>54</v>
      </c>
      <c r="AJ2946">
        <v>0</v>
      </c>
      <c r="AK2946">
        <v>1</v>
      </c>
      <c r="AL2946">
        <v>0</v>
      </c>
      <c r="AM2946">
        <v>0</v>
      </c>
      <c r="AN2946" s="23" t="e">
        <v>#DIV/0!</v>
      </c>
      <c r="AO2946" s="23">
        <v>0</v>
      </c>
      <c r="AP2946" s="23" t="e">
        <v>#DIV/0!</v>
      </c>
      <c r="AQ2946" s="23" t="e">
        <v>#DIV/0!</v>
      </c>
      <c r="AR2946" s="35">
        <v>0</v>
      </c>
      <c r="AS2946" s="35">
        <v>0</v>
      </c>
      <c r="AT2946" s="35">
        <v>2</v>
      </c>
      <c r="AU2946" s="31" t="str">
        <f t="shared" si="48"/>
        <v>库存为2</v>
      </c>
      <c r="AV2946" s="36" t="str">
        <f>IFERROR(时间!$B$4+AU2946,"上周无销量")</f>
        <v>上周无销量</v>
      </c>
    </row>
    <row r="2947" spans="1:48">
      <c r="A2947" s="21" t="s">
        <v>5960</v>
      </c>
      <c r="B2947" t="s">
        <v>5961</v>
      </c>
      <c r="C2947" t="s">
        <v>5937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2</v>
      </c>
      <c r="J2947" s="33">
        <v>0</v>
      </c>
      <c r="K2947" s="33">
        <v>0</v>
      </c>
      <c r="L2947" s="33">
        <v>0</v>
      </c>
      <c r="M2947">
        <v>2</v>
      </c>
      <c r="N2947">
        <v>0</v>
      </c>
      <c r="O2947">
        <v>0</v>
      </c>
      <c r="P2947">
        <v>5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 s="23">
        <v>0</v>
      </c>
      <c r="Y2947" s="23" t="e">
        <v>#DIV/0!</v>
      </c>
      <c r="Z2947" s="23" t="e">
        <v>#DIV/0!</v>
      </c>
      <c r="AA2947" s="23" t="e">
        <v>#DIV/0!</v>
      </c>
      <c r="AB2947">
        <v>0</v>
      </c>
      <c r="AC2947">
        <v>0</v>
      </c>
      <c r="AD2947">
        <v>0</v>
      </c>
      <c r="AE2947">
        <v>0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0</v>
      </c>
      <c r="AK2947">
        <v>0</v>
      </c>
      <c r="AL2947">
        <v>0</v>
      </c>
      <c r="AM2947">
        <v>0</v>
      </c>
      <c r="AN2947" s="23" t="e">
        <v>#DIV/0!</v>
      </c>
      <c r="AO2947" s="23" t="e">
        <v>#DIV/0!</v>
      </c>
      <c r="AP2947" s="23" t="e">
        <v>#DIV/0!</v>
      </c>
      <c r="AQ2947" s="23" t="e">
        <v>#DIV/0!</v>
      </c>
      <c r="AR2947" s="35">
        <v>0</v>
      </c>
      <c r="AS2947" s="35">
        <v>0</v>
      </c>
      <c r="AT2947" s="35">
        <v>2</v>
      </c>
      <c r="AU2947" s="31" t="str">
        <f t="shared" si="48"/>
        <v>库存为2</v>
      </c>
      <c r="AV2947" s="36" t="str">
        <f>IFERROR(时间!$B$4+AU2947,"上周无销量")</f>
        <v>上周无销量</v>
      </c>
    </row>
    <row r="2948" spans="1:48">
      <c r="A2948" s="21" t="s">
        <v>5962</v>
      </c>
      <c r="B2948" t="s">
        <v>5963</v>
      </c>
      <c r="C2948" t="s">
        <v>5937</v>
      </c>
      <c r="D2948" s="31">
        <v>0</v>
      </c>
      <c r="E2948" s="31">
        <v>0</v>
      </c>
      <c r="F2948" s="31">
        <v>0</v>
      </c>
      <c r="G2948" s="31">
        <v>0</v>
      </c>
      <c r="H2948" s="32">
        <v>0</v>
      </c>
      <c r="I2948">
        <v>0</v>
      </c>
      <c r="J2948" s="33">
        <v>0</v>
      </c>
      <c r="K2948" s="33">
        <v>0</v>
      </c>
      <c r="L2948" s="33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23" t="s">
        <v>54</v>
      </c>
      <c r="Y2948" s="23" t="s">
        <v>54</v>
      </c>
      <c r="Z2948" s="23" t="s">
        <v>54</v>
      </c>
      <c r="AA2948" s="23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23" t="s">
        <v>54</v>
      </c>
      <c r="AG2948" s="23" t="s">
        <v>54</v>
      </c>
      <c r="AH2948" s="23" t="s">
        <v>54</v>
      </c>
      <c r="AI2948" s="23" t="s">
        <v>54</v>
      </c>
      <c r="AJ2948">
        <v>0</v>
      </c>
      <c r="AK2948">
        <v>0</v>
      </c>
      <c r="AL2948">
        <v>0</v>
      </c>
      <c r="AM2948">
        <v>0</v>
      </c>
      <c r="AN2948" s="23" t="e">
        <v>#DIV/0!</v>
      </c>
      <c r="AO2948" s="23" t="e">
        <v>#DIV/0!</v>
      </c>
      <c r="AP2948" s="23" t="e">
        <v>#DIV/0!</v>
      </c>
      <c r="AQ2948" s="23" t="e">
        <v>#DIV/0!</v>
      </c>
      <c r="AR2948" s="35">
        <v>0</v>
      </c>
      <c r="AS2948" s="35">
        <v>0</v>
      </c>
      <c r="AT2948" s="35">
        <v>0</v>
      </c>
      <c r="AU2948" s="31" t="str">
        <f t="shared" si="48"/>
        <v>库存为0</v>
      </c>
      <c r="AV2948" s="36" t="str">
        <f>IFERROR(时间!$B$4+AU2948,"上周无销量")</f>
        <v>上周无销量</v>
      </c>
    </row>
    <row r="2949" spans="1:48">
      <c r="A2949" s="21" t="s">
        <v>5964</v>
      </c>
      <c r="B2949" t="s">
        <v>5965</v>
      </c>
      <c r="C2949" t="s">
        <v>5937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0</v>
      </c>
      <c r="J2949" s="33">
        <v>0</v>
      </c>
      <c r="K2949" s="33">
        <v>0</v>
      </c>
      <c r="L2949" s="33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23" t="s">
        <v>54</v>
      </c>
      <c r="Y2949" s="23" t="s">
        <v>54</v>
      </c>
      <c r="Z2949" s="23" t="s">
        <v>54</v>
      </c>
      <c r="AA2949" s="23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23" t="s">
        <v>54</v>
      </c>
      <c r="AG2949" s="23" t="s">
        <v>54</v>
      </c>
      <c r="AH2949" s="23" t="s">
        <v>54</v>
      </c>
      <c r="AI2949" s="23" t="s">
        <v>54</v>
      </c>
      <c r="AJ2949">
        <v>0</v>
      </c>
      <c r="AK2949">
        <v>0</v>
      </c>
      <c r="AL2949">
        <v>0</v>
      </c>
      <c r="AM2949">
        <v>0</v>
      </c>
      <c r="AN2949" s="23" t="e">
        <v>#DIV/0!</v>
      </c>
      <c r="AO2949" s="23" t="e">
        <v>#DIV/0!</v>
      </c>
      <c r="AP2949" s="23" t="e">
        <v>#DIV/0!</v>
      </c>
      <c r="AQ2949" s="23" t="e">
        <v>#DIV/0!</v>
      </c>
      <c r="AR2949" s="35">
        <v>0</v>
      </c>
      <c r="AS2949" s="35">
        <v>0</v>
      </c>
      <c r="AT2949" s="35">
        <v>0</v>
      </c>
      <c r="AU2949" s="31" t="str">
        <f t="shared" ref="AU2949:AU3012" si="49">IF(AR2949="","库存为"&amp;M2949,IF(AS2949=0,"库存为"&amp;M2949,INT(M2949/AR2949)))</f>
        <v>库存为0</v>
      </c>
      <c r="AV2949" s="36" t="str">
        <f>IFERROR(时间!$B$4+AU2949,"上周无销量")</f>
        <v>上周无销量</v>
      </c>
    </row>
    <row r="2950" spans="1:48">
      <c r="A2950" s="21" t="s">
        <v>5966</v>
      </c>
      <c r="B2950" t="s">
        <v>5967</v>
      </c>
      <c r="C2950" t="s">
        <v>5968</v>
      </c>
      <c r="D2950" s="31">
        <v>0</v>
      </c>
      <c r="E2950" s="31">
        <v>0</v>
      </c>
      <c r="F2950" s="31">
        <v>0</v>
      </c>
      <c r="G2950" s="31">
        <v>1</v>
      </c>
      <c r="H2950" s="32">
        <v>0</v>
      </c>
      <c r="I2950">
        <v>0</v>
      </c>
      <c r="J2950" s="33">
        <v>0</v>
      </c>
      <c r="K2950" s="33">
        <v>0</v>
      </c>
      <c r="L2950" s="33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3</v>
      </c>
      <c r="S2950">
        <v>76</v>
      </c>
      <c r="T2950">
        <v>0</v>
      </c>
      <c r="U2950">
        <v>0</v>
      </c>
      <c r="V2950">
        <v>0</v>
      </c>
      <c r="W2950">
        <v>1</v>
      </c>
      <c r="X2950" s="23" t="e">
        <v>#DIV/0!</v>
      </c>
      <c r="Y2950" s="23" t="e">
        <v>#DIV/0!</v>
      </c>
      <c r="Z2950" s="23">
        <v>0</v>
      </c>
      <c r="AA2950" s="23">
        <v>0.0131578947368421</v>
      </c>
      <c r="AB2950">
        <v>0</v>
      </c>
      <c r="AC2950">
        <v>0</v>
      </c>
      <c r="AD2950">
        <v>0</v>
      </c>
      <c r="AE2950">
        <v>0.02</v>
      </c>
      <c r="AF2950" s="23" t="s">
        <v>54</v>
      </c>
      <c r="AG2950" s="23" t="s">
        <v>54</v>
      </c>
      <c r="AH2950" s="23" t="s">
        <v>54</v>
      </c>
      <c r="AI2950" s="23" t="s">
        <v>126</v>
      </c>
      <c r="AJ2950">
        <v>0</v>
      </c>
      <c r="AK2950">
        <v>0</v>
      </c>
      <c r="AL2950">
        <v>0</v>
      </c>
      <c r="AM2950">
        <v>4</v>
      </c>
      <c r="AN2950" s="23" t="e">
        <v>#DIV/0!</v>
      </c>
      <c r="AO2950" s="23" t="e">
        <v>#DIV/0!</v>
      </c>
      <c r="AP2950" s="23" t="e">
        <v>#DIV/0!</v>
      </c>
      <c r="AQ2950" s="23">
        <v>0.25</v>
      </c>
      <c r="AR2950" s="35">
        <v>0</v>
      </c>
      <c r="AS2950" s="35">
        <v>0</v>
      </c>
      <c r="AT2950" s="35">
        <v>0</v>
      </c>
      <c r="AU2950" s="31" t="str">
        <f t="shared" si="49"/>
        <v>库存为0</v>
      </c>
      <c r="AV2950" s="36" t="str">
        <f>IFERROR(时间!$B$4+AU2950,"上周无销量")</f>
        <v>上周无销量</v>
      </c>
    </row>
    <row r="2951" spans="1:48">
      <c r="A2951" s="21" t="s">
        <v>5969</v>
      </c>
      <c r="B2951" t="s">
        <v>5970</v>
      </c>
      <c r="C2951" t="s">
        <v>5968</v>
      </c>
      <c r="D2951" s="31">
        <v>0</v>
      </c>
      <c r="E2951" s="31">
        <v>1</v>
      </c>
      <c r="F2951" s="31">
        <v>0</v>
      </c>
      <c r="G2951" s="31">
        <v>0</v>
      </c>
      <c r="H2951" s="32">
        <v>29.99</v>
      </c>
      <c r="I2951">
        <v>0</v>
      </c>
      <c r="J2951" s="33">
        <v>0</v>
      </c>
      <c r="K2951" s="33">
        <v>0</v>
      </c>
      <c r="L2951" s="33">
        <v>0</v>
      </c>
      <c r="M2951">
        <v>0</v>
      </c>
      <c r="N2951">
        <v>0</v>
      </c>
      <c r="O2951">
        <v>0</v>
      </c>
      <c r="P2951">
        <v>0</v>
      </c>
      <c r="Q2951">
        <v>6</v>
      </c>
      <c r="R2951">
        <v>3</v>
      </c>
      <c r="S2951">
        <v>0</v>
      </c>
      <c r="T2951">
        <v>0</v>
      </c>
      <c r="U2951">
        <v>0</v>
      </c>
      <c r="V2951">
        <v>0</v>
      </c>
      <c r="W2951">
        <v>0</v>
      </c>
      <c r="X2951" s="23" t="e">
        <v>#DIV/0!</v>
      </c>
      <c r="Y2951" s="23">
        <v>0</v>
      </c>
      <c r="Z2951" s="23">
        <v>0</v>
      </c>
      <c r="AA2951" s="23" t="e">
        <v>#DIV/0!</v>
      </c>
      <c r="AB2951">
        <v>0</v>
      </c>
      <c r="AC2951">
        <v>0</v>
      </c>
      <c r="AD2951">
        <v>0</v>
      </c>
      <c r="AE2951">
        <v>0</v>
      </c>
      <c r="AF2951" s="23" t="s">
        <v>54</v>
      </c>
      <c r="AG2951" s="23" t="s">
        <v>54</v>
      </c>
      <c r="AH2951" s="23" t="s">
        <v>54</v>
      </c>
      <c r="AI2951" s="23" t="s">
        <v>54</v>
      </c>
      <c r="AJ2951">
        <v>0</v>
      </c>
      <c r="AK2951">
        <v>0</v>
      </c>
      <c r="AL2951">
        <v>0</v>
      </c>
      <c r="AM2951">
        <v>18</v>
      </c>
      <c r="AN2951" s="23" t="e">
        <v>#DIV/0!</v>
      </c>
      <c r="AO2951" s="23" t="e">
        <v>#DIV/0!</v>
      </c>
      <c r="AP2951" s="23" t="e">
        <v>#DIV/0!</v>
      </c>
      <c r="AQ2951" s="23">
        <v>0</v>
      </c>
      <c r="AR2951" s="35">
        <v>0</v>
      </c>
      <c r="AS2951" s="35">
        <v>0</v>
      </c>
      <c r="AT2951" s="35">
        <v>0</v>
      </c>
      <c r="AU2951" s="31" t="str">
        <f t="shared" si="49"/>
        <v>库存为0</v>
      </c>
      <c r="AV2951" s="36" t="str">
        <f>IFERROR(时间!$B$4+AU2951,"上周无销量")</f>
        <v>上周无销量</v>
      </c>
    </row>
    <row r="2952" spans="1:48">
      <c r="A2952" s="21" t="s">
        <v>5971</v>
      </c>
      <c r="B2952" t="s">
        <v>5972</v>
      </c>
      <c r="C2952" t="s">
        <v>5968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0</v>
      </c>
      <c r="J2952" s="33">
        <v>0</v>
      </c>
      <c r="K2952" s="33">
        <v>0</v>
      </c>
      <c r="L2952" s="33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0</v>
      </c>
      <c r="AK2952">
        <v>0</v>
      </c>
      <c r="AL2952">
        <v>0</v>
      </c>
      <c r="AM2952">
        <v>0</v>
      </c>
      <c r="AN2952" s="23" t="e">
        <v>#DIV/0!</v>
      </c>
      <c r="AO2952" s="23" t="e">
        <v>#DIV/0!</v>
      </c>
      <c r="AP2952" s="23" t="e">
        <v>#DIV/0!</v>
      </c>
      <c r="AQ2952" s="23" t="e">
        <v>#DIV/0!</v>
      </c>
      <c r="AR2952" s="35">
        <v>0</v>
      </c>
      <c r="AS2952" s="35">
        <v>0</v>
      </c>
      <c r="AT2952" s="35">
        <v>0</v>
      </c>
      <c r="AU2952" s="31" t="str">
        <f t="shared" si="49"/>
        <v>库存为0</v>
      </c>
      <c r="AV2952" s="36" t="str">
        <f>IFERROR(时间!$B$4+AU2952,"上周无销量")</f>
        <v>上周无销量</v>
      </c>
    </row>
    <row r="2953" spans="1:48">
      <c r="A2953" s="21" t="s">
        <v>5973</v>
      </c>
      <c r="B2953" t="s">
        <v>5974</v>
      </c>
      <c r="C2953" t="s">
        <v>5968</v>
      </c>
      <c r="D2953" s="31">
        <v>0</v>
      </c>
      <c r="E2953" s="31">
        <v>0</v>
      </c>
      <c r="F2953" s="31">
        <v>0</v>
      </c>
      <c r="G2953" s="31">
        <v>0</v>
      </c>
      <c r="H2953" s="32">
        <v>0</v>
      </c>
      <c r="I2953">
        <v>0</v>
      </c>
      <c r="J2953" s="33">
        <v>0</v>
      </c>
      <c r="K2953" s="33">
        <v>0</v>
      </c>
      <c r="L2953" s="33">
        <v>0</v>
      </c>
      <c r="M2953">
        <v>0</v>
      </c>
      <c r="N2953">
        <v>1</v>
      </c>
      <c r="O2953">
        <v>0</v>
      </c>
      <c r="P2953">
        <v>0</v>
      </c>
      <c r="Q2953">
        <v>0</v>
      </c>
      <c r="R2953">
        <v>0</v>
      </c>
      <c r="S2953">
        <v>197</v>
      </c>
      <c r="T2953">
        <v>0</v>
      </c>
      <c r="U2953">
        <v>0</v>
      </c>
      <c r="V2953">
        <v>0</v>
      </c>
      <c r="W2953">
        <v>1</v>
      </c>
      <c r="X2953" s="23" t="e">
        <v>#DIV/0!</v>
      </c>
      <c r="Y2953" s="23" t="e">
        <v>#DIV/0!</v>
      </c>
      <c r="Z2953" s="23" t="e">
        <v>#DIV/0!</v>
      </c>
      <c r="AA2953" s="23">
        <v>0.0050761421319797</v>
      </c>
      <c r="AB2953">
        <v>0</v>
      </c>
      <c r="AC2953">
        <v>0</v>
      </c>
      <c r="AD2953">
        <v>0</v>
      </c>
      <c r="AE2953">
        <v>0.33</v>
      </c>
      <c r="AF2953" s="23" t="s">
        <v>54</v>
      </c>
      <c r="AG2953" s="23" t="s">
        <v>54</v>
      </c>
      <c r="AH2953" s="23" t="s">
        <v>54</v>
      </c>
      <c r="AI2953" s="23" t="s">
        <v>126</v>
      </c>
      <c r="AJ2953">
        <v>0</v>
      </c>
      <c r="AK2953">
        <v>0</v>
      </c>
      <c r="AL2953">
        <v>0</v>
      </c>
      <c r="AM2953">
        <v>0</v>
      </c>
      <c r="AN2953" s="23" t="e">
        <v>#DIV/0!</v>
      </c>
      <c r="AO2953" s="23" t="e">
        <v>#DIV/0!</v>
      </c>
      <c r="AP2953" s="23" t="e">
        <v>#DIV/0!</v>
      </c>
      <c r="AQ2953" s="23" t="e">
        <v>#DIV/0!</v>
      </c>
      <c r="AR2953" s="35">
        <v>0</v>
      </c>
      <c r="AS2953" s="35">
        <v>0</v>
      </c>
      <c r="AT2953" s="35">
        <v>0</v>
      </c>
      <c r="AU2953" s="31" t="str">
        <f t="shared" si="49"/>
        <v>库存为0</v>
      </c>
      <c r="AV2953" s="36" t="str">
        <f>IFERROR(时间!$B$4+AU2953,"上周无销量")</f>
        <v>上周无销量</v>
      </c>
    </row>
    <row r="2954" spans="1:48">
      <c r="A2954" s="21" t="s">
        <v>5975</v>
      </c>
      <c r="B2954" t="s">
        <v>5976</v>
      </c>
      <c r="C2954" t="s">
        <v>5968</v>
      </c>
      <c r="D2954" s="31">
        <v>0</v>
      </c>
      <c r="E2954" s="31">
        <v>0</v>
      </c>
      <c r="F2954" s="31">
        <v>1</v>
      </c>
      <c r="G2954" s="31">
        <v>0</v>
      </c>
      <c r="H2954" s="32">
        <v>29.99</v>
      </c>
      <c r="I2954">
        <v>0</v>
      </c>
      <c r="J2954" s="33">
        <v>0</v>
      </c>
      <c r="K2954" s="33">
        <v>0</v>
      </c>
      <c r="L2954" s="33">
        <v>0</v>
      </c>
      <c r="M2954">
        <v>0</v>
      </c>
      <c r="N2954">
        <v>1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23" t="s">
        <v>54</v>
      </c>
      <c r="Y2954" s="23" t="s">
        <v>54</v>
      </c>
      <c r="Z2954" s="23" t="s">
        <v>54</v>
      </c>
      <c r="AA2954" s="23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23" t="s">
        <v>54</v>
      </c>
      <c r="AG2954" s="23" t="s">
        <v>54</v>
      </c>
      <c r="AH2954" s="23" t="s">
        <v>54</v>
      </c>
      <c r="AI2954" s="23" t="s">
        <v>54</v>
      </c>
      <c r="AJ2954">
        <v>0</v>
      </c>
      <c r="AK2954">
        <v>0</v>
      </c>
      <c r="AL2954">
        <v>0</v>
      </c>
      <c r="AM2954">
        <v>0</v>
      </c>
      <c r="AN2954" s="23" t="e">
        <v>#DIV/0!</v>
      </c>
      <c r="AO2954" s="23" t="e">
        <v>#DIV/0!</v>
      </c>
      <c r="AP2954" s="23" t="e">
        <v>#DIV/0!</v>
      </c>
      <c r="AQ2954" s="23" t="e">
        <v>#DIV/0!</v>
      </c>
      <c r="AR2954" s="35">
        <v>0</v>
      </c>
      <c r="AS2954" s="35">
        <v>0</v>
      </c>
      <c r="AT2954" s="35">
        <v>0</v>
      </c>
      <c r="AU2954" s="31" t="str">
        <f t="shared" si="49"/>
        <v>库存为0</v>
      </c>
      <c r="AV2954" s="36" t="str">
        <f>IFERROR(时间!$B$4+AU2954,"上周无销量")</f>
        <v>上周无销量</v>
      </c>
    </row>
    <row r="2955" spans="1:48">
      <c r="A2955" s="21" t="s">
        <v>5977</v>
      </c>
      <c r="B2955" t="s">
        <v>5978</v>
      </c>
      <c r="C2955" t="s">
        <v>5968</v>
      </c>
      <c r="D2955" s="31">
        <v>0</v>
      </c>
      <c r="E2955" s="31">
        <v>3</v>
      </c>
      <c r="F2955" s="31">
        <v>0</v>
      </c>
      <c r="G2955" s="31">
        <v>1</v>
      </c>
      <c r="H2955" s="32">
        <v>22.4925</v>
      </c>
      <c r="I2955">
        <v>1</v>
      </c>
      <c r="J2955" s="33">
        <v>0</v>
      </c>
      <c r="K2955" s="33">
        <v>0</v>
      </c>
      <c r="L2955" s="33">
        <v>0</v>
      </c>
      <c r="M2955">
        <v>1</v>
      </c>
      <c r="N2955">
        <v>2</v>
      </c>
      <c r="O2955">
        <v>0</v>
      </c>
      <c r="P2955">
        <v>1</v>
      </c>
      <c r="Q2955">
        <v>7</v>
      </c>
      <c r="R2955">
        <v>3</v>
      </c>
      <c r="S2955">
        <v>0</v>
      </c>
      <c r="T2955">
        <v>0</v>
      </c>
      <c r="U2955">
        <v>0</v>
      </c>
      <c r="V2955">
        <v>0</v>
      </c>
      <c r="W2955">
        <v>0</v>
      </c>
      <c r="X2955" s="23">
        <v>0</v>
      </c>
      <c r="Y2955" s="23">
        <v>0</v>
      </c>
      <c r="Z2955" s="23">
        <v>0</v>
      </c>
      <c r="AA2955" s="23" t="e">
        <v>#DIV/0!</v>
      </c>
      <c r="AB2955">
        <v>0</v>
      </c>
      <c r="AC2955">
        <v>0</v>
      </c>
      <c r="AD2955">
        <v>0</v>
      </c>
      <c r="AE2955">
        <v>0</v>
      </c>
      <c r="AF2955" s="23" t="s">
        <v>54</v>
      </c>
      <c r="AG2955" s="23" t="s">
        <v>54</v>
      </c>
      <c r="AH2955" s="23" t="s">
        <v>54</v>
      </c>
      <c r="AI2955" s="23" t="s">
        <v>54</v>
      </c>
      <c r="AJ2955">
        <v>8</v>
      </c>
      <c r="AK2955">
        <v>29</v>
      </c>
      <c r="AL2955">
        <v>0</v>
      </c>
      <c r="AM2955">
        <v>14</v>
      </c>
      <c r="AN2955" s="23">
        <v>0</v>
      </c>
      <c r="AO2955" s="23">
        <v>0.103448275862069</v>
      </c>
      <c r="AP2955" s="23" t="e">
        <v>#DIV/0!</v>
      </c>
      <c r="AQ2955" s="23">
        <v>0.0714285714285714</v>
      </c>
      <c r="AR2955" s="35">
        <v>0</v>
      </c>
      <c r="AS2955" s="35">
        <v>0</v>
      </c>
      <c r="AT2955" s="35">
        <v>1</v>
      </c>
      <c r="AU2955" s="31" t="str">
        <f t="shared" si="49"/>
        <v>库存为1</v>
      </c>
      <c r="AV2955" s="36" t="str">
        <f>IFERROR(时间!$B$4+AU2955,"上周无销量")</f>
        <v>上周无销量</v>
      </c>
    </row>
    <row r="2956" spans="1:48">
      <c r="A2956" s="21" t="s">
        <v>5979</v>
      </c>
      <c r="B2956" t="s">
        <v>5980</v>
      </c>
      <c r="C2956" t="s">
        <v>5968</v>
      </c>
      <c r="D2956" s="31">
        <v>0</v>
      </c>
      <c r="E2956" s="31">
        <v>0</v>
      </c>
      <c r="F2956" s="31">
        <v>0</v>
      </c>
      <c r="G2956" s="31">
        <v>0</v>
      </c>
      <c r="H2956" s="32">
        <v>0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23" t="s">
        <v>54</v>
      </c>
      <c r="Y2956" s="23" t="s">
        <v>54</v>
      </c>
      <c r="Z2956" s="23" t="s">
        <v>54</v>
      </c>
      <c r="AA2956" s="23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23" t="s">
        <v>54</v>
      </c>
      <c r="AG2956" s="23" t="s">
        <v>54</v>
      </c>
      <c r="AH2956" s="23" t="s">
        <v>54</v>
      </c>
      <c r="AI2956" s="23" t="s">
        <v>54</v>
      </c>
      <c r="AJ2956">
        <v>0</v>
      </c>
      <c r="AK2956">
        <v>0</v>
      </c>
      <c r="AL2956">
        <v>0</v>
      </c>
      <c r="AM2956">
        <v>0</v>
      </c>
      <c r="AN2956" s="23" t="e">
        <v>#DIV/0!</v>
      </c>
      <c r="AO2956" s="23" t="e">
        <v>#DIV/0!</v>
      </c>
      <c r="AP2956" s="23" t="e">
        <v>#DIV/0!</v>
      </c>
      <c r="AQ2956" s="23" t="e">
        <v>#DIV/0!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5981</v>
      </c>
      <c r="B2957" t="s">
        <v>5982</v>
      </c>
      <c r="C2957" t="s">
        <v>5968</v>
      </c>
      <c r="D2957" s="31">
        <v>0</v>
      </c>
      <c r="E2957" s="31">
        <v>0</v>
      </c>
      <c r="F2957" s="31">
        <v>0</v>
      </c>
      <c r="G2957" s="31">
        <v>1</v>
      </c>
      <c r="H2957" s="32">
        <v>0</v>
      </c>
      <c r="I2957">
        <v>0</v>
      </c>
      <c r="J2957" s="33">
        <v>0</v>
      </c>
      <c r="K2957" s="33">
        <v>0</v>
      </c>
      <c r="L2957" s="33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0</v>
      </c>
      <c r="AL2957">
        <v>0</v>
      </c>
      <c r="AM2957">
        <v>4</v>
      </c>
      <c r="AN2957" s="23" t="e">
        <v>#DIV/0!</v>
      </c>
      <c r="AO2957" s="23" t="e">
        <v>#DIV/0!</v>
      </c>
      <c r="AP2957" s="23" t="e">
        <v>#DIV/0!</v>
      </c>
      <c r="AQ2957" s="23">
        <v>0.25</v>
      </c>
      <c r="AR2957" s="35">
        <v>0</v>
      </c>
      <c r="AS2957" s="35">
        <v>0</v>
      </c>
      <c r="AT2957" s="35">
        <v>0</v>
      </c>
      <c r="AU2957" s="31" t="str">
        <f t="shared" si="49"/>
        <v>库存为0</v>
      </c>
      <c r="AV2957" s="36" t="str">
        <f>IFERROR(时间!$B$4+AU2957,"上周无销量")</f>
        <v>上周无销量</v>
      </c>
    </row>
    <row r="2958" spans="1:48">
      <c r="A2958" s="21" t="s">
        <v>5983</v>
      </c>
      <c r="B2958" t="s">
        <v>5984</v>
      </c>
      <c r="C2958" t="s">
        <v>5968</v>
      </c>
      <c r="D2958" s="31">
        <v>1</v>
      </c>
      <c r="E2958" s="31">
        <v>0</v>
      </c>
      <c r="F2958" s="31">
        <v>1</v>
      </c>
      <c r="G2958" s="31">
        <v>1</v>
      </c>
      <c r="H2958" s="32">
        <v>19.9933333333333</v>
      </c>
      <c r="I2958">
        <v>2</v>
      </c>
      <c r="J2958" s="33">
        <v>0</v>
      </c>
      <c r="K2958" s="33">
        <v>0</v>
      </c>
      <c r="L2958" s="33">
        <v>0</v>
      </c>
      <c r="M2958">
        <v>2</v>
      </c>
      <c r="N2958">
        <v>1</v>
      </c>
      <c r="O2958">
        <v>0</v>
      </c>
      <c r="P2958">
        <v>3</v>
      </c>
      <c r="Q2958">
        <v>11</v>
      </c>
      <c r="R2958">
        <v>5</v>
      </c>
      <c r="S2958">
        <v>2</v>
      </c>
      <c r="T2958">
        <v>1</v>
      </c>
      <c r="U2958">
        <v>1</v>
      </c>
      <c r="V2958">
        <v>1</v>
      </c>
      <c r="W2958">
        <v>0</v>
      </c>
      <c r="X2958" s="23">
        <v>0.333333333333333</v>
      </c>
      <c r="Y2958" s="23">
        <v>0.0909090909090909</v>
      </c>
      <c r="Z2958" s="23">
        <v>0.2</v>
      </c>
      <c r="AA2958" s="23">
        <v>0</v>
      </c>
      <c r="AB2958">
        <v>0.02</v>
      </c>
      <c r="AC2958">
        <v>0.02</v>
      </c>
      <c r="AD2958">
        <v>0.02</v>
      </c>
      <c r="AE2958">
        <v>0</v>
      </c>
      <c r="AF2958" s="23">
        <v>0.0010003334444815</v>
      </c>
      <c r="AG2958" s="23" t="s">
        <v>126</v>
      </c>
      <c r="AH2958" s="23">
        <v>0.0010003334444815</v>
      </c>
      <c r="AI2958" s="23" t="s">
        <v>54</v>
      </c>
      <c r="AJ2958">
        <v>16</v>
      </c>
      <c r="AK2958">
        <v>25</v>
      </c>
      <c r="AL2958">
        <v>0</v>
      </c>
      <c r="AM2958">
        <v>22</v>
      </c>
      <c r="AN2958" s="23">
        <v>0.0625</v>
      </c>
      <c r="AO2958" s="23">
        <v>0</v>
      </c>
      <c r="AP2958" s="23" t="e">
        <v>#DIV/0!</v>
      </c>
      <c r="AQ2958" s="23">
        <v>0.0454545454545455</v>
      </c>
      <c r="AR2958" s="35">
        <v>0.142857142857143</v>
      </c>
      <c r="AS2958" s="35">
        <v>8.57142857142857</v>
      </c>
      <c r="AT2958" s="35">
        <v>-6.57142857142857</v>
      </c>
      <c r="AU2958" s="31">
        <f t="shared" si="49"/>
        <v>14</v>
      </c>
      <c r="AV2958" s="36">
        <f>IFERROR(时间!$B$4+AU2958,"上周无销量")</f>
        <v>43353</v>
      </c>
    </row>
    <row r="2959" spans="1:48">
      <c r="A2959" s="21" t="s">
        <v>5985</v>
      </c>
      <c r="B2959" t="s">
        <v>5986</v>
      </c>
      <c r="C2959" t="s">
        <v>5968</v>
      </c>
      <c r="D2959" s="31">
        <v>0</v>
      </c>
      <c r="E2959" s="31">
        <v>0</v>
      </c>
      <c r="F2959" s="31">
        <v>0</v>
      </c>
      <c r="G2959" s="31">
        <v>0</v>
      </c>
      <c r="H2959" s="32">
        <v>0</v>
      </c>
      <c r="I2959">
        <v>0</v>
      </c>
      <c r="J2959" s="33">
        <v>0</v>
      </c>
      <c r="K2959" s="33">
        <v>0</v>
      </c>
      <c r="L2959" s="33">
        <v>0</v>
      </c>
      <c r="M2959">
        <v>0</v>
      </c>
      <c r="N2959">
        <v>1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23" t="s">
        <v>54</v>
      </c>
      <c r="Y2959" s="23" t="s">
        <v>54</v>
      </c>
      <c r="Z2959" s="23" t="s">
        <v>54</v>
      </c>
      <c r="AA2959" s="23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23" t="s">
        <v>54</v>
      </c>
      <c r="AG2959" s="23" t="s">
        <v>54</v>
      </c>
      <c r="AH2959" s="23" t="s">
        <v>54</v>
      </c>
      <c r="AI2959" s="23" t="s">
        <v>54</v>
      </c>
      <c r="AJ2959">
        <v>0</v>
      </c>
      <c r="AK2959">
        <v>0</v>
      </c>
      <c r="AL2959">
        <v>0</v>
      </c>
      <c r="AM2959">
        <v>0</v>
      </c>
      <c r="AN2959" s="23" t="e">
        <v>#DIV/0!</v>
      </c>
      <c r="AO2959" s="23" t="e">
        <v>#DIV/0!</v>
      </c>
      <c r="AP2959" s="23" t="e">
        <v>#DIV/0!</v>
      </c>
      <c r="AQ2959" s="23" t="e">
        <v>#DIV/0!</v>
      </c>
      <c r="AR2959" s="35">
        <v>0</v>
      </c>
      <c r="AS2959" s="35">
        <v>0</v>
      </c>
      <c r="AT2959" s="35">
        <v>0</v>
      </c>
      <c r="AU2959" s="31" t="str">
        <f t="shared" si="49"/>
        <v>库存为0</v>
      </c>
      <c r="AV2959" s="36" t="str">
        <f>IFERROR(时间!$B$4+AU2959,"上周无销量")</f>
        <v>上周无销量</v>
      </c>
    </row>
    <row r="2960" spans="1:48">
      <c r="A2960" s="21" t="s">
        <v>5987</v>
      </c>
      <c r="B2960" t="s">
        <v>5988</v>
      </c>
      <c r="C2960" t="s">
        <v>5968</v>
      </c>
      <c r="D2960" s="31">
        <v>0</v>
      </c>
      <c r="E2960" s="31">
        <v>0</v>
      </c>
      <c r="F2960" s="31">
        <v>0</v>
      </c>
      <c r="G2960" s="31">
        <v>0</v>
      </c>
      <c r="H2960" s="32">
        <v>0</v>
      </c>
      <c r="I2960">
        <v>0</v>
      </c>
      <c r="J2960" s="33">
        <v>0</v>
      </c>
      <c r="K2960" s="33">
        <v>0</v>
      </c>
      <c r="L2960" s="33">
        <v>0</v>
      </c>
      <c r="M2960">
        <v>0</v>
      </c>
      <c r="N2960">
        <v>1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23" t="s">
        <v>54</v>
      </c>
      <c r="Y2960" s="23" t="s">
        <v>54</v>
      </c>
      <c r="Z2960" s="23" t="s">
        <v>54</v>
      </c>
      <c r="AA2960" s="23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23" t="s">
        <v>54</v>
      </c>
      <c r="AG2960" s="23" t="s">
        <v>54</v>
      </c>
      <c r="AH2960" s="23" t="s">
        <v>54</v>
      </c>
      <c r="AI2960" s="23" t="s">
        <v>54</v>
      </c>
      <c r="AJ2960">
        <v>0</v>
      </c>
      <c r="AK2960">
        <v>0</v>
      </c>
      <c r="AL2960">
        <v>0</v>
      </c>
      <c r="AM2960">
        <v>0</v>
      </c>
      <c r="AN2960" s="23" t="e">
        <v>#DIV/0!</v>
      </c>
      <c r="AO2960" s="23" t="e">
        <v>#DIV/0!</v>
      </c>
      <c r="AP2960" s="23" t="e">
        <v>#DIV/0!</v>
      </c>
      <c r="AQ2960" s="23" t="e">
        <v>#DIV/0!</v>
      </c>
      <c r="AR2960" s="35">
        <v>0</v>
      </c>
      <c r="AS2960" s="35">
        <v>0</v>
      </c>
      <c r="AT2960" s="35">
        <v>0</v>
      </c>
      <c r="AU2960" s="31" t="str">
        <f t="shared" si="49"/>
        <v>库存为0</v>
      </c>
      <c r="AV2960" s="36" t="str">
        <f>IFERROR(时间!$B$4+AU2960,"上周无销量")</f>
        <v>上周无销量</v>
      </c>
    </row>
    <row r="2961" spans="1:48">
      <c r="A2961" s="21" t="s">
        <v>5989</v>
      </c>
      <c r="B2961" t="s">
        <v>5990</v>
      </c>
      <c r="C2961" t="s">
        <v>5968</v>
      </c>
      <c r="D2961" s="31">
        <v>0</v>
      </c>
      <c r="E2961" s="31">
        <v>0</v>
      </c>
      <c r="F2961" s="31">
        <v>0</v>
      </c>
      <c r="G2961" s="31">
        <v>0</v>
      </c>
      <c r="H2961" s="32">
        <v>0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23" t="s">
        <v>54</v>
      </c>
      <c r="Y2961" s="23" t="s">
        <v>54</v>
      </c>
      <c r="Z2961" s="23" t="s">
        <v>54</v>
      </c>
      <c r="AA2961" s="23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0</v>
      </c>
      <c r="AK2961">
        <v>0</v>
      </c>
      <c r="AL2961">
        <v>0</v>
      </c>
      <c r="AM2961">
        <v>0</v>
      </c>
      <c r="AN2961" s="23" t="e">
        <v>#DIV/0!</v>
      </c>
      <c r="AO2961" s="23" t="e">
        <v>#DIV/0!</v>
      </c>
      <c r="AP2961" s="23" t="e">
        <v>#DIV/0!</v>
      </c>
      <c r="AQ2961" s="23" t="e">
        <v>#DIV/0!</v>
      </c>
      <c r="AR2961" s="35">
        <v>0</v>
      </c>
      <c r="AS2961" s="35">
        <v>0</v>
      </c>
      <c r="AT2961" s="35">
        <v>0</v>
      </c>
      <c r="AU2961" s="31" t="str">
        <f t="shared" si="49"/>
        <v>库存为0</v>
      </c>
      <c r="AV2961" s="36" t="str">
        <f>IFERROR(时间!$B$4+AU2961,"上周无销量")</f>
        <v>上周无销量</v>
      </c>
    </row>
    <row r="2962" spans="1:48">
      <c r="A2962" s="21" t="s">
        <v>5991</v>
      </c>
      <c r="B2962" t="s">
        <v>5992</v>
      </c>
      <c r="C2962" t="s">
        <v>5968</v>
      </c>
      <c r="D2962" s="31">
        <v>0</v>
      </c>
      <c r="E2962" s="31">
        <v>0</v>
      </c>
      <c r="F2962" s="31">
        <v>0</v>
      </c>
      <c r="G2962" s="31">
        <v>4</v>
      </c>
      <c r="H2962" s="32">
        <v>0</v>
      </c>
      <c r="I2962">
        <v>0</v>
      </c>
      <c r="J2962" s="33">
        <v>0</v>
      </c>
      <c r="K2962" s="33">
        <v>0</v>
      </c>
      <c r="L2962" s="33">
        <v>0</v>
      </c>
      <c r="M2962">
        <v>0</v>
      </c>
      <c r="N2962">
        <v>1</v>
      </c>
      <c r="O2962">
        <v>0</v>
      </c>
      <c r="P2962">
        <v>0</v>
      </c>
      <c r="Q2962">
        <v>0</v>
      </c>
      <c r="R2962">
        <v>2</v>
      </c>
      <c r="S2962">
        <v>1</v>
      </c>
      <c r="T2962">
        <v>0</v>
      </c>
      <c r="U2962">
        <v>0</v>
      </c>
      <c r="V2962">
        <v>0</v>
      </c>
      <c r="W2962">
        <v>0</v>
      </c>
      <c r="X2962" s="23" t="e">
        <v>#DIV/0!</v>
      </c>
      <c r="Y2962" s="23" t="e">
        <v>#DIV/0!</v>
      </c>
      <c r="Z2962" s="23">
        <v>0</v>
      </c>
      <c r="AA2962" s="23">
        <v>0</v>
      </c>
      <c r="AB2962">
        <v>0</v>
      </c>
      <c r="AC2962">
        <v>0</v>
      </c>
      <c r="AD2962">
        <v>0</v>
      </c>
      <c r="AE2962">
        <v>0</v>
      </c>
      <c r="AF2962" s="23" t="s">
        <v>54</v>
      </c>
      <c r="AG2962" s="23" t="s">
        <v>54</v>
      </c>
      <c r="AH2962" s="23" t="s">
        <v>54</v>
      </c>
      <c r="AI2962" s="23" t="s">
        <v>54</v>
      </c>
      <c r="AJ2962">
        <v>0</v>
      </c>
      <c r="AK2962">
        <v>0</v>
      </c>
      <c r="AL2962">
        <v>0</v>
      </c>
      <c r="AM2962">
        <v>7</v>
      </c>
      <c r="AN2962" s="23" t="e">
        <v>#DIV/0!</v>
      </c>
      <c r="AO2962" s="23" t="e">
        <v>#DIV/0!</v>
      </c>
      <c r="AP2962" s="23" t="e">
        <v>#DIV/0!</v>
      </c>
      <c r="AQ2962" s="23">
        <v>0.571428571428571</v>
      </c>
      <c r="AR2962" s="35">
        <v>0</v>
      </c>
      <c r="AS2962" s="35">
        <v>0</v>
      </c>
      <c r="AT2962" s="35">
        <v>0</v>
      </c>
      <c r="AU2962" s="31" t="str">
        <f t="shared" si="49"/>
        <v>库存为0</v>
      </c>
      <c r="AV2962" s="36" t="str">
        <f>IFERROR(时间!$B$4+AU2962,"上周无销量")</f>
        <v>上周无销量</v>
      </c>
    </row>
    <row r="2963" spans="1:48">
      <c r="A2963" s="21" t="s">
        <v>5993</v>
      </c>
      <c r="B2963" t="s">
        <v>5994</v>
      </c>
      <c r="C2963" t="s">
        <v>5968</v>
      </c>
      <c r="D2963" s="31">
        <v>0</v>
      </c>
      <c r="E2963" s="31">
        <v>0</v>
      </c>
      <c r="F2963" s="31">
        <v>0</v>
      </c>
      <c r="G2963" s="31">
        <v>0</v>
      </c>
      <c r="H2963" s="32">
        <v>0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1</v>
      </c>
      <c r="O2963">
        <v>0</v>
      </c>
      <c r="P2963">
        <v>0</v>
      </c>
      <c r="Q2963">
        <v>0</v>
      </c>
      <c r="R2963">
        <v>0</v>
      </c>
      <c r="S2963">
        <v>3</v>
      </c>
      <c r="T2963">
        <v>0</v>
      </c>
      <c r="U2963">
        <v>0</v>
      </c>
      <c r="V2963">
        <v>0</v>
      </c>
      <c r="W2963">
        <v>0</v>
      </c>
      <c r="X2963" s="23" t="e">
        <v>#DIV/0!</v>
      </c>
      <c r="Y2963" s="23" t="e">
        <v>#DIV/0!</v>
      </c>
      <c r="Z2963" s="23" t="e">
        <v>#DIV/0!</v>
      </c>
      <c r="AA2963" s="23">
        <v>0</v>
      </c>
      <c r="AB2963">
        <v>0</v>
      </c>
      <c r="AC2963">
        <v>0</v>
      </c>
      <c r="AD2963">
        <v>0</v>
      </c>
      <c r="AE2963">
        <v>0</v>
      </c>
      <c r="AF2963" s="23" t="s">
        <v>54</v>
      </c>
      <c r="AG2963" s="23" t="s">
        <v>54</v>
      </c>
      <c r="AH2963" s="23" t="s">
        <v>54</v>
      </c>
      <c r="AI2963" s="23" t="s">
        <v>54</v>
      </c>
      <c r="AJ2963">
        <v>9</v>
      </c>
      <c r="AK2963">
        <v>0</v>
      </c>
      <c r="AL2963">
        <v>0</v>
      </c>
      <c r="AM2963">
        <v>0</v>
      </c>
      <c r="AN2963" s="23">
        <v>0</v>
      </c>
      <c r="AO2963" s="23" t="e">
        <v>#DIV/0!</v>
      </c>
      <c r="AP2963" s="23" t="e">
        <v>#DIV/0!</v>
      </c>
      <c r="AQ2963" s="23" t="e">
        <v>#DIV/0!</v>
      </c>
      <c r="AR2963" s="35">
        <v>0</v>
      </c>
      <c r="AS2963" s="35">
        <v>0</v>
      </c>
      <c r="AT2963" s="35">
        <v>0</v>
      </c>
      <c r="AU2963" s="31" t="str">
        <f t="shared" si="49"/>
        <v>库存为0</v>
      </c>
      <c r="AV2963" s="36" t="str">
        <f>IFERROR(时间!$B$4+AU2963,"上周无销量")</f>
        <v>上周无销量</v>
      </c>
    </row>
    <row r="2964" spans="1:48">
      <c r="A2964" s="21" t="s">
        <v>5995</v>
      </c>
      <c r="B2964" t="s">
        <v>5996</v>
      </c>
      <c r="C2964" t="s">
        <v>5968</v>
      </c>
      <c r="D2964" s="31">
        <v>0</v>
      </c>
      <c r="E2964" s="31">
        <v>0</v>
      </c>
      <c r="F2964" s="31">
        <v>0</v>
      </c>
      <c r="G2964" s="31">
        <v>0</v>
      </c>
      <c r="H2964" s="32">
        <v>0</v>
      </c>
      <c r="I2964">
        <v>0</v>
      </c>
      <c r="J2964" s="33">
        <v>0</v>
      </c>
      <c r="K2964" s="33">
        <v>0</v>
      </c>
      <c r="L2964" s="33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23" t="s">
        <v>54</v>
      </c>
      <c r="Y2964" s="23" t="s">
        <v>54</v>
      </c>
      <c r="Z2964" s="23" t="s">
        <v>54</v>
      </c>
      <c r="AA2964" s="23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23" t="s">
        <v>54</v>
      </c>
      <c r="AG2964" s="23" t="s">
        <v>54</v>
      </c>
      <c r="AH2964" s="23" t="s">
        <v>54</v>
      </c>
      <c r="AI2964" s="23" t="s">
        <v>54</v>
      </c>
      <c r="AJ2964">
        <v>0</v>
      </c>
      <c r="AK2964">
        <v>0</v>
      </c>
      <c r="AL2964">
        <v>0</v>
      </c>
      <c r="AM2964">
        <v>0</v>
      </c>
      <c r="AN2964" s="23" t="e">
        <v>#DIV/0!</v>
      </c>
      <c r="AO2964" s="23" t="e">
        <v>#DIV/0!</v>
      </c>
      <c r="AP2964" s="23" t="e">
        <v>#DIV/0!</v>
      </c>
      <c r="AQ2964" s="23" t="e">
        <v>#DIV/0!</v>
      </c>
      <c r="AR2964" s="35">
        <v>0</v>
      </c>
      <c r="AS2964" s="35">
        <v>0</v>
      </c>
      <c r="AT2964" s="35">
        <v>0</v>
      </c>
      <c r="AU2964" s="31" t="str">
        <f t="shared" si="49"/>
        <v>库存为0</v>
      </c>
      <c r="AV2964" s="36" t="str">
        <f>IFERROR(时间!$B$4+AU2964,"上周无销量")</f>
        <v>上周无销量</v>
      </c>
    </row>
    <row r="2965" spans="1:48">
      <c r="A2965" s="21" t="s">
        <v>5997</v>
      </c>
      <c r="B2965" t="s">
        <v>5998</v>
      </c>
      <c r="C2965" t="s">
        <v>5999</v>
      </c>
      <c r="D2965" s="31">
        <v>0</v>
      </c>
      <c r="E2965" s="31">
        <v>0</v>
      </c>
      <c r="F2965" s="31">
        <v>0</v>
      </c>
      <c r="G2965" s="31">
        <v>0</v>
      </c>
      <c r="H2965" s="32">
        <v>0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1388</v>
      </c>
      <c r="T2965">
        <v>0</v>
      </c>
      <c r="U2965">
        <v>0</v>
      </c>
      <c r="V2965">
        <v>0</v>
      </c>
      <c r="W2965">
        <v>8</v>
      </c>
      <c r="X2965" s="23" t="e">
        <v>#DIV/0!</v>
      </c>
      <c r="Y2965" s="23" t="e">
        <v>#DIV/0!</v>
      </c>
      <c r="Z2965" s="23" t="e">
        <v>#DIV/0!</v>
      </c>
      <c r="AA2965" s="23">
        <v>0.00576368876080692</v>
      </c>
      <c r="AB2965">
        <v>0</v>
      </c>
      <c r="AC2965">
        <v>0</v>
      </c>
      <c r="AD2965">
        <v>0</v>
      </c>
      <c r="AE2965">
        <v>3.81</v>
      </c>
      <c r="AF2965" s="23" t="s">
        <v>54</v>
      </c>
      <c r="AG2965" s="23" t="s">
        <v>54</v>
      </c>
      <c r="AH2965" s="23" t="s">
        <v>54</v>
      </c>
      <c r="AI2965" s="23" t="s">
        <v>126</v>
      </c>
      <c r="AJ2965">
        <v>0</v>
      </c>
      <c r="AK2965">
        <v>0</v>
      </c>
      <c r="AL2965">
        <v>0</v>
      </c>
      <c r="AM2965">
        <v>0</v>
      </c>
      <c r="AN2965" s="23" t="e">
        <v>#DIV/0!</v>
      </c>
      <c r="AO2965" s="23" t="e">
        <v>#DIV/0!</v>
      </c>
      <c r="AP2965" s="23" t="e">
        <v>#DIV/0!</v>
      </c>
      <c r="AQ2965" s="23" t="e">
        <v>#DIV/0!</v>
      </c>
      <c r="AR2965" s="35">
        <v>0</v>
      </c>
      <c r="AS2965" s="35">
        <v>0</v>
      </c>
      <c r="AT2965" s="35">
        <v>0</v>
      </c>
      <c r="AU2965" s="31" t="str">
        <f t="shared" si="49"/>
        <v>库存为0</v>
      </c>
      <c r="AV2965" s="36" t="str">
        <f>IFERROR(时间!$B$4+AU2965,"上周无销量")</f>
        <v>上周无销量</v>
      </c>
    </row>
    <row r="2966" spans="1:48">
      <c r="A2966" s="21" t="s">
        <v>6000</v>
      </c>
      <c r="B2966" t="s">
        <v>6001</v>
      </c>
      <c r="C2966" t="s">
        <v>5999</v>
      </c>
      <c r="D2966" s="31">
        <v>0</v>
      </c>
      <c r="E2966" s="31">
        <v>0</v>
      </c>
      <c r="F2966" s="31">
        <v>0</v>
      </c>
      <c r="G2966" s="31">
        <v>0</v>
      </c>
      <c r="H2966" s="32">
        <v>0</v>
      </c>
      <c r="I2966">
        <v>0</v>
      </c>
      <c r="J2966" s="33">
        <v>0</v>
      </c>
      <c r="K2966" s="33">
        <v>0</v>
      </c>
      <c r="L2966" s="33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23" t="s">
        <v>54</v>
      </c>
      <c r="Y2966" s="23" t="s">
        <v>54</v>
      </c>
      <c r="Z2966" s="23" t="s">
        <v>54</v>
      </c>
      <c r="AA2966" s="23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23" t="s">
        <v>54</v>
      </c>
      <c r="AG2966" s="23" t="s">
        <v>54</v>
      </c>
      <c r="AH2966" s="23" t="s">
        <v>54</v>
      </c>
      <c r="AI2966" s="23" t="s">
        <v>54</v>
      </c>
      <c r="AJ2966">
        <v>0</v>
      </c>
      <c r="AK2966">
        <v>0</v>
      </c>
      <c r="AL2966">
        <v>0</v>
      </c>
      <c r="AM2966">
        <v>0</v>
      </c>
      <c r="AN2966" s="23" t="e">
        <v>#DIV/0!</v>
      </c>
      <c r="AO2966" s="23" t="e">
        <v>#DIV/0!</v>
      </c>
      <c r="AP2966" s="23" t="e">
        <v>#DIV/0!</v>
      </c>
      <c r="AQ2966" s="23" t="e">
        <v>#DIV/0!</v>
      </c>
      <c r="AR2966" s="35">
        <v>0</v>
      </c>
      <c r="AS2966" s="35">
        <v>0</v>
      </c>
      <c r="AT2966" s="35">
        <v>0</v>
      </c>
      <c r="AU2966" s="31" t="str">
        <f t="shared" si="49"/>
        <v>库存为0</v>
      </c>
      <c r="AV2966" s="36" t="str">
        <f>IFERROR(时间!$B$4+AU2966,"上周无销量")</f>
        <v>上周无销量</v>
      </c>
    </row>
    <row r="2967" spans="1:48">
      <c r="A2967" s="21" t="s">
        <v>6002</v>
      </c>
      <c r="B2967" t="s">
        <v>6003</v>
      </c>
      <c r="C2967" t="s">
        <v>5999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0</v>
      </c>
      <c r="J2967" s="33">
        <v>0</v>
      </c>
      <c r="K2967" s="33">
        <v>0</v>
      </c>
      <c r="L2967" s="33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7037</v>
      </c>
      <c r="T2967">
        <v>0</v>
      </c>
      <c r="U2967">
        <v>0</v>
      </c>
      <c r="V2967">
        <v>0</v>
      </c>
      <c r="W2967">
        <v>53</v>
      </c>
      <c r="X2967" s="23" t="e">
        <v>#DIV/0!</v>
      </c>
      <c r="Y2967" s="23" t="e">
        <v>#DIV/0!</v>
      </c>
      <c r="Z2967" s="23" t="e">
        <v>#DIV/0!</v>
      </c>
      <c r="AA2967" s="23">
        <v>0.00753161858746625</v>
      </c>
      <c r="AB2967">
        <v>0</v>
      </c>
      <c r="AC2967">
        <v>0</v>
      </c>
      <c r="AD2967">
        <v>0</v>
      </c>
      <c r="AE2967">
        <v>20.62</v>
      </c>
      <c r="AF2967" s="23" t="s">
        <v>54</v>
      </c>
      <c r="AG2967" s="23" t="s">
        <v>54</v>
      </c>
      <c r="AH2967" s="23" t="s">
        <v>54</v>
      </c>
      <c r="AI2967" s="23" t="s">
        <v>126</v>
      </c>
      <c r="AJ2967">
        <v>0</v>
      </c>
      <c r="AK2967">
        <v>0</v>
      </c>
      <c r="AL2967">
        <v>0</v>
      </c>
      <c r="AM2967">
        <v>0</v>
      </c>
      <c r="AN2967" s="23" t="e">
        <v>#DIV/0!</v>
      </c>
      <c r="AO2967" s="23" t="e">
        <v>#DIV/0!</v>
      </c>
      <c r="AP2967" s="23" t="e">
        <v>#DIV/0!</v>
      </c>
      <c r="AQ2967" s="23" t="e">
        <v>#DIV/0!</v>
      </c>
      <c r="AR2967" s="35">
        <v>0</v>
      </c>
      <c r="AS2967" s="35">
        <v>0</v>
      </c>
      <c r="AT2967" s="35">
        <v>0</v>
      </c>
      <c r="AU2967" s="31" t="str">
        <f t="shared" si="49"/>
        <v>库存为0</v>
      </c>
      <c r="AV2967" s="36" t="str">
        <f>IFERROR(时间!$B$4+AU2967,"上周无销量")</f>
        <v>上周无销量</v>
      </c>
    </row>
    <row r="2968" spans="1:48">
      <c r="A2968" s="21" t="s">
        <v>6004</v>
      </c>
      <c r="B2968" t="s">
        <v>6005</v>
      </c>
      <c r="C2968" t="s">
        <v>5999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2</v>
      </c>
      <c r="J2968" s="33">
        <v>0</v>
      </c>
      <c r="K2968" s="33">
        <v>0</v>
      </c>
      <c r="L2968" s="33">
        <v>0</v>
      </c>
      <c r="M2968">
        <v>2</v>
      </c>
      <c r="N2968">
        <v>2</v>
      </c>
      <c r="O2968">
        <v>0</v>
      </c>
      <c r="P2968">
        <v>6</v>
      </c>
      <c r="Q2968">
        <v>0</v>
      </c>
      <c r="R2968">
        <v>0</v>
      </c>
      <c r="S2968">
        <v>3395</v>
      </c>
      <c r="T2968">
        <v>0</v>
      </c>
      <c r="U2968">
        <v>0</v>
      </c>
      <c r="V2968">
        <v>0</v>
      </c>
      <c r="W2968">
        <v>23</v>
      </c>
      <c r="X2968" s="23">
        <v>0</v>
      </c>
      <c r="Y2968" s="23" t="e">
        <v>#DIV/0!</v>
      </c>
      <c r="Z2968" s="23" t="e">
        <v>#DIV/0!</v>
      </c>
      <c r="AA2968" s="23">
        <v>0.00677466863033873</v>
      </c>
      <c r="AB2968">
        <v>0</v>
      </c>
      <c r="AC2968">
        <v>0</v>
      </c>
      <c r="AD2968">
        <v>0</v>
      </c>
      <c r="AE2968">
        <v>9.09</v>
      </c>
      <c r="AF2968" s="23" t="s">
        <v>54</v>
      </c>
      <c r="AG2968" s="23" t="s">
        <v>54</v>
      </c>
      <c r="AH2968" s="23" t="s">
        <v>54</v>
      </c>
      <c r="AI2968" s="23" t="s">
        <v>126</v>
      </c>
      <c r="AJ2968">
        <v>4</v>
      </c>
      <c r="AK2968">
        <v>18</v>
      </c>
      <c r="AL2968">
        <v>0</v>
      </c>
      <c r="AM2968">
        <v>0</v>
      </c>
      <c r="AN2968" s="23">
        <v>0</v>
      </c>
      <c r="AO2968" s="23">
        <v>0</v>
      </c>
      <c r="AP2968" s="23" t="e">
        <v>#DIV/0!</v>
      </c>
      <c r="AQ2968" s="23" t="e">
        <v>#DIV/0!</v>
      </c>
      <c r="AR2968" s="35">
        <v>0</v>
      </c>
      <c r="AS2968" s="35">
        <v>0</v>
      </c>
      <c r="AT2968" s="35">
        <v>2</v>
      </c>
      <c r="AU2968" s="31" t="str">
        <f t="shared" si="49"/>
        <v>库存为2</v>
      </c>
      <c r="AV2968" s="36" t="str">
        <f>IFERROR(时间!$B$4+AU2968,"上周无销量")</f>
        <v>上周无销量</v>
      </c>
    </row>
    <row r="2969" spans="1:48">
      <c r="A2969" s="21" t="s">
        <v>6006</v>
      </c>
      <c r="B2969" t="s">
        <v>6007</v>
      </c>
      <c r="C2969" t="s">
        <v>5999</v>
      </c>
      <c r="D2969" s="31">
        <v>0</v>
      </c>
      <c r="E2969" s="31">
        <v>1</v>
      </c>
      <c r="F2969" s="31">
        <v>0</v>
      </c>
      <c r="G2969" s="31">
        <v>0</v>
      </c>
      <c r="H2969" s="32">
        <v>19.99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>
        <v>1</v>
      </c>
      <c r="Q2969">
        <v>18</v>
      </c>
      <c r="R2969">
        <v>9362</v>
      </c>
      <c r="S2969">
        <v>8019</v>
      </c>
      <c r="T2969">
        <v>0</v>
      </c>
      <c r="U2969">
        <v>0</v>
      </c>
      <c r="V2969">
        <v>52</v>
      </c>
      <c r="W2969">
        <v>48</v>
      </c>
      <c r="X2969" s="23">
        <v>0</v>
      </c>
      <c r="Y2969" s="23">
        <v>0</v>
      </c>
      <c r="Z2969" s="23">
        <v>0.00555436872463149</v>
      </c>
      <c r="AA2969" s="23">
        <v>0.00598578376356154</v>
      </c>
      <c r="AB2969">
        <v>0</v>
      </c>
      <c r="AC2969">
        <v>0</v>
      </c>
      <c r="AD2969">
        <v>20.98</v>
      </c>
      <c r="AE2969">
        <v>16.38</v>
      </c>
      <c r="AF2969" s="23" t="s">
        <v>54</v>
      </c>
      <c r="AG2969" s="23" t="s">
        <v>54</v>
      </c>
      <c r="AH2969" s="23" t="s">
        <v>126</v>
      </c>
      <c r="AI2969" s="23" t="s">
        <v>126</v>
      </c>
      <c r="AJ2969">
        <v>0</v>
      </c>
      <c r="AK2969">
        <v>5</v>
      </c>
      <c r="AL2969">
        <v>0</v>
      </c>
      <c r="AM2969">
        <v>102</v>
      </c>
      <c r="AN2969" s="23" t="e">
        <v>#DIV/0!</v>
      </c>
      <c r="AO2969" s="23">
        <v>0.2</v>
      </c>
      <c r="AP2969" s="23" t="e">
        <v>#DIV/0!</v>
      </c>
      <c r="AQ2969" s="23">
        <v>0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6008</v>
      </c>
      <c r="B2970" t="s">
        <v>6009</v>
      </c>
      <c r="C2970" t="s">
        <v>5999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0</v>
      </c>
      <c r="L2970" s="33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23" t="s">
        <v>54</v>
      </c>
      <c r="Y2970" s="23" t="s">
        <v>54</v>
      </c>
      <c r="Z2970" s="23" t="s">
        <v>54</v>
      </c>
      <c r="AA2970" s="23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23" t="s">
        <v>54</v>
      </c>
      <c r="AG2970" s="23" t="s">
        <v>54</v>
      </c>
      <c r="AH2970" s="23" t="s">
        <v>54</v>
      </c>
      <c r="AI2970" s="23" t="s">
        <v>54</v>
      </c>
      <c r="AJ2970">
        <v>0</v>
      </c>
      <c r="AK2970">
        <v>0</v>
      </c>
      <c r="AL2970">
        <v>0</v>
      </c>
      <c r="AM2970">
        <v>0</v>
      </c>
      <c r="AN2970" s="23" t="e">
        <v>#DIV/0!</v>
      </c>
      <c r="AO2970" s="23" t="e">
        <v>#DIV/0!</v>
      </c>
      <c r="AP2970" s="23" t="e">
        <v>#DIV/0!</v>
      </c>
      <c r="AQ2970" s="23" t="e">
        <v>#DIV/0!</v>
      </c>
      <c r="AR2970" s="35">
        <v>0</v>
      </c>
      <c r="AS2970" s="35">
        <v>0</v>
      </c>
      <c r="AT2970" s="35">
        <v>0</v>
      </c>
      <c r="AU2970" s="31" t="str">
        <f t="shared" si="49"/>
        <v>库存为0</v>
      </c>
      <c r="AV2970" s="36" t="str">
        <f>IFERROR(时间!$B$4+AU2970,"上周无销量")</f>
        <v>上周无销量</v>
      </c>
    </row>
    <row r="2971" spans="1:48">
      <c r="A2971" s="21" t="s">
        <v>6010</v>
      </c>
      <c r="B2971" t="s">
        <v>6011</v>
      </c>
      <c r="C2971" t="s">
        <v>5999</v>
      </c>
      <c r="D2971" s="31">
        <v>0</v>
      </c>
      <c r="E2971" s="31">
        <v>0</v>
      </c>
      <c r="F2971" s="31">
        <v>0</v>
      </c>
      <c r="G2971" s="31">
        <v>0</v>
      </c>
      <c r="H2971" s="32">
        <v>0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0</v>
      </c>
      <c r="AK2971">
        <v>0</v>
      </c>
      <c r="AL2971">
        <v>0</v>
      </c>
      <c r="AM2971">
        <v>0</v>
      </c>
      <c r="AN2971" s="23" t="e">
        <v>#DIV/0!</v>
      </c>
      <c r="AO2971" s="23" t="e">
        <v>#DIV/0!</v>
      </c>
      <c r="AP2971" s="23" t="e">
        <v>#DIV/0!</v>
      </c>
      <c r="AQ2971" s="23" t="e">
        <v>#DIV/0!</v>
      </c>
      <c r="AR2971" s="35">
        <v>0</v>
      </c>
      <c r="AS2971" s="35">
        <v>0</v>
      </c>
      <c r="AT2971" s="35">
        <v>0</v>
      </c>
      <c r="AU2971" s="31" t="str">
        <f t="shared" si="49"/>
        <v>库存为0</v>
      </c>
      <c r="AV2971" s="36" t="str">
        <f>IFERROR(时间!$B$4+AU2971,"上周无销量")</f>
        <v>上周无销量</v>
      </c>
    </row>
    <row r="2972" spans="1:48">
      <c r="A2972" s="21" t="s">
        <v>6012</v>
      </c>
      <c r="B2972" t="s">
        <v>6013</v>
      </c>
      <c r="C2972" t="s">
        <v>5999</v>
      </c>
      <c r="D2972" s="31">
        <v>0</v>
      </c>
      <c r="E2972" s="31">
        <v>0</v>
      </c>
      <c r="F2972" s="31">
        <v>0</v>
      </c>
      <c r="G2972" s="31">
        <v>0</v>
      </c>
      <c r="H2972" s="32">
        <v>0</v>
      </c>
      <c r="I2972">
        <v>0</v>
      </c>
      <c r="J2972" s="33">
        <v>0</v>
      </c>
      <c r="K2972" s="33">
        <v>0</v>
      </c>
      <c r="L2972" s="33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0</v>
      </c>
      <c r="AK2972">
        <v>0</v>
      </c>
      <c r="AL2972">
        <v>0</v>
      </c>
      <c r="AM2972">
        <v>0</v>
      </c>
      <c r="AN2972" s="23" t="e">
        <v>#DIV/0!</v>
      </c>
      <c r="AO2972" s="23" t="e">
        <v>#DIV/0!</v>
      </c>
      <c r="AP2972" s="23" t="e">
        <v>#DIV/0!</v>
      </c>
      <c r="AQ2972" s="23" t="e">
        <v>#DIV/0!</v>
      </c>
      <c r="AR2972" s="35">
        <v>0</v>
      </c>
      <c r="AS2972" s="35">
        <v>0</v>
      </c>
      <c r="AT2972" s="35">
        <v>0</v>
      </c>
      <c r="AU2972" s="31" t="str">
        <f t="shared" si="49"/>
        <v>库存为0</v>
      </c>
      <c r="AV2972" s="36" t="str">
        <f>IFERROR(时间!$B$4+AU2972,"上周无销量")</f>
        <v>上周无销量</v>
      </c>
    </row>
    <row r="2973" spans="1:48">
      <c r="A2973" s="21" t="s">
        <v>6014</v>
      </c>
      <c r="B2973" t="s">
        <v>6015</v>
      </c>
      <c r="C2973" t="s">
        <v>5999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0</v>
      </c>
      <c r="J2973" s="33">
        <v>0</v>
      </c>
      <c r="K2973" s="33">
        <v>0</v>
      </c>
      <c r="L2973" s="33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0</v>
      </c>
      <c r="AK2973">
        <v>0</v>
      </c>
      <c r="AL2973">
        <v>0</v>
      </c>
      <c r="AM2973">
        <v>0</v>
      </c>
      <c r="AN2973" s="23" t="e">
        <v>#DIV/0!</v>
      </c>
      <c r="AO2973" s="23" t="e">
        <v>#DIV/0!</v>
      </c>
      <c r="AP2973" s="23" t="e">
        <v>#DIV/0!</v>
      </c>
      <c r="AQ2973" s="23" t="e">
        <v>#DIV/0!</v>
      </c>
      <c r="AR2973" s="35">
        <v>0</v>
      </c>
      <c r="AS2973" s="35">
        <v>0</v>
      </c>
      <c r="AT2973" s="35">
        <v>0</v>
      </c>
      <c r="AU2973" s="31" t="str">
        <f t="shared" si="49"/>
        <v>库存为0</v>
      </c>
      <c r="AV2973" s="36" t="str">
        <f>IFERROR(时间!$B$4+AU2973,"上周无销量")</f>
        <v>上周无销量</v>
      </c>
    </row>
    <row r="2974" spans="1:48">
      <c r="A2974" s="21" t="s">
        <v>6016</v>
      </c>
      <c r="B2974" t="s">
        <v>6017</v>
      </c>
      <c r="C2974" t="s">
        <v>5999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1</v>
      </c>
      <c r="J2974" s="33">
        <v>0</v>
      </c>
      <c r="K2974" s="33">
        <v>0</v>
      </c>
      <c r="L2974" s="33">
        <v>0</v>
      </c>
      <c r="M2974">
        <v>1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23" t="s">
        <v>54</v>
      </c>
      <c r="Y2974" s="23" t="s">
        <v>54</v>
      </c>
      <c r="Z2974" s="23" t="s">
        <v>54</v>
      </c>
      <c r="AA2974" s="23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23" t="s">
        <v>54</v>
      </c>
      <c r="AG2974" s="23" t="s">
        <v>54</v>
      </c>
      <c r="AH2974" s="23" t="s">
        <v>54</v>
      </c>
      <c r="AI2974" s="23" t="s">
        <v>54</v>
      </c>
      <c r="AJ2974">
        <v>4</v>
      </c>
      <c r="AK2974">
        <v>2</v>
      </c>
      <c r="AL2974">
        <v>0</v>
      </c>
      <c r="AM2974">
        <v>0</v>
      </c>
      <c r="AN2974" s="23">
        <v>0</v>
      </c>
      <c r="AO2974" s="23">
        <v>0</v>
      </c>
      <c r="AP2974" s="23" t="e">
        <v>#DIV/0!</v>
      </c>
      <c r="AQ2974" s="23" t="e">
        <v>#DIV/0!</v>
      </c>
      <c r="AR2974" s="35">
        <v>0</v>
      </c>
      <c r="AS2974" s="35">
        <v>0</v>
      </c>
      <c r="AT2974" s="35">
        <v>1</v>
      </c>
      <c r="AU2974" s="31" t="str">
        <f t="shared" si="49"/>
        <v>库存为1</v>
      </c>
      <c r="AV2974" s="36" t="str">
        <f>IFERROR(时间!$B$4+AU2974,"上周无销量")</f>
        <v>上周无销量</v>
      </c>
    </row>
    <row r="2975" spans="1:48">
      <c r="A2975" s="21" t="s">
        <v>6018</v>
      </c>
      <c r="B2975" t="s">
        <v>6019</v>
      </c>
      <c r="C2975" t="s">
        <v>6020</v>
      </c>
      <c r="D2975" s="31">
        <v>0</v>
      </c>
      <c r="E2975" s="31">
        <v>1</v>
      </c>
      <c r="F2975" s="31">
        <v>0</v>
      </c>
      <c r="G2975" s="31">
        <v>0</v>
      </c>
      <c r="H2975" s="32">
        <v>19.99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0</v>
      </c>
      <c r="AK2975">
        <v>2</v>
      </c>
      <c r="AL2975">
        <v>0</v>
      </c>
      <c r="AM2975">
        <v>0</v>
      </c>
      <c r="AN2975" s="23" t="e">
        <v>#DIV/0!</v>
      </c>
      <c r="AO2975" s="23">
        <v>0.5</v>
      </c>
      <c r="AP2975" s="23" t="e">
        <v>#DIV/0!</v>
      </c>
      <c r="AQ2975" s="23" t="e">
        <v>#DIV/0!</v>
      </c>
      <c r="AR2975" s="35">
        <v>0</v>
      </c>
      <c r="AS2975" s="35">
        <v>0</v>
      </c>
      <c r="AT2975" s="35">
        <v>0</v>
      </c>
      <c r="AU2975" s="31" t="str">
        <f t="shared" si="49"/>
        <v>库存为0</v>
      </c>
      <c r="AV2975" s="36" t="str">
        <f>IFERROR(时间!$B$4+AU2975,"上周无销量")</f>
        <v>上周无销量</v>
      </c>
    </row>
    <row r="2976" spans="1:48">
      <c r="A2976" s="21" t="s">
        <v>6021</v>
      </c>
      <c r="B2976" t="s">
        <v>6022</v>
      </c>
      <c r="C2976" t="s">
        <v>6020</v>
      </c>
      <c r="D2976" s="31">
        <v>0</v>
      </c>
      <c r="E2976" s="31">
        <v>0</v>
      </c>
      <c r="F2976" s="31">
        <v>0</v>
      </c>
      <c r="G2976" s="31">
        <v>0</v>
      </c>
      <c r="H2976" s="32">
        <v>0</v>
      </c>
      <c r="I2976">
        <v>4</v>
      </c>
      <c r="J2976" s="33">
        <v>0</v>
      </c>
      <c r="K2976" s="33">
        <v>0</v>
      </c>
      <c r="L2976" s="33">
        <v>0</v>
      </c>
      <c r="M2976">
        <v>4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1</v>
      </c>
      <c r="AK2976">
        <v>3</v>
      </c>
      <c r="AL2976">
        <v>0</v>
      </c>
      <c r="AM2976">
        <v>0</v>
      </c>
      <c r="AN2976" s="23">
        <v>0</v>
      </c>
      <c r="AO2976" s="23">
        <v>0</v>
      </c>
      <c r="AP2976" s="23" t="e">
        <v>#DIV/0!</v>
      </c>
      <c r="AQ2976" s="23" t="e">
        <v>#DIV/0!</v>
      </c>
      <c r="AR2976" s="35">
        <v>0</v>
      </c>
      <c r="AS2976" s="35">
        <v>0</v>
      </c>
      <c r="AT2976" s="35">
        <v>4</v>
      </c>
      <c r="AU2976" s="31" t="str">
        <f t="shared" si="49"/>
        <v>库存为4</v>
      </c>
      <c r="AV2976" s="36" t="str">
        <f>IFERROR(时间!$B$4+AU2976,"上周无销量")</f>
        <v>上周无销量</v>
      </c>
    </row>
    <row r="2977" spans="1:48">
      <c r="A2977" s="21" t="s">
        <v>6023</v>
      </c>
      <c r="B2977" t="s">
        <v>6024</v>
      </c>
      <c r="C2977" t="s">
        <v>6020</v>
      </c>
      <c r="D2977" s="31">
        <v>0</v>
      </c>
      <c r="E2977" s="31">
        <v>0</v>
      </c>
      <c r="F2977" s="31">
        <v>0</v>
      </c>
      <c r="G2977" s="31">
        <v>0</v>
      </c>
      <c r="H2977" s="32">
        <v>0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0</v>
      </c>
      <c r="AK2977">
        <v>0</v>
      </c>
      <c r="AL2977">
        <v>0</v>
      </c>
      <c r="AM2977">
        <v>0</v>
      </c>
      <c r="AN2977" s="23" t="e">
        <v>#DIV/0!</v>
      </c>
      <c r="AO2977" s="23" t="e">
        <v>#DIV/0!</v>
      </c>
      <c r="AP2977" s="23" t="e">
        <v>#DIV/0!</v>
      </c>
      <c r="AQ2977" s="23" t="e">
        <v>#DIV/0!</v>
      </c>
      <c r="AR2977" s="35">
        <v>0</v>
      </c>
      <c r="AS2977" s="35">
        <v>0</v>
      </c>
      <c r="AT2977" s="35">
        <v>0</v>
      </c>
      <c r="AU2977" s="31" t="str">
        <f t="shared" si="49"/>
        <v>库存为0</v>
      </c>
      <c r="AV2977" s="36" t="str">
        <f>IFERROR(时间!$B$4+AU2977,"上周无销量")</f>
        <v>上周无销量</v>
      </c>
    </row>
    <row r="2978" spans="1:48">
      <c r="A2978" s="21" t="s">
        <v>6025</v>
      </c>
      <c r="B2978" t="s">
        <v>6026</v>
      </c>
      <c r="C2978" t="s">
        <v>6020</v>
      </c>
      <c r="D2978" s="31">
        <v>0</v>
      </c>
      <c r="E2978" s="31">
        <v>0</v>
      </c>
      <c r="F2978" s="31">
        <v>0</v>
      </c>
      <c r="G2978" s="31">
        <v>0</v>
      </c>
      <c r="H2978" s="32">
        <v>0</v>
      </c>
      <c r="I2978">
        <v>2</v>
      </c>
      <c r="J2978" s="33">
        <v>0</v>
      </c>
      <c r="K2978" s="33">
        <v>0</v>
      </c>
      <c r="L2978" s="33">
        <v>0</v>
      </c>
      <c r="M2978">
        <v>2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0</v>
      </c>
      <c r="AK2978">
        <v>1</v>
      </c>
      <c r="AL2978">
        <v>0</v>
      </c>
      <c r="AM2978">
        <v>0</v>
      </c>
      <c r="AN2978" s="23" t="e">
        <v>#DIV/0!</v>
      </c>
      <c r="AO2978" s="23">
        <v>0</v>
      </c>
      <c r="AP2978" s="23" t="e">
        <v>#DIV/0!</v>
      </c>
      <c r="AQ2978" s="23" t="e">
        <v>#DIV/0!</v>
      </c>
      <c r="AR2978" s="35">
        <v>0</v>
      </c>
      <c r="AS2978" s="35">
        <v>0</v>
      </c>
      <c r="AT2978" s="35">
        <v>2</v>
      </c>
      <c r="AU2978" s="31" t="str">
        <f t="shared" si="49"/>
        <v>库存为2</v>
      </c>
      <c r="AV2978" s="36" t="str">
        <f>IFERROR(时间!$B$4+AU2978,"上周无销量")</f>
        <v>上周无销量</v>
      </c>
    </row>
    <row r="2979" spans="1:48">
      <c r="A2979" s="21" t="s">
        <v>6027</v>
      </c>
      <c r="B2979" t="s">
        <v>6028</v>
      </c>
      <c r="C2979" t="s">
        <v>6029</v>
      </c>
      <c r="D2979" s="31">
        <v>0</v>
      </c>
      <c r="E2979" s="31">
        <v>0</v>
      </c>
      <c r="F2979" s="31">
        <v>0</v>
      </c>
      <c r="G2979" s="31">
        <v>0</v>
      </c>
      <c r="H2979" s="32">
        <v>0</v>
      </c>
      <c r="I2979">
        <v>2</v>
      </c>
      <c r="J2979" s="33">
        <v>0</v>
      </c>
      <c r="K2979" s="33">
        <v>0</v>
      </c>
      <c r="L2979" s="33">
        <v>0</v>
      </c>
      <c r="M2979">
        <v>2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0</v>
      </c>
      <c r="AK2979">
        <v>0</v>
      </c>
      <c r="AL2979">
        <v>0</v>
      </c>
      <c r="AM2979">
        <v>0</v>
      </c>
      <c r="AN2979" s="23" t="e">
        <v>#DIV/0!</v>
      </c>
      <c r="AO2979" s="23" t="e">
        <v>#DIV/0!</v>
      </c>
      <c r="AP2979" s="23" t="e">
        <v>#DIV/0!</v>
      </c>
      <c r="AQ2979" s="23" t="e">
        <v>#DIV/0!</v>
      </c>
      <c r="AR2979" s="35">
        <v>0</v>
      </c>
      <c r="AS2979" s="35">
        <v>0</v>
      </c>
      <c r="AT2979" s="35">
        <v>2</v>
      </c>
      <c r="AU2979" s="31" t="str">
        <f t="shared" si="49"/>
        <v>库存为2</v>
      </c>
      <c r="AV2979" s="36" t="str">
        <f>IFERROR(时间!$B$4+AU2979,"上周无销量")</f>
        <v>上周无销量</v>
      </c>
    </row>
    <row r="2980" spans="1:48">
      <c r="A2980" s="21" t="s">
        <v>6030</v>
      </c>
      <c r="B2980" t="s">
        <v>6031</v>
      </c>
      <c r="C2980" t="s">
        <v>6029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2</v>
      </c>
      <c r="J2980" s="33">
        <v>0</v>
      </c>
      <c r="K2980" s="33">
        <v>0</v>
      </c>
      <c r="L2980" s="33">
        <v>0</v>
      </c>
      <c r="M2980">
        <v>2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0</v>
      </c>
      <c r="AL2980">
        <v>0</v>
      </c>
      <c r="AM2980">
        <v>0</v>
      </c>
      <c r="AN2980" s="23" t="e">
        <v>#DIV/0!</v>
      </c>
      <c r="AO2980" s="23" t="e">
        <v>#DIV/0!</v>
      </c>
      <c r="AP2980" s="23" t="e">
        <v>#DIV/0!</v>
      </c>
      <c r="AQ2980" s="23" t="e">
        <v>#DIV/0!</v>
      </c>
      <c r="AR2980" s="35">
        <v>0</v>
      </c>
      <c r="AS2980" s="35">
        <v>0</v>
      </c>
      <c r="AT2980" s="35">
        <v>2</v>
      </c>
      <c r="AU2980" s="31" t="str">
        <f t="shared" si="49"/>
        <v>库存为2</v>
      </c>
      <c r="AV2980" s="36" t="str">
        <f>IFERROR(时间!$B$4+AU2980,"上周无销量")</f>
        <v>上周无销量</v>
      </c>
    </row>
    <row r="2981" spans="1:48">
      <c r="A2981" s="21" t="s">
        <v>6032</v>
      </c>
      <c r="B2981" t="s">
        <v>6033</v>
      </c>
      <c r="C2981" t="s">
        <v>6029</v>
      </c>
      <c r="D2981" s="31">
        <v>0</v>
      </c>
      <c r="E2981" s="31">
        <v>0</v>
      </c>
      <c r="F2981" s="31">
        <v>1</v>
      </c>
      <c r="G2981" s="31">
        <v>0</v>
      </c>
      <c r="H2981" s="32">
        <v>19.99</v>
      </c>
      <c r="I2981">
        <v>1</v>
      </c>
      <c r="J2981" s="33">
        <v>0</v>
      </c>
      <c r="K2981" s="33">
        <v>0</v>
      </c>
      <c r="L2981" s="33">
        <v>0</v>
      </c>
      <c r="M2981">
        <v>1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1</v>
      </c>
      <c r="AK2981">
        <v>0</v>
      </c>
      <c r="AL2981">
        <v>0</v>
      </c>
      <c r="AM2981">
        <v>2</v>
      </c>
      <c r="AN2981" s="23">
        <v>0</v>
      </c>
      <c r="AO2981" s="23" t="e">
        <v>#DIV/0!</v>
      </c>
      <c r="AP2981" s="23" t="e">
        <v>#DIV/0!</v>
      </c>
      <c r="AQ2981" s="23">
        <v>0</v>
      </c>
      <c r="AR2981" s="35">
        <v>0</v>
      </c>
      <c r="AS2981" s="35">
        <v>0</v>
      </c>
      <c r="AT2981" s="35">
        <v>1</v>
      </c>
      <c r="AU2981" s="31" t="str">
        <f t="shared" si="49"/>
        <v>库存为1</v>
      </c>
      <c r="AV2981" s="36" t="str">
        <f>IFERROR(时间!$B$4+AU2981,"上周无销量")</f>
        <v>上周无销量</v>
      </c>
    </row>
    <row r="2982" spans="1:48">
      <c r="A2982" s="21" t="s">
        <v>6034</v>
      </c>
      <c r="B2982" t="s">
        <v>6035</v>
      </c>
      <c r="C2982" t="s">
        <v>6029</v>
      </c>
      <c r="D2982" s="31">
        <v>0</v>
      </c>
      <c r="E2982" s="31">
        <v>0</v>
      </c>
      <c r="F2982" s="31">
        <v>0</v>
      </c>
      <c r="G2982" s="31">
        <v>0</v>
      </c>
      <c r="H2982" s="32">
        <v>0</v>
      </c>
      <c r="I2982">
        <v>0</v>
      </c>
      <c r="J2982" s="33">
        <v>0</v>
      </c>
      <c r="K2982" s="33">
        <v>0</v>
      </c>
      <c r="L2982" s="33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0</v>
      </c>
      <c r="AK2982">
        <v>0</v>
      </c>
      <c r="AL2982">
        <v>0</v>
      </c>
      <c r="AM2982">
        <v>0</v>
      </c>
      <c r="AN2982" s="23" t="e">
        <v>#DIV/0!</v>
      </c>
      <c r="AO2982" s="23" t="e">
        <v>#DIV/0!</v>
      </c>
      <c r="AP2982" s="23" t="e">
        <v>#DIV/0!</v>
      </c>
      <c r="AQ2982" s="23" t="e">
        <v>#DIV/0!</v>
      </c>
      <c r="AR2982" s="35">
        <v>0</v>
      </c>
      <c r="AS2982" s="35">
        <v>0</v>
      </c>
      <c r="AT2982" s="35">
        <v>0</v>
      </c>
      <c r="AU2982" s="31" t="str">
        <f t="shared" si="49"/>
        <v>库存为0</v>
      </c>
      <c r="AV2982" s="36" t="str">
        <f>IFERROR(时间!$B$4+AU2982,"上周无销量")</f>
        <v>上周无销量</v>
      </c>
    </row>
    <row r="2983" spans="1:48">
      <c r="A2983" s="21" t="s">
        <v>6036</v>
      </c>
      <c r="B2983" t="s">
        <v>6037</v>
      </c>
      <c r="C2983" t="s">
        <v>6029</v>
      </c>
      <c r="D2983" s="31">
        <v>0</v>
      </c>
      <c r="E2983" s="31">
        <v>0</v>
      </c>
      <c r="F2983" s="31">
        <v>0</v>
      </c>
      <c r="G2983" s="31">
        <v>0</v>
      </c>
      <c r="H2983" s="32">
        <v>0</v>
      </c>
      <c r="I2983">
        <v>2</v>
      </c>
      <c r="J2983" s="33">
        <v>0</v>
      </c>
      <c r="K2983" s="33">
        <v>0</v>
      </c>
      <c r="L2983" s="33">
        <v>0</v>
      </c>
      <c r="M2983">
        <v>2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23" t="s">
        <v>54</v>
      </c>
      <c r="Y2983" s="23" t="s">
        <v>54</v>
      </c>
      <c r="Z2983" s="23" t="s">
        <v>54</v>
      </c>
      <c r="AA2983" s="23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23" t="s">
        <v>54</v>
      </c>
      <c r="AG2983" s="23" t="s">
        <v>54</v>
      </c>
      <c r="AH2983" s="23" t="s">
        <v>54</v>
      </c>
      <c r="AI2983" s="23" t="s">
        <v>54</v>
      </c>
      <c r="AJ2983">
        <v>0</v>
      </c>
      <c r="AK2983">
        <v>0</v>
      </c>
      <c r="AL2983">
        <v>0</v>
      </c>
      <c r="AM2983">
        <v>0</v>
      </c>
      <c r="AN2983" s="23" t="e">
        <v>#DIV/0!</v>
      </c>
      <c r="AO2983" s="23" t="e">
        <v>#DIV/0!</v>
      </c>
      <c r="AP2983" s="23" t="e">
        <v>#DIV/0!</v>
      </c>
      <c r="AQ2983" s="23" t="e">
        <v>#DIV/0!</v>
      </c>
      <c r="AR2983" s="35">
        <v>0</v>
      </c>
      <c r="AS2983" s="35">
        <v>0</v>
      </c>
      <c r="AT2983" s="35">
        <v>2</v>
      </c>
      <c r="AU2983" s="31" t="str">
        <f t="shared" si="49"/>
        <v>库存为2</v>
      </c>
      <c r="AV2983" s="36" t="str">
        <f>IFERROR(时间!$B$4+AU2983,"上周无销量")</f>
        <v>上周无销量</v>
      </c>
    </row>
    <row r="2984" spans="1:48">
      <c r="A2984" s="21" t="s">
        <v>6038</v>
      </c>
      <c r="B2984" t="s">
        <v>6039</v>
      </c>
      <c r="C2984" t="s">
        <v>6029</v>
      </c>
      <c r="D2984" s="31">
        <v>0</v>
      </c>
      <c r="E2984" s="31">
        <v>0</v>
      </c>
      <c r="F2984" s="31">
        <v>0</v>
      </c>
      <c r="G2984" s="31">
        <v>0</v>
      </c>
      <c r="H2984" s="32">
        <v>0</v>
      </c>
      <c r="I2984">
        <v>2</v>
      </c>
      <c r="J2984" s="33">
        <v>0</v>
      </c>
      <c r="K2984" s="33">
        <v>0</v>
      </c>
      <c r="L2984" s="33">
        <v>0</v>
      </c>
      <c r="M2984">
        <v>2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23" t="s">
        <v>54</v>
      </c>
      <c r="Y2984" s="23" t="s">
        <v>54</v>
      </c>
      <c r="Z2984" s="23" t="s">
        <v>54</v>
      </c>
      <c r="AA2984" s="23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23" t="s">
        <v>54</v>
      </c>
      <c r="AG2984" s="23" t="s">
        <v>54</v>
      </c>
      <c r="AH2984" s="23" t="s">
        <v>54</v>
      </c>
      <c r="AI2984" s="23" t="s">
        <v>54</v>
      </c>
      <c r="AJ2984">
        <v>0</v>
      </c>
      <c r="AK2984">
        <v>0</v>
      </c>
      <c r="AL2984">
        <v>0</v>
      </c>
      <c r="AM2984">
        <v>0</v>
      </c>
      <c r="AN2984" s="23" t="e">
        <v>#DIV/0!</v>
      </c>
      <c r="AO2984" s="23" t="e">
        <v>#DIV/0!</v>
      </c>
      <c r="AP2984" s="23" t="e">
        <v>#DIV/0!</v>
      </c>
      <c r="AQ2984" s="23" t="e">
        <v>#DIV/0!</v>
      </c>
      <c r="AR2984" s="35">
        <v>0</v>
      </c>
      <c r="AS2984" s="35">
        <v>0</v>
      </c>
      <c r="AT2984" s="35">
        <v>2</v>
      </c>
      <c r="AU2984" s="31" t="str">
        <f t="shared" si="49"/>
        <v>库存为2</v>
      </c>
      <c r="AV2984" s="36" t="str">
        <f>IFERROR(时间!$B$4+AU2984,"上周无销量")</f>
        <v>上周无销量</v>
      </c>
    </row>
    <row r="2985" spans="1:48">
      <c r="A2985" s="21" t="s">
        <v>6040</v>
      </c>
      <c r="B2985" t="s">
        <v>6041</v>
      </c>
      <c r="C2985" t="s">
        <v>6029</v>
      </c>
      <c r="D2985" s="31">
        <v>0</v>
      </c>
      <c r="E2985" s="31">
        <v>0</v>
      </c>
      <c r="F2985" s="31">
        <v>0</v>
      </c>
      <c r="G2985" s="31">
        <v>0</v>
      </c>
      <c r="H2985" s="32">
        <v>0</v>
      </c>
      <c r="I2985">
        <v>2</v>
      </c>
      <c r="J2985" s="33">
        <v>0</v>
      </c>
      <c r="K2985" s="33">
        <v>0</v>
      </c>
      <c r="L2985" s="33">
        <v>0</v>
      </c>
      <c r="M2985">
        <v>2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23" t="s">
        <v>54</v>
      </c>
      <c r="Y2985" s="23" t="s">
        <v>54</v>
      </c>
      <c r="Z2985" s="23" t="s">
        <v>54</v>
      </c>
      <c r="AA2985" s="23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23" t="s">
        <v>54</v>
      </c>
      <c r="AG2985" s="23" t="s">
        <v>54</v>
      </c>
      <c r="AH2985" s="23" t="s">
        <v>54</v>
      </c>
      <c r="AI2985" s="23" t="s">
        <v>54</v>
      </c>
      <c r="AJ2985">
        <v>0</v>
      </c>
      <c r="AK2985">
        <v>0</v>
      </c>
      <c r="AL2985">
        <v>0</v>
      </c>
      <c r="AM2985">
        <v>0</v>
      </c>
      <c r="AN2985" s="23" t="e">
        <v>#DIV/0!</v>
      </c>
      <c r="AO2985" s="23" t="e">
        <v>#DIV/0!</v>
      </c>
      <c r="AP2985" s="23" t="e">
        <v>#DIV/0!</v>
      </c>
      <c r="AQ2985" s="23" t="e">
        <v>#DIV/0!</v>
      </c>
      <c r="AR2985" s="35">
        <v>0</v>
      </c>
      <c r="AS2985" s="35">
        <v>0</v>
      </c>
      <c r="AT2985" s="35">
        <v>2</v>
      </c>
      <c r="AU2985" s="31" t="str">
        <f t="shared" si="49"/>
        <v>库存为2</v>
      </c>
      <c r="AV2985" s="36" t="str">
        <f>IFERROR(时间!$B$4+AU2985,"上周无销量")</f>
        <v>上周无销量</v>
      </c>
    </row>
    <row r="2986" spans="1:48">
      <c r="A2986" s="21" t="s">
        <v>6042</v>
      </c>
      <c r="B2986" t="s">
        <v>6043</v>
      </c>
      <c r="C2986" t="s">
        <v>6029</v>
      </c>
      <c r="D2986" s="31">
        <v>0</v>
      </c>
      <c r="E2986" s="31">
        <v>0</v>
      </c>
      <c r="F2986" s="31">
        <v>0</v>
      </c>
      <c r="G2986" s="31">
        <v>0</v>
      </c>
      <c r="H2986" s="32">
        <v>0</v>
      </c>
      <c r="I2986">
        <v>2</v>
      </c>
      <c r="J2986" s="33">
        <v>0</v>
      </c>
      <c r="K2986" s="33">
        <v>0</v>
      </c>
      <c r="L2986" s="33">
        <v>0</v>
      </c>
      <c r="M2986">
        <v>2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23" t="s">
        <v>54</v>
      </c>
      <c r="Y2986" s="23" t="s">
        <v>54</v>
      </c>
      <c r="Z2986" s="23" t="s">
        <v>54</v>
      </c>
      <c r="AA2986" s="23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23" t="s">
        <v>54</v>
      </c>
      <c r="AG2986" s="23" t="s">
        <v>54</v>
      </c>
      <c r="AH2986" s="23" t="s">
        <v>54</v>
      </c>
      <c r="AI2986" s="23" t="s">
        <v>54</v>
      </c>
      <c r="AJ2986">
        <v>0</v>
      </c>
      <c r="AK2986">
        <v>0</v>
      </c>
      <c r="AL2986">
        <v>0</v>
      </c>
      <c r="AM2986">
        <v>0</v>
      </c>
      <c r="AN2986" s="23" t="e">
        <v>#DIV/0!</v>
      </c>
      <c r="AO2986" s="23" t="e">
        <v>#DIV/0!</v>
      </c>
      <c r="AP2986" s="23" t="e">
        <v>#DIV/0!</v>
      </c>
      <c r="AQ2986" s="23" t="e">
        <v>#DIV/0!</v>
      </c>
      <c r="AR2986" s="35">
        <v>0</v>
      </c>
      <c r="AS2986" s="35">
        <v>0</v>
      </c>
      <c r="AT2986" s="35">
        <v>2</v>
      </c>
      <c r="AU2986" s="31" t="str">
        <f t="shared" si="49"/>
        <v>库存为2</v>
      </c>
      <c r="AV2986" s="36" t="str">
        <f>IFERROR(时间!$B$4+AU2986,"上周无销量")</f>
        <v>上周无销量</v>
      </c>
    </row>
    <row r="2987" spans="1:48">
      <c r="A2987" s="21" t="s">
        <v>6044</v>
      </c>
      <c r="B2987" t="s">
        <v>6045</v>
      </c>
      <c r="C2987" t="s">
        <v>6029</v>
      </c>
      <c r="D2987" s="31">
        <v>0</v>
      </c>
      <c r="E2987" s="31">
        <v>0</v>
      </c>
      <c r="F2987" s="31">
        <v>0</v>
      </c>
      <c r="G2987" s="31">
        <v>0</v>
      </c>
      <c r="H2987" s="32">
        <v>0</v>
      </c>
      <c r="I2987">
        <v>2</v>
      </c>
      <c r="J2987" s="33">
        <v>0</v>
      </c>
      <c r="K2987" s="33">
        <v>0</v>
      </c>
      <c r="L2987" s="33">
        <v>0</v>
      </c>
      <c r="M2987">
        <v>2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23" t="s">
        <v>54</v>
      </c>
      <c r="Y2987" s="23" t="s">
        <v>54</v>
      </c>
      <c r="Z2987" s="23" t="s">
        <v>54</v>
      </c>
      <c r="AA2987" s="23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23" t="s">
        <v>54</v>
      </c>
      <c r="AG2987" s="23" t="s">
        <v>54</v>
      </c>
      <c r="AH2987" s="23" t="s">
        <v>54</v>
      </c>
      <c r="AI2987" s="23" t="s">
        <v>54</v>
      </c>
      <c r="AJ2987">
        <v>0</v>
      </c>
      <c r="AK2987">
        <v>0</v>
      </c>
      <c r="AL2987">
        <v>0</v>
      </c>
      <c r="AM2987">
        <v>0</v>
      </c>
      <c r="AN2987" s="23" t="e">
        <v>#DIV/0!</v>
      </c>
      <c r="AO2987" s="23" t="e">
        <v>#DIV/0!</v>
      </c>
      <c r="AP2987" s="23" t="e">
        <v>#DIV/0!</v>
      </c>
      <c r="AQ2987" s="23" t="e">
        <v>#DIV/0!</v>
      </c>
      <c r="AR2987" s="35">
        <v>0</v>
      </c>
      <c r="AS2987" s="35">
        <v>0</v>
      </c>
      <c r="AT2987" s="35">
        <v>2</v>
      </c>
      <c r="AU2987" s="31" t="str">
        <f t="shared" si="49"/>
        <v>库存为2</v>
      </c>
      <c r="AV2987" s="36" t="str">
        <f>IFERROR(时间!$B$4+AU2987,"上周无销量")</f>
        <v>上周无销量</v>
      </c>
    </row>
    <row r="2988" spans="1:48">
      <c r="A2988" s="21" t="s">
        <v>6046</v>
      </c>
      <c r="B2988" t="s">
        <v>6047</v>
      </c>
      <c r="C2988" t="s">
        <v>6048</v>
      </c>
      <c r="D2988" s="31">
        <v>0</v>
      </c>
      <c r="E2988" s="31">
        <v>0</v>
      </c>
      <c r="F2988" s="31">
        <v>0</v>
      </c>
      <c r="G2988" s="31">
        <v>0</v>
      </c>
      <c r="H2988" s="32">
        <v>0</v>
      </c>
      <c r="I2988">
        <v>3</v>
      </c>
      <c r="J2988" s="33">
        <v>0</v>
      </c>
      <c r="K2988" s="33">
        <v>0</v>
      </c>
      <c r="L2988" s="33">
        <v>0</v>
      </c>
      <c r="M2988">
        <v>3</v>
      </c>
      <c r="N2988">
        <v>0</v>
      </c>
      <c r="O2988">
        <v>0</v>
      </c>
      <c r="P2988">
        <v>74</v>
      </c>
      <c r="Q2988">
        <v>68</v>
      </c>
      <c r="R2988">
        <v>20</v>
      </c>
      <c r="S2988">
        <v>39</v>
      </c>
      <c r="T2988">
        <v>0</v>
      </c>
      <c r="U2988">
        <v>0</v>
      </c>
      <c r="V2988">
        <v>1</v>
      </c>
      <c r="W2988">
        <v>0</v>
      </c>
      <c r="X2988" s="23">
        <v>0</v>
      </c>
      <c r="Y2988" s="23">
        <v>0</v>
      </c>
      <c r="Z2988" s="23">
        <v>0.05</v>
      </c>
      <c r="AA2988" s="23">
        <v>0</v>
      </c>
      <c r="AB2988">
        <v>0</v>
      </c>
      <c r="AC2988">
        <v>0</v>
      </c>
      <c r="AD2988">
        <v>0.27</v>
      </c>
      <c r="AE2988">
        <v>0</v>
      </c>
      <c r="AF2988" s="23" t="s">
        <v>54</v>
      </c>
      <c r="AG2988" s="23" t="s">
        <v>54</v>
      </c>
      <c r="AH2988" s="23" t="s">
        <v>126</v>
      </c>
      <c r="AI2988" s="23" t="s">
        <v>54</v>
      </c>
      <c r="AJ2988">
        <v>3</v>
      </c>
      <c r="AK2988">
        <v>2</v>
      </c>
      <c r="AL2988">
        <v>0</v>
      </c>
      <c r="AM2988">
        <v>1</v>
      </c>
      <c r="AN2988" s="23">
        <v>0</v>
      </c>
      <c r="AO2988" s="23">
        <v>0</v>
      </c>
      <c r="AP2988" s="23" t="e">
        <v>#DIV/0!</v>
      </c>
      <c r="AQ2988" s="23">
        <v>0</v>
      </c>
      <c r="AR2988" s="35">
        <v>0</v>
      </c>
      <c r="AS2988" s="35">
        <v>0</v>
      </c>
      <c r="AT2988" s="35">
        <v>3</v>
      </c>
      <c r="AU2988" s="31" t="str">
        <f t="shared" si="49"/>
        <v>库存为3</v>
      </c>
      <c r="AV2988" s="36" t="str">
        <f>IFERROR(时间!$B$4+AU2988,"上周无销量")</f>
        <v>上周无销量</v>
      </c>
    </row>
    <row r="2989" spans="1:48">
      <c r="A2989" s="21" t="s">
        <v>6049</v>
      </c>
      <c r="B2989" t="s">
        <v>6050</v>
      </c>
      <c r="C2989" t="s">
        <v>6048</v>
      </c>
      <c r="D2989" s="31">
        <v>1</v>
      </c>
      <c r="E2989" s="31">
        <v>1</v>
      </c>
      <c r="F2989" s="31">
        <v>0</v>
      </c>
      <c r="G2989" s="31">
        <v>1</v>
      </c>
      <c r="H2989" s="32">
        <v>13.3266666666667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0</v>
      </c>
      <c r="O2989">
        <v>0</v>
      </c>
      <c r="P2989">
        <v>88</v>
      </c>
      <c r="Q2989">
        <v>228</v>
      </c>
      <c r="R2989">
        <v>42</v>
      </c>
      <c r="S2989">
        <v>54</v>
      </c>
      <c r="T2989">
        <v>0</v>
      </c>
      <c r="U2989">
        <v>0</v>
      </c>
      <c r="V2989">
        <v>0</v>
      </c>
      <c r="W2989">
        <v>0</v>
      </c>
      <c r="X2989" s="23">
        <v>0</v>
      </c>
      <c r="Y2989" s="23">
        <v>0</v>
      </c>
      <c r="Z2989" s="23">
        <v>0</v>
      </c>
      <c r="AA2989" s="23">
        <v>0</v>
      </c>
      <c r="AB2989">
        <v>0</v>
      </c>
      <c r="AC2989">
        <v>0</v>
      </c>
      <c r="AD2989">
        <v>0</v>
      </c>
      <c r="AE2989">
        <v>0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0</v>
      </c>
      <c r="AK2989">
        <v>0</v>
      </c>
      <c r="AL2989">
        <v>0</v>
      </c>
      <c r="AM2989">
        <v>0</v>
      </c>
      <c r="AN2989" s="23" t="e">
        <v>#DIV/0!</v>
      </c>
      <c r="AO2989" s="23" t="e">
        <v>#DIV/0!</v>
      </c>
      <c r="AP2989" s="23" t="e">
        <v>#DIV/0!</v>
      </c>
      <c r="AQ2989" s="23" t="e">
        <v>#DIV/0!</v>
      </c>
      <c r="AR2989" s="35">
        <v>0.142857142857143</v>
      </c>
      <c r="AS2989" s="35">
        <v>8.57142857142857</v>
      </c>
      <c r="AT2989" s="35">
        <v>-8.57142857142857</v>
      </c>
      <c r="AU2989" s="31">
        <f t="shared" si="49"/>
        <v>0</v>
      </c>
      <c r="AV2989" s="36">
        <f>IFERROR(时间!$B$4+AU2989,"上周无销量")</f>
        <v>43339</v>
      </c>
    </row>
    <row r="2990" spans="1:48">
      <c r="A2990" s="21" t="s">
        <v>6051</v>
      </c>
      <c r="B2990" t="s">
        <v>6052</v>
      </c>
      <c r="C2990" t="s">
        <v>6048</v>
      </c>
      <c r="D2990" s="31">
        <v>1</v>
      </c>
      <c r="E2990" s="31">
        <v>0</v>
      </c>
      <c r="F2990" s="31">
        <v>0</v>
      </c>
      <c r="G2990" s="31">
        <v>2</v>
      </c>
      <c r="H2990" s="32">
        <v>6.66333333333333</v>
      </c>
      <c r="I2990">
        <v>5</v>
      </c>
      <c r="J2990" s="33">
        <v>0</v>
      </c>
      <c r="K2990" s="33">
        <v>0</v>
      </c>
      <c r="L2990" s="33">
        <v>0</v>
      </c>
      <c r="M2990">
        <v>5</v>
      </c>
      <c r="N2990">
        <v>0</v>
      </c>
      <c r="O2990">
        <v>0</v>
      </c>
      <c r="P2990">
        <v>14</v>
      </c>
      <c r="Q2990">
        <v>192</v>
      </c>
      <c r="R2990">
        <v>26</v>
      </c>
      <c r="S2990">
        <v>34</v>
      </c>
      <c r="T2990">
        <v>0</v>
      </c>
      <c r="U2990">
        <v>0</v>
      </c>
      <c r="V2990">
        <v>0</v>
      </c>
      <c r="W2990">
        <v>0</v>
      </c>
      <c r="X2990" s="23">
        <v>0</v>
      </c>
      <c r="Y2990" s="23">
        <v>0</v>
      </c>
      <c r="Z2990" s="23">
        <v>0</v>
      </c>
      <c r="AA2990" s="23">
        <v>0</v>
      </c>
      <c r="AB2990">
        <v>0</v>
      </c>
      <c r="AC2990">
        <v>0</v>
      </c>
      <c r="AD2990">
        <v>0</v>
      </c>
      <c r="AE2990">
        <v>0</v>
      </c>
      <c r="AF2990" s="23" t="s">
        <v>54</v>
      </c>
      <c r="AG2990" s="23" t="s">
        <v>54</v>
      </c>
      <c r="AH2990" s="23" t="s">
        <v>54</v>
      </c>
      <c r="AI2990" s="23" t="s">
        <v>54</v>
      </c>
      <c r="AJ2990">
        <v>5</v>
      </c>
      <c r="AK2990">
        <v>2</v>
      </c>
      <c r="AL2990">
        <v>0</v>
      </c>
      <c r="AM2990">
        <v>4</v>
      </c>
      <c r="AN2990" s="23">
        <v>0.2</v>
      </c>
      <c r="AO2990" s="23">
        <v>0</v>
      </c>
      <c r="AP2990" s="23" t="e">
        <v>#DIV/0!</v>
      </c>
      <c r="AQ2990" s="23">
        <v>0.5</v>
      </c>
      <c r="AR2990" s="35">
        <v>0.142857142857143</v>
      </c>
      <c r="AS2990" s="35">
        <v>8.57142857142857</v>
      </c>
      <c r="AT2990" s="35">
        <v>-3.57142857142857</v>
      </c>
      <c r="AU2990" s="31">
        <f t="shared" si="49"/>
        <v>35</v>
      </c>
      <c r="AV2990" s="36">
        <f>IFERROR(时间!$B$4+AU2990,"上周无销量")</f>
        <v>43374</v>
      </c>
    </row>
    <row r="2991" spans="1:48">
      <c r="A2991" s="21" t="s">
        <v>6053</v>
      </c>
      <c r="B2991" t="s">
        <v>6054</v>
      </c>
      <c r="C2991" t="s">
        <v>6048</v>
      </c>
      <c r="D2991" s="31">
        <v>0</v>
      </c>
      <c r="E2991" s="31">
        <v>0</v>
      </c>
      <c r="F2991" s="31">
        <v>0</v>
      </c>
      <c r="G2991" s="31">
        <v>0</v>
      </c>
      <c r="H2991" s="32">
        <v>0</v>
      </c>
      <c r="I2991">
        <v>4</v>
      </c>
      <c r="J2991" s="33">
        <v>0</v>
      </c>
      <c r="K2991" s="33">
        <v>0</v>
      </c>
      <c r="L2991" s="33">
        <v>0</v>
      </c>
      <c r="M2991">
        <v>4</v>
      </c>
      <c r="N2991">
        <v>0</v>
      </c>
      <c r="O2991">
        <v>0</v>
      </c>
      <c r="P2991">
        <v>332</v>
      </c>
      <c r="Q2991">
        <v>149</v>
      </c>
      <c r="R2991">
        <v>23</v>
      </c>
      <c r="S2991">
        <v>38</v>
      </c>
      <c r="T2991">
        <v>0</v>
      </c>
      <c r="U2991">
        <v>0</v>
      </c>
      <c r="V2991">
        <v>0</v>
      </c>
      <c r="W2991">
        <v>0</v>
      </c>
      <c r="X2991" s="23">
        <v>0</v>
      </c>
      <c r="Y2991" s="23">
        <v>0</v>
      </c>
      <c r="Z2991" s="23">
        <v>0</v>
      </c>
      <c r="AA2991" s="23">
        <v>0</v>
      </c>
      <c r="AB2991">
        <v>0</v>
      </c>
      <c r="AC2991">
        <v>0</v>
      </c>
      <c r="AD2991">
        <v>0</v>
      </c>
      <c r="AE2991">
        <v>0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1</v>
      </c>
      <c r="AK2991">
        <v>0</v>
      </c>
      <c r="AL2991">
        <v>0</v>
      </c>
      <c r="AM2991">
        <v>0</v>
      </c>
      <c r="AN2991" s="23">
        <v>0</v>
      </c>
      <c r="AO2991" s="23" t="e">
        <v>#DIV/0!</v>
      </c>
      <c r="AP2991" s="23" t="e">
        <v>#DIV/0!</v>
      </c>
      <c r="AQ2991" s="23" t="e">
        <v>#DIV/0!</v>
      </c>
      <c r="AR2991" s="35">
        <v>0</v>
      </c>
      <c r="AS2991" s="35">
        <v>0</v>
      </c>
      <c r="AT2991" s="35">
        <v>4</v>
      </c>
      <c r="AU2991" s="31" t="str">
        <f t="shared" si="49"/>
        <v>库存为4</v>
      </c>
      <c r="AV2991" s="36" t="str">
        <f>IFERROR(时间!$B$4+AU2991,"上周无销量")</f>
        <v>上周无销量</v>
      </c>
    </row>
    <row r="2992" spans="1:48">
      <c r="A2992" s="21" t="s">
        <v>6055</v>
      </c>
      <c r="B2992" t="s">
        <v>6056</v>
      </c>
      <c r="C2992" t="s">
        <v>6057</v>
      </c>
      <c r="D2992" s="31">
        <v>0</v>
      </c>
      <c r="E2992" s="31">
        <v>1</v>
      </c>
      <c r="F2992" s="31">
        <v>0</v>
      </c>
      <c r="G2992" s="31">
        <v>1</v>
      </c>
      <c r="H2992" s="32">
        <v>9.995</v>
      </c>
      <c r="I2992">
        <v>0</v>
      </c>
      <c r="J2992" s="33">
        <v>0</v>
      </c>
      <c r="K2992" s="33">
        <v>0</v>
      </c>
      <c r="L2992" s="33">
        <v>0</v>
      </c>
      <c r="M2992">
        <v>0</v>
      </c>
      <c r="N2992">
        <v>0</v>
      </c>
      <c r="O2992">
        <v>0</v>
      </c>
      <c r="P2992">
        <v>32</v>
      </c>
      <c r="Q2992">
        <v>726</v>
      </c>
      <c r="R2992">
        <v>0</v>
      </c>
      <c r="S2992">
        <v>0</v>
      </c>
      <c r="T2992">
        <v>1</v>
      </c>
      <c r="U2992">
        <v>11</v>
      </c>
      <c r="V2992">
        <v>0</v>
      </c>
      <c r="W2992">
        <v>0</v>
      </c>
      <c r="X2992" s="23">
        <v>0.03125</v>
      </c>
      <c r="Y2992" s="23">
        <v>0.0151515151515152</v>
      </c>
      <c r="Z2992" s="23" t="e">
        <v>#DIV/0!</v>
      </c>
      <c r="AA2992" s="23" t="e">
        <v>#DIV/0!</v>
      </c>
      <c r="AB2992">
        <v>0.23</v>
      </c>
      <c r="AC2992">
        <v>4.93</v>
      </c>
      <c r="AD2992">
        <v>0</v>
      </c>
      <c r="AE2992">
        <v>0</v>
      </c>
      <c r="AF2992" s="23" t="s">
        <v>126</v>
      </c>
      <c r="AG2992" s="23">
        <v>0.493246623311656</v>
      </c>
      <c r="AH2992" s="23" t="s">
        <v>54</v>
      </c>
      <c r="AI2992" s="23" t="s">
        <v>54</v>
      </c>
      <c r="AJ2992">
        <v>0</v>
      </c>
      <c r="AK2992">
        <v>0</v>
      </c>
      <c r="AL2992">
        <v>0</v>
      </c>
      <c r="AM2992">
        <v>0</v>
      </c>
      <c r="AN2992" s="23" t="e">
        <v>#DIV/0!</v>
      </c>
      <c r="AO2992" s="23" t="e">
        <v>#DIV/0!</v>
      </c>
      <c r="AP2992" s="23" t="e">
        <v>#DIV/0!</v>
      </c>
      <c r="AQ2992" s="23" t="e">
        <v>#DIV/0!</v>
      </c>
      <c r="AR2992" s="35">
        <v>0</v>
      </c>
      <c r="AS2992" s="35">
        <v>0</v>
      </c>
      <c r="AT2992" s="35">
        <v>0</v>
      </c>
      <c r="AU2992" s="31" t="str">
        <f t="shared" si="49"/>
        <v>库存为0</v>
      </c>
      <c r="AV2992" s="36" t="str">
        <f>IFERROR(时间!$B$4+AU2992,"上周无销量")</f>
        <v>上周无销量</v>
      </c>
    </row>
    <row r="2993" spans="1:48">
      <c r="A2993" s="21" t="s">
        <v>6058</v>
      </c>
      <c r="B2993" t="s">
        <v>6059</v>
      </c>
      <c r="C2993" t="s">
        <v>6057</v>
      </c>
      <c r="D2993" s="31">
        <v>0</v>
      </c>
      <c r="E2993" s="31">
        <v>1</v>
      </c>
      <c r="F2993" s="31">
        <v>1</v>
      </c>
      <c r="G2993" s="31">
        <v>0</v>
      </c>
      <c r="H2993" s="32">
        <v>19.99</v>
      </c>
      <c r="I2993">
        <v>4</v>
      </c>
      <c r="J2993" s="33">
        <v>0</v>
      </c>
      <c r="K2993" s="33">
        <v>0</v>
      </c>
      <c r="L2993" s="33">
        <v>0</v>
      </c>
      <c r="M2993">
        <v>4</v>
      </c>
      <c r="N2993">
        <v>0</v>
      </c>
      <c r="O2993">
        <v>0</v>
      </c>
      <c r="P2993">
        <v>885</v>
      </c>
      <c r="Q2993">
        <v>1</v>
      </c>
      <c r="R2993">
        <v>0</v>
      </c>
      <c r="S2993">
        <v>0</v>
      </c>
      <c r="T2993">
        <v>8</v>
      </c>
      <c r="U2993">
        <v>0</v>
      </c>
      <c r="V2993">
        <v>0</v>
      </c>
      <c r="W2993">
        <v>0</v>
      </c>
      <c r="X2993" s="23">
        <v>0.00903954802259887</v>
      </c>
      <c r="Y2993" s="23">
        <v>0</v>
      </c>
      <c r="Z2993" s="23" t="e">
        <v>#DIV/0!</v>
      </c>
      <c r="AA2993" s="23" t="e">
        <v>#DIV/0!</v>
      </c>
      <c r="AB2993">
        <v>1.88</v>
      </c>
      <c r="AC2993">
        <v>0</v>
      </c>
      <c r="AD2993">
        <v>0</v>
      </c>
      <c r="AE2993">
        <v>0</v>
      </c>
      <c r="AF2993" s="23" t="s">
        <v>126</v>
      </c>
      <c r="AG2993" s="23" t="s">
        <v>54</v>
      </c>
      <c r="AH2993" s="23" t="s">
        <v>54</v>
      </c>
      <c r="AI2993" s="23" t="s">
        <v>54</v>
      </c>
      <c r="AJ2993">
        <v>8</v>
      </c>
      <c r="AK2993">
        <v>34</v>
      </c>
      <c r="AL2993">
        <v>0</v>
      </c>
      <c r="AM2993">
        <v>3</v>
      </c>
      <c r="AN2993" s="23">
        <v>0</v>
      </c>
      <c r="AO2993" s="23">
        <v>0.0294117647058824</v>
      </c>
      <c r="AP2993" s="23" t="e">
        <v>#DIV/0!</v>
      </c>
      <c r="AQ2993" s="23">
        <v>0</v>
      </c>
      <c r="AR2993" s="35">
        <v>0</v>
      </c>
      <c r="AS2993" s="35">
        <v>0</v>
      </c>
      <c r="AT2993" s="35">
        <v>4</v>
      </c>
      <c r="AU2993" s="31" t="str">
        <f t="shared" si="49"/>
        <v>库存为4</v>
      </c>
      <c r="AV2993" s="36" t="str">
        <f>IFERROR(时间!$B$4+AU2993,"上周无销量")</f>
        <v>上周无销量</v>
      </c>
    </row>
    <row r="2994" spans="1:48">
      <c r="A2994" s="21" t="s">
        <v>6060</v>
      </c>
      <c r="B2994" t="s">
        <v>6061</v>
      </c>
      <c r="C2994" t="s">
        <v>6057</v>
      </c>
      <c r="D2994" s="31">
        <v>0</v>
      </c>
      <c r="E2994" s="31">
        <v>2</v>
      </c>
      <c r="F2994" s="31">
        <v>2</v>
      </c>
      <c r="G2994" s="31">
        <v>0</v>
      </c>
      <c r="H2994" s="32">
        <v>19.99</v>
      </c>
      <c r="I2994">
        <v>0</v>
      </c>
      <c r="J2994" s="33">
        <v>0</v>
      </c>
      <c r="K2994" s="33">
        <v>0</v>
      </c>
      <c r="L2994" s="33">
        <v>0</v>
      </c>
      <c r="M2994">
        <v>0</v>
      </c>
      <c r="N2994">
        <v>0</v>
      </c>
      <c r="O2994">
        <v>0</v>
      </c>
      <c r="P2994">
        <v>1</v>
      </c>
      <c r="Q2994">
        <v>0</v>
      </c>
      <c r="R2994">
        <v>1</v>
      </c>
      <c r="S2994">
        <v>0</v>
      </c>
      <c r="T2994">
        <v>0</v>
      </c>
      <c r="U2994">
        <v>0</v>
      </c>
      <c r="V2994">
        <v>0</v>
      </c>
      <c r="W2994">
        <v>0</v>
      </c>
      <c r="X2994" s="23">
        <v>0</v>
      </c>
      <c r="Y2994" s="23" t="e">
        <v>#DIV/0!</v>
      </c>
      <c r="Z2994" s="23">
        <v>0</v>
      </c>
      <c r="AA2994" s="23" t="e">
        <v>#DIV/0!</v>
      </c>
      <c r="AB2994">
        <v>0</v>
      </c>
      <c r="AC2994">
        <v>0</v>
      </c>
      <c r="AD2994">
        <v>0</v>
      </c>
      <c r="AE2994">
        <v>0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0</v>
      </c>
      <c r="AK2994">
        <v>7</v>
      </c>
      <c r="AL2994">
        <v>0</v>
      </c>
      <c r="AM2994">
        <v>2</v>
      </c>
      <c r="AN2994" s="23" t="e">
        <v>#DIV/0!</v>
      </c>
      <c r="AO2994" s="23">
        <v>0.285714285714286</v>
      </c>
      <c r="AP2994" s="23" t="e">
        <v>#DIV/0!</v>
      </c>
      <c r="AQ2994" s="23">
        <v>0</v>
      </c>
      <c r="AR2994" s="35">
        <v>0</v>
      </c>
      <c r="AS2994" s="35">
        <v>0</v>
      </c>
      <c r="AT2994" s="35">
        <v>0</v>
      </c>
      <c r="AU2994" s="31" t="str">
        <f t="shared" si="49"/>
        <v>库存为0</v>
      </c>
      <c r="AV2994" s="36" t="str">
        <f>IFERROR(时间!$B$4+AU2994,"上周无销量")</f>
        <v>上周无销量</v>
      </c>
    </row>
    <row r="2995" spans="1:48">
      <c r="A2995" s="21" t="s">
        <v>6062</v>
      </c>
      <c r="B2995" t="s">
        <v>6063</v>
      </c>
      <c r="C2995" t="s">
        <v>6057</v>
      </c>
      <c r="D2995" s="31">
        <v>0</v>
      </c>
      <c r="E2995" s="31">
        <v>2</v>
      </c>
      <c r="F2995" s="31">
        <v>0</v>
      </c>
      <c r="G2995" s="31">
        <v>0</v>
      </c>
      <c r="H2995" s="32">
        <v>19.99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>
        <v>193</v>
      </c>
      <c r="Q2995">
        <v>531</v>
      </c>
      <c r="R2995">
        <v>0</v>
      </c>
      <c r="S2995">
        <v>3</v>
      </c>
      <c r="T2995">
        <v>2</v>
      </c>
      <c r="U2995">
        <v>6</v>
      </c>
      <c r="V2995">
        <v>0</v>
      </c>
      <c r="W2995">
        <v>0</v>
      </c>
      <c r="X2995" s="23">
        <v>0.0103626943005181</v>
      </c>
      <c r="Y2995" s="23">
        <v>0.0112994350282486</v>
      </c>
      <c r="Z2995" s="23" t="e">
        <v>#DIV/0!</v>
      </c>
      <c r="AA2995" s="23">
        <v>0</v>
      </c>
      <c r="AB2995">
        <v>0.96</v>
      </c>
      <c r="AC2995">
        <v>2.81</v>
      </c>
      <c r="AD2995">
        <v>0</v>
      </c>
      <c r="AE2995">
        <v>0</v>
      </c>
      <c r="AF2995" s="23" t="s">
        <v>126</v>
      </c>
      <c r="AG2995" s="23">
        <v>0.0702851425712857</v>
      </c>
      <c r="AH2995" s="23" t="s">
        <v>54</v>
      </c>
      <c r="AI2995" s="23" t="s">
        <v>54</v>
      </c>
      <c r="AJ2995">
        <v>0</v>
      </c>
      <c r="AK2995">
        <v>6</v>
      </c>
      <c r="AL2995">
        <v>0</v>
      </c>
      <c r="AM2995">
        <v>1</v>
      </c>
      <c r="AN2995" s="23" t="e">
        <v>#DIV/0!</v>
      </c>
      <c r="AO2995" s="23">
        <v>0.333333333333333</v>
      </c>
      <c r="AP2995" s="23" t="e">
        <v>#DIV/0!</v>
      </c>
      <c r="AQ2995" s="23">
        <v>0</v>
      </c>
      <c r="AR2995" s="35">
        <v>0</v>
      </c>
      <c r="AS2995" s="35">
        <v>0</v>
      </c>
      <c r="AT2995" s="35">
        <v>0</v>
      </c>
      <c r="AU2995" s="31" t="str">
        <f t="shared" si="49"/>
        <v>库存为0</v>
      </c>
      <c r="AV2995" s="36" t="str">
        <f>IFERROR(时间!$B$4+AU2995,"上周无销量")</f>
        <v>上周无销量</v>
      </c>
    </row>
    <row r="2996" spans="1:48">
      <c r="A2996" s="21" t="s">
        <v>6064</v>
      </c>
      <c r="B2996" t="s">
        <v>6065</v>
      </c>
      <c r="C2996" t="s">
        <v>6057</v>
      </c>
      <c r="D2996" s="31">
        <v>0</v>
      </c>
      <c r="E2996" s="31">
        <v>0</v>
      </c>
      <c r="F2996" s="31">
        <v>0</v>
      </c>
      <c r="G2996" s="31">
        <v>1</v>
      </c>
      <c r="H2996" s="32">
        <v>0</v>
      </c>
      <c r="I2996">
        <v>8</v>
      </c>
      <c r="J2996" s="33">
        <v>0</v>
      </c>
      <c r="K2996" s="33">
        <v>0</v>
      </c>
      <c r="L2996" s="33">
        <v>0</v>
      </c>
      <c r="M2996">
        <v>8</v>
      </c>
      <c r="N2996">
        <v>0</v>
      </c>
      <c r="O2996">
        <v>0</v>
      </c>
      <c r="P2996">
        <v>7</v>
      </c>
      <c r="Q2996">
        <v>0</v>
      </c>
      <c r="R2996">
        <v>0</v>
      </c>
      <c r="S2996">
        <v>0</v>
      </c>
      <c r="T2996">
        <v>1</v>
      </c>
      <c r="U2996">
        <v>0</v>
      </c>
      <c r="V2996">
        <v>0</v>
      </c>
      <c r="W2996">
        <v>0</v>
      </c>
      <c r="X2996" s="23">
        <v>0.142857142857143</v>
      </c>
      <c r="Y2996" s="23" t="e">
        <v>#DIV/0!</v>
      </c>
      <c r="Z2996" s="23" t="e">
        <v>#DIV/0!</v>
      </c>
      <c r="AA2996" s="23" t="e">
        <v>#DIV/0!</v>
      </c>
      <c r="AB2996">
        <v>0.12</v>
      </c>
      <c r="AC2996">
        <v>0</v>
      </c>
      <c r="AD2996">
        <v>0</v>
      </c>
      <c r="AE2996">
        <v>0</v>
      </c>
      <c r="AF2996" s="23" t="s">
        <v>126</v>
      </c>
      <c r="AG2996" s="23" t="s">
        <v>54</v>
      </c>
      <c r="AH2996" s="23" t="s">
        <v>54</v>
      </c>
      <c r="AI2996" s="23" t="s">
        <v>54</v>
      </c>
      <c r="AJ2996">
        <v>9</v>
      </c>
      <c r="AK2996">
        <v>4</v>
      </c>
      <c r="AL2996">
        <v>0</v>
      </c>
      <c r="AM2996">
        <v>1</v>
      </c>
      <c r="AN2996" s="23">
        <v>0</v>
      </c>
      <c r="AO2996" s="23">
        <v>0</v>
      </c>
      <c r="AP2996" s="23" t="e">
        <v>#DIV/0!</v>
      </c>
      <c r="AQ2996" s="23">
        <v>1</v>
      </c>
      <c r="AR2996" s="35">
        <v>0</v>
      </c>
      <c r="AS2996" s="35">
        <v>0</v>
      </c>
      <c r="AT2996" s="35">
        <v>8</v>
      </c>
      <c r="AU2996" s="31" t="str">
        <f t="shared" si="49"/>
        <v>库存为8</v>
      </c>
      <c r="AV2996" s="36" t="str">
        <f>IFERROR(时间!$B$4+AU2996,"上周无销量")</f>
        <v>上周无销量</v>
      </c>
    </row>
    <row r="2997" spans="1:48">
      <c r="A2997" s="21" t="s">
        <v>6066</v>
      </c>
      <c r="B2997" t="s">
        <v>6067</v>
      </c>
      <c r="C2997" t="s">
        <v>6057</v>
      </c>
      <c r="D2997" s="31">
        <v>3</v>
      </c>
      <c r="E2997" s="31">
        <v>0</v>
      </c>
      <c r="F2997" s="31">
        <v>1</v>
      </c>
      <c r="G2997" s="31">
        <v>1</v>
      </c>
      <c r="H2997" s="32">
        <v>15.992</v>
      </c>
      <c r="I2997">
        <v>0</v>
      </c>
      <c r="J2997" s="33">
        <v>0</v>
      </c>
      <c r="K2997" s="33">
        <v>0</v>
      </c>
      <c r="L2997" s="33">
        <v>0</v>
      </c>
      <c r="M2997">
        <v>0</v>
      </c>
      <c r="N2997">
        <v>0</v>
      </c>
      <c r="O2997">
        <v>0</v>
      </c>
      <c r="P2997">
        <v>0</v>
      </c>
      <c r="Q2997">
        <v>1</v>
      </c>
      <c r="R2997">
        <v>1</v>
      </c>
      <c r="S2997">
        <v>0</v>
      </c>
      <c r="T2997">
        <v>0</v>
      </c>
      <c r="U2997">
        <v>0</v>
      </c>
      <c r="V2997">
        <v>0</v>
      </c>
      <c r="W2997">
        <v>0</v>
      </c>
      <c r="X2997" s="23" t="e">
        <v>#DIV/0!</v>
      </c>
      <c r="Y2997" s="23">
        <v>0</v>
      </c>
      <c r="Z2997" s="23">
        <v>0</v>
      </c>
      <c r="AA2997" s="23" t="e">
        <v>#DIV/0!</v>
      </c>
      <c r="AB2997">
        <v>0</v>
      </c>
      <c r="AC2997">
        <v>0</v>
      </c>
      <c r="AD2997">
        <v>0</v>
      </c>
      <c r="AE2997">
        <v>0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7</v>
      </c>
      <c r="AK2997">
        <v>0</v>
      </c>
      <c r="AL2997">
        <v>0</v>
      </c>
      <c r="AM2997">
        <v>0</v>
      </c>
      <c r="AN2997" s="23">
        <v>0.428571428571429</v>
      </c>
      <c r="AO2997" s="23" t="e">
        <v>#DIV/0!</v>
      </c>
      <c r="AP2997" s="23" t="e">
        <v>#DIV/0!</v>
      </c>
      <c r="AQ2997" s="23" t="e">
        <v>#DIV/0!</v>
      </c>
      <c r="AR2997" s="35">
        <v>0.428571428571429</v>
      </c>
      <c r="AS2997" s="35">
        <v>25.7142857142857</v>
      </c>
      <c r="AT2997" s="35">
        <v>-25.7142857142857</v>
      </c>
      <c r="AU2997" s="31">
        <f t="shared" si="49"/>
        <v>0</v>
      </c>
      <c r="AV2997" s="36">
        <f>IFERROR(时间!$B$4+AU2997,"上周无销量")</f>
        <v>43339</v>
      </c>
    </row>
    <row r="2998" spans="1:48">
      <c r="A2998" s="21" t="s">
        <v>6068</v>
      </c>
      <c r="B2998" t="s">
        <v>6069</v>
      </c>
      <c r="C2998" t="s">
        <v>6070</v>
      </c>
      <c r="D2998" s="31">
        <v>0</v>
      </c>
      <c r="E2998" s="31">
        <v>0</v>
      </c>
      <c r="F2998" s="31">
        <v>0</v>
      </c>
      <c r="G2998" s="31">
        <v>0</v>
      </c>
      <c r="H2998" s="32">
        <v>0</v>
      </c>
      <c r="I2998">
        <v>0</v>
      </c>
      <c r="J2998" s="33">
        <v>0</v>
      </c>
      <c r="K2998" s="33">
        <v>0</v>
      </c>
      <c r="L2998" s="33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0</v>
      </c>
      <c r="AK2998">
        <v>0</v>
      </c>
      <c r="AL2998">
        <v>0</v>
      </c>
      <c r="AM2998">
        <v>0</v>
      </c>
      <c r="AN2998" s="23" t="e">
        <v>#DIV/0!</v>
      </c>
      <c r="AO2998" s="23" t="e">
        <v>#DIV/0!</v>
      </c>
      <c r="AP2998" s="23" t="e">
        <v>#DIV/0!</v>
      </c>
      <c r="AQ2998" s="23" t="e">
        <v>#DIV/0!</v>
      </c>
      <c r="AR2998" s="35">
        <v>0</v>
      </c>
      <c r="AS2998" s="35">
        <v>0</v>
      </c>
      <c r="AT2998" s="35">
        <v>0</v>
      </c>
      <c r="AU2998" s="31" t="str">
        <f t="shared" si="49"/>
        <v>库存为0</v>
      </c>
      <c r="AV2998" s="36" t="str">
        <f>IFERROR(时间!$B$4+AU2998,"上周无销量")</f>
        <v>上周无销量</v>
      </c>
    </row>
    <row r="2999" spans="1:48">
      <c r="A2999" s="21" t="s">
        <v>6071</v>
      </c>
      <c r="B2999" t="s">
        <v>6072</v>
      </c>
      <c r="C2999" t="s">
        <v>6070</v>
      </c>
      <c r="D2999" s="31">
        <v>0</v>
      </c>
      <c r="E2999" s="31">
        <v>0</v>
      </c>
      <c r="F2999" s="31">
        <v>0</v>
      </c>
      <c r="G2999" s="31">
        <v>0</v>
      </c>
      <c r="H2999" s="32">
        <v>0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23" t="s">
        <v>54</v>
      </c>
      <c r="Y2999" s="23" t="s">
        <v>54</v>
      </c>
      <c r="Z2999" s="23" t="s">
        <v>54</v>
      </c>
      <c r="AA2999" s="23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23" t="s">
        <v>54</v>
      </c>
      <c r="AG2999" s="23" t="s">
        <v>54</v>
      </c>
      <c r="AH2999" s="23" t="s">
        <v>54</v>
      </c>
      <c r="AI2999" s="23" t="s">
        <v>54</v>
      </c>
      <c r="AJ2999">
        <v>0</v>
      </c>
      <c r="AK2999">
        <v>0</v>
      </c>
      <c r="AL2999">
        <v>0</v>
      </c>
      <c r="AM2999">
        <v>0</v>
      </c>
      <c r="AN2999" s="23" t="e">
        <v>#DIV/0!</v>
      </c>
      <c r="AO2999" s="23" t="e">
        <v>#DIV/0!</v>
      </c>
      <c r="AP2999" s="23" t="e">
        <v>#DIV/0!</v>
      </c>
      <c r="AQ2999" s="23" t="e">
        <v>#DIV/0!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6073</v>
      </c>
      <c r="B3000" t="s">
        <v>6074</v>
      </c>
      <c r="C3000" t="s">
        <v>6070</v>
      </c>
      <c r="D3000" s="31">
        <v>0</v>
      </c>
      <c r="E3000" s="31">
        <v>0</v>
      </c>
      <c r="F3000" s="31">
        <v>0</v>
      </c>
      <c r="G3000" s="31">
        <v>0</v>
      </c>
      <c r="H3000" s="32">
        <v>0</v>
      </c>
      <c r="I3000">
        <v>0</v>
      </c>
      <c r="J3000" s="33">
        <v>0</v>
      </c>
      <c r="K3000" s="33">
        <v>0</v>
      </c>
      <c r="L3000" s="33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0</v>
      </c>
      <c r="AK3000">
        <v>0</v>
      </c>
      <c r="AL3000">
        <v>0</v>
      </c>
      <c r="AM3000">
        <v>0</v>
      </c>
      <c r="AN3000" s="23" t="e">
        <v>#DIV/0!</v>
      </c>
      <c r="AO3000" s="23" t="e">
        <v>#DIV/0!</v>
      </c>
      <c r="AP3000" s="23" t="e">
        <v>#DIV/0!</v>
      </c>
      <c r="AQ3000" s="23" t="e">
        <v>#DIV/0!</v>
      </c>
      <c r="AR3000" s="35">
        <v>0</v>
      </c>
      <c r="AS3000" s="35">
        <v>0</v>
      </c>
      <c r="AT3000" s="35">
        <v>0</v>
      </c>
      <c r="AU3000" s="31" t="str">
        <f t="shared" si="49"/>
        <v>库存为0</v>
      </c>
      <c r="AV3000" s="36" t="str">
        <f>IFERROR(时间!$B$4+AU3000,"上周无销量")</f>
        <v>上周无销量</v>
      </c>
    </row>
    <row r="3001" spans="1:48">
      <c r="A3001" s="21" t="s">
        <v>6075</v>
      </c>
      <c r="B3001" t="s">
        <v>6076</v>
      </c>
      <c r="C3001" t="s">
        <v>6070</v>
      </c>
      <c r="D3001" s="31">
        <v>0</v>
      </c>
      <c r="E3001" s="31">
        <v>0</v>
      </c>
      <c r="F3001" s="31">
        <v>0</v>
      </c>
      <c r="G3001" s="31">
        <v>0</v>
      </c>
      <c r="H3001" s="32">
        <v>0</v>
      </c>
      <c r="I3001">
        <v>0</v>
      </c>
      <c r="J3001" s="33">
        <v>0</v>
      </c>
      <c r="K3001" s="33">
        <v>0</v>
      </c>
      <c r="L3001" s="33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0</v>
      </c>
      <c r="AK3001">
        <v>0</v>
      </c>
      <c r="AL3001">
        <v>0</v>
      </c>
      <c r="AM3001">
        <v>0</v>
      </c>
      <c r="AN3001" s="23" t="e">
        <v>#DIV/0!</v>
      </c>
      <c r="AO3001" s="23" t="e">
        <v>#DIV/0!</v>
      </c>
      <c r="AP3001" s="23" t="e">
        <v>#DIV/0!</v>
      </c>
      <c r="AQ3001" s="23" t="e">
        <v>#DIV/0!</v>
      </c>
      <c r="AR3001" s="35">
        <v>0</v>
      </c>
      <c r="AS3001" s="35">
        <v>0</v>
      </c>
      <c r="AT3001" s="35">
        <v>0</v>
      </c>
      <c r="AU3001" s="31" t="str">
        <f t="shared" si="49"/>
        <v>库存为0</v>
      </c>
      <c r="AV3001" s="36" t="str">
        <f>IFERROR(时间!$B$4+AU3001,"上周无销量")</f>
        <v>上周无销量</v>
      </c>
    </row>
    <row r="3002" spans="1:48">
      <c r="A3002" s="21" t="s">
        <v>6077</v>
      </c>
      <c r="B3002" t="s">
        <v>6078</v>
      </c>
      <c r="C3002" t="s">
        <v>6070</v>
      </c>
      <c r="D3002" s="31">
        <v>0</v>
      </c>
      <c r="E3002" s="31">
        <v>0</v>
      </c>
      <c r="F3002" s="31">
        <v>0</v>
      </c>
      <c r="G3002" s="31">
        <v>0</v>
      </c>
      <c r="H3002" s="32">
        <v>0</v>
      </c>
      <c r="I3002">
        <v>0</v>
      </c>
      <c r="J3002" s="33">
        <v>0</v>
      </c>
      <c r="K3002" s="33">
        <v>0</v>
      </c>
      <c r="L3002" s="33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0</v>
      </c>
      <c r="AK3002">
        <v>0</v>
      </c>
      <c r="AL3002">
        <v>0</v>
      </c>
      <c r="AM3002">
        <v>0</v>
      </c>
      <c r="AN3002" s="23" t="e">
        <v>#DIV/0!</v>
      </c>
      <c r="AO3002" s="23" t="e">
        <v>#DIV/0!</v>
      </c>
      <c r="AP3002" s="23" t="e">
        <v>#DIV/0!</v>
      </c>
      <c r="AQ3002" s="23" t="e">
        <v>#DIV/0!</v>
      </c>
      <c r="AR3002" s="35">
        <v>0</v>
      </c>
      <c r="AS3002" s="35">
        <v>0</v>
      </c>
      <c r="AT3002" s="35">
        <v>0</v>
      </c>
      <c r="AU3002" s="31" t="str">
        <f t="shared" si="49"/>
        <v>库存为0</v>
      </c>
      <c r="AV3002" s="36" t="str">
        <f>IFERROR(时间!$B$4+AU3002,"上周无销量")</f>
        <v>上周无销量</v>
      </c>
    </row>
    <row r="3003" spans="1:48">
      <c r="A3003" s="21" t="s">
        <v>6079</v>
      </c>
      <c r="B3003" t="s">
        <v>6080</v>
      </c>
      <c r="C3003" t="s">
        <v>6070</v>
      </c>
      <c r="D3003" s="31">
        <v>0</v>
      </c>
      <c r="E3003" s="31">
        <v>0</v>
      </c>
      <c r="F3003" s="31">
        <v>0</v>
      </c>
      <c r="G3003" s="31">
        <v>0</v>
      </c>
      <c r="H3003" s="32">
        <v>0</v>
      </c>
      <c r="I3003">
        <v>0</v>
      </c>
      <c r="J3003" s="33">
        <v>0</v>
      </c>
      <c r="K3003" s="33">
        <v>0</v>
      </c>
      <c r="L3003" s="33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0</v>
      </c>
      <c r="AK3003">
        <v>0</v>
      </c>
      <c r="AL3003">
        <v>0</v>
      </c>
      <c r="AM3003">
        <v>0</v>
      </c>
      <c r="AN3003" s="23" t="e">
        <v>#DIV/0!</v>
      </c>
      <c r="AO3003" s="23" t="e">
        <v>#DIV/0!</v>
      </c>
      <c r="AP3003" s="23" t="e">
        <v>#DIV/0!</v>
      </c>
      <c r="AQ3003" s="23" t="e">
        <v>#DIV/0!</v>
      </c>
      <c r="AR3003" s="35">
        <v>0</v>
      </c>
      <c r="AS3003" s="35">
        <v>0</v>
      </c>
      <c r="AT3003" s="35">
        <v>0</v>
      </c>
      <c r="AU3003" s="31" t="str">
        <f t="shared" si="49"/>
        <v>库存为0</v>
      </c>
      <c r="AV3003" s="36" t="str">
        <f>IFERROR(时间!$B$4+AU3003,"上周无销量")</f>
        <v>上周无销量</v>
      </c>
    </row>
    <row r="3004" spans="1:48">
      <c r="A3004" s="21" t="s">
        <v>6081</v>
      </c>
      <c r="B3004" t="s">
        <v>6082</v>
      </c>
      <c r="C3004" t="s">
        <v>6070</v>
      </c>
      <c r="D3004" s="31">
        <v>0</v>
      </c>
      <c r="E3004" s="31">
        <v>0</v>
      </c>
      <c r="F3004" s="31">
        <v>0</v>
      </c>
      <c r="G3004" s="31">
        <v>0</v>
      </c>
      <c r="H3004" s="32">
        <v>0</v>
      </c>
      <c r="I3004">
        <v>0</v>
      </c>
      <c r="J3004" s="33">
        <v>0</v>
      </c>
      <c r="K3004" s="33">
        <v>0</v>
      </c>
      <c r="L3004" s="33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0</v>
      </c>
      <c r="AK3004">
        <v>0</v>
      </c>
      <c r="AL3004">
        <v>0</v>
      </c>
      <c r="AM3004">
        <v>0</v>
      </c>
      <c r="AN3004" s="23" t="e">
        <v>#DIV/0!</v>
      </c>
      <c r="AO3004" s="23" t="e">
        <v>#DIV/0!</v>
      </c>
      <c r="AP3004" s="23" t="e">
        <v>#DIV/0!</v>
      </c>
      <c r="AQ3004" s="23" t="e">
        <v>#DIV/0!</v>
      </c>
      <c r="AR3004" s="35">
        <v>0</v>
      </c>
      <c r="AS3004" s="35">
        <v>0</v>
      </c>
      <c r="AT3004" s="35">
        <v>0</v>
      </c>
      <c r="AU3004" s="31" t="str">
        <f t="shared" si="49"/>
        <v>库存为0</v>
      </c>
      <c r="AV3004" s="36" t="str">
        <f>IFERROR(时间!$B$4+AU3004,"上周无销量")</f>
        <v>上周无销量</v>
      </c>
    </row>
    <row r="3005" spans="1:48">
      <c r="A3005" s="21" t="s">
        <v>6083</v>
      </c>
      <c r="B3005" t="s">
        <v>6084</v>
      </c>
      <c r="C3005" t="s">
        <v>6070</v>
      </c>
      <c r="D3005" s="31">
        <v>0</v>
      </c>
      <c r="E3005" s="31">
        <v>0</v>
      </c>
      <c r="F3005" s="31">
        <v>0</v>
      </c>
      <c r="G3005" s="31">
        <v>0</v>
      </c>
      <c r="H3005" s="32">
        <v>0</v>
      </c>
      <c r="I3005">
        <v>0</v>
      </c>
      <c r="J3005" s="33">
        <v>0</v>
      </c>
      <c r="K3005" s="33">
        <v>0</v>
      </c>
      <c r="L3005" s="33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0</v>
      </c>
      <c r="AK3005">
        <v>0</v>
      </c>
      <c r="AL3005">
        <v>0</v>
      </c>
      <c r="AM3005">
        <v>0</v>
      </c>
      <c r="AN3005" s="23" t="e">
        <v>#DIV/0!</v>
      </c>
      <c r="AO3005" s="23" t="e">
        <v>#DIV/0!</v>
      </c>
      <c r="AP3005" s="23" t="e">
        <v>#DIV/0!</v>
      </c>
      <c r="AQ3005" s="23" t="e">
        <v>#DIV/0!</v>
      </c>
      <c r="AR3005" s="35">
        <v>0</v>
      </c>
      <c r="AS3005" s="35">
        <v>0</v>
      </c>
      <c r="AT3005" s="35">
        <v>0</v>
      </c>
      <c r="AU3005" s="31" t="str">
        <f t="shared" si="49"/>
        <v>库存为0</v>
      </c>
      <c r="AV3005" s="36" t="str">
        <f>IFERROR(时间!$B$4+AU3005,"上周无销量")</f>
        <v>上周无销量</v>
      </c>
    </row>
    <row r="3006" spans="1:48">
      <c r="A3006" s="21" t="s">
        <v>6085</v>
      </c>
      <c r="B3006" t="s">
        <v>6086</v>
      </c>
      <c r="C3006" t="s">
        <v>6087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1</v>
      </c>
      <c r="J3006" s="33">
        <v>0</v>
      </c>
      <c r="K3006" s="33">
        <v>0</v>
      </c>
      <c r="L3006" s="33">
        <v>0</v>
      </c>
      <c r="M3006">
        <v>1</v>
      </c>
      <c r="N3006">
        <v>0</v>
      </c>
      <c r="O3006">
        <v>0</v>
      </c>
      <c r="P3006">
        <v>61</v>
      </c>
      <c r="Q3006">
        <v>81</v>
      </c>
      <c r="R3006">
        <v>89</v>
      </c>
      <c r="S3006">
        <v>150</v>
      </c>
      <c r="T3006">
        <v>0</v>
      </c>
      <c r="U3006">
        <v>0</v>
      </c>
      <c r="V3006">
        <v>1</v>
      </c>
      <c r="W3006">
        <v>0</v>
      </c>
      <c r="X3006" s="23">
        <v>0</v>
      </c>
      <c r="Y3006" s="23">
        <v>0</v>
      </c>
      <c r="Z3006" s="23">
        <v>0.0112359550561798</v>
      </c>
      <c r="AA3006" s="23">
        <v>0</v>
      </c>
      <c r="AB3006">
        <v>0</v>
      </c>
      <c r="AC3006">
        <v>0</v>
      </c>
      <c r="AD3006">
        <v>0.5</v>
      </c>
      <c r="AE3006">
        <v>0</v>
      </c>
      <c r="AF3006" s="23" t="s">
        <v>54</v>
      </c>
      <c r="AG3006" s="23" t="s">
        <v>54</v>
      </c>
      <c r="AH3006" s="23" t="s">
        <v>126</v>
      </c>
      <c r="AI3006" s="23" t="s">
        <v>54</v>
      </c>
      <c r="AJ3006">
        <v>1</v>
      </c>
      <c r="AK3006">
        <v>2</v>
      </c>
      <c r="AL3006">
        <v>0</v>
      </c>
      <c r="AM3006">
        <v>1</v>
      </c>
      <c r="AN3006" s="23">
        <v>0</v>
      </c>
      <c r="AO3006" s="23">
        <v>0</v>
      </c>
      <c r="AP3006" s="23" t="e">
        <v>#DIV/0!</v>
      </c>
      <c r="AQ3006" s="23">
        <v>0</v>
      </c>
      <c r="AR3006" s="35">
        <v>0</v>
      </c>
      <c r="AS3006" s="35">
        <v>0</v>
      </c>
      <c r="AT3006" s="35">
        <v>1</v>
      </c>
      <c r="AU3006" s="31" t="str">
        <f t="shared" si="49"/>
        <v>库存为1</v>
      </c>
      <c r="AV3006" s="36" t="str">
        <f>IFERROR(时间!$B$4+AU3006,"上周无销量")</f>
        <v>上周无销量</v>
      </c>
    </row>
    <row r="3007" spans="1:48">
      <c r="A3007" s="21" t="s">
        <v>6088</v>
      </c>
      <c r="B3007" t="s">
        <v>6089</v>
      </c>
      <c r="C3007" t="s">
        <v>6087</v>
      </c>
      <c r="D3007" s="31">
        <v>0</v>
      </c>
      <c r="E3007" s="31">
        <v>1</v>
      </c>
      <c r="F3007" s="31">
        <v>0</v>
      </c>
      <c r="G3007" s="31">
        <v>0</v>
      </c>
      <c r="H3007" s="32">
        <v>32.99</v>
      </c>
      <c r="I3007">
        <v>1</v>
      </c>
      <c r="J3007" s="33">
        <v>0</v>
      </c>
      <c r="K3007" s="33">
        <v>0</v>
      </c>
      <c r="L3007" s="33">
        <v>0</v>
      </c>
      <c r="M3007">
        <v>1</v>
      </c>
      <c r="N3007">
        <v>0</v>
      </c>
      <c r="O3007">
        <v>0</v>
      </c>
      <c r="P3007">
        <v>75</v>
      </c>
      <c r="Q3007">
        <v>129</v>
      </c>
      <c r="R3007">
        <v>129</v>
      </c>
      <c r="S3007">
        <v>131</v>
      </c>
      <c r="T3007">
        <v>0</v>
      </c>
      <c r="U3007">
        <v>1</v>
      </c>
      <c r="V3007">
        <v>1</v>
      </c>
      <c r="W3007">
        <v>0</v>
      </c>
      <c r="X3007" s="23">
        <v>0</v>
      </c>
      <c r="Y3007" s="23">
        <v>0.00775193798449612</v>
      </c>
      <c r="Z3007" s="23">
        <v>0.00775193798449612</v>
      </c>
      <c r="AA3007" s="23">
        <v>0</v>
      </c>
      <c r="AB3007">
        <v>0</v>
      </c>
      <c r="AC3007">
        <v>0.24</v>
      </c>
      <c r="AD3007">
        <v>0.41</v>
      </c>
      <c r="AE3007">
        <v>0</v>
      </c>
      <c r="AF3007" s="23" t="s">
        <v>54</v>
      </c>
      <c r="AG3007" s="23">
        <v>0.0072749317975144</v>
      </c>
      <c r="AH3007" s="23" t="s">
        <v>126</v>
      </c>
      <c r="AI3007" s="23" t="s">
        <v>54</v>
      </c>
      <c r="AJ3007">
        <v>0</v>
      </c>
      <c r="AK3007">
        <v>7</v>
      </c>
      <c r="AL3007">
        <v>0</v>
      </c>
      <c r="AM3007">
        <v>1</v>
      </c>
      <c r="AN3007" s="23" t="e">
        <v>#DIV/0!</v>
      </c>
      <c r="AO3007" s="23">
        <v>0.142857142857143</v>
      </c>
      <c r="AP3007" s="23" t="e">
        <v>#DIV/0!</v>
      </c>
      <c r="AQ3007" s="23">
        <v>0</v>
      </c>
      <c r="AR3007" s="35">
        <v>0</v>
      </c>
      <c r="AS3007" s="35">
        <v>0</v>
      </c>
      <c r="AT3007" s="35">
        <v>1</v>
      </c>
      <c r="AU3007" s="31" t="str">
        <f t="shared" si="49"/>
        <v>库存为1</v>
      </c>
      <c r="AV3007" s="36" t="str">
        <f>IFERROR(时间!$B$4+AU3007,"上周无销量")</f>
        <v>上周无销量</v>
      </c>
    </row>
    <row r="3008" spans="1:48">
      <c r="A3008" s="21" t="s">
        <v>6090</v>
      </c>
      <c r="B3008" t="s">
        <v>6091</v>
      </c>
      <c r="C3008" t="s">
        <v>6087</v>
      </c>
      <c r="D3008" s="31">
        <v>0</v>
      </c>
      <c r="E3008" s="31">
        <v>0</v>
      </c>
      <c r="F3008" s="31">
        <v>0</v>
      </c>
      <c r="G3008" s="31">
        <v>0</v>
      </c>
      <c r="H3008" s="32">
        <v>0</v>
      </c>
      <c r="I3008">
        <v>2</v>
      </c>
      <c r="J3008" s="33">
        <v>0</v>
      </c>
      <c r="K3008" s="33">
        <v>0</v>
      </c>
      <c r="L3008" s="33">
        <v>0</v>
      </c>
      <c r="M3008">
        <v>2</v>
      </c>
      <c r="N3008">
        <v>0</v>
      </c>
      <c r="O3008">
        <v>0</v>
      </c>
      <c r="P3008">
        <v>89</v>
      </c>
      <c r="Q3008">
        <v>113</v>
      </c>
      <c r="R3008">
        <v>81</v>
      </c>
      <c r="S3008">
        <v>152</v>
      </c>
      <c r="T3008">
        <v>1</v>
      </c>
      <c r="U3008">
        <v>0</v>
      </c>
      <c r="V3008">
        <v>0</v>
      </c>
      <c r="W3008">
        <v>2</v>
      </c>
      <c r="X3008" s="23">
        <v>0.0112359550561798</v>
      </c>
      <c r="Y3008" s="23">
        <v>0</v>
      </c>
      <c r="Z3008" s="23">
        <v>0</v>
      </c>
      <c r="AA3008" s="23">
        <v>0.0131578947368421</v>
      </c>
      <c r="AB3008">
        <v>0.38</v>
      </c>
      <c r="AC3008">
        <v>0</v>
      </c>
      <c r="AD3008">
        <v>0</v>
      </c>
      <c r="AE3008">
        <v>0.42</v>
      </c>
      <c r="AF3008" s="23" t="s">
        <v>126</v>
      </c>
      <c r="AG3008" s="23" t="s">
        <v>54</v>
      </c>
      <c r="AH3008" s="23" t="s">
        <v>54</v>
      </c>
      <c r="AI3008" s="23" t="s">
        <v>126</v>
      </c>
      <c r="AJ3008">
        <v>0</v>
      </c>
      <c r="AK3008">
        <v>1</v>
      </c>
      <c r="AL3008">
        <v>0</v>
      </c>
      <c r="AM3008">
        <v>0</v>
      </c>
      <c r="AN3008" s="23" t="e">
        <v>#DIV/0!</v>
      </c>
      <c r="AO3008" s="23">
        <v>0</v>
      </c>
      <c r="AP3008" s="23" t="e">
        <v>#DIV/0!</v>
      </c>
      <c r="AQ3008" s="23" t="e">
        <v>#DIV/0!</v>
      </c>
      <c r="AR3008" s="35">
        <v>0</v>
      </c>
      <c r="AS3008" s="35">
        <v>0</v>
      </c>
      <c r="AT3008" s="35">
        <v>2</v>
      </c>
      <c r="AU3008" s="31" t="str">
        <f t="shared" si="49"/>
        <v>库存为2</v>
      </c>
      <c r="AV3008" s="36" t="str">
        <f>IFERROR(时间!$B$4+AU3008,"上周无销量")</f>
        <v>上周无销量</v>
      </c>
    </row>
    <row r="3009" spans="1:48">
      <c r="A3009" s="21" t="s">
        <v>6092</v>
      </c>
      <c r="B3009" t="s">
        <v>6093</v>
      </c>
      <c r="C3009" t="s">
        <v>6087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2</v>
      </c>
      <c r="J3009" s="33">
        <v>0</v>
      </c>
      <c r="K3009" s="33">
        <v>0</v>
      </c>
      <c r="L3009" s="33">
        <v>0</v>
      </c>
      <c r="M3009">
        <v>2</v>
      </c>
      <c r="N3009">
        <v>0</v>
      </c>
      <c r="O3009">
        <v>0</v>
      </c>
      <c r="P3009">
        <v>34</v>
      </c>
      <c r="Q3009">
        <v>89</v>
      </c>
      <c r="R3009">
        <v>48</v>
      </c>
      <c r="S3009">
        <v>125</v>
      </c>
      <c r="T3009">
        <v>0</v>
      </c>
      <c r="U3009">
        <v>1</v>
      </c>
      <c r="V3009">
        <v>0</v>
      </c>
      <c r="W3009">
        <v>1</v>
      </c>
      <c r="X3009" s="23">
        <v>0</v>
      </c>
      <c r="Y3009" s="23">
        <v>0.0112359550561798</v>
      </c>
      <c r="Z3009" s="23">
        <v>0</v>
      </c>
      <c r="AA3009" s="23">
        <v>0.008</v>
      </c>
      <c r="AB3009">
        <v>0</v>
      </c>
      <c r="AC3009">
        <v>0.42</v>
      </c>
      <c r="AD3009">
        <v>0</v>
      </c>
      <c r="AE3009">
        <v>0.14</v>
      </c>
      <c r="AF3009" s="23" t="s">
        <v>54</v>
      </c>
      <c r="AG3009" s="23" t="s">
        <v>126</v>
      </c>
      <c r="AH3009" s="23" t="s">
        <v>54</v>
      </c>
      <c r="AI3009" s="23" t="s">
        <v>126</v>
      </c>
      <c r="AJ3009">
        <v>4</v>
      </c>
      <c r="AK3009">
        <v>1</v>
      </c>
      <c r="AL3009">
        <v>0</v>
      </c>
      <c r="AM3009">
        <v>4</v>
      </c>
      <c r="AN3009" s="23">
        <v>0</v>
      </c>
      <c r="AO3009" s="23">
        <v>0</v>
      </c>
      <c r="AP3009" s="23" t="e">
        <v>#DIV/0!</v>
      </c>
      <c r="AQ3009" s="23">
        <v>0</v>
      </c>
      <c r="AR3009" s="35">
        <v>0</v>
      </c>
      <c r="AS3009" s="35">
        <v>0</v>
      </c>
      <c r="AT3009" s="35">
        <v>2</v>
      </c>
      <c r="AU3009" s="31" t="str">
        <f t="shared" si="49"/>
        <v>库存为2</v>
      </c>
      <c r="AV3009" s="36" t="str">
        <f>IFERROR(时间!$B$4+AU3009,"上周无销量")</f>
        <v>上周无销量</v>
      </c>
    </row>
    <row r="3010" spans="1:48">
      <c r="A3010" s="21" t="s">
        <v>6094</v>
      </c>
      <c r="B3010" t="s">
        <v>6095</v>
      </c>
      <c r="C3010" t="s">
        <v>6087</v>
      </c>
      <c r="D3010" s="31">
        <v>0</v>
      </c>
      <c r="E3010" s="31">
        <v>0</v>
      </c>
      <c r="F3010" s="31">
        <v>0</v>
      </c>
      <c r="G3010" s="31">
        <v>0</v>
      </c>
      <c r="H3010" s="32">
        <v>0</v>
      </c>
      <c r="I3010">
        <v>1</v>
      </c>
      <c r="J3010" s="33">
        <v>0</v>
      </c>
      <c r="K3010" s="33">
        <v>0</v>
      </c>
      <c r="L3010" s="33">
        <v>0</v>
      </c>
      <c r="M3010">
        <v>1</v>
      </c>
      <c r="N3010">
        <v>0</v>
      </c>
      <c r="O3010">
        <v>0</v>
      </c>
      <c r="P3010">
        <v>81</v>
      </c>
      <c r="Q3010">
        <v>74</v>
      </c>
      <c r="R3010">
        <v>65</v>
      </c>
      <c r="S3010">
        <v>116</v>
      </c>
      <c r="T3010">
        <v>1</v>
      </c>
      <c r="U3010">
        <v>1</v>
      </c>
      <c r="V3010">
        <v>0</v>
      </c>
      <c r="W3010">
        <v>2</v>
      </c>
      <c r="X3010" s="23">
        <v>0.0123456790123457</v>
      </c>
      <c r="Y3010" s="23">
        <v>0.0135135135135135</v>
      </c>
      <c r="Z3010" s="23">
        <v>0</v>
      </c>
      <c r="AA3010" s="23">
        <v>0.0172413793103448</v>
      </c>
      <c r="AB3010">
        <v>0.22</v>
      </c>
      <c r="AC3010">
        <v>0.24</v>
      </c>
      <c r="AD3010">
        <v>0</v>
      </c>
      <c r="AE3010">
        <v>0.69</v>
      </c>
      <c r="AF3010" s="23" t="s">
        <v>126</v>
      </c>
      <c r="AG3010" s="23" t="s">
        <v>126</v>
      </c>
      <c r="AH3010" s="23" t="s">
        <v>54</v>
      </c>
      <c r="AI3010" s="23" t="s">
        <v>126</v>
      </c>
      <c r="AJ3010">
        <v>1</v>
      </c>
      <c r="AK3010">
        <v>7</v>
      </c>
      <c r="AL3010">
        <v>0</v>
      </c>
      <c r="AM3010">
        <v>2</v>
      </c>
      <c r="AN3010" s="23">
        <v>0</v>
      </c>
      <c r="AO3010" s="23">
        <v>0</v>
      </c>
      <c r="AP3010" s="23" t="e">
        <v>#DIV/0!</v>
      </c>
      <c r="AQ3010" s="23">
        <v>0</v>
      </c>
      <c r="AR3010" s="35">
        <v>0</v>
      </c>
      <c r="AS3010" s="35">
        <v>0</v>
      </c>
      <c r="AT3010" s="35">
        <v>1</v>
      </c>
      <c r="AU3010" s="31" t="str">
        <f t="shared" si="49"/>
        <v>库存为1</v>
      </c>
      <c r="AV3010" s="36" t="str">
        <f>IFERROR(时间!$B$4+AU3010,"上周无销量")</f>
        <v>上周无销量</v>
      </c>
    </row>
    <row r="3011" spans="1:48">
      <c r="A3011" s="21" t="s">
        <v>6096</v>
      </c>
      <c r="B3011" t="s">
        <v>6097</v>
      </c>
      <c r="C3011" t="s">
        <v>6087</v>
      </c>
      <c r="D3011" s="31">
        <v>0</v>
      </c>
      <c r="E3011" s="31">
        <v>0</v>
      </c>
      <c r="F3011" s="31">
        <v>0</v>
      </c>
      <c r="G3011" s="31">
        <v>0</v>
      </c>
      <c r="H3011" s="32">
        <v>0</v>
      </c>
      <c r="I3011">
        <v>2</v>
      </c>
      <c r="J3011" s="33">
        <v>0</v>
      </c>
      <c r="K3011" s="33">
        <v>0</v>
      </c>
      <c r="L3011" s="33">
        <v>0</v>
      </c>
      <c r="M3011">
        <v>2</v>
      </c>
      <c r="N3011">
        <v>0</v>
      </c>
      <c r="O3011">
        <v>0</v>
      </c>
      <c r="P3011">
        <v>69</v>
      </c>
      <c r="Q3011">
        <v>92</v>
      </c>
      <c r="R3011">
        <v>51</v>
      </c>
      <c r="S3011">
        <v>148</v>
      </c>
      <c r="T3011">
        <v>0</v>
      </c>
      <c r="U3011">
        <v>0</v>
      </c>
      <c r="V3011">
        <v>1</v>
      </c>
      <c r="W3011">
        <v>2</v>
      </c>
      <c r="X3011" s="23">
        <v>0</v>
      </c>
      <c r="Y3011" s="23">
        <v>0</v>
      </c>
      <c r="Z3011" s="23">
        <v>0.0196078431372549</v>
      </c>
      <c r="AA3011" s="23">
        <v>0.0135135135135135</v>
      </c>
      <c r="AB3011">
        <v>0</v>
      </c>
      <c r="AC3011">
        <v>0</v>
      </c>
      <c r="AD3011">
        <v>0.35</v>
      </c>
      <c r="AE3011">
        <v>0.63</v>
      </c>
      <c r="AF3011" s="23" t="s">
        <v>54</v>
      </c>
      <c r="AG3011" s="23" t="s">
        <v>54</v>
      </c>
      <c r="AH3011" s="23" t="s">
        <v>126</v>
      </c>
      <c r="AI3011" s="23" t="s">
        <v>126</v>
      </c>
      <c r="AJ3011">
        <v>0</v>
      </c>
      <c r="AK3011">
        <v>2</v>
      </c>
      <c r="AL3011">
        <v>0</v>
      </c>
      <c r="AM3011">
        <v>3</v>
      </c>
      <c r="AN3011" s="23" t="e">
        <v>#DIV/0!</v>
      </c>
      <c r="AO3011" s="23">
        <v>0</v>
      </c>
      <c r="AP3011" s="23" t="e">
        <v>#DIV/0!</v>
      </c>
      <c r="AQ3011" s="23">
        <v>0</v>
      </c>
      <c r="AR3011" s="35">
        <v>0</v>
      </c>
      <c r="AS3011" s="35">
        <v>0</v>
      </c>
      <c r="AT3011" s="35">
        <v>2</v>
      </c>
      <c r="AU3011" s="31" t="str">
        <f t="shared" si="49"/>
        <v>库存为2</v>
      </c>
      <c r="AV3011" s="36" t="str">
        <f>IFERROR(时间!$B$4+AU3011,"上周无销量")</f>
        <v>上周无销量</v>
      </c>
    </row>
    <row r="3012" spans="1:48">
      <c r="A3012" s="21" t="s">
        <v>6098</v>
      </c>
      <c r="B3012" t="s">
        <v>6099</v>
      </c>
      <c r="C3012" t="s">
        <v>6087</v>
      </c>
      <c r="D3012" s="31">
        <v>0</v>
      </c>
      <c r="E3012" s="31">
        <v>0</v>
      </c>
      <c r="F3012" s="31">
        <v>0</v>
      </c>
      <c r="G3012" s="31">
        <v>0</v>
      </c>
      <c r="H3012" s="32">
        <v>0</v>
      </c>
      <c r="I3012">
        <v>1</v>
      </c>
      <c r="J3012" s="33">
        <v>0</v>
      </c>
      <c r="K3012" s="33">
        <v>0</v>
      </c>
      <c r="L3012" s="33">
        <v>0</v>
      </c>
      <c r="M3012">
        <v>1</v>
      </c>
      <c r="N3012">
        <v>0</v>
      </c>
      <c r="O3012">
        <v>0</v>
      </c>
      <c r="P3012">
        <v>179</v>
      </c>
      <c r="Q3012">
        <v>157</v>
      </c>
      <c r="R3012">
        <v>168</v>
      </c>
      <c r="S3012">
        <v>221</v>
      </c>
      <c r="T3012">
        <v>2</v>
      </c>
      <c r="U3012">
        <v>0</v>
      </c>
      <c r="V3012">
        <v>0</v>
      </c>
      <c r="W3012">
        <v>0</v>
      </c>
      <c r="X3012" s="23">
        <v>0.0111731843575419</v>
      </c>
      <c r="Y3012" s="23">
        <v>0</v>
      </c>
      <c r="Z3012" s="23">
        <v>0</v>
      </c>
      <c r="AA3012" s="23">
        <v>0</v>
      </c>
      <c r="AB3012">
        <v>0.77</v>
      </c>
      <c r="AC3012">
        <v>0</v>
      </c>
      <c r="AD3012">
        <v>0</v>
      </c>
      <c r="AE3012">
        <v>0</v>
      </c>
      <c r="AF3012" s="23" t="s">
        <v>126</v>
      </c>
      <c r="AG3012" s="23" t="s">
        <v>54</v>
      </c>
      <c r="AH3012" s="23" t="s">
        <v>54</v>
      </c>
      <c r="AI3012" s="23" t="s">
        <v>54</v>
      </c>
      <c r="AJ3012">
        <v>2</v>
      </c>
      <c r="AK3012">
        <v>0</v>
      </c>
      <c r="AL3012">
        <v>0</v>
      </c>
      <c r="AM3012">
        <v>0</v>
      </c>
      <c r="AN3012" s="23">
        <v>0</v>
      </c>
      <c r="AO3012" s="23" t="e">
        <v>#DIV/0!</v>
      </c>
      <c r="AP3012" s="23" t="e">
        <v>#DIV/0!</v>
      </c>
      <c r="AQ3012" s="23" t="e">
        <v>#DIV/0!</v>
      </c>
      <c r="AR3012" s="35">
        <v>0</v>
      </c>
      <c r="AS3012" s="35">
        <v>0</v>
      </c>
      <c r="AT3012" s="35">
        <v>1</v>
      </c>
      <c r="AU3012" s="31" t="str">
        <f t="shared" si="49"/>
        <v>库存为1</v>
      </c>
      <c r="AV3012" s="36" t="str">
        <f>IFERROR(时间!$B$4+AU3012,"上周无销量")</f>
        <v>上周无销量</v>
      </c>
    </row>
    <row r="3013" spans="1:48">
      <c r="A3013" s="21" t="s">
        <v>6100</v>
      </c>
      <c r="B3013" t="s">
        <v>6101</v>
      </c>
      <c r="C3013" t="s">
        <v>6087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0</v>
      </c>
      <c r="AK3013">
        <v>0</v>
      </c>
      <c r="AL3013">
        <v>0</v>
      </c>
      <c r="AM3013">
        <v>0</v>
      </c>
      <c r="AN3013" s="23" t="e">
        <v>#DIV/0!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6102</v>
      </c>
      <c r="B3014" t="s">
        <v>6103</v>
      </c>
      <c r="C3014" t="s">
        <v>6087</v>
      </c>
      <c r="D3014" s="31">
        <v>0</v>
      </c>
      <c r="E3014" s="31">
        <v>1</v>
      </c>
      <c r="F3014" s="31">
        <v>0</v>
      </c>
      <c r="G3014" s="31">
        <v>0</v>
      </c>
      <c r="H3014" s="32">
        <v>29.99</v>
      </c>
      <c r="I3014">
        <v>0</v>
      </c>
      <c r="J3014" s="33">
        <v>0</v>
      </c>
      <c r="K3014" s="33">
        <v>0</v>
      </c>
      <c r="L3014" s="33">
        <v>0</v>
      </c>
      <c r="M3014">
        <v>0</v>
      </c>
      <c r="N3014">
        <v>0</v>
      </c>
      <c r="O3014">
        <v>0</v>
      </c>
      <c r="P3014">
        <v>166</v>
      </c>
      <c r="Q3014">
        <v>210</v>
      </c>
      <c r="R3014">
        <v>205</v>
      </c>
      <c r="S3014">
        <v>224</v>
      </c>
      <c r="T3014">
        <v>1</v>
      </c>
      <c r="U3014">
        <v>0</v>
      </c>
      <c r="V3014">
        <v>2</v>
      </c>
      <c r="W3014">
        <v>2</v>
      </c>
      <c r="X3014" s="23">
        <v>0.00602409638554217</v>
      </c>
      <c r="Y3014" s="23">
        <v>0</v>
      </c>
      <c r="Z3014" s="23">
        <v>0.00975609756097561</v>
      </c>
      <c r="AA3014" s="23">
        <v>0.00892857142857143</v>
      </c>
      <c r="AB3014">
        <v>0.18</v>
      </c>
      <c r="AC3014">
        <v>0</v>
      </c>
      <c r="AD3014">
        <v>0.38</v>
      </c>
      <c r="AE3014">
        <v>0.68</v>
      </c>
      <c r="AF3014" s="23" t="s">
        <v>126</v>
      </c>
      <c r="AG3014" s="23" t="s">
        <v>54</v>
      </c>
      <c r="AH3014" s="23" t="s">
        <v>126</v>
      </c>
      <c r="AI3014" s="23" t="s">
        <v>126</v>
      </c>
      <c r="AJ3014">
        <v>0</v>
      </c>
      <c r="AK3014">
        <v>8</v>
      </c>
      <c r="AL3014">
        <v>0</v>
      </c>
      <c r="AM3014">
        <v>1</v>
      </c>
      <c r="AN3014" s="23" t="e">
        <v>#DIV/0!</v>
      </c>
      <c r="AO3014" s="23">
        <v>0.125</v>
      </c>
      <c r="AP3014" s="23" t="e">
        <v>#DIV/0!</v>
      </c>
      <c r="AQ3014" s="23">
        <v>0</v>
      </c>
      <c r="AR3014" s="35">
        <v>0</v>
      </c>
      <c r="AS3014" s="35">
        <v>0</v>
      </c>
      <c r="AT3014" s="35">
        <v>0</v>
      </c>
      <c r="AU3014" s="31" t="str">
        <f t="shared" si="50"/>
        <v>库存为0</v>
      </c>
      <c r="AV3014" s="36" t="str">
        <f>IFERROR(时间!$B$4+AU3014,"上周无销量")</f>
        <v>上周无销量</v>
      </c>
    </row>
    <row r="3015" spans="1:48">
      <c r="A3015" s="21" t="s">
        <v>6104</v>
      </c>
      <c r="B3015" t="s">
        <v>6105</v>
      </c>
      <c r="C3015" t="s">
        <v>6087</v>
      </c>
      <c r="D3015" s="31">
        <v>0</v>
      </c>
      <c r="E3015" s="31">
        <v>0</v>
      </c>
      <c r="F3015" s="31">
        <v>0</v>
      </c>
      <c r="G3015" s="31">
        <v>0</v>
      </c>
      <c r="H3015" s="32">
        <v>0</v>
      </c>
      <c r="I3015">
        <v>0</v>
      </c>
      <c r="J3015" s="33">
        <v>0</v>
      </c>
      <c r="K3015" s="33">
        <v>0</v>
      </c>
      <c r="L3015" s="33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0</v>
      </c>
      <c r="AK3015">
        <v>0</v>
      </c>
      <c r="AL3015">
        <v>0</v>
      </c>
      <c r="AM3015">
        <v>0</v>
      </c>
      <c r="AN3015" s="23" t="e">
        <v>#DIV/0!</v>
      </c>
      <c r="AO3015" s="23" t="e">
        <v>#DIV/0!</v>
      </c>
      <c r="AP3015" s="23" t="e">
        <v>#DIV/0!</v>
      </c>
      <c r="AQ3015" s="23" t="e">
        <v>#DIV/0!</v>
      </c>
      <c r="AR3015" s="35">
        <v>0</v>
      </c>
      <c r="AS3015" s="35">
        <v>0</v>
      </c>
      <c r="AT3015" s="35">
        <v>0</v>
      </c>
      <c r="AU3015" s="31" t="str">
        <f t="shared" si="50"/>
        <v>库存为0</v>
      </c>
      <c r="AV3015" s="36" t="str">
        <f>IFERROR(时间!$B$4+AU3015,"上周无销量")</f>
        <v>上周无销量</v>
      </c>
    </row>
    <row r="3016" spans="1:48">
      <c r="A3016" s="21" t="s">
        <v>6106</v>
      </c>
      <c r="B3016" t="s">
        <v>6107</v>
      </c>
      <c r="C3016" t="s">
        <v>6087</v>
      </c>
      <c r="D3016" s="31">
        <v>0</v>
      </c>
      <c r="E3016" s="31">
        <v>0</v>
      </c>
      <c r="F3016" s="31">
        <v>0</v>
      </c>
      <c r="G3016" s="31">
        <v>0</v>
      </c>
      <c r="H3016" s="32">
        <v>0</v>
      </c>
      <c r="I3016">
        <v>0</v>
      </c>
      <c r="J3016" s="33">
        <v>0</v>
      </c>
      <c r="K3016" s="33">
        <v>0</v>
      </c>
      <c r="L3016" s="33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23" t="s">
        <v>54</v>
      </c>
      <c r="Y3016" s="23" t="s">
        <v>54</v>
      </c>
      <c r="Z3016" s="23" t="s">
        <v>54</v>
      </c>
      <c r="AA3016" s="23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23" t="s">
        <v>54</v>
      </c>
      <c r="AG3016" s="23" t="s">
        <v>54</v>
      </c>
      <c r="AH3016" s="23" t="s">
        <v>54</v>
      </c>
      <c r="AI3016" s="23" t="s">
        <v>54</v>
      </c>
      <c r="AJ3016">
        <v>0</v>
      </c>
      <c r="AK3016">
        <v>0</v>
      </c>
      <c r="AL3016">
        <v>0</v>
      </c>
      <c r="AM3016">
        <v>0</v>
      </c>
      <c r="AN3016" s="23" t="e">
        <v>#DIV/0!</v>
      </c>
      <c r="AO3016" s="23" t="e">
        <v>#DIV/0!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0</v>
      </c>
      <c r="AU3016" s="31" t="str">
        <f t="shared" si="50"/>
        <v>库存为0</v>
      </c>
      <c r="AV3016" s="36" t="str">
        <f>IFERROR(时间!$B$4+AU3016,"上周无销量")</f>
        <v>上周无销量</v>
      </c>
    </row>
    <row r="3017" spans="1:48">
      <c r="A3017" s="21" t="s">
        <v>6108</v>
      </c>
      <c r="B3017" t="s">
        <v>6109</v>
      </c>
      <c r="C3017" t="s">
        <v>6110</v>
      </c>
      <c r="D3017" s="31">
        <v>0</v>
      </c>
      <c r="E3017" s="31">
        <v>0</v>
      </c>
      <c r="F3017" s="31">
        <v>0</v>
      </c>
      <c r="G3017" s="31">
        <v>0</v>
      </c>
      <c r="H3017" s="32">
        <v>0</v>
      </c>
      <c r="I3017">
        <v>1</v>
      </c>
      <c r="J3017" s="33">
        <v>0</v>
      </c>
      <c r="K3017" s="33">
        <v>0</v>
      </c>
      <c r="L3017" s="33">
        <v>0</v>
      </c>
      <c r="M3017">
        <v>1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0</v>
      </c>
      <c r="AL3017">
        <v>0</v>
      </c>
      <c r="AM3017">
        <v>0</v>
      </c>
      <c r="AN3017" s="23" t="e">
        <v>#DIV/0!</v>
      </c>
      <c r="AO3017" s="23" t="e">
        <v>#DIV/0!</v>
      </c>
      <c r="AP3017" s="23" t="e">
        <v>#DIV/0!</v>
      </c>
      <c r="AQ3017" s="23" t="e">
        <v>#DIV/0!</v>
      </c>
      <c r="AR3017" s="35">
        <v>0</v>
      </c>
      <c r="AS3017" s="35">
        <v>0</v>
      </c>
      <c r="AT3017" s="35">
        <v>1</v>
      </c>
      <c r="AU3017" s="31" t="str">
        <f t="shared" si="50"/>
        <v>库存为1</v>
      </c>
      <c r="AV3017" s="36" t="str">
        <f>IFERROR(时间!$B$4+AU3017,"上周无销量")</f>
        <v>上周无销量</v>
      </c>
    </row>
    <row r="3018" spans="1:48">
      <c r="A3018" s="21" t="s">
        <v>6111</v>
      </c>
      <c r="B3018" t="s">
        <v>6112</v>
      </c>
      <c r="C3018" t="s">
        <v>6110</v>
      </c>
      <c r="D3018" s="31">
        <v>0</v>
      </c>
      <c r="E3018" s="31">
        <v>0</v>
      </c>
      <c r="F3018" s="31">
        <v>0</v>
      </c>
      <c r="G3018" s="31">
        <v>0</v>
      </c>
      <c r="H3018" s="32">
        <v>0</v>
      </c>
      <c r="I3018">
        <v>1</v>
      </c>
      <c r="J3018" s="33">
        <v>0</v>
      </c>
      <c r="K3018" s="33">
        <v>0</v>
      </c>
      <c r="L3018" s="33">
        <v>0</v>
      </c>
      <c r="M3018">
        <v>1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0</v>
      </c>
      <c r="AK3018">
        <v>0</v>
      </c>
      <c r="AL3018">
        <v>0</v>
      </c>
      <c r="AM3018">
        <v>0</v>
      </c>
      <c r="AN3018" s="23" t="e">
        <v>#DIV/0!</v>
      </c>
      <c r="AO3018" s="23" t="e">
        <v>#DIV/0!</v>
      </c>
      <c r="AP3018" s="23" t="e">
        <v>#DIV/0!</v>
      </c>
      <c r="AQ3018" s="23" t="e">
        <v>#DIV/0!</v>
      </c>
      <c r="AR3018" s="35">
        <v>0</v>
      </c>
      <c r="AS3018" s="35">
        <v>0</v>
      </c>
      <c r="AT3018" s="35">
        <v>1</v>
      </c>
      <c r="AU3018" s="31" t="str">
        <f t="shared" si="50"/>
        <v>库存为1</v>
      </c>
      <c r="AV3018" s="36" t="str">
        <f>IFERROR(时间!$B$4+AU3018,"上周无销量")</f>
        <v>上周无销量</v>
      </c>
    </row>
    <row r="3019" spans="1:48">
      <c r="A3019" s="21" t="s">
        <v>6113</v>
      </c>
      <c r="B3019" t="s">
        <v>6114</v>
      </c>
      <c r="C3019" t="s">
        <v>6110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0</v>
      </c>
      <c r="J3019" s="33">
        <v>0</v>
      </c>
      <c r="K3019" s="33">
        <v>0</v>
      </c>
      <c r="L3019" s="33">
        <v>0</v>
      </c>
      <c r="M3019">
        <v>0</v>
      </c>
      <c r="N3019">
        <v>1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0</v>
      </c>
      <c r="AK3019">
        <v>0</v>
      </c>
      <c r="AL3019">
        <v>0</v>
      </c>
      <c r="AM3019">
        <v>0</v>
      </c>
      <c r="AN3019" s="23" t="e">
        <v>#DIV/0!</v>
      </c>
      <c r="AO3019" s="23" t="e">
        <v>#DIV/0!</v>
      </c>
      <c r="AP3019" s="23" t="e">
        <v>#DIV/0!</v>
      </c>
      <c r="AQ3019" s="23" t="e">
        <v>#DIV/0!</v>
      </c>
      <c r="AR3019" s="35">
        <v>0</v>
      </c>
      <c r="AS3019" s="35">
        <v>0</v>
      </c>
      <c r="AT3019" s="35">
        <v>0</v>
      </c>
      <c r="AU3019" s="31" t="str">
        <f t="shared" si="50"/>
        <v>库存为0</v>
      </c>
      <c r="AV3019" s="36" t="str">
        <f>IFERROR(时间!$B$4+AU3019,"上周无销量")</f>
        <v>上周无销量</v>
      </c>
    </row>
    <row r="3020" spans="1:48">
      <c r="A3020" s="21" t="s">
        <v>6115</v>
      </c>
      <c r="B3020" t="s">
        <v>6116</v>
      </c>
      <c r="C3020" t="s">
        <v>6110</v>
      </c>
      <c r="D3020" s="31">
        <v>0</v>
      </c>
      <c r="E3020" s="31">
        <v>0</v>
      </c>
      <c r="F3020" s="31">
        <v>0</v>
      </c>
      <c r="G3020" s="31">
        <v>0</v>
      </c>
      <c r="H3020" s="32">
        <v>0</v>
      </c>
      <c r="I3020">
        <v>1</v>
      </c>
      <c r="J3020" s="33">
        <v>0</v>
      </c>
      <c r="K3020" s="33">
        <v>0</v>
      </c>
      <c r="L3020" s="33">
        <v>0</v>
      </c>
      <c r="M3020">
        <v>1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23" t="s">
        <v>54</v>
      </c>
      <c r="Y3020" s="23" t="s">
        <v>54</v>
      </c>
      <c r="Z3020" s="23" t="s">
        <v>54</v>
      </c>
      <c r="AA3020" s="23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23" t="s">
        <v>54</v>
      </c>
      <c r="AG3020" s="23" t="s">
        <v>54</v>
      </c>
      <c r="AH3020" s="23" t="s">
        <v>54</v>
      </c>
      <c r="AI3020" s="23" t="s">
        <v>54</v>
      </c>
      <c r="AJ3020">
        <v>0</v>
      </c>
      <c r="AK3020">
        <v>0</v>
      </c>
      <c r="AL3020">
        <v>0</v>
      </c>
      <c r="AM3020">
        <v>0</v>
      </c>
      <c r="AN3020" s="23" t="e">
        <v>#DIV/0!</v>
      </c>
      <c r="AO3020" s="23" t="e">
        <v>#DIV/0!</v>
      </c>
      <c r="AP3020" s="23" t="e">
        <v>#DIV/0!</v>
      </c>
      <c r="AQ3020" s="23" t="e">
        <v>#DIV/0!</v>
      </c>
      <c r="AR3020" s="35">
        <v>0</v>
      </c>
      <c r="AS3020" s="35">
        <v>0</v>
      </c>
      <c r="AT3020" s="35">
        <v>1</v>
      </c>
      <c r="AU3020" s="31" t="str">
        <f t="shared" si="50"/>
        <v>库存为1</v>
      </c>
      <c r="AV3020" s="36" t="str">
        <f>IFERROR(时间!$B$4+AU3020,"上周无销量")</f>
        <v>上周无销量</v>
      </c>
    </row>
    <row r="3021" spans="1:48">
      <c r="A3021" s="21" t="s">
        <v>6117</v>
      </c>
      <c r="B3021" t="s">
        <v>6118</v>
      </c>
      <c r="C3021" t="s">
        <v>6110</v>
      </c>
      <c r="D3021" s="31">
        <v>0</v>
      </c>
      <c r="E3021" s="31">
        <v>0</v>
      </c>
      <c r="F3021" s="31">
        <v>0</v>
      </c>
      <c r="G3021" s="31">
        <v>0</v>
      </c>
      <c r="H3021" s="32">
        <v>0</v>
      </c>
      <c r="I3021">
        <v>2</v>
      </c>
      <c r="J3021" s="33">
        <v>0</v>
      </c>
      <c r="K3021" s="33">
        <v>0</v>
      </c>
      <c r="L3021" s="33">
        <v>0</v>
      </c>
      <c r="M3021">
        <v>2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0</v>
      </c>
      <c r="AK3021">
        <v>0</v>
      </c>
      <c r="AL3021">
        <v>0</v>
      </c>
      <c r="AM3021">
        <v>0</v>
      </c>
      <c r="AN3021" s="23" t="e">
        <v>#DIV/0!</v>
      </c>
      <c r="AO3021" s="23" t="e">
        <v>#DIV/0!</v>
      </c>
      <c r="AP3021" s="23" t="e">
        <v>#DIV/0!</v>
      </c>
      <c r="AQ3021" s="23" t="e">
        <v>#DIV/0!</v>
      </c>
      <c r="AR3021" s="35">
        <v>0</v>
      </c>
      <c r="AS3021" s="35">
        <v>0</v>
      </c>
      <c r="AT3021" s="35">
        <v>2</v>
      </c>
      <c r="AU3021" s="31" t="str">
        <f t="shared" si="50"/>
        <v>库存为2</v>
      </c>
      <c r="AV3021" s="36" t="str">
        <f>IFERROR(时间!$B$4+AU3021,"上周无销量")</f>
        <v>上周无销量</v>
      </c>
    </row>
    <row r="3022" spans="1:48">
      <c r="A3022" s="21" t="s">
        <v>6119</v>
      </c>
      <c r="B3022" t="s">
        <v>6120</v>
      </c>
      <c r="C3022" t="s">
        <v>6121</v>
      </c>
      <c r="D3022" s="31">
        <v>0</v>
      </c>
      <c r="E3022" s="31">
        <v>1</v>
      </c>
      <c r="F3022" s="31">
        <v>0</v>
      </c>
      <c r="G3022" s="31">
        <v>0</v>
      </c>
      <c r="H3022" s="32">
        <v>29.99</v>
      </c>
      <c r="I3022">
        <v>1</v>
      </c>
      <c r="J3022" s="33">
        <v>0</v>
      </c>
      <c r="K3022" s="33">
        <v>0</v>
      </c>
      <c r="L3022" s="33">
        <v>0</v>
      </c>
      <c r="M3022">
        <v>1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2</v>
      </c>
      <c r="AK3022">
        <v>3</v>
      </c>
      <c r="AL3022">
        <v>0</v>
      </c>
      <c r="AM3022">
        <v>0</v>
      </c>
      <c r="AN3022" s="23">
        <v>0</v>
      </c>
      <c r="AO3022" s="23">
        <v>0.333333333333333</v>
      </c>
      <c r="AP3022" s="23" t="e">
        <v>#DIV/0!</v>
      </c>
      <c r="AQ3022" s="23" t="e">
        <v>#DIV/0!</v>
      </c>
      <c r="AR3022" s="35">
        <v>0</v>
      </c>
      <c r="AS3022" s="35">
        <v>0</v>
      </c>
      <c r="AT3022" s="35">
        <v>1</v>
      </c>
      <c r="AU3022" s="31" t="str">
        <f t="shared" si="50"/>
        <v>库存为1</v>
      </c>
      <c r="AV3022" s="36" t="str">
        <f>IFERROR(时间!$B$4+AU3022,"上周无销量")</f>
        <v>上周无销量</v>
      </c>
    </row>
    <row r="3023" spans="1:48">
      <c r="A3023" s="21" t="s">
        <v>6122</v>
      </c>
      <c r="B3023" t="s">
        <v>6123</v>
      </c>
      <c r="C3023" t="s">
        <v>6121</v>
      </c>
      <c r="D3023" s="31">
        <v>0</v>
      </c>
      <c r="E3023" s="31">
        <v>0</v>
      </c>
      <c r="F3023" s="31">
        <v>1</v>
      </c>
      <c r="G3023" s="31">
        <v>2</v>
      </c>
      <c r="H3023" s="32">
        <v>9.99666666666667</v>
      </c>
      <c r="I3023">
        <v>1</v>
      </c>
      <c r="J3023" s="33">
        <v>0</v>
      </c>
      <c r="K3023" s="33">
        <v>0</v>
      </c>
      <c r="L3023" s="33">
        <v>0</v>
      </c>
      <c r="M3023">
        <v>1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2</v>
      </c>
      <c r="AK3023">
        <v>1</v>
      </c>
      <c r="AL3023">
        <v>0</v>
      </c>
      <c r="AM3023">
        <v>6</v>
      </c>
      <c r="AN3023" s="23">
        <v>0</v>
      </c>
      <c r="AO3023" s="23">
        <v>0</v>
      </c>
      <c r="AP3023" s="23" t="e">
        <v>#DIV/0!</v>
      </c>
      <c r="AQ3023" s="23">
        <v>0.333333333333333</v>
      </c>
      <c r="AR3023" s="35">
        <v>0</v>
      </c>
      <c r="AS3023" s="35">
        <v>0</v>
      </c>
      <c r="AT3023" s="35">
        <v>1</v>
      </c>
      <c r="AU3023" s="31" t="str">
        <f t="shared" si="50"/>
        <v>库存为1</v>
      </c>
      <c r="AV3023" s="36" t="str">
        <f>IFERROR(时间!$B$4+AU3023,"上周无销量")</f>
        <v>上周无销量</v>
      </c>
    </row>
    <row r="3024" spans="1:48">
      <c r="A3024" s="21" t="s">
        <v>6124</v>
      </c>
      <c r="B3024" t="s">
        <v>6125</v>
      </c>
      <c r="C3024" t="s">
        <v>6121</v>
      </c>
      <c r="D3024" s="31">
        <v>0</v>
      </c>
      <c r="E3024" s="31">
        <v>0</v>
      </c>
      <c r="F3024" s="31">
        <v>1</v>
      </c>
      <c r="G3024" s="31">
        <v>1</v>
      </c>
      <c r="H3024" s="32">
        <v>14.995</v>
      </c>
      <c r="I3024">
        <v>0</v>
      </c>
      <c r="J3024" s="33">
        <v>0</v>
      </c>
      <c r="K3024" s="33">
        <v>0</v>
      </c>
      <c r="L3024" s="33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23" t="s">
        <v>54</v>
      </c>
      <c r="Y3024" s="23" t="s">
        <v>54</v>
      </c>
      <c r="Z3024" s="23" t="s">
        <v>54</v>
      </c>
      <c r="AA3024" s="23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23" t="s">
        <v>54</v>
      </c>
      <c r="AG3024" s="23" t="s">
        <v>54</v>
      </c>
      <c r="AH3024" s="23" t="s">
        <v>54</v>
      </c>
      <c r="AI3024" s="23" t="s">
        <v>54</v>
      </c>
      <c r="AJ3024">
        <v>0</v>
      </c>
      <c r="AK3024">
        <v>0</v>
      </c>
      <c r="AL3024">
        <v>0</v>
      </c>
      <c r="AM3024">
        <v>3</v>
      </c>
      <c r="AN3024" s="23" t="e">
        <v>#DIV/0!</v>
      </c>
      <c r="AO3024" s="23" t="e">
        <v>#DIV/0!</v>
      </c>
      <c r="AP3024" s="23" t="e">
        <v>#DIV/0!</v>
      </c>
      <c r="AQ3024" s="23">
        <v>0.333333333333333</v>
      </c>
      <c r="AR3024" s="35">
        <v>0</v>
      </c>
      <c r="AS3024" s="35">
        <v>0</v>
      </c>
      <c r="AT3024" s="35">
        <v>0</v>
      </c>
      <c r="AU3024" s="31" t="str">
        <f t="shared" si="50"/>
        <v>库存为0</v>
      </c>
      <c r="AV3024" s="36" t="str">
        <f>IFERROR(时间!$B$4+AU3024,"上周无销量")</f>
        <v>上周无销量</v>
      </c>
    </row>
    <row r="3025" spans="1:48">
      <c r="A3025" s="21" t="s">
        <v>6126</v>
      </c>
      <c r="B3025" t="s">
        <v>6127</v>
      </c>
      <c r="C3025" t="s">
        <v>6121</v>
      </c>
      <c r="D3025" s="31">
        <v>0</v>
      </c>
      <c r="E3025" s="31">
        <v>0</v>
      </c>
      <c r="F3025" s="31">
        <v>0</v>
      </c>
      <c r="G3025" s="31">
        <v>0</v>
      </c>
      <c r="H3025" s="32">
        <v>0</v>
      </c>
      <c r="I3025">
        <v>2</v>
      </c>
      <c r="J3025" s="33">
        <v>0</v>
      </c>
      <c r="K3025" s="33">
        <v>0</v>
      </c>
      <c r="L3025" s="33">
        <v>0</v>
      </c>
      <c r="M3025">
        <v>2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3</v>
      </c>
      <c r="AK3025">
        <v>2</v>
      </c>
      <c r="AL3025">
        <v>0</v>
      </c>
      <c r="AM3025">
        <v>1</v>
      </c>
      <c r="AN3025" s="23">
        <v>0</v>
      </c>
      <c r="AO3025" s="23">
        <v>0</v>
      </c>
      <c r="AP3025" s="23" t="e">
        <v>#DIV/0!</v>
      </c>
      <c r="AQ3025" s="23">
        <v>0</v>
      </c>
      <c r="AR3025" s="35">
        <v>0</v>
      </c>
      <c r="AS3025" s="35">
        <v>0</v>
      </c>
      <c r="AT3025" s="35">
        <v>2</v>
      </c>
      <c r="AU3025" s="31" t="str">
        <f t="shared" si="50"/>
        <v>库存为2</v>
      </c>
      <c r="AV3025" s="36" t="str">
        <f>IFERROR(时间!$B$4+AU3025,"上周无销量")</f>
        <v>上周无销量</v>
      </c>
    </row>
    <row r="3026" spans="1:48">
      <c r="A3026" s="21" t="s">
        <v>6128</v>
      </c>
      <c r="B3026" t="s">
        <v>6129</v>
      </c>
      <c r="C3026" t="s">
        <v>6121</v>
      </c>
      <c r="D3026" s="31">
        <v>0</v>
      </c>
      <c r="E3026" s="31">
        <v>1</v>
      </c>
      <c r="F3026" s="31">
        <v>0</v>
      </c>
      <c r="G3026" s="31">
        <v>0</v>
      </c>
      <c r="H3026" s="32">
        <v>29.99</v>
      </c>
      <c r="I3026">
        <v>0</v>
      </c>
      <c r="J3026" s="33">
        <v>0</v>
      </c>
      <c r="K3026" s="33">
        <v>0</v>
      </c>
      <c r="L3026" s="33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0</v>
      </c>
      <c r="AK3026">
        <v>7</v>
      </c>
      <c r="AL3026">
        <v>0</v>
      </c>
      <c r="AM3026">
        <v>0</v>
      </c>
      <c r="AN3026" s="23" t="e">
        <v>#DIV/0!</v>
      </c>
      <c r="AO3026" s="23">
        <v>0.142857142857143</v>
      </c>
      <c r="AP3026" s="23" t="e">
        <v>#DIV/0!</v>
      </c>
      <c r="AQ3026" s="23" t="e">
        <v>#DIV/0!</v>
      </c>
      <c r="AR3026" s="35">
        <v>0</v>
      </c>
      <c r="AS3026" s="35">
        <v>0</v>
      </c>
      <c r="AT3026" s="35">
        <v>0</v>
      </c>
      <c r="AU3026" s="31" t="str">
        <f t="shared" si="50"/>
        <v>库存为0</v>
      </c>
      <c r="AV3026" s="36" t="str">
        <f>IFERROR(时间!$B$4+AU3026,"上周无销量")</f>
        <v>上周无销量</v>
      </c>
    </row>
    <row r="3027" spans="1:48">
      <c r="A3027" s="21" t="s">
        <v>6130</v>
      </c>
      <c r="B3027" t="s">
        <v>6131</v>
      </c>
      <c r="C3027" t="s">
        <v>6132</v>
      </c>
      <c r="D3027" s="31">
        <v>1</v>
      </c>
      <c r="E3027" s="31">
        <v>0</v>
      </c>
      <c r="F3027" s="31">
        <v>0</v>
      </c>
      <c r="G3027" s="31">
        <v>0</v>
      </c>
      <c r="H3027" s="32">
        <v>29.99</v>
      </c>
      <c r="I3027">
        <v>2</v>
      </c>
      <c r="J3027" s="33">
        <v>0</v>
      </c>
      <c r="K3027" s="33">
        <v>0</v>
      </c>
      <c r="L3027" s="33">
        <v>0</v>
      </c>
      <c r="M3027">
        <v>2</v>
      </c>
      <c r="N3027">
        <v>0</v>
      </c>
      <c r="O3027">
        <v>0</v>
      </c>
      <c r="P3027">
        <v>3419</v>
      </c>
      <c r="Q3027">
        <v>4917</v>
      </c>
      <c r="R3027">
        <v>3662</v>
      </c>
      <c r="S3027">
        <v>4936</v>
      </c>
      <c r="T3027">
        <v>10</v>
      </c>
      <c r="U3027">
        <v>23</v>
      </c>
      <c r="V3027">
        <v>19</v>
      </c>
      <c r="W3027">
        <v>19</v>
      </c>
      <c r="X3027" s="23">
        <v>0.00292483182217023</v>
      </c>
      <c r="Y3027" s="23">
        <v>0.00467764897295099</v>
      </c>
      <c r="Z3027" s="23">
        <v>0.00518842162752594</v>
      </c>
      <c r="AA3027" s="23">
        <v>0.00384927066450567</v>
      </c>
      <c r="AB3027">
        <v>3.67</v>
      </c>
      <c r="AC3027">
        <v>8.84</v>
      </c>
      <c r="AD3027">
        <v>7.81</v>
      </c>
      <c r="AE3027">
        <v>7.65</v>
      </c>
      <c r="AF3027" s="23">
        <v>0.122374124708236</v>
      </c>
      <c r="AG3027" s="23" t="s">
        <v>126</v>
      </c>
      <c r="AH3027" s="23" t="s">
        <v>126</v>
      </c>
      <c r="AI3027" s="23" t="s">
        <v>126</v>
      </c>
      <c r="AJ3027">
        <v>12</v>
      </c>
      <c r="AK3027">
        <v>9</v>
      </c>
      <c r="AL3027">
        <v>0</v>
      </c>
      <c r="AM3027">
        <v>14</v>
      </c>
      <c r="AN3027" s="23">
        <v>0.0833333333333333</v>
      </c>
      <c r="AO3027" s="23">
        <v>0</v>
      </c>
      <c r="AP3027" s="23" t="e">
        <v>#DIV/0!</v>
      </c>
      <c r="AQ3027" s="23">
        <v>0</v>
      </c>
      <c r="AR3027" s="35">
        <v>0.142857142857143</v>
      </c>
      <c r="AS3027" s="35">
        <v>8.57142857142857</v>
      </c>
      <c r="AT3027" s="35">
        <v>-6.57142857142857</v>
      </c>
      <c r="AU3027" s="31">
        <f t="shared" si="50"/>
        <v>14</v>
      </c>
      <c r="AV3027" s="36">
        <f>IFERROR(时间!$B$4+AU3027,"上周无销量")</f>
        <v>43353</v>
      </c>
    </row>
    <row r="3028" spans="1:48">
      <c r="A3028" s="21" t="s">
        <v>6133</v>
      </c>
      <c r="B3028" t="s">
        <v>6134</v>
      </c>
      <c r="C3028" t="s">
        <v>6132</v>
      </c>
      <c r="D3028" s="31">
        <v>2</v>
      </c>
      <c r="E3028" s="31">
        <v>1</v>
      </c>
      <c r="F3028" s="31">
        <v>1</v>
      </c>
      <c r="G3028" s="31">
        <v>3</v>
      </c>
      <c r="H3028" s="32">
        <v>17.1371428571429</v>
      </c>
      <c r="I3028">
        <v>1</v>
      </c>
      <c r="J3028" s="33">
        <v>0</v>
      </c>
      <c r="K3028" s="33">
        <v>0</v>
      </c>
      <c r="L3028" s="33">
        <v>0</v>
      </c>
      <c r="M3028">
        <v>1</v>
      </c>
      <c r="N3028">
        <v>0</v>
      </c>
      <c r="O3028">
        <v>0</v>
      </c>
      <c r="P3028">
        <v>354</v>
      </c>
      <c r="Q3028">
        <v>478</v>
      </c>
      <c r="R3028">
        <v>850</v>
      </c>
      <c r="S3028">
        <v>1369</v>
      </c>
      <c r="T3028">
        <v>0</v>
      </c>
      <c r="U3028">
        <v>1</v>
      </c>
      <c r="V3028">
        <v>4</v>
      </c>
      <c r="W3028">
        <v>5</v>
      </c>
      <c r="X3028" s="23">
        <v>0</v>
      </c>
      <c r="Y3028" s="23">
        <v>0.00209205020920502</v>
      </c>
      <c r="Z3028" s="23">
        <v>0.00470588235294118</v>
      </c>
      <c r="AA3028" s="23">
        <v>0.00365230094959825</v>
      </c>
      <c r="AB3028">
        <v>0</v>
      </c>
      <c r="AC3028">
        <v>0.49</v>
      </c>
      <c r="AD3028">
        <v>1.97</v>
      </c>
      <c r="AE3028">
        <v>2.43</v>
      </c>
      <c r="AF3028" s="23" t="s">
        <v>54</v>
      </c>
      <c r="AG3028" s="23">
        <v>0.028592864288096</v>
      </c>
      <c r="AH3028" s="23">
        <v>0.114954984994998</v>
      </c>
      <c r="AI3028" s="23">
        <v>0.0472657552517505</v>
      </c>
      <c r="AJ3028">
        <v>4</v>
      </c>
      <c r="AK3028">
        <v>5</v>
      </c>
      <c r="AL3028">
        <v>0</v>
      </c>
      <c r="AM3028">
        <v>7</v>
      </c>
      <c r="AN3028" s="23">
        <v>0.5</v>
      </c>
      <c r="AO3028" s="23">
        <v>0.2</v>
      </c>
      <c r="AP3028" s="23" t="e">
        <v>#DIV/0!</v>
      </c>
      <c r="AQ3028" s="23">
        <v>0.428571428571429</v>
      </c>
      <c r="AR3028" s="35">
        <v>0.285714285714286</v>
      </c>
      <c r="AS3028" s="35">
        <v>17.1428571428571</v>
      </c>
      <c r="AT3028" s="35">
        <v>-16.1428571428571</v>
      </c>
      <c r="AU3028" s="31">
        <f t="shared" si="50"/>
        <v>3</v>
      </c>
      <c r="AV3028" s="36">
        <f>IFERROR(时间!$B$4+AU3028,"上周无销量")</f>
        <v>43342</v>
      </c>
    </row>
    <row r="3029" spans="1:48">
      <c r="A3029" s="21" t="s">
        <v>6135</v>
      </c>
      <c r="B3029" t="s">
        <v>6136</v>
      </c>
      <c r="C3029" t="s">
        <v>6132</v>
      </c>
      <c r="D3029" s="31">
        <v>0</v>
      </c>
      <c r="E3029" s="31">
        <v>0</v>
      </c>
      <c r="F3029" s="31">
        <v>0</v>
      </c>
      <c r="G3029" s="31">
        <v>2</v>
      </c>
      <c r="H3029" s="32">
        <v>0</v>
      </c>
      <c r="I3029">
        <v>5</v>
      </c>
      <c r="J3029" s="33">
        <v>0</v>
      </c>
      <c r="K3029" s="33">
        <v>0</v>
      </c>
      <c r="L3029" s="33">
        <v>0</v>
      </c>
      <c r="M3029">
        <v>5</v>
      </c>
      <c r="N3029">
        <v>1</v>
      </c>
      <c r="O3029">
        <v>0</v>
      </c>
      <c r="P3029">
        <v>0</v>
      </c>
      <c r="Q3029">
        <v>0</v>
      </c>
      <c r="R3029">
        <v>4763</v>
      </c>
      <c r="S3029">
        <v>44571</v>
      </c>
      <c r="T3029">
        <v>0</v>
      </c>
      <c r="U3029">
        <v>0</v>
      </c>
      <c r="V3029">
        <v>10</v>
      </c>
      <c r="W3029">
        <v>57</v>
      </c>
      <c r="X3029" s="23" t="e">
        <v>#DIV/0!</v>
      </c>
      <c r="Y3029" s="23" t="e">
        <v>#DIV/0!</v>
      </c>
      <c r="Z3029" s="23">
        <v>0.00209951711106446</v>
      </c>
      <c r="AA3029" s="23">
        <v>0.00127885845056202</v>
      </c>
      <c r="AB3029">
        <v>0</v>
      </c>
      <c r="AC3029">
        <v>0</v>
      </c>
      <c r="AD3029">
        <v>4.79</v>
      </c>
      <c r="AE3029">
        <v>23.5</v>
      </c>
      <c r="AF3029" s="23" t="s">
        <v>54</v>
      </c>
      <c r="AG3029" s="23" t="s">
        <v>54</v>
      </c>
      <c r="AH3029" s="23" t="s">
        <v>126</v>
      </c>
      <c r="AI3029" s="23" t="s">
        <v>126</v>
      </c>
      <c r="AJ3029">
        <v>9</v>
      </c>
      <c r="AK3029">
        <v>0</v>
      </c>
      <c r="AL3029">
        <v>0</v>
      </c>
      <c r="AM3029">
        <v>6</v>
      </c>
      <c r="AN3029" s="23">
        <v>0</v>
      </c>
      <c r="AO3029" s="23" t="e">
        <v>#DIV/0!</v>
      </c>
      <c r="AP3029" s="23" t="e">
        <v>#DIV/0!</v>
      </c>
      <c r="AQ3029" s="23">
        <v>0.333333333333333</v>
      </c>
      <c r="AR3029" s="35">
        <v>0</v>
      </c>
      <c r="AS3029" s="35">
        <v>0</v>
      </c>
      <c r="AT3029" s="35">
        <v>5</v>
      </c>
      <c r="AU3029" s="31" t="str">
        <f t="shared" si="50"/>
        <v>库存为5</v>
      </c>
      <c r="AV3029" s="36" t="str">
        <f>IFERROR(时间!$B$4+AU3029,"上周无销量")</f>
        <v>上周无销量</v>
      </c>
    </row>
    <row r="3030" spans="1:48">
      <c r="A3030" s="21" t="s">
        <v>6137</v>
      </c>
      <c r="B3030" t="s">
        <v>6138</v>
      </c>
      <c r="C3030" t="s">
        <v>6132</v>
      </c>
      <c r="D3030" s="31">
        <v>1</v>
      </c>
      <c r="E3030" s="31">
        <v>1</v>
      </c>
      <c r="F3030" s="31">
        <v>0</v>
      </c>
      <c r="G3030" s="31">
        <v>0</v>
      </c>
      <c r="H3030" s="32">
        <v>29.99</v>
      </c>
      <c r="I3030">
        <v>8</v>
      </c>
      <c r="J3030" s="33">
        <v>0</v>
      </c>
      <c r="K3030" s="33">
        <v>0</v>
      </c>
      <c r="L3030" s="33">
        <v>0</v>
      </c>
      <c r="M3030">
        <v>8</v>
      </c>
      <c r="N3030">
        <v>0</v>
      </c>
      <c r="O3030">
        <v>0</v>
      </c>
      <c r="P3030">
        <v>744</v>
      </c>
      <c r="Q3030">
        <v>948</v>
      </c>
      <c r="R3030">
        <v>2322</v>
      </c>
      <c r="S3030">
        <v>1703</v>
      </c>
      <c r="T3030">
        <v>5</v>
      </c>
      <c r="U3030">
        <v>9</v>
      </c>
      <c r="V3030">
        <v>15</v>
      </c>
      <c r="W3030">
        <v>12</v>
      </c>
      <c r="X3030" s="23">
        <v>0.00672043010752688</v>
      </c>
      <c r="Y3030" s="23">
        <v>0.00949367088607595</v>
      </c>
      <c r="Z3030" s="23">
        <v>0.00645994832041344</v>
      </c>
      <c r="AA3030" s="23">
        <v>0.00704638872577804</v>
      </c>
      <c r="AB3030">
        <v>2.07</v>
      </c>
      <c r="AC3030">
        <v>3.33</v>
      </c>
      <c r="AD3030">
        <v>5.7</v>
      </c>
      <c r="AE3030">
        <v>3.17</v>
      </c>
      <c r="AF3030" s="23">
        <v>0.0690230076692231</v>
      </c>
      <c r="AG3030" s="23">
        <v>0.111037012337446</v>
      </c>
      <c r="AH3030" s="23" t="s">
        <v>126</v>
      </c>
      <c r="AI3030" s="23" t="s">
        <v>126</v>
      </c>
      <c r="AJ3030">
        <v>7</v>
      </c>
      <c r="AK3030">
        <v>3</v>
      </c>
      <c r="AL3030">
        <v>0</v>
      </c>
      <c r="AM3030">
        <v>16</v>
      </c>
      <c r="AN3030" s="23">
        <v>0.142857142857143</v>
      </c>
      <c r="AO3030" s="23">
        <v>0.333333333333333</v>
      </c>
      <c r="AP3030" s="23" t="e">
        <v>#DIV/0!</v>
      </c>
      <c r="AQ3030" s="23">
        <v>0</v>
      </c>
      <c r="AR3030" s="35">
        <v>0.142857142857143</v>
      </c>
      <c r="AS3030" s="35">
        <v>8.57142857142857</v>
      </c>
      <c r="AT3030" s="35">
        <v>-0.571428571428571</v>
      </c>
      <c r="AU3030" s="31">
        <f t="shared" si="50"/>
        <v>56</v>
      </c>
      <c r="AV3030" s="36">
        <f>IFERROR(时间!$B$4+AU3030,"上周无销量")</f>
        <v>43395</v>
      </c>
    </row>
    <row r="3031" spans="1:48">
      <c r="A3031" s="21" t="s">
        <v>6139</v>
      </c>
      <c r="B3031" t="s">
        <v>6140</v>
      </c>
      <c r="C3031" t="s">
        <v>6132</v>
      </c>
      <c r="D3031" s="31">
        <v>0</v>
      </c>
      <c r="E3031" s="31">
        <v>0</v>
      </c>
      <c r="F3031" s="31">
        <v>0</v>
      </c>
      <c r="G3031" s="31">
        <v>0</v>
      </c>
      <c r="H3031" s="32">
        <v>0</v>
      </c>
      <c r="I3031">
        <v>14</v>
      </c>
      <c r="J3031" s="33">
        <v>0</v>
      </c>
      <c r="K3031" s="33">
        <v>0</v>
      </c>
      <c r="L3031" s="33">
        <v>0</v>
      </c>
      <c r="M3031">
        <v>14</v>
      </c>
      <c r="N3031">
        <v>1</v>
      </c>
      <c r="O3031">
        <v>0</v>
      </c>
      <c r="P3031">
        <v>1370</v>
      </c>
      <c r="Q3031">
        <v>1291</v>
      </c>
      <c r="R3031">
        <v>1417</v>
      </c>
      <c r="S3031">
        <v>2154</v>
      </c>
      <c r="T3031">
        <v>11</v>
      </c>
      <c r="U3031">
        <v>4</v>
      </c>
      <c r="V3031">
        <v>8</v>
      </c>
      <c r="W3031">
        <v>5</v>
      </c>
      <c r="X3031" s="23">
        <v>0.00802919708029197</v>
      </c>
      <c r="Y3031" s="23">
        <v>0.00309837335398916</v>
      </c>
      <c r="Z3031" s="23">
        <v>0.00564573041637262</v>
      </c>
      <c r="AA3031" s="23">
        <v>0.00232126276694522</v>
      </c>
      <c r="AB3031">
        <v>4.48</v>
      </c>
      <c r="AC3031">
        <v>1.81</v>
      </c>
      <c r="AD3031">
        <v>2.76</v>
      </c>
      <c r="AE3031">
        <v>2.07</v>
      </c>
      <c r="AF3031" s="23" t="s">
        <v>126</v>
      </c>
      <c r="AG3031" s="23" t="s">
        <v>126</v>
      </c>
      <c r="AH3031" s="23" t="s">
        <v>126</v>
      </c>
      <c r="AI3031" s="23" t="s">
        <v>126</v>
      </c>
      <c r="AJ3031">
        <v>6</v>
      </c>
      <c r="AK3031">
        <v>9</v>
      </c>
      <c r="AL3031">
        <v>0</v>
      </c>
      <c r="AM3031">
        <v>4</v>
      </c>
      <c r="AN3031" s="23">
        <v>0</v>
      </c>
      <c r="AO3031" s="23">
        <v>0</v>
      </c>
      <c r="AP3031" s="23" t="e">
        <v>#DIV/0!</v>
      </c>
      <c r="AQ3031" s="23">
        <v>0</v>
      </c>
      <c r="AR3031" s="35">
        <v>0</v>
      </c>
      <c r="AS3031" s="35">
        <v>0</v>
      </c>
      <c r="AT3031" s="35">
        <v>14</v>
      </c>
      <c r="AU3031" s="31" t="str">
        <f t="shared" si="50"/>
        <v>库存为14</v>
      </c>
      <c r="AV3031" s="36" t="str">
        <f>IFERROR(时间!$B$4+AU3031,"上周无销量")</f>
        <v>上周无销量</v>
      </c>
    </row>
    <row r="3032" spans="1:48">
      <c r="A3032" s="21" t="s">
        <v>6141</v>
      </c>
      <c r="B3032" t="s">
        <v>6142</v>
      </c>
      <c r="C3032" t="s">
        <v>6132</v>
      </c>
      <c r="D3032" s="31">
        <v>0</v>
      </c>
      <c r="E3032" s="31">
        <v>0</v>
      </c>
      <c r="F3032" s="31">
        <v>0</v>
      </c>
      <c r="G3032" s="31">
        <v>3</v>
      </c>
      <c r="H3032" s="32">
        <v>0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1</v>
      </c>
      <c r="O3032">
        <v>0</v>
      </c>
      <c r="P3032">
        <v>0</v>
      </c>
      <c r="Q3032">
        <v>0</v>
      </c>
      <c r="R3032">
        <v>189</v>
      </c>
      <c r="S3032">
        <v>80</v>
      </c>
      <c r="T3032">
        <v>0</v>
      </c>
      <c r="U3032">
        <v>0</v>
      </c>
      <c r="V3032">
        <v>0</v>
      </c>
      <c r="W3032">
        <v>0</v>
      </c>
      <c r="X3032" s="23" t="e">
        <v>#DIV/0!</v>
      </c>
      <c r="Y3032" s="23" t="e">
        <v>#DIV/0!</v>
      </c>
      <c r="Z3032" s="23">
        <v>0</v>
      </c>
      <c r="AA3032" s="23">
        <v>0</v>
      </c>
      <c r="AB3032">
        <v>0</v>
      </c>
      <c r="AC3032">
        <v>0</v>
      </c>
      <c r="AD3032">
        <v>0</v>
      </c>
      <c r="AE3032">
        <v>0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0</v>
      </c>
      <c r="AK3032">
        <v>0</v>
      </c>
      <c r="AL3032">
        <v>0</v>
      </c>
      <c r="AM3032">
        <v>15</v>
      </c>
      <c r="AN3032" s="23" t="e">
        <v>#DIV/0!</v>
      </c>
      <c r="AO3032" s="23" t="e">
        <v>#DIV/0!</v>
      </c>
      <c r="AP3032" s="23" t="e">
        <v>#DIV/0!</v>
      </c>
      <c r="AQ3032" s="23">
        <v>0.2</v>
      </c>
      <c r="AR3032" s="35">
        <v>0</v>
      </c>
      <c r="AS3032" s="35">
        <v>0</v>
      </c>
      <c r="AT3032" s="35">
        <v>0</v>
      </c>
      <c r="AU3032" s="31" t="str">
        <f t="shared" si="50"/>
        <v>库存为0</v>
      </c>
      <c r="AV3032" s="36" t="str">
        <f>IFERROR(时间!$B$4+AU3032,"上周无销量")</f>
        <v>上周无销量</v>
      </c>
    </row>
    <row r="3033" spans="1:48">
      <c r="A3033" s="21" t="s">
        <v>6143</v>
      </c>
      <c r="B3033" t="s">
        <v>6144</v>
      </c>
      <c r="C3033" t="s">
        <v>6132</v>
      </c>
      <c r="D3033" s="31">
        <v>0</v>
      </c>
      <c r="E3033" s="31">
        <v>0</v>
      </c>
      <c r="F3033" s="31">
        <v>1</v>
      </c>
      <c r="G3033" s="31">
        <v>2</v>
      </c>
      <c r="H3033" s="32">
        <v>8.66333333333333</v>
      </c>
      <c r="I3033">
        <v>0</v>
      </c>
      <c r="J3033" s="33">
        <v>0</v>
      </c>
      <c r="K3033" s="33">
        <v>0</v>
      </c>
      <c r="L3033" s="33">
        <v>0</v>
      </c>
      <c r="M3033">
        <v>0</v>
      </c>
      <c r="N3033">
        <v>1</v>
      </c>
      <c r="O3033">
        <v>0</v>
      </c>
      <c r="P3033">
        <v>0</v>
      </c>
      <c r="Q3033">
        <v>37</v>
      </c>
      <c r="R3033">
        <v>140</v>
      </c>
      <c r="S3033">
        <v>83</v>
      </c>
      <c r="T3033">
        <v>0</v>
      </c>
      <c r="U3033">
        <v>0</v>
      </c>
      <c r="V3033">
        <v>1</v>
      </c>
      <c r="W3033">
        <v>0</v>
      </c>
      <c r="X3033" s="23" t="e">
        <v>#DIV/0!</v>
      </c>
      <c r="Y3033" s="23">
        <v>0</v>
      </c>
      <c r="Z3033" s="23">
        <v>0.00714285714285714</v>
      </c>
      <c r="AA3033" s="23">
        <v>0</v>
      </c>
      <c r="AB3033">
        <v>0</v>
      </c>
      <c r="AC3033">
        <v>0</v>
      </c>
      <c r="AD3033">
        <v>0.26</v>
      </c>
      <c r="AE3033">
        <v>0</v>
      </c>
      <c r="AF3033" s="23" t="s">
        <v>54</v>
      </c>
      <c r="AG3033" s="23" t="s">
        <v>54</v>
      </c>
      <c r="AH3033" s="23">
        <v>0.0300115429011158</v>
      </c>
      <c r="AI3033" s="23" t="s">
        <v>54</v>
      </c>
      <c r="AJ3033">
        <v>0</v>
      </c>
      <c r="AK3033">
        <v>0</v>
      </c>
      <c r="AL3033">
        <v>0</v>
      </c>
      <c r="AM3033">
        <v>3</v>
      </c>
      <c r="AN3033" s="23" t="e">
        <v>#DIV/0!</v>
      </c>
      <c r="AO3033" s="23" t="e">
        <v>#DIV/0!</v>
      </c>
      <c r="AP3033" s="23" t="e">
        <v>#DIV/0!</v>
      </c>
      <c r="AQ3033" s="23">
        <v>0.666666666666667</v>
      </c>
      <c r="AR3033" s="35">
        <v>0</v>
      </c>
      <c r="AS3033" s="35">
        <v>0</v>
      </c>
      <c r="AT3033" s="35">
        <v>0</v>
      </c>
      <c r="AU3033" s="31" t="str">
        <f t="shared" si="50"/>
        <v>库存为0</v>
      </c>
      <c r="AV3033" s="36" t="str">
        <f>IFERROR(时间!$B$4+AU3033,"上周无销量")</f>
        <v>上周无销量</v>
      </c>
    </row>
    <row r="3034" spans="1:48">
      <c r="A3034" s="21" t="s">
        <v>6145</v>
      </c>
      <c r="B3034" t="s">
        <v>6146</v>
      </c>
      <c r="C3034" t="s">
        <v>6132</v>
      </c>
      <c r="D3034" s="31">
        <v>0</v>
      </c>
      <c r="E3034" s="31">
        <v>1</v>
      </c>
      <c r="F3034" s="31">
        <v>3</v>
      </c>
      <c r="G3034" s="31">
        <v>1</v>
      </c>
      <c r="H3034" s="32">
        <v>20.792</v>
      </c>
      <c r="I3034">
        <v>0</v>
      </c>
      <c r="J3034" s="33">
        <v>0</v>
      </c>
      <c r="K3034" s="33">
        <v>0</v>
      </c>
      <c r="L3034" s="33">
        <v>0</v>
      </c>
      <c r="M3034">
        <v>0</v>
      </c>
      <c r="N3034">
        <v>0</v>
      </c>
      <c r="O3034">
        <v>0</v>
      </c>
      <c r="P3034">
        <v>23</v>
      </c>
      <c r="Q3034">
        <v>76</v>
      </c>
      <c r="R3034">
        <v>44</v>
      </c>
      <c r="S3034">
        <v>91</v>
      </c>
      <c r="T3034">
        <v>0</v>
      </c>
      <c r="U3034">
        <v>1</v>
      </c>
      <c r="V3034">
        <v>0</v>
      </c>
      <c r="W3034">
        <v>0</v>
      </c>
      <c r="X3034" s="23">
        <v>0</v>
      </c>
      <c r="Y3034" s="23">
        <v>0.0131578947368421</v>
      </c>
      <c r="Z3034" s="23">
        <v>0</v>
      </c>
      <c r="AA3034" s="23">
        <v>0</v>
      </c>
      <c r="AB3034">
        <v>0</v>
      </c>
      <c r="AC3034">
        <v>0.29</v>
      </c>
      <c r="AD3034">
        <v>0</v>
      </c>
      <c r="AE3034">
        <v>0</v>
      </c>
      <c r="AF3034" s="23" t="s">
        <v>54</v>
      </c>
      <c r="AG3034" s="23">
        <v>0.0139476721816083</v>
      </c>
      <c r="AH3034" s="23" t="s">
        <v>54</v>
      </c>
      <c r="AI3034" s="23" t="s">
        <v>54</v>
      </c>
      <c r="AJ3034">
        <v>0</v>
      </c>
      <c r="AK3034">
        <v>3</v>
      </c>
      <c r="AL3034">
        <v>0</v>
      </c>
      <c r="AM3034">
        <v>2</v>
      </c>
      <c r="AN3034" s="23" t="e">
        <v>#DIV/0!</v>
      </c>
      <c r="AO3034" s="23">
        <v>0.333333333333333</v>
      </c>
      <c r="AP3034" s="23" t="e">
        <v>#DIV/0!</v>
      </c>
      <c r="AQ3034" s="23">
        <v>0.5</v>
      </c>
      <c r="AR3034" s="35">
        <v>0</v>
      </c>
      <c r="AS3034" s="35">
        <v>0</v>
      </c>
      <c r="AT3034" s="35">
        <v>0</v>
      </c>
      <c r="AU3034" s="31" t="str">
        <f t="shared" si="50"/>
        <v>库存为0</v>
      </c>
      <c r="AV3034" s="36" t="str">
        <f>IFERROR(时间!$B$4+AU3034,"上周无销量")</f>
        <v>上周无销量</v>
      </c>
    </row>
    <row r="3035" spans="1:48">
      <c r="A3035" s="21" t="s">
        <v>6147</v>
      </c>
      <c r="B3035" t="s">
        <v>6148</v>
      </c>
      <c r="C3035" t="s">
        <v>6132</v>
      </c>
      <c r="D3035" s="31">
        <v>0</v>
      </c>
      <c r="E3035" s="31">
        <v>2</v>
      </c>
      <c r="F3035" s="31">
        <v>1</v>
      </c>
      <c r="G3035" s="31">
        <v>0</v>
      </c>
      <c r="H3035" s="32">
        <v>25.99</v>
      </c>
      <c r="I3035">
        <v>0</v>
      </c>
      <c r="J3035" s="33">
        <v>0</v>
      </c>
      <c r="K3035" s="33">
        <v>0</v>
      </c>
      <c r="L3035" s="33">
        <v>0</v>
      </c>
      <c r="M3035">
        <v>0</v>
      </c>
      <c r="N3035">
        <v>0</v>
      </c>
      <c r="O3035">
        <v>0</v>
      </c>
      <c r="P3035">
        <v>83</v>
      </c>
      <c r="Q3035">
        <v>209</v>
      </c>
      <c r="R3035">
        <v>226</v>
      </c>
      <c r="S3035">
        <v>100</v>
      </c>
      <c r="T3035">
        <v>0</v>
      </c>
      <c r="U3035">
        <v>0</v>
      </c>
      <c r="V3035">
        <v>0</v>
      </c>
      <c r="W3035">
        <v>1</v>
      </c>
      <c r="X3035" s="23">
        <v>0</v>
      </c>
      <c r="Y3035" s="23">
        <v>0</v>
      </c>
      <c r="Z3035" s="23">
        <v>0</v>
      </c>
      <c r="AA3035" s="23">
        <v>0.01</v>
      </c>
      <c r="AB3035">
        <v>0</v>
      </c>
      <c r="AC3035">
        <v>0</v>
      </c>
      <c r="AD3035">
        <v>0</v>
      </c>
      <c r="AE3035">
        <v>0.29</v>
      </c>
      <c r="AF3035" s="23" t="s">
        <v>54</v>
      </c>
      <c r="AG3035" s="23" t="s">
        <v>54</v>
      </c>
      <c r="AH3035" s="23" t="s">
        <v>54</v>
      </c>
      <c r="AI3035" s="23" t="s">
        <v>126</v>
      </c>
      <c r="AJ3035">
        <v>0</v>
      </c>
      <c r="AK3035">
        <v>6</v>
      </c>
      <c r="AL3035">
        <v>0</v>
      </c>
      <c r="AM3035">
        <v>12</v>
      </c>
      <c r="AN3035" s="23" t="e">
        <v>#DIV/0!</v>
      </c>
      <c r="AO3035" s="23">
        <v>0.333333333333333</v>
      </c>
      <c r="AP3035" s="23" t="e">
        <v>#DIV/0!</v>
      </c>
      <c r="AQ3035" s="23">
        <v>0</v>
      </c>
      <c r="AR3035" s="35">
        <v>0</v>
      </c>
      <c r="AS3035" s="35">
        <v>0</v>
      </c>
      <c r="AT3035" s="35">
        <v>0</v>
      </c>
      <c r="AU3035" s="31" t="str">
        <f t="shared" si="50"/>
        <v>库存为0</v>
      </c>
      <c r="AV3035" s="36" t="str">
        <f>IFERROR(时间!$B$4+AU3035,"上周无销量")</f>
        <v>上周无销量</v>
      </c>
    </row>
    <row r="3036" spans="1:48">
      <c r="A3036" s="21" t="s">
        <v>6149</v>
      </c>
      <c r="B3036" t="s">
        <v>6150</v>
      </c>
      <c r="C3036" t="s">
        <v>6132</v>
      </c>
      <c r="D3036" s="31">
        <v>0</v>
      </c>
      <c r="E3036" s="31">
        <v>0</v>
      </c>
      <c r="F3036" s="31">
        <v>1</v>
      </c>
      <c r="G3036" s="31">
        <v>0</v>
      </c>
      <c r="H3036" s="32">
        <v>25.99</v>
      </c>
      <c r="I3036">
        <v>2</v>
      </c>
      <c r="J3036" s="33">
        <v>0</v>
      </c>
      <c r="K3036" s="33">
        <v>0</v>
      </c>
      <c r="L3036" s="33">
        <v>0</v>
      </c>
      <c r="M3036">
        <v>2</v>
      </c>
      <c r="N3036">
        <v>0</v>
      </c>
      <c r="O3036">
        <v>0</v>
      </c>
      <c r="P3036">
        <v>326</v>
      </c>
      <c r="Q3036">
        <v>333</v>
      </c>
      <c r="R3036">
        <v>353</v>
      </c>
      <c r="S3036">
        <v>607</v>
      </c>
      <c r="T3036">
        <v>4</v>
      </c>
      <c r="U3036">
        <v>4</v>
      </c>
      <c r="V3036">
        <v>7</v>
      </c>
      <c r="W3036">
        <v>1</v>
      </c>
      <c r="X3036" s="23">
        <v>0.0122699386503067</v>
      </c>
      <c r="Y3036" s="23">
        <v>0.012012012012012</v>
      </c>
      <c r="Z3036" s="23">
        <v>0.0198300283286119</v>
      </c>
      <c r="AA3036" s="23">
        <v>0.00164744645799012</v>
      </c>
      <c r="AB3036">
        <v>1.9</v>
      </c>
      <c r="AC3036">
        <v>1.3</v>
      </c>
      <c r="AD3036">
        <v>3.24</v>
      </c>
      <c r="AE3036">
        <v>0.54</v>
      </c>
      <c r="AF3036" s="23" t="s">
        <v>126</v>
      </c>
      <c r="AG3036" s="23" t="s">
        <v>126</v>
      </c>
      <c r="AH3036" s="23">
        <v>0.124663332050789</v>
      </c>
      <c r="AI3036" s="23" t="s">
        <v>126</v>
      </c>
      <c r="AJ3036">
        <v>3</v>
      </c>
      <c r="AK3036">
        <v>8</v>
      </c>
      <c r="AL3036">
        <v>0</v>
      </c>
      <c r="AM3036">
        <v>2</v>
      </c>
      <c r="AN3036" s="23">
        <v>0</v>
      </c>
      <c r="AO3036" s="23">
        <v>0</v>
      </c>
      <c r="AP3036" s="23" t="e">
        <v>#DIV/0!</v>
      </c>
      <c r="AQ3036" s="23">
        <v>0</v>
      </c>
      <c r="AR3036" s="35">
        <v>0</v>
      </c>
      <c r="AS3036" s="35">
        <v>0</v>
      </c>
      <c r="AT3036" s="35">
        <v>2</v>
      </c>
      <c r="AU3036" s="31" t="str">
        <f t="shared" si="50"/>
        <v>库存为2</v>
      </c>
      <c r="AV3036" s="36" t="str">
        <f>IFERROR(时间!$B$4+AU3036,"上周无销量")</f>
        <v>上周无销量</v>
      </c>
    </row>
    <row r="3037" spans="1:48">
      <c r="A3037" s="21" t="s">
        <v>6151</v>
      </c>
      <c r="B3037" t="s">
        <v>6152</v>
      </c>
      <c r="C3037" t="s">
        <v>6132</v>
      </c>
      <c r="D3037" s="31">
        <v>1</v>
      </c>
      <c r="E3037" s="31">
        <v>0</v>
      </c>
      <c r="F3037" s="31">
        <v>0</v>
      </c>
      <c r="G3037" s="31">
        <v>0</v>
      </c>
      <c r="H3037" s="32">
        <v>25.99</v>
      </c>
      <c r="I3037">
        <v>1</v>
      </c>
      <c r="J3037" s="33">
        <v>0</v>
      </c>
      <c r="K3037" s="33">
        <v>0</v>
      </c>
      <c r="L3037" s="33">
        <v>0</v>
      </c>
      <c r="M3037">
        <v>1</v>
      </c>
      <c r="N3037">
        <v>0</v>
      </c>
      <c r="O3037">
        <v>0</v>
      </c>
      <c r="P3037">
        <v>173</v>
      </c>
      <c r="Q3037">
        <v>184</v>
      </c>
      <c r="R3037">
        <v>278</v>
      </c>
      <c r="S3037">
        <v>587</v>
      </c>
      <c r="T3037">
        <v>1</v>
      </c>
      <c r="U3037">
        <v>2</v>
      </c>
      <c r="V3037">
        <v>1</v>
      </c>
      <c r="W3037">
        <v>1</v>
      </c>
      <c r="X3037" s="23">
        <v>0.00578034682080925</v>
      </c>
      <c r="Y3037" s="23">
        <v>0.0108695652173913</v>
      </c>
      <c r="Z3037" s="23">
        <v>0.00359712230215827</v>
      </c>
      <c r="AA3037" s="23">
        <v>0.00170357751277683</v>
      </c>
      <c r="AB3037">
        <v>0.59</v>
      </c>
      <c r="AC3037">
        <v>0.78</v>
      </c>
      <c r="AD3037">
        <v>0.53</v>
      </c>
      <c r="AE3037">
        <v>0.58</v>
      </c>
      <c r="AF3037" s="23">
        <v>0.0227010388611004</v>
      </c>
      <c r="AG3037" s="23" t="s">
        <v>126</v>
      </c>
      <c r="AH3037" s="23" t="s">
        <v>126</v>
      </c>
      <c r="AI3037" s="23" t="s">
        <v>126</v>
      </c>
      <c r="AJ3037">
        <v>9</v>
      </c>
      <c r="AK3037">
        <v>1</v>
      </c>
      <c r="AL3037">
        <v>0</v>
      </c>
      <c r="AM3037">
        <v>3</v>
      </c>
      <c r="AN3037" s="23">
        <v>0.111111111111111</v>
      </c>
      <c r="AO3037" s="23">
        <v>0</v>
      </c>
      <c r="AP3037" s="23" t="e">
        <v>#DIV/0!</v>
      </c>
      <c r="AQ3037" s="23">
        <v>0</v>
      </c>
      <c r="AR3037" s="35">
        <v>0.142857142857143</v>
      </c>
      <c r="AS3037" s="35">
        <v>8.57142857142857</v>
      </c>
      <c r="AT3037" s="35">
        <v>-7.57142857142857</v>
      </c>
      <c r="AU3037" s="31">
        <f t="shared" si="50"/>
        <v>7</v>
      </c>
      <c r="AV3037" s="36">
        <f>IFERROR(时间!$B$4+AU3037,"上周无销量")</f>
        <v>43346</v>
      </c>
    </row>
    <row r="3038" spans="1:48">
      <c r="A3038" s="21" t="s">
        <v>6153</v>
      </c>
      <c r="B3038" t="s">
        <v>6154</v>
      </c>
      <c r="C3038" t="s">
        <v>6132</v>
      </c>
      <c r="D3038" s="31">
        <v>1</v>
      </c>
      <c r="E3038" s="31">
        <v>0</v>
      </c>
      <c r="F3038" s="31">
        <v>1</v>
      </c>
      <c r="G3038" s="31">
        <v>3</v>
      </c>
      <c r="H3038" s="32">
        <v>10.396</v>
      </c>
      <c r="I3038">
        <v>3</v>
      </c>
      <c r="J3038" s="33">
        <v>0</v>
      </c>
      <c r="K3038" s="33">
        <v>0</v>
      </c>
      <c r="L3038" s="33">
        <v>0</v>
      </c>
      <c r="M3038">
        <v>3</v>
      </c>
      <c r="N3038">
        <v>0</v>
      </c>
      <c r="O3038">
        <v>0</v>
      </c>
      <c r="P3038">
        <v>0</v>
      </c>
      <c r="Q3038">
        <v>104</v>
      </c>
      <c r="R3038">
        <v>142</v>
      </c>
      <c r="S3038">
        <v>159</v>
      </c>
      <c r="T3038">
        <v>0</v>
      </c>
      <c r="U3038">
        <v>0</v>
      </c>
      <c r="V3038">
        <v>0</v>
      </c>
      <c r="W3038">
        <v>0</v>
      </c>
      <c r="X3038" s="23" t="e">
        <v>#DIV/0!</v>
      </c>
      <c r="Y3038" s="23">
        <v>0</v>
      </c>
      <c r="Z3038" s="23">
        <v>0</v>
      </c>
      <c r="AA3038" s="23">
        <v>0</v>
      </c>
      <c r="AB3038">
        <v>0</v>
      </c>
      <c r="AC3038">
        <v>0</v>
      </c>
      <c r="AD3038">
        <v>0</v>
      </c>
      <c r="AE3038">
        <v>0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0</v>
      </c>
      <c r="AK3038">
        <v>0</v>
      </c>
      <c r="AL3038">
        <v>0</v>
      </c>
      <c r="AM3038">
        <v>3</v>
      </c>
      <c r="AN3038" s="23" t="e">
        <v>#DIV/0!</v>
      </c>
      <c r="AO3038" s="23" t="e">
        <v>#DIV/0!</v>
      </c>
      <c r="AP3038" s="23" t="e">
        <v>#DIV/0!</v>
      </c>
      <c r="AQ3038" s="23">
        <v>1</v>
      </c>
      <c r="AR3038" s="35">
        <v>0.142857142857143</v>
      </c>
      <c r="AS3038" s="35">
        <v>8.57142857142857</v>
      </c>
      <c r="AT3038" s="35">
        <v>-5.57142857142857</v>
      </c>
      <c r="AU3038" s="31">
        <f t="shared" si="50"/>
        <v>21</v>
      </c>
      <c r="AV3038" s="36">
        <f>IFERROR(时间!$B$4+AU3038,"上周无销量")</f>
        <v>43360</v>
      </c>
    </row>
    <row r="3039" spans="1:48">
      <c r="A3039" s="21" t="s">
        <v>6155</v>
      </c>
      <c r="B3039" t="s">
        <v>6156</v>
      </c>
      <c r="C3039" t="s">
        <v>6132</v>
      </c>
      <c r="D3039" s="31">
        <v>0</v>
      </c>
      <c r="E3039" s="31">
        <v>2</v>
      </c>
      <c r="F3039" s="31">
        <v>2</v>
      </c>
      <c r="G3039" s="31">
        <v>0</v>
      </c>
      <c r="H3039" s="32">
        <v>25.99</v>
      </c>
      <c r="I3039">
        <v>0</v>
      </c>
      <c r="J3039" s="33">
        <v>0</v>
      </c>
      <c r="K3039" s="33">
        <v>0</v>
      </c>
      <c r="L3039" s="33">
        <v>0</v>
      </c>
      <c r="M3039">
        <v>0</v>
      </c>
      <c r="N3039">
        <v>0</v>
      </c>
      <c r="O3039">
        <v>0</v>
      </c>
      <c r="P3039">
        <v>97</v>
      </c>
      <c r="Q3039">
        <v>92</v>
      </c>
      <c r="R3039">
        <v>139</v>
      </c>
      <c r="S3039">
        <v>147</v>
      </c>
      <c r="T3039">
        <v>1</v>
      </c>
      <c r="U3039">
        <v>0</v>
      </c>
      <c r="V3039">
        <v>0</v>
      </c>
      <c r="W3039">
        <v>0</v>
      </c>
      <c r="X3039" s="23">
        <v>0.0103092783505155</v>
      </c>
      <c r="Y3039" s="23">
        <v>0</v>
      </c>
      <c r="Z3039" s="23">
        <v>0</v>
      </c>
      <c r="AA3039" s="23">
        <v>0</v>
      </c>
      <c r="AB3039">
        <v>0.54</v>
      </c>
      <c r="AC3039">
        <v>0</v>
      </c>
      <c r="AD3039">
        <v>0</v>
      </c>
      <c r="AE3039">
        <v>0</v>
      </c>
      <c r="AF3039" s="23" t="s">
        <v>126</v>
      </c>
      <c r="AG3039" s="23" t="s">
        <v>54</v>
      </c>
      <c r="AH3039" s="23" t="s">
        <v>54</v>
      </c>
      <c r="AI3039" s="23" t="s">
        <v>54</v>
      </c>
      <c r="AJ3039">
        <v>0</v>
      </c>
      <c r="AK3039">
        <v>6</v>
      </c>
      <c r="AL3039">
        <v>0</v>
      </c>
      <c r="AM3039">
        <v>12</v>
      </c>
      <c r="AN3039" s="23" t="e">
        <v>#DIV/0!</v>
      </c>
      <c r="AO3039" s="23">
        <v>0.333333333333333</v>
      </c>
      <c r="AP3039" s="23" t="e">
        <v>#DIV/0!</v>
      </c>
      <c r="AQ3039" s="23">
        <v>0</v>
      </c>
      <c r="AR3039" s="35">
        <v>0</v>
      </c>
      <c r="AS3039" s="35">
        <v>0</v>
      </c>
      <c r="AT3039" s="35">
        <v>0</v>
      </c>
      <c r="AU3039" s="31" t="str">
        <f t="shared" si="50"/>
        <v>库存为0</v>
      </c>
      <c r="AV3039" s="36" t="str">
        <f>IFERROR(时间!$B$4+AU3039,"上周无销量")</f>
        <v>上周无销量</v>
      </c>
    </row>
    <row r="3040" spans="1:48">
      <c r="A3040" s="21" t="s">
        <v>6157</v>
      </c>
      <c r="B3040" t="s">
        <v>6158</v>
      </c>
      <c r="C3040" t="s">
        <v>6132</v>
      </c>
      <c r="D3040" s="31">
        <v>0</v>
      </c>
      <c r="E3040" s="31">
        <v>0</v>
      </c>
      <c r="F3040" s="31">
        <v>1</v>
      </c>
      <c r="G3040" s="31">
        <v>0</v>
      </c>
      <c r="H3040" s="32">
        <v>25.99</v>
      </c>
      <c r="I3040">
        <v>1</v>
      </c>
      <c r="J3040" s="33">
        <v>0</v>
      </c>
      <c r="K3040" s="33">
        <v>0</v>
      </c>
      <c r="L3040" s="33">
        <v>0</v>
      </c>
      <c r="M3040">
        <v>1</v>
      </c>
      <c r="N3040">
        <v>0</v>
      </c>
      <c r="O3040">
        <v>0</v>
      </c>
      <c r="P3040">
        <v>159</v>
      </c>
      <c r="Q3040">
        <v>111</v>
      </c>
      <c r="R3040">
        <v>44</v>
      </c>
      <c r="S3040">
        <v>0</v>
      </c>
      <c r="T3040">
        <v>1</v>
      </c>
      <c r="U3040">
        <v>0</v>
      </c>
      <c r="V3040">
        <v>1</v>
      </c>
      <c r="W3040">
        <v>0</v>
      </c>
      <c r="X3040" s="23">
        <v>0.00628930817610063</v>
      </c>
      <c r="Y3040" s="23">
        <v>0</v>
      </c>
      <c r="Z3040" s="23">
        <v>0.0227272727272727</v>
      </c>
      <c r="AA3040" s="23" t="e">
        <v>#DIV/0!</v>
      </c>
      <c r="AB3040">
        <v>0.47</v>
      </c>
      <c r="AC3040">
        <v>0</v>
      </c>
      <c r="AD3040">
        <v>0.52</v>
      </c>
      <c r="AE3040">
        <v>0</v>
      </c>
      <c r="AF3040" s="23" t="s">
        <v>126</v>
      </c>
      <c r="AG3040" s="23" t="s">
        <v>54</v>
      </c>
      <c r="AH3040" s="23">
        <v>0.0200076952674105</v>
      </c>
      <c r="AI3040" s="23" t="s">
        <v>54</v>
      </c>
      <c r="AJ3040">
        <v>7</v>
      </c>
      <c r="AK3040">
        <v>4</v>
      </c>
      <c r="AL3040">
        <v>0</v>
      </c>
      <c r="AM3040">
        <v>4</v>
      </c>
      <c r="AN3040" s="23">
        <v>0</v>
      </c>
      <c r="AO3040" s="23">
        <v>0</v>
      </c>
      <c r="AP3040" s="23" t="e">
        <v>#DIV/0!</v>
      </c>
      <c r="AQ3040" s="23">
        <v>0</v>
      </c>
      <c r="AR3040" s="35">
        <v>0</v>
      </c>
      <c r="AS3040" s="35">
        <v>0</v>
      </c>
      <c r="AT3040" s="35">
        <v>1</v>
      </c>
      <c r="AU3040" s="31" t="str">
        <f t="shared" si="50"/>
        <v>库存为1</v>
      </c>
      <c r="AV3040" s="36" t="str">
        <f>IFERROR(时间!$B$4+AU3040,"上周无销量")</f>
        <v>上周无销量</v>
      </c>
    </row>
    <row r="3041" spans="1:48">
      <c r="A3041" s="21" t="s">
        <v>6159</v>
      </c>
      <c r="B3041" t="s">
        <v>6160</v>
      </c>
      <c r="C3041" t="s">
        <v>6132</v>
      </c>
      <c r="D3041" s="31">
        <v>0</v>
      </c>
      <c r="E3041" s="31">
        <v>0</v>
      </c>
      <c r="F3041" s="31">
        <v>0</v>
      </c>
      <c r="G3041" s="31">
        <v>0</v>
      </c>
      <c r="H3041" s="32">
        <v>0</v>
      </c>
      <c r="I3041">
        <v>2</v>
      </c>
      <c r="J3041" s="33">
        <v>0</v>
      </c>
      <c r="K3041" s="33">
        <v>0</v>
      </c>
      <c r="L3041" s="33">
        <v>0</v>
      </c>
      <c r="M3041">
        <v>2</v>
      </c>
      <c r="N3041">
        <v>0</v>
      </c>
      <c r="O3041">
        <v>0</v>
      </c>
      <c r="P3041">
        <v>151</v>
      </c>
      <c r="Q3041">
        <v>123</v>
      </c>
      <c r="R3041">
        <v>46</v>
      </c>
      <c r="S3041">
        <v>100</v>
      </c>
      <c r="T3041">
        <v>1</v>
      </c>
      <c r="U3041">
        <v>0</v>
      </c>
      <c r="V3041">
        <v>0</v>
      </c>
      <c r="W3041">
        <v>1</v>
      </c>
      <c r="X3041" s="23">
        <v>0.00662251655629139</v>
      </c>
      <c r="Y3041" s="23">
        <v>0</v>
      </c>
      <c r="Z3041" s="23">
        <v>0</v>
      </c>
      <c r="AA3041" s="23">
        <v>0.01</v>
      </c>
      <c r="AB3041">
        <v>0.54</v>
      </c>
      <c r="AC3041">
        <v>0</v>
      </c>
      <c r="AD3041">
        <v>0</v>
      </c>
      <c r="AE3041">
        <v>0.11</v>
      </c>
      <c r="AF3041" s="23" t="s">
        <v>126</v>
      </c>
      <c r="AG3041" s="23" t="s">
        <v>54</v>
      </c>
      <c r="AH3041" s="23" t="s">
        <v>54</v>
      </c>
      <c r="AI3041" s="23" t="s">
        <v>126</v>
      </c>
      <c r="AJ3041">
        <v>2</v>
      </c>
      <c r="AK3041">
        <v>5</v>
      </c>
      <c r="AL3041">
        <v>0</v>
      </c>
      <c r="AM3041">
        <v>0</v>
      </c>
      <c r="AN3041" s="23">
        <v>0</v>
      </c>
      <c r="AO3041" s="23">
        <v>0</v>
      </c>
      <c r="AP3041" s="23" t="e">
        <v>#DIV/0!</v>
      </c>
      <c r="AQ3041" s="23" t="e">
        <v>#DIV/0!</v>
      </c>
      <c r="AR3041" s="35">
        <v>0</v>
      </c>
      <c r="AS3041" s="35">
        <v>0</v>
      </c>
      <c r="AT3041" s="35">
        <v>2</v>
      </c>
      <c r="AU3041" s="31" t="str">
        <f t="shared" si="50"/>
        <v>库存为2</v>
      </c>
      <c r="AV3041" s="36" t="str">
        <f>IFERROR(时间!$B$4+AU3041,"上周无销量")</f>
        <v>上周无销量</v>
      </c>
    </row>
    <row r="3042" spans="1:48">
      <c r="A3042" s="21" t="s">
        <v>6161</v>
      </c>
      <c r="B3042" t="s">
        <v>6162</v>
      </c>
      <c r="C3042" t="s">
        <v>6163</v>
      </c>
      <c r="D3042" s="31">
        <v>0</v>
      </c>
      <c r="E3042" s="31">
        <v>2</v>
      </c>
      <c r="F3042" s="31">
        <v>0</v>
      </c>
      <c r="G3042" s="31">
        <v>0</v>
      </c>
      <c r="H3042" s="32">
        <v>25.99</v>
      </c>
      <c r="I3042">
        <v>0</v>
      </c>
      <c r="J3042" s="33">
        <v>0</v>
      </c>
      <c r="K3042" s="33">
        <v>0</v>
      </c>
      <c r="L3042" s="33">
        <v>0</v>
      </c>
      <c r="M3042">
        <v>0</v>
      </c>
      <c r="N3042">
        <v>0</v>
      </c>
      <c r="O3042">
        <v>0</v>
      </c>
      <c r="P3042">
        <v>389</v>
      </c>
      <c r="Q3042">
        <v>197</v>
      </c>
      <c r="R3042">
        <v>0</v>
      </c>
      <c r="S3042">
        <v>340</v>
      </c>
      <c r="T3042">
        <v>4</v>
      </c>
      <c r="U3042">
        <v>1</v>
      </c>
      <c r="V3042">
        <v>0</v>
      </c>
      <c r="W3042">
        <v>4</v>
      </c>
      <c r="X3042" s="23">
        <v>0.0102827763496144</v>
      </c>
      <c r="Y3042" s="23">
        <v>0.0050761421319797</v>
      </c>
      <c r="Z3042" s="23" t="e">
        <v>#DIV/0!</v>
      </c>
      <c r="AA3042" s="23">
        <v>0.0117647058823529</v>
      </c>
      <c r="AB3042">
        <v>1.12</v>
      </c>
      <c r="AC3042">
        <v>0.15</v>
      </c>
      <c r="AD3042">
        <v>0</v>
      </c>
      <c r="AE3042">
        <v>1</v>
      </c>
      <c r="AF3042" s="23" t="s">
        <v>126</v>
      </c>
      <c r="AG3042" s="23">
        <v>0.00288572527895344</v>
      </c>
      <c r="AH3042" s="23" t="s">
        <v>54</v>
      </c>
      <c r="AI3042" s="23" t="s">
        <v>126</v>
      </c>
      <c r="AJ3042">
        <v>0</v>
      </c>
      <c r="AK3042">
        <v>9</v>
      </c>
      <c r="AL3042">
        <v>0</v>
      </c>
      <c r="AM3042">
        <v>0</v>
      </c>
      <c r="AN3042" s="23" t="e">
        <v>#DIV/0!</v>
      </c>
      <c r="AO3042" s="23">
        <v>0.222222222222222</v>
      </c>
      <c r="AP3042" s="23" t="e">
        <v>#DIV/0!</v>
      </c>
      <c r="AQ3042" s="23" t="e">
        <v>#DIV/0!</v>
      </c>
      <c r="AR3042" s="35">
        <v>0</v>
      </c>
      <c r="AS3042" s="35">
        <v>0</v>
      </c>
      <c r="AT3042" s="35">
        <v>0</v>
      </c>
      <c r="AU3042" s="31" t="str">
        <f t="shared" si="50"/>
        <v>库存为0</v>
      </c>
      <c r="AV3042" s="36" t="str">
        <f>IFERROR(时间!$B$4+AU3042,"上周无销量")</f>
        <v>上周无销量</v>
      </c>
    </row>
    <row r="3043" spans="1:48">
      <c r="A3043" s="21" t="s">
        <v>6164</v>
      </c>
      <c r="B3043" t="s">
        <v>6165</v>
      </c>
      <c r="C3043" t="s">
        <v>6163</v>
      </c>
      <c r="D3043" s="31">
        <v>0</v>
      </c>
      <c r="E3043" s="31">
        <v>0</v>
      </c>
      <c r="F3043" s="31">
        <v>0</v>
      </c>
      <c r="G3043" s="31">
        <v>0</v>
      </c>
      <c r="H3043" s="32">
        <v>0</v>
      </c>
      <c r="I3043">
        <v>0</v>
      </c>
      <c r="J3043" s="33">
        <v>0</v>
      </c>
      <c r="K3043" s="33">
        <v>0</v>
      </c>
      <c r="L3043" s="33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0</v>
      </c>
      <c r="AK3043">
        <v>0</v>
      </c>
      <c r="AL3043">
        <v>0</v>
      </c>
      <c r="AM3043">
        <v>0</v>
      </c>
      <c r="AN3043" s="23" t="e">
        <v>#DIV/0!</v>
      </c>
      <c r="AO3043" s="23" t="e">
        <v>#DIV/0!</v>
      </c>
      <c r="AP3043" s="23" t="e">
        <v>#DIV/0!</v>
      </c>
      <c r="AQ3043" s="23" t="e">
        <v>#DIV/0!</v>
      </c>
      <c r="AR3043" s="35">
        <v>0</v>
      </c>
      <c r="AS3043" s="35">
        <v>0</v>
      </c>
      <c r="AT3043" s="35">
        <v>0</v>
      </c>
      <c r="AU3043" s="31" t="str">
        <f t="shared" si="50"/>
        <v>库存为0</v>
      </c>
      <c r="AV3043" s="36" t="str">
        <f>IFERROR(时间!$B$4+AU3043,"上周无销量")</f>
        <v>上周无销量</v>
      </c>
    </row>
    <row r="3044" spans="1:48">
      <c r="A3044" s="21" t="s">
        <v>6166</v>
      </c>
      <c r="B3044" t="s">
        <v>6167</v>
      </c>
      <c r="C3044" t="s">
        <v>6163</v>
      </c>
      <c r="D3044" s="31">
        <v>0</v>
      </c>
      <c r="E3044" s="31">
        <v>1</v>
      </c>
      <c r="F3044" s="31">
        <v>1</v>
      </c>
      <c r="G3044" s="31">
        <v>1</v>
      </c>
      <c r="H3044" s="32">
        <v>17.3266666666667</v>
      </c>
      <c r="I3044">
        <v>2</v>
      </c>
      <c r="J3044" s="33">
        <v>0</v>
      </c>
      <c r="K3044" s="33">
        <v>0</v>
      </c>
      <c r="L3044" s="33">
        <v>0</v>
      </c>
      <c r="M3044">
        <v>2</v>
      </c>
      <c r="N3044">
        <v>1</v>
      </c>
      <c r="O3044">
        <v>0</v>
      </c>
      <c r="P3044">
        <v>521</v>
      </c>
      <c r="Q3044">
        <v>0</v>
      </c>
      <c r="R3044">
        <v>1154</v>
      </c>
      <c r="S3044">
        <v>1177</v>
      </c>
      <c r="T3044">
        <v>8</v>
      </c>
      <c r="U3044">
        <v>0</v>
      </c>
      <c r="V3044">
        <v>15</v>
      </c>
      <c r="W3044">
        <v>24</v>
      </c>
      <c r="X3044" s="23">
        <v>0.0153550863723608</v>
      </c>
      <c r="Y3044" s="23" t="e">
        <v>#DIV/0!</v>
      </c>
      <c r="Z3044" s="23">
        <v>0.012998266897747</v>
      </c>
      <c r="AA3044" s="23">
        <v>0.0203908241291419</v>
      </c>
      <c r="AB3044">
        <v>1.63</v>
      </c>
      <c r="AC3044">
        <v>0</v>
      </c>
      <c r="AD3044">
        <v>4.4</v>
      </c>
      <c r="AE3044">
        <v>7.07</v>
      </c>
      <c r="AF3044" s="23" t="s">
        <v>126</v>
      </c>
      <c r="AG3044" s="23" t="s">
        <v>54</v>
      </c>
      <c r="AH3044" s="23">
        <v>0.253943824547903</v>
      </c>
      <c r="AI3044" s="23">
        <v>0.408041554444016</v>
      </c>
      <c r="AJ3044">
        <v>19</v>
      </c>
      <c r="AK3044">
        <v>2</v>
      </c>
      <c r="AL3044">
        <v>0</v>
      </c>
      <c r="AM3044">
        <v>17</v>
      </c>
      <c r="AN3044" s="23">
        <v>0</v>
      </c>
      <c r="AO3044" s="23">
        <v>0.5</v>
      </c>
      <c r="AP3044" s="23" t="e">
        <v>#DIV/0!</v>
      </c>
      <c r="AQ3044" s="23">
        <v>0.0588235294117647</v>
      </c>
      <c r="AR3044" s="35">
        <v>0</v>
      </c>
      <c r="AS3044" s="35">
        <v>0</v>
      </c>
      <c r="AT3044" s="35">
        <v>2</v>
      </c>
      <c r="AU3044" s="31" t="str">
        <f t="shared" si="50"/>
        <v>库存为2</v>
      </c>
      <c r="AV3044" s="36" t="str">
        <f>IFERROR(时间!$B$4+AU3044,"上周无销量")</f>
        <v>上周无销量</v>
      </c>
    </row>
    <row r="3045" spans="1:48">
      <c r="A3045" s="21" t="s">
        <v>6168</v>
      </c>
      <c r="B3045" t="s">
        <v>6169</v>
      </c>
      <c r="C3045" t="s">
        <v>6163</v>
      </c>
      <c r="D3045" s="31">
        <v>1</v>
      </c>
      <c r="E3045" s="31">
        <v>0</v>
      </c>
      <c r="F3045" s="31">
        <v>1</v>
      </c>
      <c r="G3045" s="31">
        <v>0</v>
      </c>
      <c r="H3045" s="32">
        <v>25.99</v>
      </c>
      <c r="I3045">
        <v>0</v>
      </c>
      <c r="J3045" s="33">
        <v>0</v>
      </c>
      <c r="K3045" s="33">
        <v>0</v>
      </c>
      <c r="L3045" s="33">
        <v>0</v>
      </c>
      <c r="M3045">
        <v>0</v>
      </c>
      <c r="N3045">
        <v>1</v>
      </c>
      <c r="O3045">
        <v>0</v>
      </c>
      <c r="P3045">
        <v>512</v>
      </c>
      <c r="Q3045">
        <v>1053</v>
      </c>
      <c r="R3045">
        <v>907</v>
      </c>
      <c r="S3045">
        <v>489</v>
      </c>
      <c r="T3045">
        <v>4</v>
      </c>
      <c r="U3045">
        <v>22</v>
      </c>
      <c r="V3045">
        <v>7</v>
      </c>
      <c r="W3045">
        <v>4</v>
      </c>
      <c r="X3045" s="23">
        <v>0.0078125</v>
      </c>
      <c r="Y3045" s="23">
        <v>0.0208926875593542</v>
      </c>
      <c r="Z3045" s="23">
        <v>0.00771775082690187</v>
      </c>
      <c r="AA3045" s="23">
        <v>0.0081799591002045</v>
      </c>
      <c r="AB3045">
        <v>1.18</v>
      </c>
      <c r="AC3045">
        <v>4.57</v>
      </c>
      <c r="AD3045">
        <v>2.26</v>
      </c>
      <c r="AE3045">
        <v>1.38</v>
      </c>
      <c r="AF3045" s="23">
        <v>0.0454020777222008</v>
      </c>
      <c r="AG3045" s="23" t="s">
        <v>126</v>
      </c>
      <c r="AH3045" s="23">
        <v>0.0869565217391304</v>
      </c>
      <c r="AI3045" s="23" t="s">
        <v>126</v>
      </c>
      <c r="AJ3045">
        <v>5</v>
      </c>
      <c r="AK3045">
        <v>5</v>
      </c>
      <c r="AL3045">
        <v>0</v>
      </c>
      <c r="AM3045">
        <v>2</v>
      </c>
      <c r="AN3045" s="23">
        <v>0.2</v>
      </c>
      <c r="AO3045" s="23">
        <v>0</v>
      </c>
      <c r="AP3045" s="23" t="e">
        <v>#DIV/0!</v>
      </c>
      <c r="AQ3045" s="23">
        <v>0</v>
      </c>
      <c r="AR3045" s="35">
        <v>0.142857142857143</v>
      </c>
      <c r="AS3045" s="35">
        <v>8.57142857142857</v>
      </c>
      <c r="AT3045" s="35">
        <v>-8.57142857142857</v>
      </c>
      <c r="AU3045" s="31">
        <f t="shared" si="50"/>
        <v>0</v>
      </c>
      <c r="AV3045" s="36">
        <f>IFERROR(时间!$B$4+AU3045,"上周无销量")</f>
        <v>43339</v>
      </c>
    </row>
    <row r="3046" spans="1:48">
      <c r="A3046" s="21" t="s">
        <v>6170</v>
      </c>
      <c r="B3046" t="s">
        <v>6171</v>
      </c>
      <c r="C3046" t="s">
        <v>6163</v>
      </c>
      <c r="D3046" s="31">
        <v>1</v>
      </c>
      <c r="E3046" s="31">
        <v>1</v>
      </c>
      <c r="F3046" s="31">
        <v>1</v>
      </c>
      <c r="G3046" s="31">
        <v>1</v>
      </c>
      <c r="H3046" s="32">
        <v>19.4925</v>
      </c>
      <c r="I3046">
        <v>0</v>
      </c>
      <c r="J3046" s="33">
        <v>0</v>
      </c>
      <c r="K3046" s="33">
        <v>0</v>
      </c>
      <c r="L3046" s="33">
        <v>0</v>
      </c>
      <c r="M3046">
        <v>0</v>
      </c>
      <c r="N3046">
        <v>0</v>
      </c>
      <c r="O3046">
        <v>0</v>
      </c>
      <c r="P3046">
        <v>706</v>
      </c>
      <c r="Q3046">
        <v>1045</v>
      </c>
      <c r="R3046">
        <v>578</v>
      </c>
      <c r="S3046">
        <v>554</v>
      </c>
      <c r="T3046">
        <v>7</v>
      </c>
      <c r="U3046">
        <v>6</v>
      </c>
      <c r="V3046">
        <v>1</v>
      </c>
      <c r="W3046">
        <v>1</v>
      </c>
      <c r="X3046" s="23">
        <v>0.00991501416430595</v>
      </c>
      <c r="Y3046" s="23">
        <v>0.00574162679425837</v>
      </c>
      <c r="Z3046" s="23">
        <v>0.00173010380622837</v>
      </c>
      <c r="AA3046" s="23">
        <v>0.00180505415162455</v>
      </c>
      <c r="AB3046">
        <v>2.16</v>
      </c>
      <c r="AC3046">
        <v>2.42</v>
      </c>
      <c r="AD3046">
        <v>0.49</v>
      </c>
      <c r="AE3046">
        <v>0.47</v>
      </c>
      <c r="AF3046" s="23">
        <v>0.110811850711812</v>
      </c>
      <c r="AG3046" s="23">
        <v>0.124150314223419</v>
      </c>
      <c r="AH3046" s="23">
        <v>0.0251378735411056</v>
      </c>
      <c r="AI3046" s="23">
        <v>0.0241118378863666</v>
      </c>
      <c r="AJ3046">
        <v>3</v>
      </c>
      <c r="AK3046">
        <v>5</v>
      </c>
      <c r="AL3046">
        <v>0</v>
      </c>
      <c r="AM3046">
        <v>2</v>
      </c>
      <c r="AN3046" s="23">
        <v>0.333333333333333</v>
      </c>
      <c r="AO3046" s="23">
        <v>0.2</v>
      </c>
      <c r="AP3046" s="23" t="e">
        <v>#DIV/0!</v>
      </c>
      <c r="AQ3046" s="23">
        <v>0.5</v>
      </c>
      <c r="AR3046" s="35">
        <v>0.142857142857143</v>
      </c>
      <c r="AS3046" s="35">
        <v>8.57142857142857</v>
      </c>
      <c r="AT3046" s="35">
        <v>-8.57142857142857</v>
      </c>
      <c r="AU3046" s="31">
        <f t="shared" si="50"/>
        <v>0</v>
      </c>
      <c r="AV3046" s="36">
        <f>IFERROR(时间!$B$4+AU3046,"上周无销量")</f>
        <v>43339</v>
      </c>
    </row>
    <row r="3047" spans="1:48">
      <c r="A3047" s="21" t="s">
        <v>6172</v>
      </c>
      <c r="B3047" t="s">
        <v>6173</v>
      </c>
      <c r="C3047" t="s">
        <v>6174</v>
      </c>
      <c r="D3047" s="31">
        <v>0</v>
      </c>
      <c r="E3047" s="31">
        <v>0</v>
      </c>
      <c r="F3047" s="31">
        <v>0</v>
      </c>
      <c r="G3047" s="31">
        <v>0</v>
      </c>
      <c r="H3047" s="32">
        <v>0</v>
      </c>
      <c r="I3047">
        <v>0</v>
      </c>
      <c r="J3047" s="33">
        <v>0</v>
      </c>
      <c r="K3047" s="33">
        <v>0</v>
      </c>
      <c r="L3047" s="33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0</v>
      </c>
      <c r="AK3047">
        <v>0</v>
      </c>
      <c r="AL3047">
        <v>0</v>
      </c>
      <c r="AM3047">
        <v>0</v>
      </c>
      <c r="AN3047" s="23" t="e">
        <v>#DIV/0!</v>
      </c>
      <c r="AO3047" s="23" t="e">
        <v>#DIV/0!</v>
      </c>
      <c r="AP3047" s="23" t="e">
        <v>#DIV/0!</v>
      </c>
      <c r="AQ3047" s="23" t="e">
        <v>#DIV/0!</v>
      </c>
      <c r="AR3047" s="35">
        <v>0</v>
      </c>
      <c r="AS3047" s="35">
        <v>0</v>
      </c>
      <c r="AT3047" s="35">
        <v>0</v>
      </c>
      <c r="AU3047" s="31" t="str">
        <f t="shared" si="50"/>
        <v>库存为0</v>
      </c>
      <c r="AV3047" s="36" t="str">
        <f>IFERROR(时间!$B$4+AU3047,"上周无销量")</f>
        <v>上周无销量</v>
      </c>
    </row>
    <row r="3048" spans="1:48">
      <c r="A3048" s="21" t="s">
        <v>6175</v>
      </c>
      <c r="B3048" t="s">
        <v>6176</v>
      </c>
      <c r="C3048" t="s">
        <v>6177</v>
      </c>
      <c r="D3048" s="31">
        <v>0</v>
      </c>
      <c r="E3048" s="31">
        <v>0</v>
      </c>
      <c r="F3048" s="31">
        <v>0</v>
      </c>
      <c r="G3048" s="31">
        <v>0</v>
      </c>
      <c r="H3048" s="32">
        <v>0</v>
      </c>
      <c r="I3048">
        <v>2</v>
      </c>
      <c r="J3048" s="33">
        <v>0</v>
      </c>
      <c r="K3048" s="33">
        <v>0</v>
      </c>
      <c r="L3048" s="33">
        <v>0</v>
      </c>
      <c r="M3048">
        <v>2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2</v>
      </c>
      <c r="AK3048">
        <v>0</v>
      </c>
      <c r="AL3048">
        <v>0</v>
      </c>
      <c r="AM3048">
        <v>0</v>
      </c>
      <c r="AN3048" s="23">
        <v>0</v>
      </c>
      <c r="AO3048" s="23" t="e">
        <v>#DIV/0!</v>
      </c>
      <c r="AP3048" s="23" t="e">
        <v>#DIV/0!</v>
      </c>
      <c r="AQ3048" s="23" t="e">
        <v>#DIV/0!</v>
      </c>
      <c r="AR3048" s="35">
        <v>0</v>
      </c>
      <c r="AS3048" s="35">
        <v>0</v>
      </c>
      <c r="AT3048" s="35">
        <v>2</v>
      </c>
      <c r="AU3048" s="31" t="str">
        <f t="shared" si="50"/>
        <v>库存为2</v>
      </c>
      <c r="AV3048" s="36" t="str">
        <f>IFERROR(时间!$B$4+AU3048,"上周无销量")</f>
        <v>上周无销量</v>
      </c>
    </row>
    <row r="3049" spans="1:48">
      <c r="A3049" s="21" t="s">
        <v>6178</v>
      </c>
      <c r="B3049" t="s">
        <v>6179</v>
      </c>
      <c r="C3049" t="s">
        <v>6177</v>
      </c>
      <c r="D3049" s="31">
        <v>0</v>
      </c>
      <c r="E3049" s="31">
        <v>0</v>
      </c>
      <c r="F3049" s="31">
        <v>0</v>
      </c>
      <c r="G3049" s="31">
        <v>1</v>
      </c>
      <c r="H3049" s="32">
        <v>0</v>
      </c>
      <c r="I3049">
        <v>2</v>
      </c>
      <c r="J3049" s="33">
        <v>0</v>
      </c>
      <c r="K3049" s="33">
        <v>0</v>
      </c>
      <c r="L3049" s="33">
        <v>0</v>
      </c>
      <c r="M3049">
        <v>2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3</v>
      </c>
      <c r="AK3049">
        <v>1</v>
      </c>
      <c r="AL3049">
        <v>0</v>
      </c>
      <c r="AM3049">
        <v>6</v>
      </c>
      <c r="AN3049" s="23">
        <v>0</v>
      </c>
      <c r="AO3049" s="23">
        <v>0</v>
      </c>
      <c r="AP3049" s="23" t="e">
        <v>#DIV/0!</v>
      </c>
      <c r="AQ3049" s="23">
        <v>0.166666666666667</v>
      </c>
      <c r="AR3049" s="35">
        <v>0</v>
      </c>
      <c r="AS3049" s="35">
        <v>0</v>
      </c>
      <c r="AT3049" s="35">
        <v>2</v>
      </c>
      <c r="AU3049" s="31" t="str">
        <f t="shared" si="50"/>
        <v>库存为2</v>
      </c>
      <c r="AV3049" s="36" t="str">
        <f>IFERROR(时间!$B$4+AU3049,"上周无销量")</f>
        <v>上周无销量</v>
      </c>
    </row>
    <row r="3050" spans="1:48">
      <c r="A3050" s="21" t="s">
        <v>6180</v>
      </c>
      <c r="B3050" t="s">
        <v>6181</v>
      </c>
      <c r="C3050" t="s">
        <v>6182</v>
      </c>
      <c r="D3050" s="31">
        <v>0</v>
      </c>
      <c r="E3050" s="31">
        <v>0</v>
      </c>
      <c r="F3050" s="31">
        <v>0</v>
      </c>
      <c r="G3050" s="31">
        <v>0</v>
      </c>
      <c r="H3050" s="32">
        <v>0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0</v>
      </c>
      <c r="AK3050">
        <v>0</v>
      </c>
      <c r="AL3050">
        <v>0</v>
      </c>
      <c r="AM3050">
        <v>0</v>
      </c>
      <c r="AN3050" s="23" t="e">
        <v>#DIV/0!</v>
      </c>
      <c r="AO3050" s="23" t="e">
        <v>#DIV/0!</v>
      </c>
      <c r="AP3050" s="23" t="e">
        <v>#DIV/0!</v>
      </c>
      <c r="AQ3050" s="23" t="e">
        <v>#DIV/0!</v>
      </c>
      <c r="AR3050" s="35">
        <v>0</v>
      </c>
      <c r="AS3050" s="35">
        <v>0</v>
      </c>
      <c r="AT3050" s="35">
        <v>0</v>
      </c>
      <c r="AU3050" s="31" t="str">
        <f t="shared" si="50"/>
        <v>库存为0</v>
      </c>
      <c r="AV3050" s="36" t="str">
        <f>IFERROR(时间!$B$4+AU3050,"上周无销量")</f>
        <v>上周无销量</v>
      </c>
    </row>
    <row r="3051" spans="1:48">
      <c r="A3051" s="21" t="s">
        <v>6183</v>
      </c>
      <c r="B3051" t="s">
        <v>6184</v>
      </c>
      <c r="C3051" t="s">
        <v>6182</v>
      </c>
      <c r="D3051" s="31">
        <v>0</v>
      </c>
      <c r="E3051" s="31">
        <v>0</v>
      </c>
      <c r="F3051" s="31">
        <v>0</v>
      </c>
      <c r="G3051" s="31">
        <v>1</v>
      </c>
      <c r="H3051" s="32">
        <v>0</v>
      </c>
      <c r="I3051">
        <v>4</v>
      </c>
      <c r="J3051" s="33">
        <v>0</v>
      </c>
      <c r="K3051" s="33">
        <v>0</v>
      </c>
      <c r="L3051" s="33">
        <v>0</v>
      </c>
      <c r="M3051">
        <v>4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4</v>
      </c>
      <c r="AK3051">
        <v>9</v>
      </c>
      <c r="AL3051">
        <v>0</v>
      </c>
      <c r="AM3051">
        <v>0</v>
      </c>
      <c r="AN3051" s="23">
        <v>0</v>
      </c>
      <c r="AO3051" s="23">
        <v>0</v>
      </c>
      <c r="AP3051" s="23" t="e">
        <v>#DIV/0!</v>
      </c>
      <c r="AQ3051" s="23" t="e">
        <v>#DIV/0!</v>
      </c>
      <c r="AR3051" s="35">
        <v>0</v>
      </c>
      <c r="AS3051" s="35">
        <v>0</v>
      </c>
      <c r="AT3051" s="35">
        <v>4</v>
      </c>
      <c r="AU3051" s="31" t="str">
        <f t="shared" si="50"/>
        <v>库存为4</v>
      </c>
      <c r="AV3051" s="36" t="str">
        <f>IFERROR(时间!$B$4+AU3051,"上周无销量")</f>
        <v>上周无销量</v>
      </c>
    </row>
    <row r="3052" spans="1:48">
      <c r="A3052" s="21" t="s">
        <v>6185</v>
      </c>
      <c r="B3052" t="s">
        <v>6186</v>
      </c>
      <c r="C3052" t="s">
        <v>6182</v>
      </c>
      <c r="D3052" s="31">
        <v>0</v>
      </c>
      <c r="E3052" s="31">
        <v>0</v>
      </c>
      <c r="F3052" s="31">
        <v>0</v>
      </c>
      <c r="G3052" s="31">
        <v>1</v>
      </c>
      <c r="H3052" s="32">
        <v>0</v>
      </c>
      <c r="I3052">
        <v>3</v>
      </c>
      <c r="J3052" s="33">
        <v>0</v>
      </c>
      <c r="K3052" s="33">
        <v>0</v>
      </c>
      <c r="L3052" s="33">
        <v>0</v>
      </c>
      <c r="M3052">
        <v>3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1</v>
      </c>
      <c r="AK3052">
        <v>6</v>
      </c>
      <c r="AL3052">
        <v>0</v>
      </c>
      <c r="AM3052">
        <v>8</v>
      </c>
      <c r="AN3052" s="23">
        <v>0</v>
      </c>
      <c r="AO3052" s="23">
        <v>0</v>
      </c>
      <c r="AP3052" s="23" t="e">
        <v>#DIV/0!</v>
      </c>
      <c r="AQ3052" s="23">
        <v>0.125</v>
      </c>
      <c r="AR3052" s="35">
        <v>0</v>
      </c>
      <c r="AS3052" s="35">
        <v>0</v>
      </c>
      <c r="AT3052" s="35">
        <v>3</v>
      </c>
      <c r="AU3052" s="31" t="str">
        <f t="shared" si="50"/>
        <v>库存为3</v>
      </c>
      <c r="AV3052" s="36" t="str">
        <f>IFERROR(时间!$B$4+AU3052,"上周无销量")</f>
        <v>上周无销量</v>
      </c>
    </row>
    <row r="3053" spans="1:48">
      <c r="A3053" s="21" t="s">
        <v>6187</v>
      </c>
      <c r="B3053" t="s">
        <v>6188</v>
      </c>
      <c r="C3053" t="s">
        <v>6182</v>
      </c>
      <c r="D3053" s="31">
        <v>0</v>
      </c>
      <c r="E3053" s="31">
        <v>0</v>
      </c>
      <c r="F3053" s="31">
        <v>0</v>
      </c>
      <c r="G3053" s="31">
        <v>0</v>
      </c>
      <c r="H3053" s="32">
        <v>0</v>
      </c>
      <c r="I3053">
        <v>0</v>
      </c>
      <c r="J3053" s="33">
        <v>0</v>
      </c>
      <c r="K3053" s="33">
        <v>0</v>
      </c>
      <c r="L3053" s="33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0</v>
      </c>
      <c r="AK3053">
        <v>0</v>
      </c>
      <c r="AL3053">
        <v>0</v>
      </c>
      <c r="AM3053">
        <v>0</v>
      </c>
      <c r="AN3053" s="23" t="e">
        <v>#DIV/0!</v>
      </c>
      <c r="AO3053" s="23" t="e">
        <v>#DIV/0!</v>
      </c>
      <c r="AP3053" s="23" t="e">
        <v>#DIV/0!</v>
      </c>
      <c r="AQ3053" s="23" t="e">
        <v>#DIV/0!</v>
      </c>
      <c r="AR3053" s="35">
        <v>0</v>
      </c>
      <c r="AS3053" s="35">
        <v>0</v>
      </c>
      <c r="AT3053" s="35">
        <v>0</v>
      </c>
      <c r="AU3053" s="31" t="str">
        <f t="shared" si="50"/>
        <v>库存为0</v>
      </c>
      <c r="AV3053" s="36" t="str">
        <f>IFERROR(时间!$B$4+AU3053,"上周无销量")</f>
        <v>上周无销量</v>
      </c>
    </row>
    <row r="3054" spans="1:48">
      <c r="A3054" s="21" t="s">
        <v>6189</v>
      </c>
      <c r="B3054" t="s">
        <v>6190</v>
      </c>
      <c r="C3054" t="s">
        <v>6182</v>
      </c>
      <c r="D3054" s="31">
        <v>0</v>
      </c>
      <c r="E3054" s="31">
        <v>1</v>
      </c>
      <c r="F3054" s="31">
        <v>1</v>
      </c>
      <c r="G3054" s="31">
        <v>0</v>
      </c>
      <c r="H3054" s="32">
        <v>19.99</v>
      </c>
      <c r="I3054">
        <v>2</v>
      </c>
      <c r="J3054" s="33">
        <v>0</v>
      </c>
      <c r="K3054" s="33">
        <v>0</v>
      </c>
      <c r="L3054" s="33">
        <v>0</v>
      </c>
      <c r="M3054">
        <v>2</v>
      </c>
      <c r="N3054">
        <v>0</v>
      </c>
      <c r="O3054">
        <v>1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1</v>
      </c>
      <c r="AK3054">
        <v>5</v>
      </c>
      <c r="AL3054">
        <v>0</v>
      </c>
      <c r="AM3054">
        <v>10</v>
      </c>
      <c r="AN3054" s="23">
        <v>0</v>
      </c>
      <c r="AO3054" s="23">
        <v>0.2</v>
      </c>
      <c r="AP3054" s="23" t="e">
        <v>#DIV/0!</v>
      </c>
      <c r="AQ3054" s="23">
        <v>0</v>
      </c>
      <c r="AR3054" s="35">
        <v>0</v>
      </c>
      <c r="AS3054" s="35">
        <v>0</v>
      </c>
      <c r="AT3054" s="35">
        <v>2</v>
      </c>
      <c r="AU3054" s="31" t="str">
        <f t="shared" si="50"/>
        <v>库存为2</v>
      </c>
      <c r="AV3054" s="36" t="str">
        <f>IFERROR(时间!$B$4+AU3054,"上周无销量")</f>
        <v>上周无销量</v>
      </c>
    </row>
    <row r="3055" spans="1:48">
      <c r="A3055" s="21" t="s">
        <v>6191</v>
      </c>
      <c r="B3055" t="s">
        <v>6192</v>
      </c>
      <c r="C3055" t="s">
        <v>6182</v>
      </c>
      <c r="D3055" s="31">
        <v>0</v>
      </c>
      <c r="E3055" s="31">
        <v>0</v>
      </c>
      <c r="F3055" s="31">
        <v>0</v>
      </c>
      <c r="G3055" s="31">
        <v>0</v>
      </c>
      <c r="H3055" s="32">
        <v>0</v>
      </c>
      <c r="I3055">
        <v>2</v>
      </c>
      <c r="J3055" s="33">
        <v>0</v>
      </c>
      <c r="K3055" s="33">
        <v>0</v>
      </c>
      <c r="L3055" s="33">
        <v>0</v>
      </c>
      <c r="M3055">
        <v>2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4</v>
      </c>
      <c r="AK3055">
        <v>8</v>
      </c>
      <c r="AL3055">
        <v>0</v>
      </c>
      <c r="AM3055">
        <v>3</v>
      </c>
      <c r="AN3055" s="23">
        <v>0</v>
      </c>
      <c r="AO3055" s="23">
        <v>0</v>
      </c>
      <c r="AP3055" s="23" t="e">
        <v>#DIV/0!</v>
      </c>
      <c r="AQ3055" s="23">
        <v>0</v>
      </c>
      <c r="AR3055" s="35">
        <v>0</v>
      </c>
      <c r="AS3055" s="35">
        <v>0</v>
      </c>
      <c r="AT3055" s="35">
        <v>2</v>
      </c>
      <c r="AU3055" s="31" t="str">
        <f t="shared" si="50"/>
        <v>库存为2</v>
      </c>
      <c r="AV3055" s="36" t="str">
        <f>IFERROR(时间!$B$4+AU3055,"上周无销量")</f>
        <v>上周无销量</v>
      </c>
    </row>
    <row r="3056" spans="1:48">
      <c r="A3056" s="21" t="s">
        <v>6193</v>
      </c>
      <c r="B3056" t="s">
        <v>6194</v>
      </c>
      <c r="C3056" t="s">
        <v>6182</v>
      </c>
      <c r="D3056" s="31">
        <v>0</v>
      </c>
      <c r="E3056" s="31">
        <v>0</v>
      </c>
      <c r="F3056" s="31">
        <v>0</v>
      </c>
      <c r="G3056" s="31">
        <v>0</v>
      </c>
      <c r="H3056" s="32">
        <v>0</v>
      </c>
      <c r="I3056">
        <v>0</v>
      </c>
      <c r="J3056" s="33">
        <v>0</v>
      </c>
      <c r="K3056" s="33">
        <v>0</v>
      </c>
      <c r="L3056" s="33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0</v>
      </c>
      <c r="AK3056">
        <v>0</v>
      </c>
      <c r="AL3056">
        <v>0</v>
      </c>
      <c r="AM3056">
        <v>0</v>
      </c>
      <c r="AN3056" s="23" t="e">
        <v>#DIV/0!</v>
      </c>
      <c r="AO3056" s="23" t="e">
        <v>#DIV/0!</v>
      </c>
      <c r="AP3056" s="23" t="e">
        <v>#DIV/0!</v>
      </c>
      <c r="AQ3056" s="23" t="e">
        <v>#DIV/0!</v>
      </c>
      <c r="AR3056" s="35">
        <v>0</v>
      </c>
      <c r="AS3056" s="35">
        <v>0</v>
      </c>
      <c r="AT3056" s="35">
        <v>0</v>
      </c>
      <c r="AU3056" s="31" t="str">
        <f t="shared" si="50"/>
        <v>库存为0</v>
      </c>
      <c r="AV3056" s="36" t="str">
        <f>IFERROR(时间!$B$4+AU3056,"上周无销量")</f>
        <v>上周无销量</v>
      </c>
    </row>
    <row r="3057" spans="1:48">
      <c r="A3057" s="21" t="s">
        <v>6195</v>
      </c>
      <c r="B3057" t="s">
        <v>6196</v>
      </c>
      <c r="C3057" t="s">
        <v>6182</v>
      </c>
      <c r="D3057" s="31">
        <v>0</v>
      </c>
      <c r="E3057" s="31">
        <v>0</v>
      </c>
      <c r="F3057" s="31">
        <v>0</v>
      </c>
      <c r="G3057" s="31">
        <v>0</v>
      </c>
      <c r="H3057" s="32">
        <v>0</v>
      </c>
      <c r="I3057">
        <v>0</v>
      </c>
      <c r="J3057" s="33">
        <v>0</v>
      </c>
      <c r="K3057" s="33">
        <v>0</v>
      </c>
      <c r="L3057" s="33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0</v>
      </c>
      <c r="AK3057">
        <v>0</v>
      </c>
      <c r="AL3057">
        <v>0</v>
      </c>
      <c r="AM3057">
        <v>0</v>
      </c>
      <c r="AN3057" s="23" t="e">
        <v>#DIV/0!</v>
      </c>
      <c r="AO3057" s="23" t="e">
        <v>#DIV/0!</v>
      </c>
      <c r="AP3057" s="23" t="e">
        <v>#DIV/0!</v>
      </c>
      <c r="AQ3057" s="23" t="e">
        <v>#DIV/0!</v>
      </c>
      <c r="AR3057" s="35">
        <v>0</v>
      </c>
      <c r="AS3057" s="35">
        <v>0</v>
      </c>
      <c r="AT3057" s="35">
        <v>0</v>
      </c>
      <c r="AU3057" s="31" t="str">
        <f t="shared" si="50"/>
        <v>库存为0</v>
      </c>
      <c r="AV3057" s="36" t="str">
        <f>IFERROR(时间!$B$4+AU3057,"上周无销量")</f>
        <v>上周无销量</v>
      </c>
    </row>
    <row r="3058" spans="1:48">
      <c r="A3058" s="21" t="s">
        <v>6197</v>
      </c>
      <c r="B3058" t="s">
        <v>6198</v>
      </c>
      <c r="C3058" t="s">
        <v>6182</v>
      </c>
      <c r="D3058" s="31">
        <v>0</v>
      </c>
      <c r="E3058" s="31">
        <v>0</v>
      </c>
      <c r="F3058" s="31">
        <v>0</v>
      </c>
      <c r="G3058" s="31">
        <v>0</v>
      </c>
      <c r="H3058" s="32">
        <v>0</v>
      </c>
      <c r="I3058">
        <v>2</v>
      </c>
      <c r="J3058" s="33">
        <v>0</v>
      </c>
      <c r="K3058" s="33">
        <v>0</v>
      </c>
      <c r="L3058" s="33">
        <v>0</v>
      </c>
      <c r="M3058">
        <v>2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23" t="s">
        <v>54</v>
      </c>
      <c r="Y3058" s="23" t="s">
        <v>54</v>
      </c>
      <c r="Z3058" s="23" t="s">
        <v>54</v>
      </c>
      <c r="AA3058" s="23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23" t="s">
        <v>54</v>
      </c>
      <c r="AG3058" s="23" t="s">
        <v>54</v>
      </c>
      <c r="AH3058" s="23" t="s">
        <v>54</v>
      </c>
      <c r="AI3058" s="23" t="s">
        <v>54</v>
      </c>
      <c r="AJ3058">
        <v>1</v>
      </c>
      <c r="AK3058">
        <v>4</v>
      </c>
      <c r="AL3058">
        <v>0</v>
      </c>
      <c r="AM3058">
        <v>5</v>
      </c>
      <c r="AN3058" s="23">
        <v>0</v>
      </c>
      <c r="AO3058" s="23">
        <v>0</v>
      </c>
      <c r="AP3058" s="23" t="e">
        <v>#DIV/0!</v>
      </c>
      <c r="AQ3058" s="23">
        <v>0</v>
      </c>
      <c r="AR3058" s="35">
        <v>0</v>
      </c>
      <c r="AS3058" s="35">
        <v>0</v>
      </c>
      <c r="AT3058" s="35">
        <v>2</v>
      </c>
      <c r="AU3058" s="31" t="str">
        <f t="shared" si="50"/>
        <v>库存为2</v>
      </c>
      <c r="AV3058" s="36" t="str">
        <f>IFERROR(时间!$B$4+AU3058,"上周无销量")</f>
        <v>上周无销量</v>
      </c>
    </row>
    <row r="3059" spans="1:48">
      <c r="A3059" s="21" t="s">
        <v>6199</v>
      </c>
      <c r="B3059" t="s">
        <v>6200</v>
      </c>
      <c r="C3059" t="s">
        <v>6201</v>
      </c>
      <c r="D3059" s="31">
        <v>0</v>
      </c>
      <c r="E3059" s="31">
        <v>0</v>
      </c>
      <c r="F3059" s="31">
        <v>0</v>
      </c>
      <c r="G3059" s="31">
        <v>0</v>
      </c>
      <c r="H3059" s="32">
        <v>0</v>
      </c>
      <c r="I3059">
        <v>2</v>
      </c>
      <c r="J3059" s="33">
        <v>0</v>
      </c>
      <c r="K3059" s="33">
        <v>0</v>
      </c>
      <c r="L3059" s="33">
        <v>0</v>
      </c>
      <c r="M3059">
        <v>2</v>
      </c>
      <c r="N3059">
        <v>0</v>
      </c>
      <c r="O3059">
        <v>2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0</v>
      </c>
      <c r="AK3059">
        <v>0</v>
      </c>
      <c r="AL3059">
        <v>0</v>
      </c>
      <c r="AM3059">
        <v>1</v>
      </c>
      <c r="AN3059" s="23" t="e">
        <v>#DIV/0!</v>
      </c>
      <c r="AO3059" s="23" t="e">
        <v>#DIV/0!</v>
      </c>
      <c r="AP3059" s="23" t="e">
        <v>#DIV/0!</v>
      </c>
      <c r="AQ3059" s="23">
        <v>0</v>
      </c>
      <c r="AR3059" s="35">
        <v>0</v>
      </c>
      <c r="AS3059" s="35">
        <v>0</v>
      </c>
      <c r="AT3059" s="35">
        <v>2</v>
      </c>
      <c r="AU3059" s="31" t="str">
        <f t="shared" si="50"/>
        <v>库存为2</v>
      </c>
      <c r="AV3059" s="36" t="str">
        <f>IFERROR(时间!$B$4+AU3059,"上周无销量")</f>
        <v>上周无销量</v>
      </c>
    </row>
    <row r="3060" spans="1:48">
      <c r="A3060" s="21" t="s">
        <v>6202</v>
      </c>
      <c r="B3060" t="s">
        <v>6203</v>
      </c>
      <c r="C3060" t="s">
        <v>6201</v>
      </c>
      <c r="D3060" s="31">
        <v>0</v>
      </c>
      <c r="E3060" s="31">
        <v>0</v>
      </c>
      <c r="F3060" s="31">
        <v>0</v>
      </c>
      <c r="G3060" s="31">
        <v>0</v>
      </c>
      <c r="H3060" s="32">
        <v>0</v>
      </c>
      <c r="I3060">
        <v>2</v>
      </c>
      <c r="J3060" s="33">
        <v>0</v>
      </c>
      <c r="K3060" s="33">
        <v>0</v>
      </c>
      <c r="L3060" s="33">
        <v>0</v>
      </c>
      <c r="M3060">
        <v>2</v>
      </c>
      <c r="N3060">
        <v>0</v>
      </c>
      <c r="O3060">
        <v>2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0</v>
      </c>
      <c r="AK3060">
        <v>0</v>
      </c>
      <c r="AL3060">
        <v>0</v>
      </c>
      <c r="AM3060">
        <v>0</v>
      </c>
      <c r="AN3060" s="23" t="e">
        <v>#DIV/0!</v>
      </c>
      <c r="AO3060" s="23" t="e">
        <v>#DIV/0!</v>
      </c>
      <c r="AP3060" s="23" t="e">
        <v>#DIV/0!</v>
      </c>
      <c r="AQ3060" s="23" t="e">
        <v>#DIV/0!</v>
      </c>
      <c r="AR3060" s="35">
        <v>0</v>
      </c>
      <c r="AS3060" s="35">
        <v>0</v>
      </c>
      <c r="AT3060" s="35">
        <v>2</v>
      </c>
      <c r="AU3060" s="31" t="str">
        <f t="shared" si="50"/>
        <v>库存为2</v>
      </c>
      <c r="AV3060" s="36" t="str">
        <f>IFERROR(时间!$B$4+AU3060,"上周无销量")</f>
        <v>上周无销量</v>
      </c>
    </row>
    <row r="3061" spans="1:48">
      <c r="A3061" s="21" t="s">
        <v>6204</v>
      </c>
      <c r="B3061" t="s">
        <v>6205</v>
      </c>
      <c r="C3061" t="s">
        <v>6201</v>
      </c>
      <c r="D3061" s="31">
        <v>0</v>
      </c>
      <c r="E3061" s="31">
        <v>0</v>
      </c>
      <c r="F3061" s="31">
        <v>0</v>
      </c>
      <c r="G3061" s="31">
        <v>0</v>
      </c>
      <c r="H3061" s="32">
        <v>0</v>
      </c>
      <c r="I3061">
        <v>2</v>
      </c>
      <c r="J3061" s="33">
        <v>0</v>
      </c>
      <c r="K3061" s="33">
        <v>0</v>
      </c>
      <c r="L3061" s="33">
        <v>0</v>
      </c>
      <c r="M3061">
        <v>2</v>
      </c>
      <c r="N3061">
        <v>0</v>
      </c>
      <c r="O3061">
        <v>2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0</v>
      </c>
      <c r="AK3061">
        <v>0</v>
      </c>
      <c r="AL3061">
        <v>0</v>
      </c>
      <c r="AM3061">
        <v>0</v>
      </c>
      <c r="AN3061" s="23" t="e">
        <v>#DIV/0!</v>
      </c>
      <c r="AO3061" s="23" t="e">
        <v>#DIV/0!</v>
      </c>
      <c r="AP3061" s="23" t="e">
        <v>#DIV/0!</v>
      </c>
      <c r="AQ3061" s="23" t="e">
        <v>#DIV/0!</v>
      </c>
      <c r="AR3061" s="35">
        <v>0</v>
      </c>
      <c r="AS3061" s="35">
        <v>0</v>
      </c>
      <c r="AT3061" s="35">
        <v>2</v>
      </c>
      <c r="AU3061" s="31" t="str">
        <f t="shared" si="50"/>
        <v>库存为2</v>
      </c>
      <c r="AV3061" s="36" t="str">
        <f>IFERROR(时间!$B$4+AU3061,"上周无销量")</f>
        <v>上周无销量</v>
      </c>
    </row>
    <row r="3062" spans="1:48">
      <c r="A3062" s="21" t="s">
        <v>6206</v>
      </c>
      <c r="B3062" t="s">
        <v>6207</v>
      </c>
      <c r="C3062" t="s">
        <v>6201</v>
      </c>
      <c r="D3062" s="31">
        <v>0</v>
      </c>
      <c r="E3062" s="31">
        <v>0</v>
      </c>
      <c r="F3062" s="31">
        <v>0</v>
      </c>
      <c r="G3062" s="31">
        <v>0</v>
      </c>
      <c r="H3062" s="32">
        <v>0</v>
      </c>
      <c r="I3062">
        <v>2</v>
      </c>
      <c r="J3062" s="33">
        <v>0</v>
      </c>
      <c r="K3062" s="33">
        <v>0</v>
      </c>
      <c r="L3062" s="33">
        <v>0</v>
      </c>
      <c r="M3062">
        <v>2</v>
      </c>
      <c r="N3062">
        <v>0</v>
      </c>
      <c r="O3062">
        <v>2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23" t="s">
        <v>54</v>
      </c>
      <c r="Y3062" s="23" t="s">
        <v>54</v>
      </c>
      <c r="Z3062" s="23" t="s">
        <v>54</v>
      </c>
      <c r="AA3062" s="23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0</v>
      </c>
      <c r="AK3062">
        <v>0</v>
      </c>
      <c r="AL3062">
        <v>0</v>
      </c>
      <c r="AM3062">
        <v>0</v>
      </c>
      <c r="AN3062" s="23" t="e">
        <v>#DIV/0!</v>
      </c>
      <c r="AO3062" s="23" t="e">
        <v>#DIV/0!</v>
      </c>
      <c r="AP3062" s="23" t="e">
        <v>#DIV/0!</v>
      </c>
      <c r="AQ3062" s="23" t="e">
        <v>#DIV/0!</v>
      </c>
      <c r="AR3062" s="35">
        <v>0</v>
      </c>
      <c r="AS3062" s="35">
        <v>0</v>
      </c>
      <c r="AT3062" s="35">
        <v>2</v>
      </c>
      <c r="AU3062" s="31" t="str">
        <f t="shared" si="50"/>
        <v>库存为2</v>
      </c>
      <c r="AV3062" s="36" t="str">
        <f>IFERROR(时间!$B$4+AU3062,"上周无销量")</f>
        <v>上周无销量</v>
      </c>
    </row>
    <row r="3063" spans="1:48">
      <c r="A3063" s="21" t="s">
        <v>6208</v>
      </c>
      <c r="B3063" t="s">
        <v>6209</v>
      </c>
      <c r="C3063" t="s">
        <v>6201</v>
      </c>
      <c r="D3063" s="31">
        <v>0</v>
      </c>
      <c r="E3063" s="31">
        <v>0</v>
      </c>
      <c r="F3063" s="31">
        <v>0</v>
      </c>
      <c r="G3063" s="31">
        <v>0</v>
      </c>
      <c r="H3063" s="32">
        <v>0</v>
      </c>
      <c r="I3063">
        <v>3</v>
      </c>
      <c r="J3063" s="33">
        <v>0</v>
      </c>
      <c r="K3063" s="33">
        <v>0</v>
      </c>
      <c r="L3063" s="33">
        <v>0</v>
      </c>
      <c r="M3063">
        <v>3</v>
      </c>
      <c r="N3063">
        <v>0</v>
      </c>
      <c r="O3063">
        <v>3</v>
      </c>
      <c r="P3063">
        <v>370</v>
      </c>
      <c r="Q3063">
        <v>564</v>
      </c>
      <c r="R3063">
        <v>765</v>
      </c>
      <c r="S3063">
        <v>1292</v>
      </c>
      <c r="T3063">
        <v>0</v>
      </c>
      <c r="U3063">
        <v>1</v>
      </c>
      <c r="V3063">
        <v>0</v>
      </c>
      <c r="W3063">
        <v>0</v>
      </c>
      <c r="X3063" s="23">
        <v>0</v>
      </c>
      <c r="Y3063" s="23">
        <v>0.00177304964539007</v>
      </c>
      <c r="Z3063" s="23">
        <v>0</v>
      </c>
      <c r="AA3063" s="23">
        <v>0</v>
      </c>
      <c r="AB3063">
        <v>0</v>
      </c>
      <c r="AC3063">
        <v>0.28</v>
      </c>
      <c r="AD3063">
        <v>0</v>
      </c>
      <c r="AE3063">
        <v>0</v>
      </c>
      <c r="AF3063" s="23" t="s">
        <v>54</v>
      </c>
      <c r="AG3063" s="23" t="s">
        <v>126</v>
      </c>
      <c r="AH3063" s="23" t="s">
        <v>54</v>
      </c>
      <c r="AI3063" s="23" t="s">
        <v>54</v>
      </c>
      <c r="AJ3063">
        <v>1</v>
      </c>
      <c r="AK3063">
        <v>0</v>
      </c>
      <c r="AL3063">
        <v>0</v>
      </c>
      <c r="AM3063">
        <v>0</v>
      </c>
      <c r="AN3063" s="23">
        <v>0</v>
      </c>
      <c r="AO3063" s="23" t="e">
        <v>#DIV/0!</v>
      </c>
      <c r="AP3063" s="23" t="e">
        <v>#DIV/0!</v>
      </c>
      <c r="AQ3063" s="23" t="e">
        <v>#DIV/0!</v>
      </c>
      <c r="AR3063" s="35">
        <v>0</v>
      </c>
      <c r="AS3063" s="35">
        <v>0</v>
      </c>
      <c r="AT3063" s="35">
        <v>3</v>
      </c>
      <c r="AU3063" s="31" t="str">
        <f t="shared" si="50"/>
        <v>库存为3</v>
      </c>
      <c r="AV3063" s="36" t="str">
        <f>IFERROR(时间!$B$4+AU3063,"上周无销量")</f>
        <v>上周无销量</v>
      </c>
    </row>
    <row r="3064" spans="1:48">
      <c r="A3064" s="21" t="s">
        <v>6210</v>
      </c>
      <c r="B3064" t="s">
        <v>6211</v>
      </c>
      <c r="C3064" t="s">
        <v>6212</v>
      </c>
      <c r="D3064" s="31">
        <v>0</v>
      </c>
      <c r="E3064" s="31">
        <v>0</v>
      </c>
      <c r="F3064" s="31">
        <v>0</v>
      </c>
      <c r="G3064" s="31">
        <v>0</v>
      </c>
      <c r="H3064" s="32">
        <v>0</v>
      </c>
      <c r="I3064">
        <v>0</v>
      </c>
      <c r="J3064" s="33">
        <v>0</v>
      </c>
      <c r="K3064" s="33">
        <v>0</v>
      </c>
      <c r="L3064" s="33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0</v>
      </c>
      <c r="AK3064">
        <v>0</v>
      </c>
      <c r="AL3064">
        <v>0</v>
      </c>
      <c r="AM3064">
        <v>0</v>
      </c>
      <c r="AN3064" s="23" t="e">
        <v>#DIV/0!</v>
      </c>
      <c r="AO3064" s="23" t="e">
        <v>#DIV/0!</v>
      </c>
      <c r="AP3064" s="23" t="e">
        <v>#DIV/0!</v>
      </c>
      <c r="AQ3064" s="23" t="e">
        <v>#DIV/0!</v>
      </c>
      <c r="AR3064" s="35">
        <v>0</v>
      </c>
      <c r="AS3064" s="35">
        <v>0</v>
      </c>
      <c r="AT3064" s="35">
        <v>0</v>
      </c>
      <c r="AU3064" s="31" t="str">
        <f t="shared" si="50"/>
        <v>库存为0</v>
      </c>
      <c r="AV3064" s="36" t="str">
        <f>IFERROR(时间!$B$4+AU3064,"上周无销量")</f>
        <v>上周无销量</v>
      </c>
    </row>
    <row r="3065" spans="1:48">
      <c r="A3065" s="21" t="s">
        <v>6213</v>
      </c>
      <c r="B3065" t="s">
        <v>6214</v>
      </c>
      <c r="C3065" t="s">
        <v>6212</v>
      </c>
      <c r="D3065" s="31">
        <v>0</v>
      </c>
      <c r="E3065" s="31">
        <v>0</v>
      </c>
      <c r="F3065" s="31">
        <v>0</v>
      </c>
      <c r="G3065" s="31">
        <v>0</v>
      </c>
      <c r="H3065" s="32">
        <v>0</v>
      </c>
      <c r="I3065">
        <v>5</v>
      </c>
      <c r="J3065" s="33">
        <v>0</v>
      </c>
      <c r="K3065" s="33">
        <v>0</v>
      </c>
      <c r="L3065" s="33">
        <v>0</v>
      </c>
      <c r="M3065">
        <v>5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3</v>
      </c>
      <c r="AK3065">
        <v>7</v>
      </c>
      <c r="AL3065">
        <v>0</v>
      </c>
      <c r="AM3065">
        <v>6</v>
      </c>
      <c r="AN3065" s="23">
        <v>0</v>
      </c>
      <c r="AO3065" s="23">
        <v>0</v>
      </c>
      <c r="AP3065" s="23" t="e">
        <v>#DIV/0!</v>
      </c>
      <c r="AQ3065" s="23">
        <v>0</v>
      </c>
      <c r="AR3065" s="35">
        <v>0</v>
      </c>
      <c r="AS3065" s="35">
        <v>0</v>
      </c>
      <c r="AT3065" s="35">
        <v>5</v>
      </c>
      <c r="AU3065" s="31" t="str">
        <f t="shared" si="50"/>
        <v>库存为5</v>
      </c>
      <c r="AV3065" s="36" t="str">
        <f>IFERROR(时间!$B$4+AU3065,"上周无销量")</f>
        <v>上周无销量</v>
      </c>
    </row>
    <row r="3066" spans="1:48">
      <c r="A3066" s="21" t="s">
        <v>6215</v>
      </c>
      <c r="B3066" t="s">
        <v>6216</v>
      </c>
      <c r="C3066" t="s">
        <v>6212</v>
      </c>
      <c r="D3066" s="31">
        <v>0</v>
      </c>
      <c r="E3066" s="31">
        <v>0</v>
      </c>
      <c r="F3066" s="31">
        <v>0</v>
      </c>
      <c r="G3066" s="31">
        <v>0</v>
      </c>
      <c r="H3066" s="32">
        <v>0</v>
      </c>
      <c r="I3066">
        <v>2</v>
      </c>
      <c r="J3066" s="33">
        <v>0</v>
      </c>
      <c r="K3066" s="33">
        <v>0</v>
      </c>
      <c r="L3066" s="33">
        <v>0</v>
      </c>
      <c r="M3066">
        <v>2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0</v>
      </c>
      <c r="AK3066">
        <v>0</v>
      </c>
      <c r="AL3066">
        <v>0</v>
      </c>
      <c r="AM3066">
        <v>1</v>
      </c>
      <c r="AN3066" s="23" t="e">
        <v>#DIV/0!</v>
      </c>
      <c r="AO3066" s="23" t="e">
        <v>#DIV/0!</v>
      </c>
      <c r="AP3066" s="23" t="e">
        <v>#DIV/0!</v>
      </c>
      <c r="AQ3066" s="23">
        <v>0</v>
      </c>
      <c r="AR3066" s="35">
        <v>0</v>
      </c>
      <c r="AS3066" s="35">
        <v>0</v>
      </c>
      <c r="AT3066" s="35">
        <v>2</v>
      </c>
      <c r="AU3066" s="31" t="str">
        <f t="shared" si="50"/>
        <v>库存为2</v>
      </c>
      <c r="AV3066" s="36" t="str">
        <f>IFERROR(时间!$B$4+AU3066,"上周无销量")</f>
        <v>上周无销量</v>
      </c>
    </row>
    <row r="3067" spans="1:48">
      <c r="A3067" s="21" t="s">
        <v>6217</v>
      </c>
      <c r="B3067" t="s">
        <v>6218</v>
      </c>
      <c r="C3067" t="s">
        <v>6219</v>
      </c>
      <c r="D3067" s="31">
        <v>0</v>
      </c>
      <c r="E3067" s="31">
        <v>0</v>
      </c>
      <c r="F3067" s="31">
        <v>2</v>
      </c>
      <c r="G3067" s="31">
        <v>1</v>
      </c>
      <c r="H3067" s="32">
        <v>15.9933333333333</v>
      </c>
      <c r="I3067">
        <v>0</v>
      </c>
      <c r="J3067" s="33">
        <v>0</v>
      </c>
      <c r="K3067" s="33">
        <v>0</v>
      </c>
      <c r="L3067" s="33">
        <v>0</v>
      </c>
      <c r="M3067">
        <v>0</v>
      </c>
      <c r="N3067">
        <v>0</v>
      </c>
      <c r="O3067">
        <v>0</v>
      </c>
      <c r="P3067">
        <v>0</v>
      </c>
      <c r="Q3067">
        <v>951</v>
      </c>
      <c r="R3067">
        <v>3881</v>
      </c>
      <c r="S3067">
        <v>3919</v>
      </c>
      <c r="T3067">
        <v>0</v>
      </c>
      <c r="U3067">
        <v>22</v>
      </c>
      <c r="V3067">
        <v>79</v>
      </c>
      <c r="W3067">
        <v>65</v>
      </c>
      <c r="X3067" s="23" t="e">
        <v>#DIV/0!</v>
      </c>
      <c r="Y3067" s="23">
        <v>0.0231335436382755</v>
      </c>
      <c r="Z3067" s="23">
        <v>0.02035557845916</v>
      </c>
      <c r="AA3067" s="23">
        <v>0.0165858637407502</v>
      </c>
      <c r="AB3067">
        <v>0</v>
      </c>
      <c r="AC3067">
        <v>4.92</v>
      </c>
      <c r="AD3067">
        <v>17.15</v>
      </c>
      <c r="AE3067">
        <v>13.63</v>
      </c>
      <c r="AF3067" s="23" t="s">
        <v>54</v>
      </c>
      <c r="AG3067" s="23" t="s">
        <v>126</v>
      </c>
      <c r="AH3067" s="23">
        <v>0.536160900375157</v>
      </c>
      <c r="AI3067" s="23">
        <v>0.852230095873282</v>
      </c>
      <c r="AJ3067">
        <v>0</v>
      </c>
      <c r="AK3067">
        <v>0</v>
      </c>
      <c r="AL3067">
        <v>0</v>
      </c>
      <c r="AM3067">
        <v>51</v>
      </c>
      <c r="AN3067" s="23" t="e">
        <v>#DIV/0!</v>
      </c>
      <c r="AO3067" s="23" t="e">
        <v>#DIV/0!</v>
      </c>
      <c r="AP3067" s="23" t="e">
        <v>#DIV/0!</v>
      </c>
      <c r="AQ3067" s="23">
        <v>0.0196078431372549</v>
      </c>
      <c r="AR3067" s="35">
        <v>0</v>
      </c>
      <c r="AS3067" s="35">
        <v>0</v>
      </c>
      <c r="AT3067" s="35">
        <v>0</v>
      </c>
      <c r="AU3067" s="31" t="str">
        <f t="shared" si="50"/>
        <v>库存为0</v>
      </c>
      <c r="AV3067" s="36" t="str">
        <f>IFERROR(时间!$B$4+AU3067,"上周无销量")</f>
        <v>上周无销量</v>
      </c>
    </row>
    <row r="3068" spans="1:48">
      <c r="A3068" s="21" t="s">
        <v>6220</v>
      </c>
      <c r="B3068" t="s">
        <v>6221</v>
      </c>
      <c r="C3068" t="s">
        <v>6219</v>
      </c>
      <c r="D3068" s="31">
        <v>0</v>
      </c>
      <c r="E3068" s="31">
        <v>0</v>
      </c>
      <c r="F3068" s="31">
        <v>0</v>
      </c>
      <c r="G3068" s="31">
        <v>0</v>
      </c>
      <c r="H3068" s="32">
        <v>0</v>
      </c>
      <c r="I3068">
        <v>0</v>
      </c>
      <c r="J3068" s="33">
        <v>0</v>
      </c>
      <c r="K3068" s="33">
        <v>0</v>
      </c>
      <c r="L3068" s="33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0</v>
      </c>
      <c r="AK3068">
        <v>0</v>
      </c>
      <c r="AL3068">
        <v>0</v>
      </c>
      <c r="AM3068">
        <v>0</v>
      </c>
      <c r="AN3068" s="23" t="e">
        <v>#DIV/0!</v>
      </c>
      <c r="AO3068" s="23" t="e">
        <v>#DIV/0!</v>
      </c>
      <c r="AP3068" s="23" t="e">
        <v>#DIV/0!</v>
      </c>
      <c r="AQ3068" s="23" t="e">
        <v>#DIV/0!</v>
      </c>
      <c r="AR3068" s="35">
        <v>0</v>
      </c>
      <c r="AS3068" s="35">
        <v>0</v>
      </c>
      <c r="AT3068" s="35">
        <v>0</v>
      </c>
      <c r="AU3068" s="31" t="str">
        <f t="shared" si="50"/>
        <v>库存为0</v>
      </c>
      <c r="AV3068" s="36" t="str">
        <f>IFERROR(时间!$B$4+AU3068,"上周无销量")</f>
        <v>上周无销量</v>
      </c>
    </row>
    <row r="3069" spans="1:48">
      <c r="A3069" s="21" t="s">
        <v>6222</v>
      </c>
      <c r="B3069" t="s">
        <v>6223</v>
      </c>
      <c r="C3069" t="s">
        <v>6224</v>
      </c>
      <c r="D3069" s="31">
        <v>0</v>
      </c>
      <c r="E3069" s="31">
        <v>0</v>
      </c>
      <c r="F3069" s="31">
        <v>0</v>
      </c>
      <c r="G3069" s="31">
        <v>0</v>
      </c>
      <c r="H3069" s="32">
        <v>0</v>
      </c>
      <c r="I3069">
        <v>0</v>
      </c>
      <c r="J3069" s="33">
        <v>0</v>
      </c>
      <c r="K3069" s="33">
        <v>0</v>
      </c>
      <c r="L3069" s="33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23" t="s">
        <v>54</v>
      </c>
      <c r="Y3069" s="23" t="s">
        <v>54</v>
      </c>
      <c r="Z3069" s="23" t="s">
        <v>54</v>
      </c>
      <c r="AA3069" s="23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23" t="s">
        <v>54</v>
      </c>
      <c r="AG3069" s="23" t="s">
        <v>54</v>
      </c>
      <c r="AH3069" s="23" t="s">
        <v>54</v>
      </c>
      <c r="AI3069" s="23" t="s">
        <v>54</v>
      </c>
      <c r="AJ3069">
        <v>0</v>
      </c>
      <c r="AK3069">
        <v>0</v>
      </c>
      <c r="AL3069">
        <v>0</v>
      </c>
      <c r="AM3069">
        <v>0</v>
      </c>
      <c r="AN3069" s="23" t="e">
        <v>#DIV/0!</v>
      </c>
      <c r="AO3069" s="23" t="e">
        <v>#DIV/0!</v>
      </c>
      <c r="AP3069" s="23" t="e">
        <v>#DIV/0!</v>
      </c>
      <c r="AQ3069" s="23" t="e">
        <v>#DIV/0!</v>
      </c>
      <c r="AR3069" s="35">
        <v>0</v>
      </c>
      <c r="AS3069" s="35">
        <v>0</v>
      </c>
      <c r="AT3069" s="35">
        <v>0</v>
      </c>
      <c r="AU3069" s="31" t="str">
        <f t="shared" si="50"/>
        <v>库存为0</v>
      </c>
      <c r="AV3069" s="36" t="str">
        <f>IFERROR(时间!$B$4+AU3069,"上周无销量")</f>
        <v>上周无销量</v>
      </c>
    </row>
    <row r="3070" spans="1:48">
      <c r="A3070" s="21" t="s">
        <v>6225</v>
      </c>
      <c r="B3070" t="s">
        <v>6226</v>
      </c>
      <c r="C3070" t="s">
        <v>6224</v>
      </c>
      <c r="D3070" s="31">
        <v>0</v>
      </c>
      <c r="E3070" s="31">
        <v>0</v>
      </c>
      <c r="F3070" s="31">
        <v>0</v>
      </c>
      <c r="G3070" s="31">
        <v>0</v>
      </c>
      <c r="H3070" s="32">
        <v>0</v>
      </c>
      <c r="I3070">
        <v>0</v>
      </c>
      <c r="J3070" s="33">
        <v>0</v>
      </c>
      <c r="K3070" s="33">
        <v>0</v>
      </c>
      <c r="L3070" s="33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23" t="s">
        <v>54</v>
      </c>
      <c r="Y3070" s="23" t="s">
        <v>54</v>
      </c>
      <c r="Z3070" s="23" t="s">
        <v>54</v>
      </c>
      <c r="AA3070" s="23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0</v>
      </c>
      <c r="AK3070">
        <v>0</v>
      </c>
      <c r="AL3070">
        <v>0</v>
      </c>
      <c r="AM3070">
        <v>0</v>
      </c>
      <c r="AN3070" s="23" t="e">
        <v>#DIV/0!</v>
      </c>
      <c r="AO3070" s="23" t="e">
        <v>#DIV/0!</v>
      </c>
      <c r="AP3070" s="23" t="e">
        <v>#DIV/0!</v>
      </c>
      <c r="AQ3070" s="23" t="e">
        <v>#DIV/0!</v>
      </c>
      <c r="AR3070" s="35">
        <v>0</v>
      </c>
      <c r="AS3070" s="35">
        <v>0</v>
      </c>
      <c r="AT3070" s="35">
        <v>0</v>
      </c>
      <c r="AU3070" s="31" t="str">
        <f t="shared" si="50"/>
        <v>库存为0</v>
      </c>
      <c r="AV3070" s="36" t="str">
        <f>IFERROR(时间!$B$4+AU3070,"上周无销量")</f>
        <v>上周无销量</v>
      </c>
    </row>
    <row r="3071" spans="1:48">
      <c r="A3071" s="21" t="s">
        <v>6227</v>
      </c>
      <c r="B3071" t="s">
        <v>6228</v>
      </c>
      <c r="C3071" t="s">
        <v>6224</v>
      </c>
      <c r="D3071" s="31">
        <v>0</v>
      </c>
      <c r="E3071" s="31">
        <v>0</v>
      </c>
      <c r="F3071" s="31">
        <v>0</v>
      </c>
      <c r="G3071" s="31">
        <v>0</v>
      </c>
      <c r="H3071" s="32">
        <v>0</v>
      </c>
      <c r="I3071">
        <v>0</v>
      </c>
      <c r="J3071" s="33">
        <v>0</v>
      </c>
      <c r="K3071" s="33">
        <v>0</v>
      </c>
      <c r="L3071" s="33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0</v>
      </c>
      <c r="AK3071">
        <v>0</v>
      </c>
      <c r="AL3071">
        <v>0</v>
      </c>
      <c r="AM3071">
        <v>0</v>
      </c>
      <c r="AN3071" s="23" t="e">
        <v>#DIV/0!</v>
      </c>
      <c r="AO3071" s="23" t="e">
        <v>#DIV/0!</v>
      </c>
      <c r="AP3071" s="23" t="e">
        <v>#DIV/0!</v>
      </c>
      <c r="AQ3071" s="23" t="e">
        <v>#DIV/0!</v>
      </c>
      <c r="AR3071" s="35">
        <v>0</v>
      </c>
      <c r="AS3071" s="35">
        <v>0</v>
      </c>
      <c r="AT3071" s="35">
        <v>0</v>
      </c>
      <c r="AU3071" s="31" t="str">
        <f t="shared" si="50"/>
        <v>库存为0</v>
      </c>
      <c r="AV3071" s="36" t="str">
        <f>IFERROR(时间!$B$4+AU3071,"上周无销量")</f>
        <v>上周无销量</v>
      </c>
    </row>
    <row r="3072" spans="1:48">
      <c r="A3072" s="21" t="s">
        <v>6229</v>
      </c>
      <c r="B3072" t="s">
        <v>6230</v>
      </c>
      <c r="C3072" t="s">
        <v>6231</v>
      </c>
      <c r="D3072" s="31">
        <v>1</v>
      </c>
      <c r="E3072" s="31">
        <v>1</v>
      </c>
      <c r="F3072" s="31">
        <v>0</v>
      </c>
      <c r="G3072" s="31">
        <v>0</v>
      </c>
      <c r="H3072" s="32">
        <v>23.99</v>
      </c>
      <c r="I3072">
        <v>0</v>
      </c>
      <c r="J3072" s="33">
        <v>0</v>
      </c>
      <c r="K3072" s="33">
        <v>0</v>
      </c>
      <c r="L3072" s="33">
        <v>0</v>
      </c>
      <c r="M3072">
        <v>0</v>
      </c>
      <c r="N3072">
        <v>0</v>
      </c>
      <c r="O3072">
        <v>1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3</v>
      </c>
      <c r="AK3072">
        <v>0</v>
      </c>
      <c r="AL3072">
        <v>0</v>
      </c>
      <c r="AM3072">
        <v>11</v>
      </c>
      <c r="AN3072" s="23">
        <v>0.333333333333333</v>
      </c>
      <c r="AO3072" s="23" t="e">
        <v>#DIV/0!</v>
      </c>
      <c r="AP3072" s="23" t="e">
        <v>#DIV/0!</v>
      </c>
      <c r="AQ3072" s="23">
        <v>0</v>
      </c>
      <c r="AR3072" s="35">
        <v>0.142857142857143</v>
      </c>
      <c r="AS3072" s="35">
        <v>8.57142857142857</v>
      </c>
      <c r="AT3072" s="35">
        <v>-8.57142857142857</v>
      </c>
      <c r="AU3072" s="31">
        <f t="shared" si="50"/>
        <v>0</v>
      </c>
      <c r="AV3072" s="36">
        <f>IFERROR(时间!$B$4+AU3072,"上周无销量")</f>
        <v>43339</v>
      </c>
    </row>
    <row r="3073" spans="1:48">
      <c r="A3073" s="21" t="s">
        <v>6232</v>
      </c>
      <c r="B3073" t="s">
        <v>6233</v>
      </c>
      <c r="C3073" t="s">
        <v>6231</v>
      </c>
      <c r="D3073" s="31">
        <v>0</v>
      </c>
      <c r="E3073" s="31">
        <v>0</v>
      </c>
      <c r="F3073" s="31">
        <v>0</v>
      </c>
      <c r="G3073" s="31">
        <v>0</v>
      </c>
      <c r="H3073" s="32">
        <v>0</v>
      </c>
      <c r="I3073">
        <v>0</v>
      </c>
      <c r="J3073" s="33">
        <v>0</v>
      </c>
      <c r="K3073" s="33">
        <v>0</v>
      </c>
      <c r="L3073" s="33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23" t="s">
        <v>54</v>
      </c>
      <c r="Y3073" s="23" t="s">
        <v>54</v>
      </c>
      <c r="Z3073" s="23" t="s">
        <v>54</v>
      </c>
      <c r="AA3073" s="23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23" t="s">
        <v>54</v>
      </c>
      <c r="AG3073" s="23" t="s">
        <v>54</v>
      </c>
      <c r="AH3073" s="23" t="s">
        <v>54</v>
      </c>
      <c r="AI3073" s="23" t="s">
        <v>54</v>
      </c>
      <c r="AJ3073">
        <v>0</v>
      </c>
      <c r="AK3073">
        <v>0</v>
      </c>
      <c r="AL3073">
        <v>0</v>
      </c>
      <c r="AM3073">
        <v>0</v>
      </c>
      <c r="AN3073" s="23" t="e">
        <v>#DIV/0!</v>
      </c>
      <c r="AO3073" s="23" t="e">
        <v>#DIV/0!</v>
      </c>
      <c r="AP3073" s="23" t="e">
        <v>#DIV/0!</v>
      </c>
      <c r="AQ3073" s="23" t="e">
        <v>#DIV/0!</v>
      </c>
      <c r="AR3073" s="35">
        <v>0</v>
      </c>
      <c r="AS3073" s="35">
        <v>0</v>
      </c>
      <c r="AT3073" s="35">
        <v>0</v>
      </c>
      <c r="AU3073" s="31" t="str">
        <f t="shared" si="50"/>
        <v>库存为0</v>
      </c>
      <c r="AV3073" s="36" t="str">
        <f>IFERROR(时间!$B$4+AU3073,"上周无销量")</f>
        <v>上周无销量</v>
      </c>
    </row>
    <row r="3074" spans="1:48">
      <c r="A3074" s="21" t="s">
        <v>6234</v>
      </c>
      <c r="B3074" t="s">
        <v>6235</v>
      </c>
      <c r="C3074" t="s">
        <v>6236</v>
      </c>
      <c r="D3074" s="31">
        <v>0</v>
      </c>
      <c r="E3074" s="31">
        <v>0</v>
      </c>
      <c r="F3074" s="31">
        <v>0</v>
      </c>
      <c r="G3074" s="31">
        <v>0</v>
      </c>
      <c r="H3074" s="32">
        <v>0</v>
      </c>
      <c r="I3074">
        <v>0</v>
      </c>
      <c r="J3074" s="33">
        <v>0</v>
      </c>
      <c r="K3074" s="33">
        <v>0</v>
      </c>
      <c r="L3074" s="33">
        <v>0</v>
      </c>
      <c r="M3074">
        <v>0</v>
      </c>
      <c r="N3074">
        <v>1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0</v>
      </c>
      <c r="AK3074">
        <v>0</v>
      </c>
      <c r="AL3074">
        <v>0</v>
      </c>
      <c r="AM3074">
        <v>0</v>
      </c>
      <c r="AN3074" s="23" t="e">
        <v>#DIV/0!</v>
      </c>
      <c r="AO3074" s="23" t="e">
        <v>#DIV/0!</v>
      </c>
      <c r="AP3074" s="23" t="e">
        <v>#DIV/0!</v>
      </c>
      <c r="AQ3074" s="23" t="e">
        <v>#DIV/0!</v>
      </c>
      <c r="AR3074" s="35">
        <v>0</v>
      </c>
      <c r="AS3074" s="35">
        <v>0</v>
      </c>
      <c r="AT3074" s="35">
        <v>0</v>
      </c>
      <c r="AU3074" s="31" t="str">
        <f t="shared" si="50"/>
        <v>库存为0</v>
      </c>
      <c r="AV3074" s="36" t="str">
        <f>IFERROR(时间!$B$4+AU3074,"上周无销量")</f>
        <v>上周无销量</v>
      </c>
    </row>
    <row r="3075" spans="1:48">
      <c r="A3075" s="21" t="s">
        <v>6237</v>
      </c>
      <c r="B3075" t="s">
        <v>6238</v>
      </c>
      <c r="C3075" t="s">
        <v>6236</v>
      </c>
      <c r="D3075" s="31">
        <v>0</v>
      </c>
      <c r="E3075" s="31">
        <v>0</v>
      </c>
      <c r="F3075" s="31">
        <v>0</v>
      </c>
      <c r="G3075" s="31">
        <v>0</v>
      </c>
      <c r="H3075" s="32">
        <v>0</v>
      </c>
      <c r="I3075">
        <v>0</v>
      </c>
      <c r="J3075" s="33">
        <v>0</v>
      </c>
      <c r="K3075" s="33">
        <v>0</v>
      </c>
      <c r="L3075" s="33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0</v>
      </c>
      <c r="AK3075">
        <v>0</v>
      </c>
      <c r="AL3075">
        <v>0</v>
      </c>
      <c r="AM3075">
        <v>0</v>
      </c>
      <c r="AN3075" s="23" t="e">
        <v>#DIV/0!</v>
      </c>
      <c r="AO3075" s="23" t="e">
        <v>#DIV/0!</v>
      </c>
      <c r="AP3075" s="23" t="e">
        <v>#DIV/0!</v>
      </c>
      <c r="AQ3075" s="23" t="e">
        <v>#DIV/0!</v>
      </c>
      <c r="AR3075" s="35">
        <v>0</v>
      </c>
      <c r="AS3075" s="35">
        <v>0</v>
      </c>
      <c r="AT3075" s="35">
        <v>0</v>
      </c>
      <c r="AU3075" s="31" t="str">
        <f t="shared" si="50"/>
        <v>库存为0</v>
      </c>
      <c r="AV3075" s="36" t="str">
        <f>IFERROR(时间!$B$4+AU3075,"上周无销量")</f>
        <v>上周无销量</v>
      </c>
    </row>
    <row r="3076" spans="1:48">
      <c r="A3076" s="21" t="s">
        <v>6239</v>
      </c>
      <c r="B3076" t="s">
        <v>6240</v>
      </c>
      <c r="C3076" t="s">
        <v>6236</v>
      </c>
      <c r="D3076" s="31">
        <v>0</v>
      </c>
      <c r="E3076" s="31">
        <v>0</v>
      </c>
      <c r="F3076" s="31">
        <v>1</v>
      </c>
      <c r="G3076" s="31">
        <v>0</v>
      </c>
      <c r="H3076" s="32">
        <v>16.99</v>
      </c>
      <c r="I3076">
        <v>2</v>
      </c>
      <c r="J3076" s="33">
        <v>0</v>
      </c>
      <c r="K3076" s="33">
        <v>0</v>
      </c>
      <c r="L3076" s="33">
        <v>0</v>
      </c>
      <c r="M3076">
        <v>2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15</v>
      </c>
      <c r="AK3076">
        <v>29</v>
      </c>
      <c r="AL3076">
        <v>0</v>
      </c>
      <c r="AM3076">
        <v>36</v>
      </c>
      <c r="AN3076" s="23">
        <v>0</v>
      </c>
      <c r="AO3076" s="23">
        <v>0</v>
      </c>
      <c r="AP3076" s="23" t="e">
        <v>#DIV/0!</v>
      </c>
      <c r="AQ3076" s="23">
        <v>0</v>
      </c>
      <c r="AR3076" s="35">
        <v>0</v>
      </c>
      <c r="AS3076" s="35">
        <v>0</v>
      </c>
      <c r="AT3076" s="35">
        <v>2</v>
      </c>
      <c r="AU3076" s="31" t="str">
        <f t="shared" si="50"/>
        <v>库存为2</v>
      </c>
      <c r="AV3076" s="36" t="str">
        <f>IFERROR(时间!$B$4+AU3076,"上周无销量")</f>
        <v>上周无销量</v>
      </c>
    </row>
    <row r="3077" spans="1:48">
      <c r="A3077" s="21" t="s">
        <v>6241</v>
      </c>
      <c r="B3077" t="s">
        <v>6242</v>
      </c>
      <c r="C3077" t="s">
        <v>6236</v>
      </c>
      <c r="D3077" s="31">
        <v>0</v>
      </c>
      <c r="E3077" s="31">
        <v>0</v>
      </c>
      <c r="F3077" s="31">
        <v>0</v>
      </c>
      <c r="G3077" s="31">
        <v>0</v>
      </c>
      <c r="H3077" s="32">
        <v>0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23" t="s">
        <v>54</v>
      </c>
      <c r="Y3077" s="23" t="s">
        <v>54</v>
      </c>
      <c r="Z3077" s="23" t="s">
        <v>54</v>
      </c>
      <c r="AA3077" s="23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23" t="s">
        <v>54</v>
      </c>
      <c r="AG3077" s="23" t="s">
        <v>54</v>
      </c>
      <c r="AH3077" s="23" t="s">
        <v>54</v>
      </c>
      <c r="AI3077" s="23" t="s">
        <v>54</v>
      </c>
      <c r="AJ3077">
        <v>0</v>
      </c>
      <c r="AK3077">
        <v>0</v>
      </c>
      <c r="AL3077">
        <v>0</v>
      </c>
      <c r="AM3077">
        <v>0</v>
      </c>
      <c r="AN3077" s="23" t="e">
        <v>#DIV/0!</v>
      </c>
      <c r="AO3077" s="23" t="e">
        <v>#DIV/0!</v>
      </c>
      <c r="AP3077" s="23" t="e">
        <v>#DIV/0!</v>
      </c>
      <c r="AQ3077" s="23" t="e">
        <v>#DIV/0!</v>
      </c>
      <c r="AR3077" s="35">
        <v>0</v>
      </c>
      <c r="AS3077" s="35">
        <v>0</v>
      </c>
      <c r="AT3077" s="35">
        <v>0</v>
      </c>
      <c r="AU3077" s="31" t="str">
        <f t="shared" ref="AU3077:AU3140" si="51">IF(AR3077="","库存为"&amp;M3077,IF(AS3077=0,"库存为"&amp;M3077,INT(M3077/AR3077)))</f>
        <v>库存为0</v>
      </c>
      <c r="AV3077" s="36" t="str">
        <f>IFERROR(时间!$B$4+AU3077,"上周无销量")</f>
        <v>上周无销量</v>
      </c>
    </row>
    <row r="3078" spans="1:48">
      <c r="A3078" s="21" t="s">
        <v>6243</v>
      </c>
      <c r="B3078" t="s">
        <v>6244</v>
      </c>
      <c r="C3078" t="s">
        <v>6245</v>
      </c>
      <c r="D3078" s="31">
        <v>0</v>
      </c>
      <c r="E3078" s="31">
        <v>0</v>
      </c>
      <c r="F3078" s="31">
        <v>0</v>
      </c>
      <c r="G3078" s="31">
        <v>0</v>
      </c>
      <c r="H3078" s="32">
        <v>0</v>
      </c>
      <c r="I3078">
        <v>1</v>
      </c>
      <c r="J3078" s="33">
        <v>0</v>
      </c>
      <c r="K3078" s="33">
        <v>0</v>
      </c>
      <c r="L3078" s="33">
        <v>0</v>
      </c>
      <c r="M3078">
        <v>1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23" t="s">
        <v>54</v>
      </c>
      <c r="Y3078" s="23" t="s">
        <v>54</v>
      </c>
      <c r="Z3078" s="23" t="s">
        <v>54</v>
      </c>
      <c r="AA3078" s="23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23" t="s">
        <v>54</v>
      </c>
      <c r="AG3078" s="23" t="s">
        <v>54</v>
      </c>
      <c r="AH3078" s="23" t="s">
        <v>54</v>
      </c>
      <c r="AI3078" s="23" t="s">
        <v>54</v>
      </c>
      <c r="AJ3078">
        <v>1</v>
      </c>
      <c r="AK3078">
        <v>3</v>
      </c>
      <c r="AL3078">
        <v>0</v>
      </c>
      <c r="AM3078">
        <v>0</v>
      </c>
      <c r="AN3078" s="23">
        <v>0</v>
      </c>
      <c r="AO3078" s="23">
        <v>0</v>
      </c>
      <c r="AP3078" s="23" t="e">
        <v>#DIV/0!</v>
      </c>
      <c r="AQ3078" s="23" t="e">
        <v>#DIV/0!</v>
      </c>
      <c r="AR3078" s="35">
        <v>0</v>
      </c>
      <c r="AS3078" s="35">
        <v>0</v>
      </c>
      <c r="AT3078" s="35">
        <v>1</v>
      </c>
      <c r="AU3078" s="31" t="str">
        <f t="shared" si="51"/>
        <v>库存为1</v>
      </c>
      <c r="AV3078" s="36" t="str">
        <f>IFERROR(时间!$B$4+AU3078,"上周无销量")</f>
        <v>上周无销量</v>
      </c>
    </row>
    <row r="3079" spans="1:48">
      <c r="A3079" s="21" t="s">
        <v>6246</v>
      </c>
      <c r="B3079" t="s">
        <v>6247</v>
      </c>
      <c r="C3079" t="s">
        <v>6245</v>
      </c>
      <c r="D3079" s="31">
        <v>0</v>
      </c>
      <c r="E3079" s="31">
        <v>0</v>
      </c>
      <c r="F3079" s="31">
        <v>0</v>
      </c>
      <c r="G3079" s="31">
        <v>0</v>
      </c>
      <c r="H3079" s="32">
        <v>0</v>
      </c>
      <c r="I3079">
        <v>3</v>
      </c>
      <c r="J3079" s="33">
        <v>0</v>
      </c>
      <c r="K3079" s="33">
        <v>0</v>
      </c>
      <c r="L3079" s="33">
        <v>0</v>
      </c>
      <c r="M3079">
        <v>3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3</v>
      </c>
      <c r="AK3079">
        <v>0</v>
      </c>
      <c r="AL3079">
        <v>0</v>
      </c>
      <c r="AM3079">
        <v>1</v>
      </c>
      <c r="AN3079" s="23">
        <v>0</v>
      </c>
      <c r="AO3079" s="23" t="e">
        <v>#DIV/0!</v>
      </c>
      <c r="AP3079" s="23" t="e">
        <v>#DIV/0!</v>
      </c>
      <c r="AQ3079" s="23">
        <v>0</v>
      </c>
      <c r="AR3079" s="35">
        <v>0</v>
      </c>
      <c r="AS3079" s="35">
        <v>0</v>
      </c>
      <c r="AT3079" s="35">
        <v>3</v>
      </c>
      <c r="AU3079" s="31" t="str">
        <f t="shared" si="51"/>
        <v>库存为3</v>
      </c>
      <c r="AV3079" s="36" t="str">
        <f>IFERROR(时间!$B$4+AU3079,"上周无销量")</f>
        <v>上周无销量</v>
      </c>
    </row>
    <row r="3080" spans="1:48">
      <c r="A3080" s="21" t="s">
        <v>6248</v>
      </c>
      <c r="B3080" t="s">
        <v>6249</v>
      </c>
      <c r="C3080" t="s">
        <v>6245</v>
      </c>
      <c r="D3080" s="31">
        <v>0</v>
      </c>
      <c r="E3080" s="31">
        <v>0</v>
      </c>
      <c r="F3080" s="31">
        <v>0</v>
      </c>
      <c r="G3080" s="31">
        <v>0</v>
      </c>
      <c r="H3080" s="32">
        <v>0</v>
      </c>
      <c r="I3080">
        <v>0</v>
      </c>
      <c r="J3080" s="33">
        <v>0</v>
      </c>
      <c r="K3080" s="33">
        <v>0</v>
      </c>
      <c r="L3080" s="33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0</v>
      </c>
      <c r="AK3080">
        <v>0</v>
      </c>
      <c r="AL3080">
        <v>0</v>
      </c>
      <c r="AM3080">
        <v>0</v>
      </c>
      <c r="AN3080" s="23" t="e">
        <v>#DIV/0!</v>
      </c>
      <c r="AO3080" s="23" t="e">
        <v>#DIV/0!</v>
      </c>
      <c r="AP3080" s="23" t="e">
        <v>#DIV/0!</v>
      </c>
      <c r="AQ3080" s="23" t="e">
        <v>#DIV/0!</v>
      </c>
      <c r="AR3080" s="35">
        <v>0</v>
      </c>
      <c r="AS3080" s="35">
        <v>0</v>
      </c>
      <c r="AT3080" s="35">
        <v>0</v>
      </c>
      <c r="AU3080" s="31" t="str">
        <f t="shared" si="51"/>
        <v>库存为0</v>
      </c>
      <c r="AV3080" s="36" t="str">
        <f>IFERROR(时间!$B$4+AU3080,"上周无销量")</f>
        <v>上周无销量</v>
      </c>
    </row>
    <row r="3081" spans="1:48">
      <c r="A3081" s="21" t="s">
        <v>6250</v>
      </c>
      <c r="B3081" t="s">
        <v>6251</v>
      </c>
      <c r="C3081" t="s">
        <v>6245</v>
      </c>
      <c r="D3081" s="31">
        <v>0</v>
      </c>
      <c r="E3081" s="31">
        <v>0</v>
      </c>
      <c r="F3081" s="31">
        <v>0</v>
      </c>
      <c r="G3081" s="31">
        <v>0</v>
      </c>
      <c r="H3081" s="32">
        <v>0</v>
      </c>
      <c r="I3081">
        <v>0</v>
      </c>
      <c r="J3081" s="33">
        <v>0</v>
      </c>
      <c r="K3081" s="33">
        <v>0</v>
      </c>
      <c r="L3081" s="33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23" t="s">
        <v>54</v>
      </c>
      <c r="Y3081" s="23" t="s">
        <v>54</v>
      </c>
      <c r="Z3081" s="23" t="s">
        <v>54</v>
      </c>
      <c r="AA3081" s="23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23" t="s">
        <v>54</v>
      </c>
      <c r="AG3081" s="23" t="s">
        <v>54</v>
      </c>
      <c r="AH3081" s="23" t="s">
        <v>54</v>
      </c>
      <c r="AI3081" s="23" t="s">
        <v>54</v>
      </c>
      <c r="AJ3081">
        <v>0</v>
      </c>
      <c r="AK3081">
        <v>0</v>
      </c>
      <c r="AL3081">
        <v>0</v>
      </c>
      <c r="AM3081">
        <v>0</v>
      </c>
      <c r="AN3081" s="23" t="e">
        <v>#DIV/0!</v>
      </c>
      <c r="AO3081" s="23" t="e">
        <v>#DIV/0!</v>
      </c>
      <c r="AP3081" s="23" t="e">
        <v>#DIV/0!</v>
      </c>
      <c r="AQ3081" s="23" t="e">
        <v>#DIV/0!</v>
      </c>
      <c r="AR3081" s="35">
        <v>0</v>
      </c>
      <c r="AS3081" s="35">
        <v>0</v>
      </c>
      <c r="AT3081" s="35">
        <v>0</v>
      </c>
      <c r="AU3081" s="31" t="str">
        <f t="shared" si="51"/>
        <v>库存为0</v>
      </c>
      <c r="AV3081" s="36" t="str">
        <f>IFERROR(时间!$B$4+AU3081,"上周无销量")</f>
        <v>上周无销量</v>
      </c>
    </row>
    <row r="3082" spans="1:48">
      <c r="A3082" s="21" t="s">
        <v>6252</v>
      </c>
      <c r="B3082" t="s">
        <v>6253</v>
      </c>
      <c r="C3082" t="s">
        <v>6245</v>
      </c>
      <c r="D3082" s="31">
        <v>0</v>
      </c>
      <c r="E3082" s="31">
        <v>0</v>
      </c>
      <c r="F3082" s="31">
        <v>0</v>
      </c>
      <c r="G3082" s="31">
        <v>0</v>
      </c>
      <c r="H3082" s="32">
        <v>0</v>
      </c>
      <c r="I3082">
        <v>2</v>
      </c>
      <c r="J3082" s="33">
        <v>0</v>
      </c>
      <c r="K3082" s="33">
        <v>0</v>
      </c>
      <c r="L3082" s="33">
        <v>0</v>
      </c>
      <c r="M3082">
        <v>2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23" t="s">
        <v>54</v>
      </c>
      <c r="Y3082" s="23" t="s">
        <v>54</v>
      </c>
      <c r="Z3082" s="23" t="s">
        <v>54</v>
      </c>
      <c r="AA3082" s="23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23" t="s">
        <v>54</v>
      </c>
      <c r="AG3082" s="23" t="s">
        <v>54</v>
      </c>
      <c r="AH3082" s="23" t="s">
        <v>54</v>
      </c>
      <c r="AI3082" s="23" t="s">
        <v>54</v>
      </c>
      <c r="AJ3082">
        <v>2</v>
      </c>
      <c r="AK3082">
        <v>3</v>
      </c>
      <c r="AL3082">
        <v>0</v>
      </c>
      <c r="AM3082">
        <v>5</v>
      </c>
      <c r="AN3082" s="23">
        <v>0</v>
      </c>
      <c r="AO3082" s="23">
        <v>0</v>
      </c>
      <c r="AP3082" s="23" t="e">
        <v>#DIV/0!</v>
      </c>
      <c r="AQ3082" s="23">
        <v>0</v>
      </c>
      <c r="AR3082" s="35">
        <v>0</v>
      </c>
      <c r="AS3082" s="35">
        <v>0</v>
      </c>
      <c r="AT3082" s="35">
        <v>2</v>
      </c>
      <c r="AU3082" s="31" t="str">
        <f t="shared" si="51"/>
        <v>库存为2</v>
      </c>
      <c r="AV3082" s="36" t="str">
        <f>IFERROR(时间!$B$4+AU3082,"上周无销量")</f>
        <v>上周无销量</v>
      </c>
    </row>
    <row r="3083" spans="1:48">
      <c r="A3083" s="21" t="s">
        <v>6254</v>
      </c>
      <c r="B3083" t="s">
        <v>6255</v>
      </c>
      <c r="C3083" t="s">
        <v>6245</v>
      </c>
      <c r="D3083" s="31">
        <v>0</v>
      </c>
      <c r="E3083" s="31">
        <v>0</v>
      </c>
      <c r="F3083" s="31">
        <v>0</v>
      </c>
      <c r="G3083" s="31">
        <v>0</v>
      </c>
      <c r="H3083" s="32">
        <v>0</v>
      </c>
      <c r="I3083">
        <v>0</v>
      </c>
      <c r="J3083" s="33">
        <v>0</v>
      </c>
      <c r="K3083" s="33">
        <v>0</v>
      </c>
      <c r="L3083" s="33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23" t="s">
        <v>54</v>
      </c>
      <c r="Y3083" s="23" t="s">
        <v>54</v>
      </c>
      <c r="Z3083" s="23" t="s">
        <v>54</v>
      </c>
      <c r="AA3083" s="23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23" t="s">
        <v>54</v>
      </c>
      <c r="AG3083" s="23" t="s">
        <v>54</v>
      </c>
      <c r="AH3083" s="23" t="s">
        <v>54</v>
      </c>
      <c r="AI3083" s="23" t="s">
        <v>54</v>
      </c>
      <c r="AJ3083">
        <v>0</v>
      </c>
      <c r="AK3083">
        <v>0</v>
      </c>
      <c r="AL3083">
        <v>0</v>
      </c>
      <c r="AM3083">
        <v>0</v>
      </c>
      <c r="AN3083" s="23" t="e">
        <v>#DIV/0!</v>
      </c>
      <c r="AO3083" s="23" t="e">
        <v>#DIV/0!</v>
      </c>
      <c r="AP3083" s="23" t="e">
        <v>#DIV/0!</v>
      </c>
      <c r="AQ3083" s="23" t="e">
        <v>#DIV/0!</v>
      </c>
      <c r="AR3083" s="35">
        <v>0</v>
      </c>
      <c r="AS3083" s="35">
        <v>0</v>
      </c>
      <c r="AT3083" s="35">
        <v>0</v>
      </c>
      <c r="AU3083" s="31" t="str">
        <f t="shared" si="51"/>
        <v>库存为0</v>
      </c>
      <c r="AV3083" s="36" t="str">
        <f>IFERROR(时间!$B$4+AU3083,"上周无销量")</f>
        <v>上周无销量</v>
      </c>
    </row>
    <row r="3084" spans="1:48">
      <c r="A3084" s="21" t="s">
        <v>6256</v>
      </c>
      <c r="B3084" t="s">
        <v>6257</v>
      </c>
      <c r="C3084" t="s">
        <v>6245</v>
      </c>
      <c r="D3084" s="31">
        <v>0</v>
      </c>
      <c r="E3084" s="31">
        <v>0</v>
      </c>
      <c r="F3084" s="31">
        <v>0</v>
      </c>
      <c r="G3084" s="31">
        <v>0</v>
      </c>
      <c r="H3084" s="32">
        <v>0</v>
      </c>
      <c r="I3084">
        <v>0</v>
      </c>
      <c r="J3084" s="33">
        <v>0</v>
      </c>
      <c r="K3084" s="33">
        <v>0</v>
      </c>
      <c r="L3084" s="33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23" t="s">
        <v>54</v>
      </c>
      <c r="Y3084" s="23" t="s">
        <v>54</v>
      </c>
      <c r="Z3084" s="23" t="s">
        <v>54</v>
      </c>
      <c r="AA3084" s="23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23" t="s">
        <v>54</v>
      </c>
      <c r="AG3084" s="23" t="s">
        <v>54</v>
      </c>
      <c r="AH3084" s="23" t="s">
        <v>54</v>
      </c>
      <c r="AI3084" s="23" t="s">
        <v>54</v>
      </c>
      <c r="AJ3084">
        <v>0</v>
      </c>
      <c r="AK3084">
        <v>0</v>
      </c>
      <c r="AL3084">
        <v>0</v>
      </c>
      <c r="AM3084">
        <v>0</v>
      </c>
      <c r="AN3084" s="23" t="e">
        <v>#DIV/0!</v>
      </c>
      <c r="AO3084" s="23" t="e">
        <v>#DIV/0!</v>
      </c>
      <c r="AP3084" s="23" t="e">
        <v>#DIV/0!</v>
      </c>
      <c r="AQ3084" s="23" t="e">
        <v>#DIV/0!</v>
      </c>
      <c r="AR3084" s="35">
        <v>0</v>
      </c>
      <c r="AS3084" s="35">
        <v>0</v>
      </c>
      <c r="AT3084" s="35">
        <v>0</v>
      </c>
      <c r="AU3084" s="31" t="str">
        <f t="shared" si="51"/>
        <v>库存为0</v>
      </c>
      <c r="AV3084" s="36" t="str">
        <f>IFERROR(时间!$B$4+AU3084,"上周无销量")</f>
        <v>上周无销量</v>
      </c>
    </row>
    <row r="3085" spans="1:48">
      <c r="A3085" s="21" t="s">
        <v>6258</v>
      </c>
      <c r="B3085" t="s">
        <v>6259</v>
      </c>
      <c r="C3085" t="s">
        <v>6245</v>
      </c>
      <c r="D3085" s="31">
        <v>0</v>
      </c>
      <c r="E3085" s="31">
        <v>0</v>
      </c>
      <c r="F3085" s="31">
        <v>0</v>
      </c>
      <c r="G3085" s="31">
        <v>0</v>
      </c>
      <c r="H3085" s="32">
        <v>0</v>
      </c>
      <c r="I3085">
        <v>0</v>
      </c>
      <c r="J3085" s="33">
        <v>0</v>
      </c>
      <c r="K3085" s="33">
        <v>0</v>
      </c>
      <c r="L3085" s="33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23" t="s">
        <v>54</v>
      </c>
      <c r="Y3085" s="23" t="s">
        <v>54</v>
      </c>
      <c r="Z3085" s="23" t="s">
        <v>54</v>
      </c>
      <c r="AA3085" s="23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0</v>
      </c>
      <c r="AK3085">
        <v>0</v>
      </c>
      <c r="AL3085">
        <v>0</v>
      </c>
      <c r="AM3085">
        <v>0</v>
      </c>
      <c r="AN3085" s="23" t="e">
        <v>#DIV/0!</v>
      </c>
      <c r="AO3085" s="23" t="e">
        <v>#DIV/0!</v>
      </c>
      <c r="AP3085" s="23" t="e">
        <v>#DIV/0!</v>
      </c>
      <c r="AQ3085" s="23" t="e">
        <v>#DIV/0!</v>
      </c>
      <c r="AR3085" s="35">
        <v>0</v>
      </c>
      <c r="AS3085" s="35">
        <v>0</v>
      </c>
      <c r="AT3085" s="35">
        <v>0</v>
      </c>
      <c r="AU3085" s="31" t="str">
        <f t="shared" si="51"/>
        <v>库存为0</v>
      </c>
      <c r="AV3085" s="36" t="str">
        <f>IFERROR(时间!$B$4+AU3085,"上周无销量")</f>
        <v>上周无销量</v>
      </c>
    </row>
    <row r="3086" spans="1:48">
      <c r="A3086" s="21" t="s">
        <v>6260</v>
      </c>
      <c r="B3086" t="s">
        <v>6261</v>
      </c>
      <c r="C3086" t="s">
        <v>6245</v>
      </c>
      <c r="D3086" s="31">
        <v>0</v>
      </c>
      <c r="E3086" s="31">
        <v>0</v>
      </c>
      <c r="F3086" s="31">
        <v>0</v>
      </c>
      <c r="G3086" s="31">
        <v>0</v>
      </c>
      <c r="H3086" s="32">
        <v>0</v>
      </c>
      <c r="I3086">
        <v>0</v>
      </c>
      <c r="J3086" s="33">
        <v>0</v>
      </c>
      <c r="K3086" s="33">
        <v>0</v>
      </c>
      <c r="L3086" s="33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23" t="s">
        <v>54</v>
      </c>
      <c r="Y3086" s="23" t="s">
        <v>54</v>
      </c>
      <c r="Z3086" s="23" t="s">
        <v>54</v>
      </c>
      <c r="AA3086" s="23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23" t="s">
        <v>54</v>
      </c>
      <c r="AG3086" s="23" t="s">
        <v>54</v>
      </c>
      <c r="AH3086" s="23" t="s">
        <v>54</v>
      </c>
      <c r="AI3086" s="23" t="s">
        <v>54</v>
      </c>
      <c r="AJ3086">
        <v>0</v>
      </c>
      <c r="AK3086">
        <v>0</v>
      </c>
      <c r="AL3086">
        <v>0</v>
      </c>
      <c r="AM3086">
        <v>0</v>
      </c>
      <c r="AN3086" s="23" t="e">
        <v>#DIV/0!</v>
      </c>
      <c r="AO3086" s="23" t="e">
        <v>#DIV/0!</v>
      </c>
      <c r="AP3086" s="23" t="e">
        <v>#DIV/0!</v>
      </c>
      <c r="AQ3086" s="23" t="e">
        <v>#DIV/0!</v>
      </c>
      <c r="AR3086" s="35">
        <v>0</v>
      </c>
      <c r="AS3086" s="35">
        <v>0</v>
      </c>
      <c r="AT3086" s="35">
        <v>0</v>
      </c>
      <c r="AU3086" s="31" t="str">
        <f t="shared" si="51"/>
        <v>库存为0</v>
      </c>
      <c r="AV3086" s="36" t="str">
        <f>IFERROR(时间!$B$4+AU3086,"上周无销量")</f>
        <v>上周无销量</v>
      </c>
    </row>
    <row r="3087" spans="1:48">
      <c r="A3087" s="21" t="s">
        <v>6262</v>
      </c>
      <c r="B3087" t="s">
        <v>6263</v>
      </c>
      <c r="C3087" t="s">
        <v>6245</v>
      </c>
      <c r="D3087" s="31">
        <v>0</v>
      </c>
      <c r="E3087" s="31">
        <v>0</v>
      </c>
      <c r="F3087" s="31">
        <v>0</v>
      </c>
      <c r="G3087" s="31">
        <v>0</v>
      </c>
      <c r="H3087" s="32">
        <v>0</v>
      </c>
      <c r="I3087">
        <v>0</v>
      </c>
      <c r="J3087" s="33">
        <v>0</v>
      </c>
      <c r="K3087" s="33">
        <v>0</v>
      </c>
      <c r="L3087" s="33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23" t="s">
        <v>54</v>
      </c>
      <c r="Y3087" s="23" t="s">
        <v>54</v>
      </c>
      <c r="Z3087" s="23" t="s">
        <v>54</v>
      </c>
      <c r="AA3087" s="23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0</v>
      </c>
      <c r="AK3087">
        <v>0</v>
      </c>
      <c r="AL3087">
        <v>0</v>
      </c>
      <c r="AM3087">
        <v>0</v>
      </c>
      <c r="AN3087" s="23" t="e">
        <v>#DIV/0!</v>
      </c>
      <c r="AO3087" s="23" t="e">
        <v>#DIV/0!</v>
      </c>
      <c r="AP3087" s="23" t="e">
        <v>#DIV/0!</v>
      </c>
      <c r="AQ3087" s="23" t="e">
        <v>#DIV/0!</v>
      </c>
      <c r="AR3087" s="35">
        <v>0</v>
      </c>
      <c r="AS3087" s="35">
        <v>0</v>
      </c>
      <c r="AT3087" s="35">
        <v>0</v>
      </c>
      <c r="AU3087" s="31" t="str">
        <f t="shared" si="51"/>
        <v>库存为0</v>
      </c>
      <c r="AV3087" s="36" t="str">
        <f>IFERROR(时间!$B$4+AU3087,"上周无销量")</f>
        <v>上周无销量</v>
      </c>
    </row>
    <row r="3088" spans="1:48">
      <c r="A3088" s="21" t="s">
        <v>6264</v>
      </c>
      <c r="B3088" t="s">
        <v>6265</v>
      </c>
      <c r="C3088" t="s">
        <v>6245</v>
      </c>
      <c r="D3088" s="31">
        <v>0</v>
      </c>
      <c r="E3088" s="31">
        <v>0</v>
      </c>
      <c r="F3088" s="31">
        <v>0</v>
      </c>
      <c r="G3088" s="31">
        <v>0</v>
      </c>
      <c r="H3088" s="32">
        <v>0</v>
      </c>
      <c r="I3088">
        <v>0</v>
      </c>
      <c r="J3088" s="33">
        <v>0</v>
      </c>
      <c r="K3088" s="33">
        <v>0</v>
      </c>
      <c r="L3088" s="33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23" t="s">
        <v>54</v>
      </c>
      <c r="Y3088" s="23" t="s">
        <v>54</v>
      </c>
      <c r="Z3088" s="23" t="s">
        <v>54</v>
      </c>
      <c r="AA3088" s="23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23" t="s">
        <v>54</v>
      </c>
      <c r="AG3088" s="23" t="s">
        <v>54</v>
      </c>
      <c r="AH3088" s="23" t="s">
        <v>54</v>
      </c>
      <c r="AI3088" s="23" t="s">
        <v>54</v>
      </c>
      <c r="AJ3088">
        <v>0</v>
      </c>
      <c r="AK3088">
        <v>0</v>
      </c>
      <c r="AL3088">
        <v>0</v>
      </c>
      <c r="AM3088">
        <v>0</v>
      </c>
      <c r="AN3088" s="23" t="e">
        <v>#DIV/0!</v>
      </c>
      <c r="AO3088" s="23" t="e">
        <v>#DIV/0!</v>
      </c>
      <c r="AP3088" s="23" t="e">
        <v>#DIV/0!</v>
      </c>
      <c r="AQ3088" s="23" t="e">
        <v>#DIV/0!</v>
      </c>
      <c r="AR3088" s="35">
        <v>0</v>
      </c>
      <c r="AS3088" s="35">
        <v>0</v>
      </c>
      <c r="AT3088" s="35">
        <v>0</v>
      </c>
      <c r="AU3088" s="31" t="str">
        <f t="shared" si="51"/>
        <v>库存为0</v>
      </c>
      <c r="AV3088" s="36" t="str">
        <f>IFERROR(时间!$B$4+AU3088,"上周无销量")</f>
        <v>上周无销量</v>
      </c>
    </row>
    <row r="3089" spans="1:48">
      <c r="A3089" s="21" t="s">
        <v>6266</v>
      </c>
      <c r="B3089" t="s">
        <v>6267</v>
      </c>
      <c r="C3089" t="s">
        <v>6245</v>
      </c>
      <c r="D3089" s="31">
        <v>0</v>
      </c>
      <c r="E3089" s="31">
        <v>0</v>
      </c>
      <c r="F3089" s="31">
        <v>0</v>
      </c>
      <c r="G3089" s="31">
        <v>0</v>
      </c>
      <c r="H3089" s="32">
        <v>0</v>
      </c>
      <c r="I3089">
        <v>0</v>
      </c>
      <c r="J3089" s="33">
        <v>0</v>
      </c>
      <c r="K3089" s="33">
        <v>0</v>
      </c>
      <c r="L3089" s="33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23" t="s">
        <v>54</v>
      </c>
      <c r="Y3089" s="23" t="s">
        <v>54</v>
      </c>
      <c r="Z3089" s="23" t="s">
        <v>54</v>
      </c>
      <c r="AA3089" s="23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0</v>
      </c>
      <c r="AK3089">
        <v>0</v>
      </c>
      <c r="AL3089">
        <v>0</v>
      </c>
      <c r="AM3089">
        <v>0</v>
      </c>
      <c r="AN3089" s="23" t="e">
        <v>#DIV/0!</v>
      </c>
      <c r="AO3089" s="23" t="e">
        <v>#DIV/0!</v>
      </c>
      <c r="AP3089" s="23" t="e">
        <v>#DIV/0!</v>
      </c>
      <c r="AQ3089" s="23" t="e">
        <v>#DIV/0!</v>
      </c>
      <c r="AR3089" s="35">
        <v>0</v>
      </c>
      <c r="AS3089" s="35">
        <v>0</v>
      </c>
      <c r="AT3089" s="35">
        <v>0</v>
      </c>
      <c r="AU3089" s="31" t="str">
        <f t="shared" si="51"/>
        <v>库存为0</v>
      </c>
      <c r="AV3089" s="36" t="str">
        <f>IFERROR(时间!$B$4+AU3089,"上周无销量")</f>
        <v>上周无销量</v>
      </c>
    </row>
    <row r="3090" spans="1:48">
      <c r="A3090" s="21" t="s">
        <v>6268</v>
      </c>
      <c r="B3090" t="s">
        <v>6269</v>
      </c>
      <c r="C3090" t="s">
        <v>6245</v>
      </c>
      <c r="D3090" s="31">
        <v>0</v>
      </c>
      <c r="E3090" s="31">
        <v>0</v>
      </c>
      <c r="F3090" s="31">
        <v>0</v>
      </c>
      <c r="G3090" s="31">
        <v>1</v>
      </c>
      <c r="H3090" s="32">
        <v>0</v>
      </c>
      <c r="I3090">
        <v>3</v>
      </c>
      <c r="J3090" s="33">
        <v>0</v>
      </c>
      <c r="K3090" s="33">
        <v>0</v>
      </c>
      <c r="L3090" s="33">
        <v>0</v>
      </c>
      <c r="M3090">
        <v>3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23" t="s">
        <v>54</v>
      </c>
      <c r="Y3090" s="23" t="s">
        <v>54</v>
      </c>
      <c r="Z3090" s="23" t="s">
        <v>54</v>
      </c>
      <c r="AA3090" s="23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23" t="s">
        <v>54</v>
      </c>
      <c r="AG3090" s="23" t="s">
        <v>54</v>
      </c>
      <c r="AH3090" s="23" t="s">
        <v>54</v>
      </c>
      <c r="AI3090" s="23" t="s">
        <v>54</v>
      </c>
      <c r="AJ3090">
        <v>1</v>
      </c>
      <c r="AK3090">
        <v>4</v>
      </c>
      <c r="AL3090">
        <v>0</v>
      </c>
      <c r="AM3090">
        <v>5</v>
      </c>
      <c r="AN3090" s="23">
        <v>0</v>
      </c>
      <c r="AO3090" s="23">
        <v>0</v>
      </c>
      <c r="AP3090" s="23" t="e">
        <v>#DIV/0!</v>
      </c>
      <c r="AQ3090" s="23">
        <v>0.2</v>
      </c>
      <c r="AR3090" s="35">
        <v>0</v>
      </c>
      <c r="AS3090" s="35">
        <v>0</v>
      </c>
      <c r="AT3090" s="35">
        <v>3</v>
      </c>
      <c r="AU3090" s="31" t="str">
        <f t="shared" si="51"/>
        <v>库存为3</v>
      </c>
      <c r="AV3090" s="36" t="str">
        <f>IFERROR(时间!$B$4+AU3090,"上周无销量")</f>
        <v>上周无销量</v>
      </c>
    </row>
    <row r="3091" spans="1:48">
      <c r="A3091" s="21" t="s">
        <v>6270</v>
      </c>
      <c r="B3091" t="s">
        <v>6271</v>
      </c>
      <c r="C3091" t="s">
        <v>6245</v>
      </c>
      <c r="D3091" s="31">
        <v>0</v>
      </c>
      <c r="E3091" s="31">
        <v>0</v>
      </c>
      <c r="F3091" s="31">
        <v>0</v>
      </c>
      <c r="G3091" s="31">
        <v>0</v>
      </c>
      <c r="H3091" s="32">
        <v>0</v>
      </c>
      <c r="I3091">
        <v>3</v>
      </c>
      <c r="J3091" s="33">
        <v>0</v>
      </c>
      <c r="K3091" s="33">
        <v>0</v>
      </c>
      <c r="L3091" s="33">
        <v>0</v>
      </c>
      <c r="M3091">
        <v>3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0</v>
      </c>
      <c r="AK3091">
        <v>1</v>
      </c>
      <c r="AL3091">
        <v>0</v>
      </c>
      <c r="AM3091">
        <v>2</v>
      </c>
      <c r="AN3091" s="23" t="e">
        <v>#DIV/0!</v>
      </c>
      <c r="AO3091" s="23">
        <v>0</v>
      </c>
      <c r="AP3091" s="23" t="e">
        <v>#DIV/0!</v>
      </c>
      <c r="AQ3091" s="23">
        <v>0</v>
      </c>
      <c r="AR3091" s="35">
        <v>0</v>
      </c>
      <c r="AS3091" s="35">
        <v>0</v>
      </c>
      <c r="AT3091" s="35">
        <v>3</v>
      </c>
      <c r="AU3091" s="31" t="str">
        <f t="shared" si="51"/>
        <v>库存为3</v>
      </c>
      <c r="AV3091" s="36" t="str">
        <f>IFERROR(时间!$B$4+AU3091,"上周无销量")</f>
        <v>上周无销量</v>
      </c>
    </row>
    <row r="3092" spans="1:48">
      <c r="A3092" s="21" t="s">
        <v>6272</v>
      </c>
      <c r="B3092" t="s">
        <v>6273</v>
      </c>
      <c r="C3092" t="s">
        <v>6245</v>
      </c>
      <c r="D3092" s="31">
        <v>0</v>
      </c>
      <c r="E3092" s="31">
        <v>0</v>
      </c>
      <c r="F3092" s="31">
        <v>0</v>
      </c>
      <c r="G3092" s="31">
        <v>0</v>
      </c>
      <c r="H3092" s="32">
        <v>0</v>
      </c>
      <c r="I3092">
        <v>0</v>
      </c>
      <c r="J3092" s="33">
        <v>0</v>
      </c>
      <c r="K3092" s="33">
        <v>0</v>
      </c>
      <c r="L3092" s="33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23" t="s">
        <v>54</v>
      </c>
      <c r="Y3092" s="23" t="s">
        <v>54</v>
      </c>
      <c r="Z3092" s="23" t="s">
        <v>54</v>
      </c>
      <c r="AA3092" s="23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0</v>
      </c>
      <c r="AK3092">
        <v>0</v>
      </c>
      <c r="AL3092">
        <v>0</v>
      </c>
      <c r="AM3092">
        <v>0</v>
      </c>
      <c r="AN3092" s="23" t="e">
        <v>#DIV/0!</v>
      </c>
      <c r="AO3092" s="23" t="e">
        <v>#DIV/0!</v>
      </c>
      <c r="AP3092" s="23" t="e">
        <v>#DIV/0!</v>
      </c>
      <c r="AQ3092" s="23" t="e">
        <v>#DIV/0!</v>
      </c>
      <c r="AR3092" s="35">
        <v>0</v>
      </c>
      <c r="AS3092" s="35">
        <v>0</v>
      </c>
      <c r="AT3092" s="35">
        <v>0</v>
      </c>
      <c r="AU3092" s="31" t="str">
        <f t="shared" si="51"/>
        <v>库存为0</v>
      </c>
      <c r="AV3092" s="36" t="str">
        <f>IFERROR(时间!$B$4+AU3092,"上周无销量")</f>
        <v>上周无销量</v>
      </c>
    </row>
    <row r="3093" spans="1:48">
      <c r="A3093" s="21" t="s">
        <v>6274</v>
      </c>
      <c r="B3093" t="s">
        <v>6275</v>
      </c>
      <c r="C3093" t="s">
        <v>6245</v>
      </c>
      <c r="D3093" s="31">
        <v>0</v>
      </c>
      <c r="E3093" s="31">
        <v>0</v>
      </c>
      <c r="F3093" s="31">
        <v>0</v>
      </c>
      <c r="G3093" s="31">
        <v>0</v>
      </c>
      <c r="H3093" s="32">
        <v>0</v>
      </c>
      <c r="I3093">
        <v>0</v>
      </c>
      <c r="J3093" s="33">
        <v>0</v>
      </c>
      <c r="K3093" s="33">
        <v>0</v>
      </c>
      <c r="L3093" s="33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0</v>
      </c>
      <c r="AK3093">
        <v>0</v>
      </c>
      <c r="AL3093">
        <v>0</v>
      </c>
      <c r="AM3093">
        <v>0</v>
      </c>
      <c r="AN3093" s="23" t="e">
        <v>#DIV/0!</v>
      </c>
      <c r="AO3093" s="23" t="e">
        <v>#DIV/0!</v>
      </c>
      <c r="AP3093" s="23" t="e">
        <v>#DIV/0!</v>
      </c>
      <c r="AQ3093" s="23" t="e">
        <v>#DIV/0!</v>
      </c>
      <c r="AR3093" s="35">
        <v>0</v>
      </c>
      <c r="AS3093" s="35">
        <v>0</v>
      </c>
      <c r="AT3093" s="35">
        <v>0</v>
      </c>
      <c r="AU3093" s="31" t="str">
        <f t="shared" si="51"/>
        <v>库存为0</v>
      </c>
      <c r="AV3093" s="36" t="str">
        <f>IFERROR(时间!$B$4+AU3093,"上周无销量")</f>
        <v>上周无销量</v>
      </c>
    </row>
    <row r="3094" spans="1:48">
      <c r="A3094" s="21" t="s">
        <v>6276</v>
      </c>
      <c r="B3094" t="s">
        <v>6277</v>
      </c>
      <c r="C3094" t="s">
        <v>6245</v>
      </c>
      <c r="D3094" s="31">
        <v>0</v>
      </c>
      <c r="E3094" s="31">
        <v>0</v>
      </c>
      <c r="F3094" s="31">
        <v>0</v>
      </c>
      <c r="G3094" s="31">
        <v>0</v>
      </c>
      <c r="H3094" s="32">
        <v>0</v>
      </c>
      <c r="I3094">
        <v>0</v>
      </c>
      <c r="J3094" s="33">
        <v>0</v>
      </c>
      <c r="K3094" s="33">
        <v>0</v>
      </c>
      <c r="L3094" s="33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23" t="s">
        <v>54</v>
      </c>
      <c r="Y3094" s="23" t="s">
        <v>54</v>
      </c>
      <c r="Z3094" s="23" t="s">
        <v>54</v>
      </c>
      <c r="AA3094" s="23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23" t="s">
        <v>54</v>
      </c>
      <c r="AG3094" s="23" t="s">
        <v>54</v>
      </c>
      <c r="AH3094" s="23" t="s">
        <v>54</v>
      </c>
      <c r="AI3094" s="23" t="s">
        <v>54</v>
      </c>
      <c r="AJ3094">
        <v>0</v>
      </c>
      <c r="AK3094">
        <v>0</v>
      </c>
      <c r="AL3094">
        <v>0</v>
      </c>
      <c r="AM3094">
        <v>0</v>
      </c>
      <c r="AN3094" s="23" t="e">
        <v>#DIV/0!</v>
      </c>
      <c r="AO3094" s="23" t="e">
        <v>#DIV/0!</v>
      </c>
      <c r="AP3094" s="23" t="e">
        <v>#DIV/0!</v>
      </c>
      <c r="AQ3094" s="23" t="e">
        <v>#DIV/0!</v>
      </c>
      <c r="AR3094" s="35">
        <v>0</v>
      </c>
      <c r="AS3094" s="35">
        <v>0</v>
      </c>
      <c r="AT3094" s="35">
        <v>0</v>
      </c>
      <c r="AU3094" s="31" t="str">
        <f t="shared" si="51"/>
        <v>库存为0</v>
      </c>
      <c r="AV3094" s="36" t="str">
        <f>IFERROR(时间!$B$4+AU3094,"上周无销量")</f>
        <v>上周无销量</v>
      </c>
    </row>
    <row r="3095" spans="1:48">
      <c r="A3095" s="21" t="s">
        <v>6278</v>
      </c>
      <c r="B3095" t="s">
        <v>6279</v>
      </c>
      <c r="C3095" t="s">
        <v>6245</v>
      </c>
      <c r="D3095" s="31">
        <v>0</v>
      </c>
      <c r="E3095" s="31">
        <v>0</v>
      </c>
      <c r="F3095" s="31">
        <v>0</v>
      </c>
      <c r="G3095" s="31">
        <v>0</v>
      </c>
      <c r="H3095" s="32">
        <v>0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23" t="s">
        <v>54</v>
      </c>
      <c r="Y3095" s="23" t="s">
        <v>54</v>
      </c>
      <c r="Z3095" s="23" t="s">
        <v>54</v>
      </c>
      <c r="AA3095" s="23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0</v>
      </c>
      <c r="AK3095">
        <v>0</v>
      </c>
      <c r="AL3095">
        <v>0</v>
      </c>
      <c r="AM3095">
        <v>0</v>
      </c>
      <c r="AN3095" s="23" t="e">
        <v>#DIV/0!</v>
      </c>
      <c r="AO3095" s="23" t="e">
        <v>#DIV/0!</v>
      </c>
      <c r="AP3095" s="23" t="e">
        <v>#DIV/0!</v>
      </c>
      <c r="AQ3095" s="23" t="e">
        <v>#DIV/0!</v>
      </c>
      <c r="AR3095" s="35">
        <v>0</v>
      </c>
      <c r="AS3095" s="35">
        <v>0</v>
      </c>
      <c r="AT3095" s="35">
        <v>0</v>
      </c>
      <c r="AU3095" s="31" t="str">
        <f t="shared" si="51"/>
        <v>库存为0</v>
      </c>
      <c r="AV3095" s="36" t="str">
        <f>IFERROR(时间!$B$4+AU3095,"上周无销量")</f>
        <v>上周无销量</v>
      </c>
    </row>
    <row r="3096" spans="1:48">
      <c r="A3096" s="21" t="s">
        <v>6280</v>
      </c>
      <c r="B3096" t="s">
        <v>6281</v>
      </c>
      <c r="C3096" t="s">
        <v>6282</v>
      </c>
      <c r="D3096" s="31">
        <v>0</v>
      </c>
      <c r="E3096" s="31">
        <v>0</v>
      </c>
      <c r="F3096" s="31">
        <v>0</v>
      </c>
      <c r="G3096" s="31">
        <v>0</v>
      </c>
      <c r="H3096" s="32">
        <v>0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0</v>
      </c>
      <c r="AK3096">
        <v>0</v>
      </c>
      <c r="AL3096">
        <v>0</v>
      </c>
      <c r="AM3096">
        <v>0</v>
      </c>
      <c r="AN3096" s="23" t="e">
        <v>#DIV/0!</v>
      </c>
      <c r="AO3096" s="23" t="e">
        <v>#DIV/0!</v>
      </c>
      <c r="AP3096" s="23" t="e">
        <v>#DIV/0!</v>
      </c>
      <c r="AQ3096" s="23" t="e">
        <v>#DIV/0!</v>
      </c>
      <c r="AR3096" s="35">
        <v>0</v>
      </c>
      <c r="AS3096" s="35">
        <v>0</v>
      </c>
      <c r="AT3096" s="35">
        <v>0</v>
      </c>
      <c r="AU3096" s="31" t="str">
        <f t="shared" si="51"/>
        <v>库存为0</v>
      </c>
      <c r="AV3096" s="36" t="str">
        <f>IFERROR(时间!$B$4+AU3096,"上周无销量")</f>
        <v>上周无销量</v>
      </c>
    </row>
    <row r="3097" spans="1:48">
      <c r="A3097" s="21" t="s">
        <v>6283</v>
      </c>
      <c r="B3097" t="s">
        <v>6284</v>
      </c>
      <c r="C3097" t="s">
        <v>6282</v>
      </c>
      <c r="D3097" s="31">
        <v>0</v>
      </c>
      <c r="E3097" s="31">
        <v>0</v>
      </c>
      <c r="F3097" s="31">
        <v>0</v>
      </c>
      <c r="G3097" s="31">
        <v>0</v>
      </c>
      <c r="H3097" s="32">
        <v>0</v>
      </c>
      <c r="I3097">
        <v>0</v>
      </c>
      <c r="J3097" s="33">
        <v>0</v>
      </c>
      <c r="K3097" s="33">
        <v>0</v>
      </c>
      <c r="L3097" s="33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23" t="s">
        <v>54</v>
      </c>
      <c r="Y3097" s="23" t="s">
        <v>54</v>
      </c>
      <c r="Z3097" s="23" t="s">
        <v>54</v>
      </c>
      <c r="AA3097" s="23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23" t="s">
        <v>54</v>
      </c>
      <c r="AG3097" s="23" t="s">
        <v>54</v>
      </c>
      <c r="AH3097" s="23" t="s">
        <v>54</v>
      </c>
      <c r="AI3097" s="23" t="s">
        <v>54</v>
      </c>
      <c r="AJ3097">
        <v>0</v>
      </c>
      <c r="AK3097">
        <v>0</v>
      </c>
      <c r="AL3097">
        <v>0</v>
      </c>
      <c r="AM3097">
        <v>0</v>
      </c>
      <c r="AN3097" s="23" t="e">
        <v>#DIV/0!</v>
      </c>
      <c r="AO3097" s="23" t="e">
        <v>#DIV/0!</v>
      </c>
      <c r="AP3097" s="23" t="e">
        <v>#DIV/0!</v>
      </c>
      <c r="AQ3097" s="23" t="e">
        <v>#DIV/0!</v>
      </c>
      <c r="AR3097" s="35">
        <v>0</v>
      </c>
      <c r="AS3097" s="35">
        <v>0</v>
      </c>
      <c r="AT3097" s="35">
        <v>0</v>
      </c>
      <c r="AU3097" s="31" t="str">
        <f t="shared" si="51"/>
        <v>库存为0</v>
      </c>
      <c r="AV3097" s="36" t="str">
        <f>IFERROR(时间!$B$4+AU3097,"上周无销量")</f>
        <v>上周无销量</v>
      </c>
    </row>
    <row r="3098" spans="1:48">
      <c r="A3098" s="21" t="s">
        <v>6285</v>
      </c>
      <c r="B3098" t="s">
        <v>6286</v>
      </c>
      <c r="C3098" t="s">
        <v>6282</v>
      </c>
      <c r="D3098" s="31">
        <v>0</v>
      </c>
      <c r="E3098" s="31">
        <v>0</v>
      </c>
      <c r="F3098" s="31">
        <v>0</v>
      </c>
      <c r="G3098" s="31">
        <v>0</v>
      </c>
      <c r="H3098" s="32">
        <v>0</v>
      </c>
      <c r="I3098">
        <v>0</v>
      </c>
      <c r="J3098" s="33">
        <v>0</v>
      </c>
      <c r="K3098" s="33">
        <v>0</v>
      </c>
      <c r="L3098" s="33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23" t="s">
        <v>54</v>
      </c>
      <c r="Y3098" s="23" t="s">
        <v>54</v>
      </c>
      <c r="Z3098" s="23" t="s">
        <v>54</v>
      </c>
      <c r="AA3098" s="23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23" t="s">
        <v>54</v>
      </c>
      <c r="AG3098" s="23" t="s">
        <v>54</v>
      </c>
      <c r="AH3098" s="23" t="s">
        <v>54</v>
      </c>
      <c r="AI3098" s="23" t="s">
        <v>54</v>
      </c>
      <c r="AJ3098">
        <v>0</v>
      </c>
      <c r="AK3098">
        <v>0</v>
      </c>
      <c r="AL3098">
        <v>0</v>
      </c>
      <c r="AM3098">
        <v>0</v>
      </c>
      <c r="AN3098" s="23" t="e">
        <v>#DIV/0!</v>
      </c>
      <c r="AO3098" s="23" t="e">
        <v>#DIV/0!</v>
      </c>
      <c r="AP3098" s="23" t="e">
        <v>#DIV/0!</v>
      </c>
      <c r="AQ3098" s="23" t="e">
        <v>#DIV/0!</v>
      </c>
      <c r="AR3098" s="35">
        <v>0</v>
      </c>
      <c r="AS3098" s="35">
        <v>0</v>
      </c>
      <c r="AT3098" s="35">
        <v>0</v>
      </c>
      <c r="AU3098" s="31" t="str">
        <f t="shared" si="51"/>
        <v>库存为0</v>
      </c>
      <c r="AV3098" s="36" t="str">
        <f>IFERROR(时间!$B$4+AU3098,"上周无销量")</f>
        <v>上周无销量</v>
      </c>
    </row>
    <row r="3099" spans="1:48">
      <c r="A3099" s="21" t="s">
        <v>6287</v>
      </c>
      <c r="B3099" t="s">
        <v>6288</v>
      </c>
      <c r="C3099" t="s">
        <v>6282</v>
      </c>
      <c r="D3099" s="31">
        <v>0</v>
      </c>
      <c r="E3099" s="31">
        <v>0</v>
      </c>
      <c r="F3099" s="31">
        <v>0</v>
      </c>
      <c r="G3099" s="31">
        <v>0</v>
      </c>
      <c r="H3099" s="32">
        <v>0</v>
      </c>
      <c r="I3099">
        <v>0</v>
      </c>
      <c r="J3099" s="33">
        <v>0</v>
      </c>
      <c r="K3099" s="33">
        <v>0</v>
      </c>
      <c r="L3099" s="33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0</v>
      </c>
      <c r="AK3099">
        <v>0</v>
      </c>
      <c r="AL3099">
        <v>0</v>
      </c>
      <c r="AM3099">
        <v>0</v>
      </c>
      <c r="AN3099" s="23" t="e">
        <v>#DIV/0!</v>
      </c>
      <c r="AO3099" s="23" t="e">
        <v>#DIV/0!</v>
      </c>
      <c r="AP3099" s="23" t="e">
        <v>#DIV/0!</v>
      </c>
      <c r="AQ3099" s="23" t="e">
        <v>#DIV/0!</v>
      </c>
      <c r="AR3099" s="35">
        <v>0</v>
      </c>
      <c r="AS3099" s="35">
        <v>0</v>
      </c>
      <c r="AT3099" s="35">
        <v>0</v>
      </c>
      <c r="AU3099" s="31" t="str">
        <f t="shared" si="51"/>
        <v>库存为0</v>
      </c>
      <c r="AV3099" s="36" t="str">
        <f>IFERROR(时间!$B$4+AU3099,"上周无销量")</f>
        <v>上周无销量</v>
      </c>
    </row>
    <row r="3100" spans="1:48">
      <c r="A3100" s="21" t="s">
        <v>6289</v>
      </c>
      <c r="B3100" t="s">
        <v>6290</v>
      </c>
      <c r="C3100" t="s">
        <v>6282</v>
      </c>
      <c r="D3100" s="31">
        <v>0</v>
      </c>
      <c r="E3100" s="31">
        <v>0</v>
      </c>
      <c r="F3100" s="31">
        <v>0</v>
      </c>
      <c r="G3100" s="31">
        <v>0</v>
      </c>
      <c r="H3100" s="32">
        <v>0</v>
      </c>
      <c r="I3100">
        <v>0</v>
      </c>
      <c r="J3100" s="33">
        <v>0</v>
      </c>
      <c r="K3100" s="33">
        <v>0</v>
      </c>
      <c r="L3100" s="33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23" t="s">
        <v>54</v>
      </c>
      <c r="Y3100" s="23" t="s">
        <v>54</v>
      </c>
      <c r="Z3100" s="23" t="s">
        <v>54</v>
      </c>
      <c r="AA3100" s="23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23" t="s">
        <v>54</v>
      </c>
      <c r="AG3100" s="23" t="s">
        <v>54</v>
      </c>
      <c r="AH3100" s="23" t="s">
        <v>54</v>
      </c>
      <c r="AI3100" s="23" t="s">
        <v>54</v>
      </c>
      <c r="AJ3100">
        <v>0</v>
      </c>
      <c r="AK3100">
        <v>0</v>
      </c>
      <c r="AL3100">
        <v>0</v>
      </c>
      <c r="AM3100">
        <v>0</v>
      </c>
      <c r="AN3100" s="23" t="e">
        <v>#DIV/0!</v>
      </c>
      <c r="AO3100" s="23" t="e">
        <v>#DIV/0!</v>
      </c>
      <c r="AP3100" s="23" t="e">
        <v>#DIV/0!</v>
      </c>
      <c r="AQ3100" s="23" t="e">
        <v>#DIV/0!</v>
      </c>
      <c r="AR3100" s="35">
        <v>0</v>
      </c>
      <c r="AS3100" s="35">
        <v>0</v>
      </c>
      <c r="AT3100" s="35">
        <v>0</v>
      </c>
      <c r="AU3100" s="31" t="str">
        <f t="shared" si="51"/>
        <v>库存为0</v>
      </c>
      <c r="AV3100" s="36" t="str">
        <f>IFERROR(时间!$B$4+AU3100,"上周无销量")</f>
        <v>上周无销量</v>
      </c>
    </row>
    <row r="3101" spans="1:48">
      <c r="A3101" s="21" t="s">
        <v>6291</v>
      </c>
      <c r="B3101" t="s">
        <v>6292</v>
      </c>
      <c r="C3101" t="s">
        <v>6282</v>
      </c>
      <c r="D3101" s="31">
        <v>0</v>
      </c>
      <c r="E3101" s="31">
        <v>0</v>
      </c>
      <c r="F3101" s="31">
        <v>0</v>
      </c>
      <c r="G3101" s="31">
        <v>0</v>
      </c>
      <c r="H3101" s="32">
        <v>0</v>
      </c>
      <c r="I3101">
        <v>0</v>
      </c>
      <c r="J3101" s="33">
        <v>0</v>
      </c>
      <c r="K3101" s="33">
        <v>0</v>
      </c>
      <c r="L3101" s="33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23" t="s">
        <v>54</v>
      </c>
      <c r="Y3101" s="23" t="s">
        <v>54</v>
      </c>
      <c r="Z3101" s="23" t="s">
        <v>54</v>
      </c>
      <c r="AA3101" s="23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23" t="s">
        <v>54</v>
      </c>
      <c r="AG3101" s="23" t="s">
        <v>54</v>
      </c>
      <c r="AH3101" s="23" t="s">
        <v>54</v>
      </c>
      <c r="AI3101" s="23" t="s">
        <v>54</v>
      </c>
      <c r="AJ3101">
        <v>0</v>
      </c>
      <c r="AK3101">
        <v>0</v>
      </c>
      <c r="AL3101">
        <v>0</v>
      </c>
      <c r="AM3101">
        <v>0</v>
      </c>
      <c r="AN3101" s="23" t="e">
        <v>#DIV/0!</v>
      </c>
      <c r="AO3101" s="23" t="e">
        <v>#DIV/0!</v>
      </c>
      <c r="AP3101" s="23" t="e">
        <v>#DIV/0!</v>
      </c>
      <c r="AQ3101" s="23" t="e">
        <v>#DIV/0!</v>
      </c>
      <c r="AR3101" s="35">
        <v>0</v>
      </c>
      <c r="AS3101" s="35">
        <v>0</v>
      </c>
      <c r="AT3101" s="35">
        <v>0</v>
      </c>
      <c r="AU3101" s="31" t="str">
        <f t="shared" si="51"/>
        <v>库存为0</v>
      </c>
      <c r="AV3101" s="36" t="str">
        <f>IFERROR(时间!$B$4+AU3101,"上周无销量")</f>
        <v>上周无销量</v>
      </c>
    </row>
    <row r="3102" spans="1:48">
      <c r="A3102" s="21" t="s">
        <v>6293</v>
      </c>
      <c r="B3102" t="s">
        <v>6294</v>
      </c>
      <c r="C3102" t="s">
        <v>6282</v>
      </c>
      <c r="D3102" s="31">
        <v>0</v>
      </c>
      <c r="E3102" s="31">
        <v>0</v>
      </c>
      <c r="F3102" s="31">
        <v>0</v>
      </c>
      <c r="G3102" s="31">
        <v>0</v>
      </c>
      <c r="H3102" s="32">
        <v>0</v>
      </c>
      <c r="I3102">
        <v>0</v>
      </c>
      <c r="J3102" s="33">
        <v>0</v>
      </c>
      <c r="K3102" s="33">
        <v>0</v>
      </c>
      <c r="L3102" s="33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23" t="s">
        <v>54</v>
      </c>
      <c r="Y3102" s="23" t="s">
        <v>54</v>
      </c>
      <c r="Z3102" s="23" t="s">
        <v>54</v>
      </c>
      <c r="AA3102" s="23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23" t="s">
        <v>54</v>
      </c>
      <c r="AG3102" s="23" t="s">
        <v>54</v>
      </c>
      <c r="AH3102" s="23" t="s">
        <v>54</v>
      </c>
      <c r="AI3102" s="23" t="s">
        <v>54</v>
      </c>
      <c r="AJ3102">
        <v>0</v>
      </c>
      <c r="AK3102">
        <v>0</v>
      </c>
      <c r="AL3102">
        <v>0</v>
      </c>
      <c r="AM3102">
        <v>0</v>
      </c>
      <c r="AN3102" s="23" t="e">
        <v>#DIV/0!</v>
      </c>
      <c r="AO3102" s="23" t="e">
        <v>#DIV/0!</v>
      </c>
      <c r="AP3102" s="23" t="e">
        <v>#DIV/0!</v>
      </c>
      <c r="AQ3102" s="23" t="e">
        <v>#DIV/0!</v>
      </c>
      <c r="AR3102" s="35">
        <v>0</v>
      </c>
      <c r="AS3102" s="35">
        <v>0</v>
      </c>
      <c r="AT3102" s="35">
        <v>0</v>
      </c>
      <c r="AU3102" s="31" t="str">
        <f t="shared" si="51"/>
        <v>库存为0</v>
      </c>
      <c r="AV3102" s="36" t="str">
        <f>IFERROR(时间!$B$4+AU3102,"上周无销量")</f>
        <v>上周无销量</v>
      </c>
    </row>
    <row r="3103" spans="1:48">
      <c r="A3103" s="21" t="s">
        <v>6295</v>
      </c>
      <c r="B3103" t="s">
        <v>6296</v>
      </c>
      <c r="C3103" t="s">
        <v>6282</v>
      </c>
      <c r="D3103" s="31">
        <v>0</v>
      </c>
      <c r="E3103" s="31">
        <v>0</v>
      </c>
      <c r="F3103" s="31">
        <v>0</v>
      </c>
      <c r="G3103" s="31">
        <v>0</v>
      </c>
      <c r="H3103" s="32">
        <v>0</v>
      </c>
      <c r="I3103">
        <v>0</v>
      </c>
      <c r="J3103" s="33">
        <v>0</v>
      </c>
      <c r="K3103" s="33">
        <v>0</v>
      </c>
      <c r="L3103" s="33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23" t="s">
        <v>54</v>
      </c>
      <c r="Y3103" s="23" t="s">
        <v>54</v>
      </c>
      <c r="Z3103" s="23" t="s">
        <v>54</v>
      </c>
      <c r="AA3103" s="23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23" t="s">
        <v>54</v>
      </c>
      <c r="AG3103" s="23" t="s">
        <v>54</v>
      </c>
      <c r="AH3103" s="23" t="s">
        <v>54</v>
      </c>
      <c r="AI3103" s="23" t="s">
        <v>54</v>
      </c>
      <c r="AJ3103">
        <v>0</v>
      </c>
      <c r="AK3103">
        <v>0</v>
      </c>
      <c r="AL3103">
        <v>0</v>
      </c>
      <c r="AM3103">
        <v>0</v>
      </c>
      <c r="AN3103" s="23" t="e">
        <v>#DIV/0!</v>
      </c>
      <c r="AO3103" s="23" t="e">
        <v>#DIV/0!</v>
      </c>
      <c r="AP3103" s="23" t="e">
        <v>#DIV/0!</v>
      </c>
      <c r="AQ3103" s="23" t="e">
        <v>#DIV/0!</v>
      </c>
      <c r="AR3103" s="35">
        <v>0</v>
      </c>
      <c r="AS3103" s="35">
        <v>0</v>
      </c>
      <c r="AT3103" s="35">
        <v>0</v>
      </c>
      <c r="AU3103" s="31" t="str">
        <f t="shared" si="51"/>
        <v>库存为0</v>
      </c>
      <c r="AV3103" s="36" t="str">
        <f>IFERROR(时间!$B$4+AU3103,"上周无销量")</f>
        <v>上周无销量</v>
      </c>
    </row>
    <row r="3104" spans="1:48">
      <c r="A3104" s="21" t="s">
        <v>6297</v>
      </c>
      <c r="B3104" t="s">
        <v>6298</v>
      </c>
      <c r="C3104" t="s">
        <v>6282</v>
      </c>
      <c r="D3104" s="31">
        <v>0</v>
      </c>
      <c r="E3104" s="31">
        <v>0</v>
      </c>
      <c r="F3104" s="31">
        <v>0</v>
      </c>
      <c r="G3104" s="31">
        <v>0</v>
      </c>
      <c r="H3104" s="32">
        <v>0</v>
      </c>
      <c r="I3104">
        <v>0</v>
      </c>
      <c r="J3104" s="33">
        <v>0</v>
      </c>
      <c r="K3104" s="33">
        <v>0</v>
      </c>
      <c r="L3104" s="33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0</v>
      </c>
      <c r="AK3104">
        <v>0</v>
      </c>
      <c r="AL3104">
        <v>0</v>
      </c>
      <c r="AM3104">
        <v>0</v>
      </c>
      <c r="AN3104" s="23" t="e">
        <v>#DIV/0!</v>
      </c>
      <c r="AO3104" s="23" t="e">
        <v>#DIV/0!</v>
      </c>
      <c r="AP3104" s="23" t="e">
        <v>#DIV/0!</v>
      </c>
      <c r="AQ3104" s="23" t="e">
        <v>#DIV/0!</v>
      </c>
      <c r="AR3104" s="35">
        <v>0</v>
      </c>
      <c r="AS3104" s="35">
        <v>0</v>
      </c>
      <c r="AT3104" s="35">
        <v>0</v>
      </c>
      <c r="AU3104" s="31" t="str">
        <f t="shared" si="51"/>
        <v>库存为0</v>
      </c>
      <c r="AV3104" s="36" t="str">
        <f>IFERROR(时间!$B$4+AU3104,"上周无销量")</f>
        <v>上周无销量</v>
      </c>
    </row>
    <row r="3105" spans="1:48">
      <c r="A3105" s="21" t="s">
        <v>6299</v>
      </c>
      <c r="B3105" t="s">
        <v>6300</v>
      </c>
      <c r="C3105" t="s">
        <v>6282</v>
      </c>
      <c r="D3105" s="31">
        <v>0</v>
      </c>
      <c r="E3105" s="31">
        <v>0</v>
      </c>
      <c r="F3105" s="31">
        <v>0</v>
      </c>
      <c r="G3105" s="31">
        <v>0</v>
      </c>
      <c r="H3105" s="32">
        <v>0</v>
      </c>
      <c r="I3105">
        <v>0</v>
      </c>
      <c r="J3105" s="33">
        <v>0</v>
      </c>
      <c r="K3105" s="33">
        <v>0</v>
      </c>
      <c r="L3105" s="33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0</v>
      </c>
      <c r="AK3105">
        <v>0</v>
      </c>
      <c r="AL3105">
        <v>0</v>
      </c>
      <c r="AM3105">
        <v>0</v>
      </c>
      <c r="AN3105" s="23" t="e">
        <v>#DIV/0!</v>
      </c>
      <c r="AO3105" s="23" t="e">
        <v>#DIV/0!</v>
      </c>
      <c r="AP3105" s="23" t="e">
        <v>#DIV/0!</v>
      </c>
      <c r="AQ3105" s="23" t="e">
        <v>#DIV/0!</v>
      </c>
      <c r="AR3105" s="35">
        <v>0</v>
      </c>
      <c r="AS3105" s="35">
        <v>0</v>
      </c>
      <c r="AT3105" s="35">
        <v>0</v>
      </c>
      <c r="AU3105" s="31" t="str">
        <f t="shared" si="51"/>
        <v>库存为0</v>
      </c>
      <c r="AV3105" s="36" t="str">
        <f>IFERROR(时间!$B$4+AU3105,"上周无销量")</f>
        <v>上周无销量</v>
      </c>
    </row>
    <row r="3106" spans="1:48">
      <c r="A3106" s="21" t="s">
        <v>6301</v>
      </c>
      <c r="B3106" t="s">
        <v>6302</v>
      </c>
      <c r="C3106" t="s">
        <v>6282</v>
      </c>
      <c r="D3106" s="31">
        <v>0</v>
      </c>
      <c r="E3106" s="31">
        <v>0</v>
      </c>
      <c r="F3106" s="31">
        <v>0</v>
      </c>
      <c r="G3106" s="31">
        <v>0</v>
      </c>
      <c r="H3106" s="32">
        <v>0</v>
      </c>
      <c r="I3106">
        <v>0</v>
      </c>
      <c r="J3106" s="33">
        <v>0</v>
      </c>
      <c r="K3106" s="33">
        <v>0</v>
      </c>
      <c r="L3106" s="33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23" t="s">
        <v>54</v>
      </c>
      <c r="Y3106" s="23" t="s">
        <v>54</v>
      </c>
      <c r="Z3106" s="23" t="s">
        <v>54</v>
      </c>
      <c r="AA3106" s="23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23" t="s">
        <v>54</v>
      </c>
      <c r="AG3106" s="23" t="s">
        <v>54</v>
      </c>
      <c r="AH3106" s="23" t="s">
        <v>54</v>
      </c>
      <c r="AI3106" s="23" t="s">
        <v>54</v>
      </c>
      <c r="AJ3106">
        <v>0</v>
      </c>
      <c r="AK3106">
        <v>0</v>
      </c>
      <c r="AL3106">
        <v>0</v>
      </c>
      <c r="AM3106">
        <v>0</v>
      </c>
      <c r="AN3106" s="23" t="e">
        <v>#DIV/0!</v>
      </c>
      <c r="AO3106" s="23" t="e">
        <v>#DIV/0!</v>
      </c>
      <c r="AP3106" s="23" t="e">
        <v>#DIV/0!</v>
      </c>
      <c r="AQ3106" s="23" t="e">
        <v>#DIV/0!</v>
      </c>
      <c r="AR3106" s="35">
        <v>0</v>
      </c>
      <c r="AS3106" s="35">
        <v>0</v>
      </c>
      <c r="AT3106" s="35">
        <v>0</v>
      </c>
      <c r="AU3106" s="31" t="str">
        <f t="shared" si="51"/>
        <v>库存为0</v>
      </c>
      <c r="AV3106" s="36" t="str">
        <f>IFERROR(时间!$B$4+AU3106,"上周无销量")</f>
        <v>上周无销量</v>
      </c>
    </row>
    <row r="3107" spans="1:48">
      <c r="A3107" s="21" t="s">
        <v>6303</v>
      </c>
      <c r="B3107" t="s">
        <v>6304</v>
      </c>
      <c r="C3107" t="s">
        <v>6282</v>
      </c>
      <c r="D3107" s="31">
        <v>0</v>
      </c>
      <c r="E3107" s="31">
        <v>0</v>
      </c>
      <c r="F3107" s="31">
        <v>0</v>
      </c>
      <c r="G3107" s="31">
        <v>0</v>
      </c>
      <c r="H3107" s="32">
        <v>0</v>
      </c>
      <c r="I3107">
        <v>0</v>
      </c>
      <c r="J3107" s="33">
        <v>0</v>
      </c>
      <c r="K3107" s="33">
        <v>0</v>
      </c>
      <c r="L3107" s="33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0</v>
      </c>
      <c r="AK3107">
        <v>0</v>
      </c>
      <c r="AL3107">
        <v>0</v>
      </c>
      <c r="AM3107">
        <v>0</v>
      </c>
      <c r="AN3107" s="23" t="e">
        <v>#DIV/0!</v>
      </c>
      <c r="AO3107" s="23" t="e">
        <v>#DIV/0!</v>
      </c>
      <c r="AP3107" s="23" t="e">
        <v>#DIV/0!</v>
      </c>
      <c r="AQ3107" s="23" t="e">
        <v>#DIV/0!</v>
      </c>
      <c r="AR3107" s="35">
        <v>0</v>
      </c>
      <c r="AS3107" s="35">
        <v>0</v>
      </c>
      <c r="AT3107" s="35">
        <v>0</v>
      </c>
      <c r="AU3107" s="31" t="str">
        <f t="shared" si="51"/>
        <v>库存为0</v>
      </c>
      <c r="AV3107" s="36" t="str">
        <f>IFERROR(时间!$B$4+AU3107,"上周无销量")</f>
        <v>上周无销量</v>
      </c>
    </row>
    <row r="3108" spans="1:48">
      <c r="A3108" s="21" t="s">
        <v>6305</v>
      </c>
      <c r="B3108" t="s">
        <v>6306</v>
      </c>
      <c r="C3108" t="s">
        <v>6282</v>
      </c>
      <c r="D3108" s="31">
        <v>0</v>
      </c>
      <c r="E3108" s="31">
        <v>0</v>
      </c>
      <c r="F3108" s="31">
        <v>0</v>
      </c>
      <c r="G3108" s="31">
        <v>0</v>
      </c>
      <c r="H3108" s="32">
        <v>0</v>
      </c>
      <c r="I3108">
        <v>0</v>
      </c>
      <c r="J3108" s="33">
        <v>0</v>
      </c>
      <c r="K3108" s="33">
        <v>0</v>
      </c>
      <c r="L3108" s="33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23" t="s">
        <v>54</v>
      </c>
      <c r="Y3108" s="23" t="s">
        <v>54</v>
      </c>
      <c r="Z3108" s="23" t="s">
        <v>54</v>
      </c>
      <c r="AA3108" s="23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23" t="s">
        <v>54</v>
      </c>
      <c r="AG3108" s="23" t="s">
        <v>54</v>
      </c>
      <c r="AH3108" s="23" t="s">
        <v>54</v>
      </c>
      <c r="AI3108" s="23" t="s">
        <v>54</v>
      </c>
      <c r="AJ3108">
        <v>0</v>
      </c>
      <c r="AK3108">
        <v>0</v>
      </c>
      <c r="AL3108">
        <v>0</v>
      </c>
      <c r="AM3108">
        <v>0</v>
      </c>
      <c r="AN3108" s="23" t="e">
        <v>#DIV/0!</v>
      </c>
      <c r="AO3108" s="23" t="e">
        <v>#DIV/0!</v>
      </c>
      <c r="AP3108" s="23" t="e">
        <v>#DIV/0!</v>
      </c>
      <c r="AQ3108" s="23" t="e">
        <v>#DIV/0!</v>
      </c>
      <c r="AR3108" s="35">
        <v>0</v>
      </c>
      <c r="AS3108" s="35">
        <v>0</v>
      </c>
      <c r="AT3108" s="35">
        <v>0</v>
      </c>
      <c r="AU3108" s="31" t="str">
        <f t="shared" si="51"/>
        <v>库存为0</v>
      </c>
      <c r="AV3108" s="36" t="str">
        <f>IFERROR(时间!$B$4+AU3108,"上周无销量")</f>
        <v>上周无销量</v>
      </c>
    </row>
    <row r="3109" spans="1:48">
      <c r="A3109" s="21" t="s">
        <v>6307</v>
      </c>
      <c r="B3109" t="s">
        <v>6308</v>
      </c>
      <c r="C3109" t="s">
        <v>6282</v>
      </c>
      <c r="D3109" s="31">
        <v>0</v>
      </c>
      <c r="E3109" s="31">
        <v>0</v>
      </c>
      <c r="F3109" s="31">
        <v>0</v>
      </c>
      <c r="G3109" s="31">
        <v>0</v>
      </c>
      <c r="H3109" s="32">
        <v>0</v>
      </c>
      <c r="I3109">
        <v>0</v>
      </c>
      <c r="J3109" s="33">
        <v>0</v>
      </c>
      <c r="K3109" s="33">
        <v>0</v>
      </c>
      <c r="L3109" s="33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23" t="s">
        <v>54</v>
      </c>
      <c r="Y3109" s="23" t="s">
        <v>54</v>
      </c>
      <c r="Z3109" s="23" t="s">
        <v>54</v>
      </c>
      <c r="AA3109" s="23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23" t="s">
        <v>54</v>
      </c>
      <c r="AG3109" s="23" t="s">
        <v>54</v>
      </c>
      <c r="AH3109" s="23" t="s">
        <v>54</v>
      </c>
      <c r="AI3109" s="23" t="s">
        <v>54</v>
      </c>
      <c r="AJ3109">
        <v>0</v>
      </c>
      <c r="AK3109">
        <v>0</v>
      </c>
      <c r="AL3109">
        <v>0</v>
      </c>
      <c r="AM3109">
        <v>0</v>
      </c>
      <c r="AN3109" s="23" t="e">
        <v>#DIV/0!</v>
      </c>
      <c r="AO3109" s="23" t="e">
        <v>#DIV/0!</v>
      </c>
      <c r="AP3109" s="23" t="e">
        <v>#DIV/0!</v>
      </c>
      <c r="AQ3109" s="23" t="e">
        <v>#DIV/0!</v>
      </c>
      <c r="AR3109" s="35">
        <v>0</v>
      </c>
      <c r="AS3109" s="35">
        <v>0</v>
      </c>
      <c r="AT3109" s="35">
        <v>0</v>
      </c>
      <c r="AU3109" s="31" t="str">
        <f t="shared" si="51"/>
        <v>库存为0</v>
      </c>
      <c r="AV3109" s="36" t="str">
        <f>IFERROR(时间!$B$4+AU3109,"上周无销量")</f>
        <v>上周无销量</v>
      </c>
    </row>
    <row r="3110" spans="1:48">
      <c r="A3110" s="21" t="s">
        <v>6309</v>
      </c>
      <c r="B3110" t="s">
        <v>6310</v>
      </c>
      <c r="C3110" t="s">
        <v>6282</v>
      </c>
      <c r="D3110" s="31">
        <v>0</v>
      </c>
      <c r="E3110" s="31">
        <v>0</v>
      </c>
      <c r="F3110" s="31">
        <v>0</v>
      </c>
      <c r="G3110" s="31">
        <v>0</v>
      </c>
      <c r="H3110" s="32">
        <v>0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0</v>
      </c>
      <c r="AK3110">
        <v>0</v>
      </c>
      <c r="AL3110">
        <v>0</v>
      </c>
      <c r="AM3110">
        <v>0</v>
      </c>
      <c r="AN3110" s="23" t="e">
        <v>#DIV/0!</v>
      </c>
      <c r="AO3110" s="23" t="e">
        <v>#DIV/0!</v>
      </c>
      <c r="AP3110" s="23" t="e">
        <v>#DIV/0!</v>
      </c>
      <c r="AQ3110" s="23" t="e">
        <v>#DIV/0!</v>
      </c>
      <c r="AR3110" s="35">
        <v>0</v>
      </c>
      <c r="AS3110" s="35">
        <v>0</v>
      </c>
      <c r="AT3110" s="35">
        <v>0</v>
      </c>
      <c r="AU3110" s="31" t="str">
        <f t="shared" si="51"/>
        <v>库存为0</v>
      </c>
      <c r="AV3110" s="36" t="str">
        <f>IFERROR(时间!$B$4+AU3110,"上周无销量")</f>
        <v>上周无销量</v>
      </c>
    </row>
    <row r="3111" spans="1:48">
      <c r="A3111" s="21" t="s">
        <v>6311</v>
      </c>
      <c r="B3111" t="s">
        <v>6312</v>
      </c>
      <c r="C3111" t="s">
        <v>6282</v>
      </c>
      <c r="D3111" s="31">
        <v>0</v>
      </c>
      <c r="E3111" s="31">
        <v>0</v>
      </c>
      <c r="F3111" s="31">
        <v>0</v>
      </c>
      <c r="G3111" s="31">
        <v>0</v>
      </c>
      <c r="H3111" s="32">
        <v>0</v>
      </c>
      <c r="I3111">
        <v>0</v>
      </c>
      <c r="J3111" s="33">
        <v>0</v>
      </c>
      <c r="K3111" s="33">
        <v>0</v>
      </c>
      <c r="L3111" s="33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23" t="s">
        <v>54</v>
      </c>
      <c r="Y3111" s="23" t="s">
        <v>54</v>
      </c>
      <c r="Z3111" s="23" t="s">
        <v>54</v>
      </c>
      <c r="AA3111" s="23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23" t="s">
        <v>54</v>
      </c>
      <c r="AG3111" s="23" t="s">
        <v>54</v>
      </c>
      <c r="AH3111" s="23" t="s">
        <v>54</v>
      </c>
      <c r="AI3111" s="23" t="s">
        <v>54</v>
      </c>
      <c r="AJ3111">
        <v>0</v>
      </c>
      <c r="AK3111">
        <v>0</v>
      </c>
      <c r="AL3111">
        <v>0</v>
      </c>
      <c r="AM3111">
        <v>0</v>
      </c>
      <c r="AN3111" s="23" t="e">
        <v>#DIV/0!</v>
      </c>
      <c r="AO3111" s="23" t="e">
        <v>#DIV/0!</v>
      </c>
      <c r="AP3111" s="23" t="e">
        <v>#DIV/0!</v>
      </c>
      <c r="AQ3111" s="23" t="e">
        <v>#DIV/0!</v>
      </c>
      <c r="AR3111" s="35">
        <v>0</v>
      </c>
      <c r="AS3111" s="35">
        <v>0</v>
      </c>
      <c r="AT3111" s="35">
        <v>0</v>
      </c>
      <c r="AU3111" s="31" t="str">
        <f t="shared" si="51"/>
        <v>库存为0</v>
      </c>
      <c r="AV3111" s="36" t="str">
        <f>IFERROR(时间!$B$4+AU3111,"上周无销量")</f>
        <v>上周无销量</v>
      </c>
    </row>
    <row r="3112" spans="1:48">
      <c r="A3112" s="21" t="s">
        <v>6313</v>
      </c>
      <c r="B3112" t="s">
        <v>6314</v>
      </c>
      <c r="C3112" t="s">
        <v>6282</v>
      </c>
      <c r="D3112" s="31">
        <v>0</v>
      </c>
      <c r="E3112" s="31">
        <v>0</v>
      </c>
      <c r="F3112" s="31">
        <v>0</v>
      </c>
      <c r="G3112" s="31">
        <v>0</v>
      </c>
      <c r="H3112" s="32">
        <v>0</v>
      </c>
      <c r="I3112">
        <v>0</v>
      </c>
      <c r="J3112" s="33">
        <v>0</v>
      </c>
      <c r="K3112" s="33">
        <v>0</v>
      </c>
      <c r="L3112" s="33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23" t="s">
        <v>54</v>
      </c>
      <c r="Y3112" s="23" t="s">
        <v>54</v>
      </c>
      <c r="Z3112" s="23" t="s">
        <v>54</v>
      </c>
      <c r="AA3112" s="23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23" t="s">
        <v>54</v>
      </c>
      <c r="AG3112" s="23" t="s">
        <v>54</v>
      </c>
      <c r="AH3112" s="23" t="s">
        <v>54</v>
      </c>
      <c r="AI3112" s="23" t="s">
        <v>54</v>
      </c>
      <c r="AJ3112">
        <v>0</v>
      </c>
      <c r="AK3112">
        <v>0</v>
      </c>
      <c r="AL3112">
        <v>0</v>
      </c>
      <c r="AM3112">
        <v>0</v>
      </c>
      <c r="AN3112" s="23" t="e">
        <v>#DIV/0!</v>
      </c>
      <c r="AO3112" s="23" t="e">
        <v>#DIV/0!</v>
      </c>
      <c r="AP3112" s="23" t="e">
        <v>#DIV/0!</v>
      </c>
      <c r="AQ3112" s="23" t="e">
        <v>#DIV/0!</v>
      </c>
      <c r="AR3112" s="35">
        <v>0</v>
      </c>
      <c r="AS3112" s="35">
        <v>0</v>
      </c>
      <c r="AT3112" s="35">
        <v>0</v>
      </c>
      <c r="AU3112" s="31" t="str">
        <f t="shared" si="51"/>
        <v>库存为0</v>
      </c>
      <c r="AV3112" s="36" t="str">
        <f>IFERROR(时间!$B$4+AU3112,"上周无销量")</f>
        <v>上周无销量</v>
      </c>
    </row>
    <row r="3113" spans="1:48">
      <c r="A3113" s="21" t="s">
        <v>6315</v>
      </c>
      <c r="B3113" t="s">
        <v>6316</v>
      </c>
      <c r="C3113" t="s">
        <v>6282</v>
      </c>
      <c r="D3113" s="31">
        <v>0</v>
      </c>
      <c r="E3113" s="31">
        <v>0</v>
      </c>
      <c r="F3113" s="31">
        <v>0</v>
      </c>
      <c r="G3113" s="31">
        <v>0</v>
      </c>
      <c r="H3113" s="32">
        <v>0</v>
      </c>
      <c r="I3113">
        <v>0</v>
      </c>
      <c r="J3113" s="33">
        <v>0</v>
      </c>
      <c r="K3113" s="33">
        <v>0</v>
      </c>
      <c r="L3113" s="33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23" t="s">
        <v>54</v>
      </c>
      <c r="Y3113" s="23" t="s">
        <v>54</v>
      </c>
      <c r="Z3113" s="23" t="s">
        <v>54</v>
      </c>
      <c r="AA3113" s="23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23" t="s">
        <v>54</v>
      </c>
      <c r="AG3113" s="23" t="s">
        <v>54</v>
      </c>
      <c r="AH3113" s="23" t="s">
        <v>54</v>
      </c>
      <c r="AI3113" s="23" t="s">
        <v>54</v>
      </c>
      <c r="AJ3113">
        <v>0</v>
      </c>
      <c r="AK3113">
        <v>0</v>
      </c>
      <c r="AL3113">
        <v>0</v>
      </c>
      <c r="AM3113">
        <v>0</v>
      </c>
      <c r="AN3113" s="23" t="e">
        <v>#DIV/0!</v>
      </c>
      <c r="AO3113" s="23" t="e">
        <v>#DIV/0!</v>
      </c>
      <c r="AP3113" s="23" t="e">
        <v>#DIV/0!</v>
      </c>
      <c r="AQ3113" s="23" t="e">
        <v>#DIV/0!</v>
      </c>
      <c r="AR3113" s="35">
        <v>0</v>
      </c>
      <c r="AS3113" s="35">
        <v>0</v>
      </c>
      <c r="AT3113" s="35">
        <v>0</v>
      </c>
      <c r="AU3113" s="31" t="str">
        <f t="shared" si="51"/>
        <v>库存为0</v>
      </c>
      <c r="AV3113" s="36" t="str">
        <f>IFERROR(时间!$B$4+AU3113,"上周无销量")</f>
        <v>上周无销量</v>
      </c>
    </row>
    <row r="3114" spans="1:48">
      <c r="A3114" s="21" t="s">
        <v>6317</v>
      </c>
      <c r="B3114" t="s">
        <v>6318</v>
      </c>
      <c r="C3114" t="s">
        <v>6282</v>
      </c>
      <c r="D3114" s="31">
        <v>0</v>
      </c>
      <c r="E3114" s="31">
        <v>0</v>
      </c>
      <c r="F3114" s="31">
        <v>0</v>
      </c>
      <c r="G3114" s="31">
        <v>0</v>
      </c>
      <c r="H3114" s="32">
        <v>0</v>
      </c>
      <c r="I3114">
        <v>0</v>
      </c>
      <c r="J3114" s="33">
        <v>0</v>
      </c>
      <c r="K3114" s="33">
        <v>0</v>
      </c>
      <c r="L3114" s="33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23" t="s">
        <v>54</v>
      </c>
      <c r="Y3114" s="23" t="s">
        <v>54</v>
      </c>
      <c r="Z3114" s="23" t="s">
        <v>54</v>
      </c>
      <c r="AA3114" s="23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0</v>
      </c>
      <c r="AK3114">
        <v>0</v>
      </c>
      <c r="AL3114">
        <v>0</v>
      </c>
      <c r="AM3114">
        <v>0</v>
      </c>
      <c r="AN3114" s="23" t="e">
        <v>#DIV/0!</v>
      </c>
      <c r="AO3114" s="23" t="e">
        <v>#DIV/0!</v>
      </c>
      <c r="AP3114" s="23" t="e">
        <v>#DIV/0!</v>
      </c>
      <c r="AQ3114" s="23" t="e">
        <v>#DIV/0!</v>
      </c>
      <c r="AR3114" s="35">
        <v>0</v>
      </c>
      <c r="AS3114" s="35">
        <v>0</v>
      </c>
      <c r="AT3114" s="35">
        <v>0</v>
      </c>
      <c r="AU3114" s="31" t="str">
        <f t="shared" si="51"/>
        <v>库存为0</v>
      </c>
      <c r="AV3114" s="36" t="str">
        <f>IFERROR(时间!$B$4+AU3114,"上周无销量")</f>
        <v>上周无销量</v>
      </c>
    </row>
    <row r="3115" spans="1:48">
      <c r="A3115" s="21" t="s">
        <v>6319</v>
      </c>
      <c r="B3115" t="s">
        <v>6320</v>
      </c>
      <c r="C3115" t="s">
        <v>6282</v>
      </c>
      <c r="D3115" s="31">
        <v>0</v>
      </c>
      <c r="E3115" s="31">
        <v>0</v>
      </c>
      <c r="F3115" s="31">
        <v>0</v>
      </c>
      <c r="G3115" s="31">
        <v>0</v>
      </c>
      <c r="H3115" s="32">
        <v>0</v>
      </c>
      <c r="I3115">
        <v>0</v>
      </c>
      <c r="J3115" s="33">
        <v>0</v>
      </c>
      <c r="K3115" s="33">
        <v>0</v>
      </c>
      <c r="L3115" s="33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23" t="s">
        <v>54</v>
      </c>
      <c r="Y3115" s="23" t="s">
        <v>54</v>
      </c>
      <c r="Z3115" s="23" t="s">
        <v>54</v>
      </c>
      <c r="AA3115" s="23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0</v>
      </c>
      <c r="AK3115">
        <v>0</v>
      </c>
      <c r="AL3115">
        <v>0</v>
      </c>
      <c r="AM3115">
        <v>0</v>
      </c>
      <c r="AN3115" s="23" t="e">
        <v>#DIV/0!</v>
      </c>
      <c r="AO3115" s="23" t="e">
        <v>#DIV/0!</v>
      </c>
      <c r="AP3115" s="23" t="e">
        <v>#DIV/0!</v>
      </c>
      <c r="AQ3115" s="23" t="e">
        <v>#DIV/0!</v>
      </c>
      <c r="AR3115" s="35">
        <v>0</v>
      </c>
      <c r="AS3115" s="35">
        <v>0</v>
      </c>
      <c r="AT3115" s="35">
        <v>0</v>
      </c>
      <c r="AU3115" s="31" t="str">
        <f t="shared" si="51"/>
        <v>库存为0</v>
      </c>
      <c r="AV3115" s="36" t="str">
        <f>IFERROR(时间!$B$4+AU3115,"上周无销量")</f>
        <v>上周无销量</v>
      </c>
    </row>
    <row r="3116" spans="1:48">
      <c r="A3116" s="21" t="s">
        <v>6321</v>
      </c>
      <c r="B3116" t="s">
        <v>6322</v>
      </c>
      <c r="C3116" t="s">
        <v>6282</v>
      </c>
      <c r="D3116" s="31">
        <v>0</v>
      </c>
      <c r="E3116" s="31">
        <v>0</v>
      </c>
      <c r="F3116" s="31">
        <v>0</v>
      </c>
      <c r="G3116" s="31">
        <v>0</v>
      </c>
      <c r="H3116" s="32">
        <v>0</v>
      </c>
      <c r="I3116">
        <v>0</v>
      </c>
      <c r="J3116" s="33">
        <v>0</v>
      </c>
      <c r="K3116" s="33">
        <v>0</v>
      </c>
      <c r="L3116" s="33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0</v>
      </c>
      <c r="AK3116">
        <v>0</v>
      </c>
      <c r="AL3116">
        <v>0</v>
      </c>
      <c r="AM3116">
        <v>0</v>
      </c>
      <c r="AN3116" s="23" t="e">
        <v>#DIV/0!</v>
      </c>
      <c r="AO3116" s="23" t="e">
        <v>#DIV/0!</v>
      </c>
      <c r="AP3116" s="23" t="e">
        <v>#DIV/0!</v>
      </c>
      <c r="AQ3116" s="23" t="e">
        <v>#DIV/0!</v>
      </c>
      <c r="AR3116" s="35">
        <v>0</v>
      </c>
      <c r="AS3116" s="35">
        <v>0</v>
      </c>
      <c r="AT3116" s="35">
        <v>0</v>
      </c>
      <c r="AU3116" s="31" t="str">
        <f t="shared" si="51"/>
        <v>库存为0</v>
      </c>
      <c r="AV3116" s="36" t="str">
        <f>IFERROR(时间!$B$4+AU3116,"上周无销量")</f>
        <v>上周无销量</v>
      </c>
    </row>
    <row r="3117" spans="1:48">
      <c r="A3117" s="21" t="s">
        <v>6323</v>
      </c>
      <c r="B3117" t="s">
        <v>6324</v>
      </c>
      <c r="C3117" t="s">
        <v>6282</v>
      </c>
      <c r="D3117" s="31">
        <v>0</v>
      </c>
      <c r="E3117" s="31">
        <v>0</v>
      </c>
      <c r="F3117" s="31">
        <v>0</v>
      </c>
      <c r="G3117" s="31">
        <v>0</v>
      </c>
      <c r="H3117" s="32">
        <v>0</v>
      </c>
      <c r="I3117">
        <v>0</v>
      </c>
      <c r="J3117" s="33">
        <v>0</v>
      </c>
      <c r="K3117" s="33">
        <v>0</v>
      </c>
      <c r="L3117" s="33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23" t="s">
        <v>54</v>
      </c>
      <c r="Y3117" s="23" t="s">
        <v>54</v>
      </c>
      <c r="Z3117" s="23" t="s">
        <v>54</v>
      </c>
      <c r="AA3117" s="23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23" t="s">
        <v>54</v>
      </c>
      <c r="AG3117" s="23" t="s">
        <v>54</v>
      </c>
      <c r="AH3117" s="23" t="s">
        <v>54</v>
      </c>
      <c r="AI3117" s="23" t="s">
        <v>54</v>
      </c>
      <c r="AJ3117">
        <v>0</v>
      </c>
      <c r="AK3117">
        <v>0</v>
      </c>
      <c r="AL3117">
        <v>0</v>
      </c>
      <c r="AM3117">
        <v>0</v>
      </c>
      <c r="AN3117" s="23" t="e">
        <v>#DIV/0!</v>
      </c>
      <c r="AO3117" s="23" t="e">
        <v>#DIV/0!</v>
      </c>
      <c r="AP3117" s="23" t="e">
        <v>#DIV/0!</v>
      </c>
      <c r="AQ3117" s="23" t="e">
        <v>#DIV/0!</v>
      </c>
      <c r="AR3117" s="35">
        <v>0</v>
      </c>
      <c r="AS3117" s="35">
        <v>0</v>
      </c>
      <c r="AT3117" s="35">
        <v>0</v>
      </c>
      <c r="AU3117" s="31" t="str">
        <f t="shared" si="51"/>
        <v>库存为0</v>
      </c>
      <c r="AV3117" s="36" t="str">
        <f>IFERROR(时间!$B$4+AU3117,"上周无销量")</f>
        <v>上周无销量</v>
      </c>
    </row>
    <row r="3118" spans="1:48">
      <c r="A3118" s="21" t="s">
        <v>6325</v>
      </c>
      <c r="B3118" t="s">
        <v>6326</v>
      </c>
      <c r="C3118" t="s">
        <v>6282</v>
      </c>
      <c r="D3118" s="31">
        <v>0</v>
      </c>
      <c r="E3118" s="31">
        <v>0</v>
      </c>
      <c r="F3118" s="31">
        <v>0</v>
      </c>
      <c r="G3118" s="31">
        <v>0</v>
      </c>
      <c r="H3118" s="32">
        <v>0</v>
      </c>
      <c r="I3118">
        <v>0</v>
      </c>
      <c r="J3118" s="33">
        <v>0</v>
      </c>
      <c r="K3118" s="33">
        <v>0</v>
      </c>
      <c r="L3118" s="33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0</v>
      </c>
      <c r="AK3118">
        <v>0</v>
      </c>
      <c r="AL3118">
        <v>0</v>
      </c>
      <c r="AM3118">
        <v>0</v>
      </c>
      <c r="AN3118" s="23" t="e">
        <v>#DIV/0!</v>
      </c>
      <c r="AO3118" s="23" t="e">
        <v>#DIV/0!</v>
      </c>
      <c r="AP3118" s="23" t="e">
        <v>#DIV/0!</v>
      </c>
      <c r="AQ3118" s="23" t="e">
        <v>#DIV/0!</v>
      </c>
      <c r="AR3118" s="35">
        <v>0</v>
      </c>
      <c r="AS3118" s="35">
        <v>0</v>
      </c>
      <c r="AT3118" s="35">
        <v>0</v>
      </c>
      <c r="AU3118" s="31" t="str">
        <f t="shared" si="51"/>
        <v>库存为0</v>
      </c>
      <c r="AV3118" s="36" t="str">
        <f>IFERROR(时间!$B$4+AU3118,"上周无销量")</f>
        <v>上周无销量</v>
      </c>
    </row>
    <row r="3119" spans="1:48">
      <c r="A3119" s="21" t="s">
        <v>6327</v>
      </c>
      <c r="B3119" t="s">
        <v>6328</v>
      </c>
      <c r="C3119" t="s">
        <v>6282</v>
      </c>
      <c r="D3119" s="31">
        <v>0</v>
      </c>
      <c r="E3119" s="31">
        <v>0</v>
      </c>
      <c r="F3119" s="31">
        <v>0</v>
      </c>
      <c r="G3119" s="31">
        <v>0</v>
      </c>
      <c r="H3119" s="32">
        <v>0</v>
      </c>
      <c r="I3119">
        <v>0</v>
      </c>
      <c r="J3119" s="33">
        <v>0</v>
      </c>
      <c r="K3119" s="33">
        <v>0</v>
      </c>
      <c r="L3119" s="33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23" t="s">
        <v>54</v>
      </c>
      <c r="Y3119" s="23" t="s">
        <v>54</v>
      </c>
      <c r="Z3119" s="23" t="s">
        <v>54</v>
      </c>
      <c r="AA3119" s="23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23" t="s">
        <v>54</v>
      </c>
      <c r="AG3119" s="23" t="s">
        <v>54</v>
      </c>
      <c r="AH3119" s="23" t="s">
        <v>54</v>
      </c>
      <c r="AI3119" s="23" t="s">
        <v>54</v>
      </c>
      <c r="AJ3119">
        <v>0</v>
      </c>
      <c r="AK3119">
        <v>0</v>
      </c>
      <c r="AL3119">
        <v>0</v>
      </c>
      <c r="AM3119">
        <v>0</v>
      </c>
      <c r="AN3119" s="23" t="e">
        <v>#DIV/0!</v>
      </c>
      <c r="AO3119" s="23" t="e">
        <v>#DIV/0!</v>
      </c>
      <c r="AP3119" s="23" t="e">
        <v>#DIV/0!</v>
      </c>
      <c r="AQ3119" s="23" t="e">
        <v>#DIV/0!</v>
      </c>
      <c r="AR3119" s="35">
        <v>0</v>
      </c>
      <c r="AS3119" s="35">
        <v>0</v>
      </c>
      <c r="AT3119" s="35">
        <v>0</v>
      </c>
      <c r="AU3119" s="31" t="str">
        <f t="shared" si="51"/>
        <v>库存为0</v>
      </c>
      <c r="AV3119" s="36" t="str">
        <f>IFERROR(时间!$B$4+AU3119,"上周无销量")</f>
        <v>上周无销量</v>
      </c>
    </row>
    <row r="3120" spans="1:48">
      <c r="A3120" s="21" t="s">
        <v>6329</v>
      </c>
      <c r="B3120" t="s">
        <v>6330</v>
      </c>
      <c r="C3120" t="s">
        <v>6282</v>
      </c>
      <c r="D3120" s="31">
        <v>0</v>
      </c>
      <c r="E3120" s="31">
        <v>0</v>
      </c>
      <c r="F3120" s="31">
        <v>0</v>
      </c>
      <c r="G3120" s="31">
        <v>0</v>
      </c>
      <c r="H3120" s="32">
        <v>0</v>
      </c>
      <c r="I3120">
        <v>0</v>
      </c>
      <c r="J3120" s="33">
        <v>0</v>
      </c>
      <c r="K3120" s="33">
        <v>0</v>
      </c>
      <c r="L3120" s="33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23" t="s">
        <v>54</v>
      </c>
      <c r="Y3120" s="23" t="s">
        <v>54</v>
      </c>
      <c r="Z3120" s="23" t="s">
        <v>54</v>
      </c>
      <c r="AA3120" s="23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23" t="s">
        <v>54</v>
      </c>
      <c r="AG3120" s="23" t="s">
        <v>54</v>
      </c>
      <c r="AH3120" s="23" t="s">
        <v>54</v>
      </c>
      <c r="AI3120" s="23" t="s">
        <v>54</v>
      </c>
      <c r="AJ3120">
        <v>0</v>
      </c>
      <c r="AK3120">
        <v>0</v>
      </c>
      <c r="AL3120">
        <v>0</v>
      </c>
      <c r="AM3120">
        <v>0</v>
      </c>
      <c r="AN3120" s="23" t="e">
        <v>#DIV/0!</v>
      </c>
      <c r="AO3120" s="23" t="e">
        <v>#DIV/0!</v>
      </c>
      <c r="AP3120" s="23" t="e">
        <v>#DIV/0!</v>
      </c>
      <c r="AQ3120" s="23" t="e">
        <v>#DIV/0!</v>
      </c>
      <c r="AR3120" s="35">
        <v>0</v>
      </c>
      <c r="AS3120" s="35">
        <v>0</v>
      </c>
      <c r="AT3120" s="35">
        <v>0</v>
      </c>
      <c r="AU3120" s="31" t="str">
        <f t="shared" si="51"/>
        <v>库存为0</v>
      </c>
      <c r="AV3120" s="36" t="str">
        <f>IFERROR(时间!$B$4+AU3120,"上周无销量")</f>
        <v>上周无销量</v>
      </c>
    </row>
    <row r="3121" spans="1:48">
      <c r="A3121" s="21" t="s">
        <v>6331</v>
      </c>
      <c r="B3121" t="s">
        <v>6332</v>
      </c>
      <c r="C3121" t="s">
        <v>6333</v>
      </c>
      <c r="D3121" s="31">
        <v>0</v>
      </c>
      <c r="E3121" s="31">
        <v>0</v>
      </c>
      <c r="F3121" s="31">
        <v>0</v>
      </c>
      <c r="G3121" s="31">
        <v>0</v>
      </c>
      <c r="H3121" s="32">
        <v>0</v>
      </c>
      <c r="I3121">
        <v>0</v>
      </c>
      <c r="J3121" s="33">
        <v>0</v>
      </c>
      <c r="K3121" s="33">
        <v>0</v>
      </c>
      <c r="L3121" s="33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23" t="s">
        <v>54</v>
      </c>
      <c r="Y3121" s="23" t="s">
        <v>54</v>
      </c>
      <c r="Z3121" s="23" t="s">
        <v>54</v>
      </c>
      <c r="AA3121" s="23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23" t="s">
        <v>54</v>
      </c>
      <c r="AG3121" s="23" t="s">
        <v>54</v>
      </c>
      <c r="AH3121" s="23" t="s">
        <v>54</v>
      </c>
      <c r="AI3121" s="23" t="s">
        <v>54</v>
      </c>
      <c r="AJ3121">
        <v>0</v>
      </c>
      <c r="AK3121">
        <v>0</v>
      </c>
      <c r="AL3121">
        <v>0</v>
      </c>
      <c r="AM3121">
        <v>0</v>
      </c>
      <c r="AN3121" s="23" t="e">
        <v>#DIV/0!</v>
      </c>
      <c r="AO3121" s="23" t="e">
        <v>#DIV/0!</v>
      </c>
      <c r="AP3121" s="23" t="e">
        <v>#DIV/0!</v>
      </c>
      <c r="AQ3121" s="23" t="e">
        <v>#DIV/0!</v>
      </c>
      <c r="AR3121" s="35">
        <v>0</v>
      </c>
      <c r="AS3121" s="35">
        <v>0</v>
      </c>
      <c r="AT3121" s="35">
        <v>0</v>
      </c>
      <c r="AU3121" s="31" t="str">
        <f t="shared" si="51"/>
        <v>库存为0</v>
      </c>
      <c r="AV3121" s="36" t="str">
        <f>IFERROR(时间!$B$4+AU3121,"上周无销量")</f>
        <v>上周无销量</v>
      </c>
    </row>
    <row r="3122" spans="1:48">
      <c r="A3122" s="21" t="s">
        <v>6334</v>
      </c>
      <c r="B3122" t="s">
        <v>6335</v>
      </c>
      <c r="C3122" t="s">
        <v>6333</v>
      </c>
      <c r="D3122" s="31">
        <v>0</v>
      </c>
      <c r="E3122" s="31">
        <v>0</v>
      </c>
      <c r="F3122" s="31">
        <v>0</v>
      </c>
      <c r="G3122" s="31">
        <v>0</v>
      </c>
      <c r="H3122" s="32">
        <v>0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0</v>
      </c>
      <c r="AL3122">
        <v>0</v>
      </c>
      <c r="AM3122">
        <v>0</v>
      </c>
      <c r="AN3122" s="23" t="e">
        <v>#DIV/0!</v>
      </c>
      <c r="AO3122" s="23" t="e">
        <v>#DIV/0!</v>
      </c>
      <c r="AP3122" s="23" t="e">
        <v>#DIV/0!</v>
      </c>
      <c r="AQ3122" s="23" t="e">
        <v>#DIV/0!</v>
      </c>
      <c r="AR3122" s="35">
        <v>0</v>
      </c>
      <c r="AS3122" s="35">
        <v>0</v>
      </c>
      <c r="AT3122" s="35">
        <v>0</v>
      </c>
      <c r="AU3122" s="31" t="str">
        <f t="shared" si="51"/>
        <v>库存为0</v>
      </c>
      <c r="AV3122" s="36" t="str">
        <f>IFERROR(时间!$B$4+AU3122,"上周无销量")</f>
        <v>上周无销量</v>
      </c>
    </row>
    <row r="3123" spans="1:48">
      <c r="A3123" s="21" t="s">
        <v>6336</v>
      </c>
      <c r="B3123" t="s">
        <v>6337</v>
      </c>
      <c r="C3123" t="s">
        <v>6333</v>
      </c>
      <c r="D3123" s="31">
        <v>0</v>
      </c>
      <c r="E3123" s="31">
        <v>0</v>
      </c>
      <c r="F3123" s="31">
        <v>0</v>
      </c>
      <c r="G3123" s="31">
        <v>0</v>
      </c>
      <c r="H3123" s="32">
        <v>0</v>
      </c>
      <c r="I3123">
        <v>0</v>
      </c>
      <c r="J3123" s="33">
        <v>0</v>
      </c>
      <c r="K3123" s="33">
        <v>0</v>
      </c>
      <c r="L3123" s="33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23" t="s">
        <v>54</v>
      </c>
      <c r="Y3123" s="23" t="s">
        <v>54</v>
      </c>
      <c r="Z3123" s="23" t="s">
        <v>54</v>
      </c>
      <c r="AA3123" s="23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23" t="s">
        <v>54</v>
      </c>
      <c r="AG3123" s="23" t="s">
        <v>54</v>
      </c>
      <c r="AH3123" s="23" t="s">
        <v>54</v>
      </c>
      <c r="AI3123" s="23" t="s">
        <v>54</v>
      </c>
      <c r="AJ3123">
        <v>0</v>
      </c>
      <c r="AK3123">
        <v>0</v>
      </c>
      <c r="AL3123">
        <v>0</v>
      </c>
      <c r="AM3123">
        <v>0</v>
      </c>
      <c r="AN3123" s="23" t="e">
        <v>#DIV/0!</v>
      </c>
      <c r="AO3123" s="23" t="e">
        <v>#DIV/0!</v>
      </c>
      <c r="AP3123" s="23" t="e">
        <v>#DIV/0!</v>
      </c>
      <c r="AQ3123" s="23" t="e">
        <v>#DIV/0!</v>
      </c>
      <c r="AR3123" s="35">
        <v>0</v>
      </c>
      <c r="AS3123" s="35">
        <v>0</v>
      </c>
      <c r="AT3123" s="35">
        <v>0</v>
      </c>
      <c r="AU3123" s="31" t="str">
        <f t="shared" si="51"/>
        <v>库存为0</v>
      </c>
      <c r="AV3123" s="36" t="str">
        <f>IFERROR(时间!$B$4+AU3123,"上周无销量")</f>
        <v>上周无销量</v>
      </c>
    </row>
    <row r="3124" spans="1:48">
      <c r="A3124" s="21" t="s">
        <v>6338</v>
      </c>
      <c r="B3124" t="s">
        <v>6339</v>
      </c>
      <c r="C3124" t="s">
        <v>6333</v>
      </c>
      <c r="D3124" s="31">
        <v>0</v>
      </c>
      <c r="E3124" s="31">
        <v>0</v>
      </c>
      <c r="F3124" s="31">
        <v>0</v>
      </c>
      <c r="G3124" s="31">
        <v>0</v>
      </c>
      <c r="H3124" s="32">
        <v>0</v>
      </c>
      <c r="I3124">
        <v>0</v>
      </c>
      <c r="J3124" s="33">
        <v>0</v>
      </c>
      <c r="K3124" s="33">
        <v>0</v>
      </c>
      <c r="L3124" s="33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23" t="s">
        <v>54</v>
      </c>
      <c r="Y3124" s="23" t="s">
        <v>54</v>
      </c>
      <c r="Z3124" s="23" t="s">
        <v>54</v>
      </c>
      <c r="AA3124" s="23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23" t="s">
        <v>54</v>
      </c>
      <c r="AG3124" s="23" t="s">
        <v>54</v>
      </c>
      <c r="AH3124" s="23" t="s">
        <v>54</v>
      </c>
      <c r="AI3124" s="23" t="s">
        <v>54</v>
      </c>
      <c r="AJ3124">
        <v>0</v>
      </c>
      <c r="AK3124">
        <v>0</v>
      </c>
      <c r="AL3124">
        <v>0</v>
      </c>
      <c r="AM3124">
        <v>0</v>
      </c>
      <c r="AN3124" s="23" t="e">
        <v>#DIV/0!</v>
      </c>
      <c r="AO3124" s="23" t="e">
        <v>#DIV/0!</v>
      </c>
      <c r="AP3124" s="23" t="e">
        <v>#DIV/0!</v>
      </c>
      <c r="AQ3124" s="23" t="e">
        <v>#DIV/0!</v>
      </c>
      <c r="AR3124" s="35">
        <v>0</v>
      </c>
      <c r="AS3124" s="35">
        <v>0</v>
      </c>
      <c r="AT3124" s="35">
        <v>0</v>
      </c>
      <c r="AU3124" s="31" t="str">
        <f t="shared" si="51"/>
        <v>库存为0</v>
      </c>
      <c r="AV3124" s="36" t="str">
        <f>IFERROR(时间!$B$4+AU3124,"上周无销量")</f>
        <v>上周无销量</v>
      </c>
    </row>
    <row r="3125" spans="1:48">
      <c r="A3125" s="21" t="s">
        <v>6340</v>
      </c>
      <c r="B3125" t="s">
        <v>6341</v>
      </c>
      <c r="C3125" t="s">
        <v>6333</v>
      </c>
      <c r="D3125" s="31">
        <v>0</v>
      </c>
      <c r="E3125" s="31">
        <v>0</v>
      </c>
      <c r="F3125" s="31">
        <v>0</v>
      </c>
      <c r="G3125" s="31">
        <v>0</v>
      </c>
      <c r="H3125" s="32">
        <v>0</v>
      </c>
      <c r="I3125">
        <v>0</v>
      </c>
      <c r="J3125" s="33">
        <v>0</v>
      </c>
      <c r="K3125" s="33">
        <v>0</v>
      </c>
      <c r="L3125" s="33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23" t="s">
        <v>54</v>
      </c>
      <c r="Y3125" s="23" t="s">
        <v>54</v>
      </c>
      <c r="Z3125" s="23" t="s">
        <v>54</v>
      </c>
      <c r="AA3125" s="23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23" t="s">
        <v>54</v>
      </c>
      <c r="AG3125" s="23" t="s">
        <v>54</v>
      </c>
      <c r="AH3125" s="23" t="s">
        <v>54</v>
      </c>
      <c r="AI3125" s="23" t="s">
        <v>54</v>
      </c>
      <c r="AJ3125">
        <v>0</v>
      </c>
      <c r="AK3125">
        <v>0</v>
      </c>
      <c r="AL3125">
        <v>0</v>
      </c>
      <c r="AM3125">
        <v>0</v>
      </c>
      <c r="AN3125" s="23" t="e">
        <v>#DIV/0!</v>
      </c>
      <c r="AO3125" s="23" t="e">
        <v>#DIV/0!</v>
      </c>
      <c r="AP3125" s="23" t="e">
        <v>#DIV/0!</v>
      </c>
      <c r="AQ3125" s="23" t="e">
        <v>#DIV/0!</v>
      </c>
      <c r="AR3125" s="35">
        <v>0</v>
      </c>
      <c r="AS3125" s="35">
        <v>0</v>
      </c>
      <c r="AT3125" s="35">
        <v>0</v>
      </c>
      <c r="AU3125" s="31" t="str">
        <f t="shared" si="51"/>
        <v>库存为0</v>
      </c>
      <c r="AV3125" s="36" t="str">
        <f>IFERROR(时间!$B$4+AU3125,"上周无销量")</f>
        <v>上周无销量</v>
      </c>
    </row>
    <row r="3126" spans="1:48">
      <c r="A3126" s="21" t="s">
        <v>6342</v>
      </c>
      <c r="B3126" t="s">
        <v>6343</v>
      </c>
      <c r="C3126" t="s">
        <v>6333</v>
      </c>
      <c r="D3126" s="31">
        <v>0</v>
      </c>
      <c r="E3126" s="31">
        <v>0</v>
      </c>
      <c r="F3126" s="31">
        <v>0</v>
      </c>
      <c r="G3126" s="31">
        <v>0</v>
      </c>
      <c r="H3126" s="32">
        <v>0</v>
      </c>
      <c r="I3126">
        <v>0</v>
      </c>
      <c r="J3126" s="33">
        <v>0</v>
      </c>
      <c r="K3126" s="33">
        <v>0</v>
      </c>
      <c r="L3126" s="33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0</v>
      </c>
      <c r="AK3126">
        <v>0</v>
      </c>
      <c r="AL3126">
        <v>0</v>
      </c>
      <c r="AM3126">
        <v>0</v>
      </c>
      <c r="AN3126" s="23" t="e">
        <v>#DIV/0!</v>
      </c>
      <c r="AO3126" s="23" t="e">
        <v>#DIV/0!</v>
      </c>
      <c r="AP3126" s="23" t="e">
        <v>#DIV/0!</v>
      </c>
      <c r="AQ3126" s="23" t="e">
        <v>#DIV/0!</v>
      </c>
      <c r="AR3126" s="35">
        <v>0</v>
      </c>
      <c r="AS3126" s="35">
        <v>0</v>
      </c>
      <c r="AT3126" s="35">
        <v>0</v>
      </c>
      <c r="AU3126" s="31" t="str">
        <f t="shared" si="51"/>
        <v>库存为0</v>
      </c>
      <c r="AV3126" s="36" t="str">
        <f>IFERROR(时间!$B$4+AU3126,"上周无销量")</f>
        <v>上周无销量</v>
      </c>
    </row>
    <row r="3127" spans="1:48">
      <c r="A3127" s="21" t="s">
        <v>6344</v>
      </c>
      <c r="B3127" t="s">
        <v>6345</v>
      </c>
      <c r="C3127" t="s">
        <v>6333</v>
      </c>
      <c r="D3127" s="31">
        <v>0</v>
      </c>
      <c r="E3127" s="31">
        <v>0</v>
      </c>
      <c r="F3127" s="31">
        <v>0</v>
      </c>
      <c r="G3127" s="31">
        <v>0</v>
      </c>
      <c r="H3127" s="32">
        <v>0</v>
      </c>
      <c r="I3127">
        <v>0</v>
      </c>
      <c r="J3127" s="33">
        <v>0</v>
      </c>
      <c r="K3127" s="33">
        <v>0</v>
      </c>
      <c r="L3127" s="33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23" t="s">
        <v>54</v>
      </c>
      <c r="Y3127" s="23" t="s">
        <v>54</v>
      </c>
      <c r="Z3127" s="23" t="s">
        <v>54</v>
      </c>
      <c r="AA3127" s="23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23" t="s">
        <v>54</v>
      </c>
      <c r="AG3127" s="23" t="s">
        <v>54</v>
      </c>
      <c r="AH3127" s="23" t="s">
        <v>54</v>
      </c>
      <c r="AI3127" s="23" t="s">
        <v>54</v>
      </c>
      <c r="AJ3127">
        <v>0</v>
      </c>
      <c r="AK3127">
        <v>0</v>
      </c>
      <c r="AL3127">
        <v>0</v>
      </c>
      <c r="AM3127">
        <v>0</v>
      </c>
      <c r="AN3127" s="23" t="e">
        <v>#DIV/0!</v>
      </c>
      <c r="AO3127" s="23" t="e">
        <v>#DIV/0!</v>
      </c>
      <c r="AP3127" s="23" t="e">
        <v>#DIV/0!</v>
      </c>
      <c r="AQ3127" s="23" t="e">
        <v>#DIV/0!</v>
      </c>
      <c r="AR3127" s="35">
        <v>0</v>
      </c>
      <c r="AS3127" s="35">
        <v>0</v>
      </c>
      <c r="AT3127" s="35">
        <v>0</v>
      </c>
      <c r="AU3127" s="31" t="str">
        <f t="shared" si="51"/>
        <v>库存为0</v>
      </c>
      <c r="AV3127" s="36" t="str">
        <f>IFERROR(时间!$B$4+AU3127,"上周无销量")</f>
        <v>上周无销量</v>
      </c>
    </row>
    <row r="3128" spans="1:48">
      <c r="A3128" s="21" t="s">
        <v>6346</v>
      </c>
      <c r="B3128" t="s">
        <v>6347</v>
      </c>
      <c r="C3128" t="s">
        <v>6333</v>
      </c>
      <c r="D3128" s="31">
        <v>0</v>
      </c>
      <c r="E3128" s="31">
        <v>0</v>
      </c>
      <c r="F3128" s="31">
        <v>0</v>
      </c>
      <c r="G3128" s="31">
        <v>0</v>
      </c>
      <c r="H3128" s="32">
        <v>0</v>
      </c>
      <c r="I3128">
        <v>0</v>
      </c>
      <c r="J3128" s="33">
        <v>0</v>
      </c>
      <c r="K3128" s="33">
        <v>0</v>
      </c>
      <c r="L3128" s="33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23" t="s">
        <v>54</v>
      </c>
      <c r="Y3128" s="23" t="s">
        <v>54</v>
      </c>
      <c r="Z3128" s="23" t="s">
        <v>54</v>
      </c>
      <c r="AA3128" s="23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0</v>
      </c>
      <c r="AK3128">
        <v>0</v>
      </c>
      <c r="AL3128">
        <v>0</v>
      </c>
      <c r="AM3128">
        <v>0</v>
      </c>
      <c r="AN3128" s="23" t="e">
        <v>#DIV/0!</v>
      </c>
      <c r="AO3128" s="23" t="e">
        <v>#DIV/0!</v>
      </c>
      <c r="AP3128" s="23" t="e">
        <v>#DIV/0!</v>
      </c>
      <c r="AQ3128" s="23" t="e">
        <v>#DIV/0!</v>
      </c>
      <c r="AR3128" s="35">
        <v>0</v>
      </c>
      <c r="AS3128" s="35">
        <v>0</v>
      </c>
      <c r="AT3128" s="35">
        <v>0</v>
      </c>
      <c r="AU3128" s="31" t="str">
        <f t="shared" si="51"/>
        <v>库存为0</v>
      </c>
      <c r="AV3128" s="36" t="str">
        <f>IFERROR(时间!$B$4+AU3128,"上周无销量")</f>
        <v>上周无销量</v>
      </c>
    </row>
    <row r="3129" spans="1:48">
      <c r="A3129" s="21" t="s">
        <v>6348</v>
      </c>
      <c r="B3129" t="s">
        <v>6349</v>
      </c>
      <c r="C3129" t="s">
        <v>6333</v>
      </c>
      <c r="D3129" s="31">
        <v>0</v>
      </c>
      <c r="E3129" s="31">
        <v>0</v>
      </c>
      <c r="F3129" s="31">
        <v>0</v>
      </c>
      <c r="G3129" s="31">
        <v>0</v>
      </c>
      <c r="H3129" s="32">
        <v>0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23" t="s">
        <v>54</v>
      </c>
      <c r="Y3129" s="23" t="s">
        <v>54</v>
      </c>
      <c r="Z3129" s="23" t="s">
        <v>54</v>
      </c>
      <c r="AA3129" s="23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23" t="s">
        <v>54</v>
      </c>
      <c r="AG3129" s="23" t="s">
        <v>54</v>
      </c>
      <c r="AH3129" s="23" t="s">
        <v>54</v>
      </c>
      <c r="AI3129" s="23" t="s">
        <v>54</v>
      </c>
      <c r="AJ3129">
        <v>0</v>
      </c>
      <c r="AK3129">
        <v>0</v>
      </c>
      <c r="AL3129">
        <v>0</v>
      </c>
      <c r="AM3129">
        <v>0</v>
      </c>
      <c r="AN3129" s="23" t="e">
        <v>#DIV/0!</v>
      </c>
      <c r="AO3129" s="23" t="e">
        <v>#DIV/0!</v>
      </c>
      <c r="AP3129" s="23" t="e">
        <v>#DIV/0!</v>
      </c>
      <c r="AQ3129" s="23" t="e">
        <v>#DIV/0!</v>
      </c>
      <c r="AR3129" s="35">
        <v>0</v>
      </c>
      <c r="AS3129" s="35">
        <v>0</v>
      </c>
      <c r="AT3129" s="35">
        <v>0</v>
      </c>
      <c r="AU3129" s="31" t="str">
        <f t="shared" si="51"/>
        <v>库存为0</v>
      </c>
      <c r="AV3129" s="36" t="str">
        <f>IFERROR(时间!$B$4+AU3129,"上周无销量")</f>
        <v>上周无销量</v>
      </c>
    </row>
    <row r="3130" spans="1:48">
      <c r="A3130" s="21" t="s">
        <v>6350</v>
      </c>
      <c r="B3130" t="s">
        <v>6351</v>
      </c>
      <c r="C3130" t="s">
        <v>6333</v>
      </c>
      <c r="D3130" s="31">
        <v>0</v>
      </c>
      <c r="E3130" s="31">
        <v>0</v>
      </c>
      <c r="F3130" s="31">
        <v>0</v>
      </c>
      <c r="G3130" s="31">
        <v>0</v>
      </c>
      <c r="H3130" s="32">
        <v>0</v>
      </c>
      <c r="I3130">
        <v>0</v>
      </c>
      <c r="J3130" s="33">
        <v>0</v>
      </c>
      <c r="K3130" s="33">
        <v>0</v>
      </c>
      <c r="L3130" s="33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23" t="s">
        <v>54</v>
      </c>
      <c r="Y3130" s="23" t="s">
        <v>54</v>
      </c>
      <c r="Z3130" s="23" t="s">
        <v>54</v>
      </c>
      <c r="AA3130" s="23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23" t="s">
        <v>54</v>
      </c>
      <c r="AG3130" s="23" t="s">
        <v>54</v>
      </c>
      <c r="AH3130" s="23" t="s">
        <v>54</v>
      </c>
      <c r="AI3130" s="23" t="s">
        <v>54</v>
      </c>
      <c r="AJ3130">
        <v>0</v>
      </c>
      <c r="AK3130">
        <v>0</v>
      </c>
      <c r="AL3130">
        <v>0</v>
      </c>
      <c r="AM3130">
        <v>0</v>
      </c>
      <c r="AN3130" s="23" t="e">
        <v>#DIV/0!</v>
      </c>
      <c r="AO3130" s="23" t="e">
        <v>#DIV/0!</v>
      </c>
      <c r="AP3130" s="23" t="e">
        <v>#DIV/0!</v>
      </c>
      <c r="AQ3130" s="23" t="e">
        <v>#DIV/0!</v>
      </c>
      <c r="AR3130" s="35">
        <v>0</v>
      </c>
      <c r="AS3130" s="35">
        <v>0</v>
      </c>
      <c r="AT3130" s="35">
        <v>0</v>
      </c>
      <c r="AU3130" s="31" t="str">
        <f t="shared" si="51"/>
        <v>库存为0</v>
      </c>
      <c r="AV3130" s="36" t="str">
        <f>IFERROR(时间!$B$4+AU3130,"上周无销量")</f>
        <v>上周无销量</v>
      </c>
    </row>
    <row r="3131" spans="1:48">
      <c r="A3131" s="21" t="s">
        <v>6352</v>
      </c>
      <c r="B3131" t="s">
        <v>5223</v>
      </c>
      <c r="C3131" t="s">
        <v>6333</v>
      </c>
      <c r="D3131" s="31">
        <v>0</v>
      </c>
      <c r="E3131" s="31">
        <v>0</v>
      </c>
      <c r="F3131" s="31">
        <v>0</v>
      </c>
      <c r="G3131" s="31">
        <v>0</v>
      </c>
      <c r="H3131" s="32">
        <v>0</v>
      </c>
      <c r="I3131">
        <v>0</v>
      </c>
      <c r="J3131" s="33">
        <v>0</v>
      </c>
      <c r="K3131" s="33">
        <v>0</v>
      </c>
      <c r="L3131" s="33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23" t="s">
        <v>54</v>
      </c>
      <c r="Y3131" s="23" t="s">
        <v>54</v>
      </c>
      <c r="Z3131" s="23" t="s">
        <v>54</v>
      </c>
      <c r="AA3131" s="23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23" t="s">
        <v>54</v>
      </c>
      <c r="AG3131" s="23" t="s">
        <v>54</v>
      </c>
      <c r="AH3131" s="23" t="s">
        <v>54</v>
      </c>
      <c r="AI3131" s="23" t="s">
        <v>54</v>
      </c>
      <c r="AJ3131">
        <v>7</v>
      </c>
      <c r="AK3131">
        <v>8</v>
      </c>
      <c r="AL3131">
        <v>0</v>
      </c>
      <c r="AM3131">
        <v>5</v>
      </c>
      <c r="AN3131" s="23">
        <v>0</v>
      </c>
      <c r="AO3131" s="23">
        <v>0</v>
      </c>
      <c r="AP3131" s="23" t="e">
        <v>#DIV/0!</v>
      </c>
      <c r="AQ3131" s="23">
        <v>0</v>
      </c>
      <c r="AR3131" s="35">
        <v>0</v>
      </c>
      <c r="AS3131" s="35">
        <v>0</v>
      </c>
      <c r="AT3131" s="35">
        <v>0</v>
      </c>
      <c r="AU3131" s="31" t="str">
        <f t="shared" si="51"/>
        <v>库存为0</v>
      </c>
      <c r="AV3131" s="36" t="str">
        <f>IFERROR(时间!$B$4+AU3131,"上周无销量")</f>
        <v>上周无销量</v>
      </c>
    </row>
    <row r="3132" spans="1:48">
      <c r="A3132" s="21" t="s">
        <v>6353</v>
      </c>
      <c r="B3132" t="s">
        <v>5226</v>
      </c>
      <c r="C3132" t="s">
        <v>6333</v>
      </c>
      <c r="D3132" s="31">
        <v>0</v>
      </c>
      <c r="E3132" s="31">
        <v>0</v>
      </c>
      <c r="F3132" s="31">
        <v>0</v>
      </c>
      <c r="G3132" s="31">
        <v>0</v>
      </c>
      <c r="H3132" s="32">
        <v>0</v>
      </c>
      <c r="I3132">
        <v>0</v>
      </c>
      <c r="J3132" s="33">
        <v>0</v>
      </c>
      <c r="K3132" s="33">
        <v>0</v>
      </c>
      <c r="L3132" s="33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23" t="s">
        <v>54</v>
      </c>
      <c r="Y3132" s="23" t="s">
        <v>54</v>
      </c>
      <c r="Z3132" s="23" t="s">
        <v>54</v>
      </c>
      <c r="AA3132" s="23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23" t="s">
        <v>54</v>
      </c>
      <c r="AG3132" s="23" t="s">
        <v>54</v>
      </c>
      <c r="AH3132" s="23" t="s">
        <v>54</v>
      </c>
      <c r="AI3132" s="23" t="s">
        <v>54</v>
      </c>
      <c r="AJ3132">
        <v>15</v>
      </c>
      <c r="AK3132">
        <v>25</v>
      </c>
      <c r="AL3132">
        <v>0</v>
      </c>
      <c r="AM3132">
        <v>7</v>
      </c>
      <c r="AN3132" s="23">
        <v>0</v>
      </c>
      <c r="AO3132" s="23">
        <v>0</v>
      </c>
      <c r="AP3132" s="23" t="e">
        <v>#DIV/0!</v>
      </c>
      <c r="AQ3132" s="23">
        <v>0</v>
      </c>
      <c r="AR3132" s="35">
        <v>0</v>
      </c>
      <c r="AS3132" s="35">
        <v>0</v>
      </c>
      <c r="AT3132" s="35">
        <v>0</v>
      </c>
      <c r="AU3132" s="31" t="str">
        <f t="shared" si="51"/>
        <v>库存为0</v>
      </c>
      <c r="AV3132" s="36" t="str">
        <f>IFERROR(时间!$B$4+AU3132,"上周无销量")</f>
        <v>上周无销量</v>
      </c>
    </row>
    <row r="3133" spans="1:48">
      <c r="A3133" s="21" t="s">
        <v>6354</v>
      </c>
      <c r="B3133" t="s">
        <v>5228</v>
      </c>
      <c r="C3133" t="s">
        <v>6333</v>
      </c>
      <c r="D3133" s="31">
        <v>0</v>
      </c>
      <c r="E3133" s="31">
        <v>0</v>
      </c>
      <c r="F3133" s="31">
        <v>0</v>
      </c>
      <c r="G3133" s="31">
        <v>0</v>
      </c>
      <c r="H3133" s="32">
        <v>0</v>
      </c>
      <c r="I3133">
        <v>0</v>
      </c>
      <c r="J3133" s="33">
        <v>0</v>
      </c>
      <c r="K3133" s="33">
        <v>0</v>
      </c>
      <c r="L3133" s="33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26</v>
      </c>
      <c r="AK3133">
        <v>68</v>
      </c>
      <c r="AL3133">
        <v>0</v>
      </c>
      <c r="AM3133">
        <v>21</v>
      </c>
      <c r="AN3133" s="23">
        <v>0</v>
      </c>
      <c r="AO3133" s="23">
        <v>0</v>
      </c>
      <c r="AP3133" s="23" t="e">
        <v>#DIV/0!</v>
      </c>
      <c r="AQ3133" s="23">
        <v>0</v>
      </c>
      <c r="AR3133" s="35">
        <v>0</v>
      </c>
      <c r="AS3133" s="35">
        <v>0</v>
      </c>
      <c r="AT3133" s="35">
        <v>0</v>
      </c>
      <c r="AU3133" s="31" t="str">
        <f t="shared" si="51"/>
        <v>库存为0</v>
      </c>
      <c r="AV3133" s="36" t="str">
        <f>IFERROR(时间!$B$4+AU3133,"上周无销量")</f>
        <v>上周无销量</v>
      </c>
    </row>
    <row r="3134" spans="1:48">
      <c r="A3134" s="21" t="s">
        <v>6355</v>
      </c>
      <c r="B3134" t="s">
        <v>5230</v>
      </c>
      <c r="C3134" t="s">
        <v>6333</v>
      </c>
      <c r="D3134" s="31">
        <v>0</v>
      </c>
      <c r="E3134" s="31">
        <v>0</v>
      </c>
      <c r="F3134" s="31">
        <v>0</v>
      </c>
      <c r="G3134" s="31">
        <v>0</v>
      </c>
      <c r="H3134" s="32">
        <v>0</v>
      </c>
      <c r="I3134">
        <v>0</v>
      </c>
      <c r="J3134" s="33">
        <v>0</v>
      </c>
      <c r="K3134" s="33">
        <v>0</v>
      </c>
      <c r="L3134" s="33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0</v>
      </c>
      <c r="AK3134">
        <v>122</v>
      </c>
      <c r="AL3134">
        <v>0</v>
      </c>
      <c r="AM3134">
        <v>23</v>
      </c>
      <c r="AN3134" s="23" t="e">
        <v>#DIV/0!</v>
      </c>
      <c r="AO3134" s="23">
        <v>0</v>
      </c>
      <c r="AP3134" s="23" t="e">
        <v>#DIV/0!</v>
      </c>
      <c r="AQ3134" s="23">
        <v>0</v>
      </c>
      <c r="AR3134" s="35">
        <v>0</v>
      </c>
      <c r="AS3134" s="35">
        <v>0</v>
      </c>
      <c r="AT3134" s="35">
        <v>0</v>
      </c>
      <c r="AU3134" s="31" t="str">
        <f t="shared" si="51"/>
        <v>库存为0</v>
      </c>
      <c r="AV3134" s="36" t="str">
        <f>IFERROR(时间!$B$4+AU3134,"上周无销量")</f>
        <v>上周无销量</v>
      </c>
    </row>
    <row r="3135" spans="1:48">
      <c r="A3135" s="21" t="s">
        <v>6356</v>
      </c>
      <c r="B3135" t="s">
        <v>5232</v>
      </c>
      <c r="C3135" t="s">
        <v>6333</v>
      </c>
      <c r="D3135" s="31">
        <v>0</v>
      </c>
      <c r="E3135" s="31">
        <v>0</v>
      </c>
      <c r="F3135" s="31">
        <v>0</v>
      </c>
      <c r="G3135" s="31">
        <v>0</v>
      </c>
      <c r="H3135" s="32">
        <v>0</v>
      </c>
      <c r="I3135">
        <v>0</v>
      </c>
      <c r="J3135" s="33">
        <v>0</v>
      </c>
      <c r="K3135" s="33">
        <v>0</v>
      </c>
      <c r="L3135" s="33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23" t="s">
        <v>54</v>
      </c>
      <c r="Y3135" s="23" t="s">
        <v>54</v>
      </c>
      <c r="Z3135" s="23" t="s">
        <v>54</v>
      </c>
      <c r="AA3135" s="23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23" t="s">
        <v>54</v>
      </c>
      <c r="AG3135" s="23" t="s">
        <v>54</v>
      </c>
      <c r="AH3135" s="23" t="s">
        <v>54</v>
      </c>
      <c r="AI3135" s="23" t="s">
        <v>54</v>
      </c>
      <c r="AJ3135">
        <v>6</v>
      </c>
      <c r="AK3135">
        <v>10</v>
      </c>
      <c r="AL3135">
        <v>0</v>
      </c>
      <c r="AM3135">
        <v>18</v>
      </c>
      <c r="AN3135" s="23">
        <v>0</v>
      </c>
      <c r="AO3135" s="23">
        <v>0</v>
      </c>
      <c r="AP3135" s="23" t="e">
        <v>#DIV/0!</v>
      </c>
      <c r="AQ3135" s="23">
        <v>0</v>
      </c>
      <c r="AR3135" s="35">
        <v>0</v>
      </c>
      <c r="AS3135" s="35">
        <v>0</v>
      </c>
      <c r="AT3135" s="35">
        <v>0</v>
      </c>
      <c r="AU3135" s="31" t="str">
        <f t="shared" si="51"/>
        <v>库存为0</v>
      </c>
      <c r="AV3135" s="36" t="str">
        <f>IFERROR(时间!$B$4+AU3135,"上周无销量")</f>
        <v>上周无销量</v>
      </c>
    </row>
    <row r="3136" spans="1:48">
      <c r="A3136" s="21" t="s">
        <v>6357</v>
      </c>
      <c r="B3136" t="s">
        <v>5234</v>
      </c>
      <c r="C3136" t="s">
        <v>6333</v>
      </c>
      <c r="D3136" s="31">
        <v>0</v>
      </c>
      <c r="E3136" s="31">
        <v>0</v>
      </c>
      <c r="F3136" s="31">
        <v>0</v>
      </c>
      <c r="G3136" s="31">
        <v>0</v>
      </c>
      <c r="H3136" s="32">
        <v>0</v>
      </c>
      <c r="I3136">
        <v>0</v>
      </c>
      <c r="J3136" s="33">
        <v>0</v>
      </c>
      <c r="K3136" s="33">
        <v>0</v>
      </c>
      <c r="L3136" s="33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23" t="s">
        <v>54</v>
      </c>
      <c r="Y3136" s="23" t="s">
        <v>54</v>
      </c>
      <c r="Z3136" s="23" t="s">
        <v>54</v>
      </c>
      <c r="AA3136" s="23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23" t="s">
        <v>54</v>
      </c>
      <c r="AG3136" s="23" t="s">
        <v>54</v>
      </c>
      <c r="AH3136" s="23" t="s">
        <v>54</v>
      </c>
      <c r="AI3136" s="23" t="s">
        <v>54</v>
      </c>
      <c r="AJ3136">
        <v>8</v>
      </c>
      <c r="AK3136">
        <v>20</v>
      </c>
      <c r="AL3136">
        <v>0</v>
      </c>
      <c r="AM3136">
        <v>7</v>
      </c>
      <c r="AN3136" s="23">
        <v>0</v>
      </c>
      <c r="AO3136" s="23">
        <v>0</v>
      </c>
      <c r="AP3136" s="23" t="e">
        <v>#DIV/0!</v>
      </c>
      <c r="AQ3136" s="23">
        <v>0</v>
      </c>
      <c r="AR3136" s="35">
        <v>0</v>
      </c>
      <c r="AS3136" s="35">
        <v>0</v>
      </c>
      <c r="AT3136" s="35">
        <v>0</v>
      </c>
      <c r="AU3136" s="31" t="str">
        <f t="shared" si="51"/>
        <v>库存为0</v>
      </c>
      <c r="AV3136" s="36" t="str">
        <f>IFERROR(时间!$B$4+AU3136,"上周无销量")</f>
        <v>上周无销量</v>
      </c>
    </row>
    <row r="3137" spans="1:48">
      <c r="A3137" s="21" t="s">
        <v>6358</v>
      </c>
      <c r="B3137" t="s">
        <v>5236</v>
      </c>
      <c r="C3137" t="s">
        <v>6333</v>
      </c>
      <c r="D3137" s="31">
        <v>0</v>
      </c>
      <c r="E3137" s="31">
        <v>0</v>
      </c>
      <c r="F3137" s="31">
        <v>0</v>
      </c>
      <c r="G3137" s="31">
        <v>0</v>
      </c>
      <c r="H3137" s="32">
        <v>0</v>
      </c>
      <c r="I3137">
        <v>0</v>
      </c>
      <c r="J3137" s="33">
        <v>0</v>
      </c>
      <c r="K3137" s="33">
        <v>0</v>
      </c>
      <c r="L3137" s="33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23" t="s">
        <v>54</v>
      </c>
      <c r="Y3137" s="23" t="s">
        <v>54</v>
      </c>
      <c r="Z3137" s="23" t="s">
        <v>54</v>
      </c>
      <c r="AA3137" s="23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23" t="s">
        <v>54</v>
      </c>
      <c r="AG3137" s="23" t="s">
        <v>54</v>
      </c>
      <c r="AH3137" s="23" t="s">
        <v>54</v>
      </c>
      <c r="AI3137" s="23" t="s">
        <v>54</v>
      </c>
      <c r="AJ3137">
        <v>22</v>
      </c>
      <c r="AK3137">
        <v>49</v>
      </c>
      <c r="AL3137">
        <v>0</v>
      </c>
      <c r="AM3137">
        <v>8</v>
      </c>
      <c r="AN3137" s="23">
        <v>0</v>
      </c>
      <c r="AO3137" s="23">
        <v>0</v>
      </c>
      <c r="AP3137" s="23" t="e">
        <v>#DIV/0!</v>
      </c>
      <c r="AQ3137" s="23">
        <v>0</v>
      </c>
      <c r="AR3137" s="35">
        <v>0</v>
      </c>
      <c r="AS3137" s="35">
        <v>0</v>
      </c>
      <c r="AT3137" s="35">
        <v>0</v>
      </c>
      <c r="AU3137" s="31" t="str">
        <f t="shared" si="51"/>
        <v>库存为0</v>
      </c>
      <c r="AV3137" s="36" t="str">
        <f>IFERROR(时间!$B$4+AU3137,"上周无销量")</f>
        <v>上周无销量</v>
      </c>
    </row>
    <row r="3138" spans="1:48">
      <c r="A3138" s="21" t="s">
        <v>6359</v>
      </c>
      <c r="B3138" t="s">
        <v>5238</v>
      </c>
      <c r="C3138" t="s">
        <v>6333</v>
      </c>
      <c r="D3138" s="31">
        <v>0</v>
      </c>
      <c r="E3138" s="31">
        <v>0</v>
      </c>
      <c r="F3138" s="31">
        <v>0</v>
      </c>
      <c r="G3138" s="31">
        <v>0</v>
      </c>
      <c r="H3138" s="32">
        <v>0</v>
      </c>
      <c r="I3138">
        <v>0</v>
      </c>
      <c r="J3138" s="33">
        <v>0</v>
      </c>
      <c r="K3138" s="33">
        <v>0</v>
      </c>
      <c r="L3138" s="33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23" t="s">
        <v>54</v>
      </c>
      <c r="Y3138" s="23" t="s">
        <v>54</v>
      </c>
      <c r="Z3138" s="23" t="s">
        <v>54</v>
      </c>
      <c r="AA3138" s="23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23" t="s">
        <v>54</v>
      </c>
      <c r="AG3138" s="23" t="s">
        <v>54</v>
      </c>
      <c r="AH3138" s="23" t="s">
        <v>54</v>
      </c>
      <c r="AI3138" s="23" t="s">
        <v>54</v>
      </c>
      <c r="AJ3138">
        <v>55</v>
      </c>
      <c r="AK3138">
        <v>0</v>
      </c>
      <c r="AL3138">
        <v>0</v>
      </c>
      <c r="AM3138">
        <v>0</v>
      </c>
      <c r="AN3138" s="23">
        <v>0</v>
      </c>
      <c r="AO3138" s="23" t="e">
        <v>#DIV/0!</v>
      </c>
      <c r="AP3138" s="23" t="e">
        <v>#DIV/0!</v>
      </c>
      <c r="AQ3138" s="23" t="e">
        <v>#DIV/0!</v>
      </c>
      <c r="AR3138" s="35">
        <v>0</v>
      </c>
      <c r="AS3138" s="35">
        <v>0</v>
      </c>
      <c r="AT3138" s="35">
        <v>0</v>
      </c>
      <c r="AU3138" s="31" t="str">
        <f t="shared" si="51"/>
        <v>库存为0</v>
      </c>
      <c r="AV3138" s="36" t="str">
        <f>IFERROR(时间!$B$4+AU3138,"上周无销量")</f>
        <v>上周无销量</v>
      </c>
    </row>
    <row r="3139" spans="1:48">
      <c r="A3139" s="21" t="s">
        <v>6360</v>
      </c>
      <c r="B3139" t="s">
        <v>5240</v>
      </c>
      <c r="C3139" t="s">
        <v>6333</v>
      </c>
      <c r="D3139" s="31">
        <v>0</v>
      </c>
      <c r="E3139" s="31">
        <v>0</v>
      </c>
      <c r="F3139" s="31">
        <v>0</v>
      </c>
      <c r="G3139" s="31">
        <v>0</v>
      </c>
      <c r="H3139" s="32">
        <v>0</v>
      </c>
      <c r="I3139">
        <v>0</v>
      </c>
      <c r="J3139" s="33">
        <v>0</v>
      </c>
      <c r="K3139" s="33">
        <v>0</v>
      </c>
      <c r="L3139" s="33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23" t="s">
        <v>54</v>
      </c>
      <c r="Y3139" s="23" t="s">
        <v>54</v>
      </c>
      <c r="Z3139" s="23" t="s">
        <v>54</v>
      </c>
      <c r="AA3139" s="23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23" t="s">
        <v>54</v>
      </c>
      <c r="AG3139" s="23" t="s">
        <v>54</v>
      </c>
      <c r="AH3139" s="23" t="s">
        <v>54</v>
      </c>
      <c r="AI3139" s="23" t="s">
        <v>54</v>
      </c>
      <c r="AJ3139">
        <v>77</v>
      </c>
      <c r="AK3139">
        <v>34</v>
      </c>
      <c r="AL3139">
        <v>110</v>
      </c>
      <c r="AM3139">
        <v>0</v>
      </c>
      <c r="AN3139" s="23">
        <v>0</v>
      </c>
      <c r="AO3139" s="23">
        <v>0</v>
      </c>
      <c r="AP3139" s="23">
        <v>0</v>
      </c>
      <c r="AQ3139" s="23" t="e">
        <v>#DIV/0!</v>
      </c>
      <c r="AR3139" s="35">
        <v>0</v>
      </c>
      <c r="AS3139" s="35">
        <v>0</v>
      </c>
      <c r="AT3139" s="35">
        <v>0</v>
      </c>
      <c r="AU3139" s="31" t="str">
        <f t="shared" si="51"/>
        <v>库存为0</v>
      </c>
      <c r="AV3139" s="36" t="str">
        <f>IFERROR(时间!$B$4+AU3139,"上周无销量")</f>
        <v>上周无销量</v>
      </c>
    </row>
    <row r="3140" spans="1:48">
      <c r="A3140" s="21" t="s">
        <v>6361</v>
      </c>
      <c r="B3140" t="s">
        <v>5242</v>
      </c>
      <c r="C3140" t="s">
        <v>6333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0</v>
      </c>
      <c r="J3140" s="33">
        <v>0</v>
      </c>
      <c r="K3140" s="33">
        <v>0</v>
      </c>
      <c r="L3140" s="33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23" t="s">
        <v>54</v>
      </c>
      <c r="Y3140" s="23" t="s">
        <v>54</v>
      </c>
      <c r="Z3140" s="23" t="s">
        <v>54</v>
      </c>
      <c r="AA3140" s="23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23" t="s">
        <v>54</v>
      </c>
      <c r="AG3140" s="23" t="s">
        <v>54</v>
      </c>
      <c r="AH3140" s="23" t="s">
        <v>54</v>
      </c>
      <c r="AI3140" s="23" t="s">
        <v>54</v>
      </c>
      <c r="AJ3140">
        <v>9</v>
      </c>
      <c r="AK3140">
        <v>11</v>
      </c>
      <c r="AL3140">
        <v>0</v>
      </c>
      <c r="AM3140">
        <v>7</v>
      </c>
      <c r="AN3140" s="23">
        <v>0</v>
      </c>
      <c r="AO3140" s="23">
        <v>0</v>
      </c>
      <c r="AP3140" s="23" t="e">
        <v>#DIV/0!</v>
      </c>
      <c r="AQ3140" s="23">
        <v>0</v>
      </c>
      <c r="AR3140" s="35">
        <v>0</v>
      </c>
      <c r="AS3140" s="35">
        <v>0</v>
      </c>
      <c r="AT3140" s="35">
        <v>0</v>
      </c>
      <c r="AU3140" s="31" t="str">
        <f t="shared" si="51"/>
        <v>库存为0</v>
      </c>
      <c r="AV3140" s="36" t="str">
        <f>IFERROR(时间!$B$4+AU3140,"上周无销量")</f>
        <v>上周无销量</v>
      </c>
    </row>
    <row r="3141" spans="1:48">
      <c r="A3141" s="21" t="s">
        <v>6362</v>
      </c>
      <c r="B3141" t="s">
        <v>5244</v>
      </c>
      <c r="C3141" t="s">
        <v>6333</v>
      </c>
      <c r="D3141" s="31">
        <v>0</v>
      </c>
      <c r="E3141" s="31">
        <v>0</v>
      </c>
      <c r="F3141" s="31">
        <v>0</v>
      </c>
      <c r="G3141" s="31">
        <v>0</v>
      </c>
      <c r="H3141" s="32">
        <v>0</v>
      </c>
      <c r="I3141">
        <v>0</v>
      </c>
      <c r="J3141" s="33">
        <v>0</v>
      </c>
      <c r="K3141" s="33">
        <v>0</v>
      </c>
      <c r="L3141" s="33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23" t="s">
        <v>54</v>
      </c>
      <c r="Y3141" s="23" t="s">
        <v>54</v>
      </c>
      <c r="Z3141" s="23" t="s">
        <v>54</v>
      </c>
      <c r="AA3141" s="23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23" t="s">
        <v>54</v>
      </c>
      <c r="AG3141" s="23" t="s">
        <v>54</v>
      </c>
      <c r="AH3141" s="23" t="s">
        <v>54</v>
      </c>
      <c r="AI3141" s="23" t="s">
        <v>54</v>
      </c>
      <c r="AJ3141">
        <v>10</v>
      </c>
      <c r="AK3141">
        <v>21</v>
      </c>
      <c r="AL3141">
        <v>0</v>
      </c>
      <c r="AM3141">
        <v>7</v>
      </c>
      <c r="AN3141" s="23">
        <v>0</v>
      </c>
      <c r="AO3141" s="23">
        <v>0</v>
      </c>
      <c r="AP3141" s="23" t="e">
        <v>#DIV/0!</v>
      </c>
      <c r="AQ3141" s="23">
        <v>0</v>
      </c>
      <c r="AR3141" s="35">
        <v>0</v>
      </c>
      <c r="AS3141" s="35">
        <v>0</v>
      </c>
      <c r="AT3141" s="35">
        <v>0</v>
      </c>
      <c r="AU3141" s="31" t="str">
        <f t="shared" ref="AU3141:AU3204" si="52">IF(AR3141="","库存为"&amp;M3141,IF(AS3141=0,"库存为"&amp;M3141,INT(M3141/AR3141)))</f>
        <v>库存为0</v>
      </c>
      <c r="AV3141" s="36" t="str">
        <f>IFERROR(时间!$B$4+AU3141,"上周无销量")</f>
        <v>上周无销量</v>
      </c>
    </row>
    <row r="3142" spans="1:48">
      <c r="A3142" s="21" t="s">
        <v>6363</v>
      </c>
      <c r="B3142" t="s">
        <v>5246</v>
      </c>
      <c r="C3142" t="s">
        <v>6333</v>
      </c>
      <c r="D3142" s="31">
        <v>0</v>
      </c>
      <c r="E3142" s="31">
        <v>0</v>
      </c>
      <c r="F3142" s="31">
        <v>0</v>
      </c>
      <c r="G3142" s="31">
        <v>0</v>
      </c>
      <c r="H3142" s="32">
        <v>0</v>
      </c>
      <c r="I3142">
        <v>0</v>
      </c>
      <c r="J3142" s="33">
        <v>0</v>
      </c>
      <c r="K3142" s="33">
        <v>0</v>
      </c>
      <c r="L3142" s="33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23" t="s">
        <v>54</v>
      </c>
      <c r="Y3142" s="23" t="s">
        <v>54</v>
      </c>
      <c r="Z3142" s="23" t="s">
        <v>54</v>
      </c>
      <c r="AA3142" s="23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23" t="s">
        <v>54</v>
      </c>
      <c r="AG3142" s="23" t="s">
        <v>54</v>
      </c>
      <c r="AH3142" s="23" t="s">
        <v>54</v>
      </c>
      <c r="AI3142" s="23" t="s">
        <v>54</v>
      </c>
      <c r="AJ3142">
        <v>11</v>
      </c>
      <c r="AK3142">
        <v>17</v>
      </c>
      <c r="AL3142">
        <v>0</v>
      </c>
      <c r="AM3142">
        <v>17</v>
      </c>
      <c r="AN3142" s="23">
        <v>0</v>
      </c>
      <c r="AO3142" s="23">
        <v>0</v>
      </c>
      <c r="AP3142" s="23" t="e">
        <v>#DIV/0!</v>
      </c>
      <c r="AQ3142" s="23">
        <v>0</v>
      </c>
      <c r="AR3142" s="35">
        <v>0</v>
      </c>
      <c r="AS3142" s="35">
        <v>0</v>
      </c>
      <c r="AT3142" s="35">
        <v>0</v>
      </c>
      <c r="AU3142" s="31" t="str">
        <f t="shared" si="52"/>
        <v>库存为0</v>
      </c>
      <c r="AV3142" s="36" t="str">
        <f>IFERROR(时间!$B$4+AU3142,"上周无销量")</f>
        <v>上周无销量</v>
      </c>
    </row>
    <row r="3143" spans="1:48">
      <c r="A3143" s="21" t="s">
        <v>6364</v>
      </c>
      <c r="B3143" t="s">
        <v>5248</v>
      </c>
      <c r="C3143" t="s">
        <v>6333</v>
      </c>
      <c r="D3143" s="31">
        <v>0</v>
      </c>
      <c r="E3143" s="31">
        <v>0</v>
      </c>
      <c r="F3143" s="31">
        <v>0</v>
      </c>
      <c r="G3143" s="31">
        <v>0</v>
      </c>
      <c r="H3143" s="32">
        <v>0</v>
      </c>
      <c r="I3143">
        <v>0</v>
      </c>
      <c r="J3143" s="33">
        <v>0</v>
      </c>
      <c r="K3143" s="33">
        <v>0</v>
      </c>
      <c r="L3143" s="33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23" t="s">
        <v>54</v>
      </c>
      <c r="Y3143" s="23" t="s">
        <v>54</v>
      </c>
      <c r="Z3143" s="23" t="s">
        <v>54</v>
      </c>
      <c r="AA3143" s="23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23" t="s">
        <v>54</v>
      </c>
      <c r="AG3143" s="23" t="s">
        <v>54</v>
      </c>
      <c r="AH3143" s="23" t="s">
        <v>54</v>
      </c>
      <c r="AI3143" s="23" t="s">
        <v>54</v>
      </c>
      <c r="AJ3143">
        <v>5</v>
      </c>
      <c r="AK3143">
        <v>60</v>
      </c>
      <c r="AL3143">
        <v>0</v>
      </c>
      <c r="AM3143">
        <v>9</v>
      </c>
      <c r="AN3143" s="23">
        <v>0</v>
      </c>
      <c r="AO3143" s="23">
        <v>0</v>
      </c>
      <c r="AP3143" s="23" t="e">
        <v>#DIV/0!</v>
      </c>
      <c r="AQ3143" s="23">
        <v>0</v>
      </c>
      <c r="AR3143" s="35">
        <v>0</v>
      </c>
      <c r="AS3143" s="35">
        <v>0</v>
      </c>
      <c r="AT3143" s="35">
        <v>0</v>
      </c>
      <c r="AU3143" s="31" t="str">
        <f t="shared" si="52"/>
        <v>库存为0</v>
      </c>
      <c r="AV3143" s="36" t="str">
        <f>IFERROR(时间!$B$4+AU3143,"上周无销量")</f>
        <v>上周无销量</v>
      </c>
    </row>
    <row r="3144" spans="1:48">
      <c r="A3144" s="21" t="s">
        <v>6365</v>
      </c>
      <c r="B3144" t="s">
        <v>5250</v>
      </c>
      <c r="C3144" t="s">
        <v>6333</v>
      </c>
      <c r="D3144" s="31">
        <v>0</v>
      </c>
      <c r="E3144" s="31">
        <v>0</v>
      </c>
      <c r="F3144" s="31">
        <v>0</v>
      </c>
      <c r="G3144" s="31">
        <v>0</v>
      </c>
      <c r="H3144" s="32">
        <v>0</v>
      </c>
      <c r="I3144">
        <v>0</v>
      </c>
      <c r="J3144" s="33">
        <v>0</v>
      </c>
      <c r="K3144" s="33">
        <v>0</v>
      </c>
      <c r="L3144" s="33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23" t="s">
        <v>54</v>
      </c>
      <c r="Y3144" s="23" t="s">
        <v>54</v>
      </c>
      <c r="Z3144" s="23" t="s">
        <v>54</v>
      </c>
      <c r="AA3144" s="23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23" t="s">
        <v>54</v>
      </c>
      <c r="AG3144" s="23" t="s">
        <v>54</v>
      </c>
      <c r="AH3144" s="23" t="s">
        <v>54</v>
      </c>
      <c r="AI3144" s="23" t="s">
        <v>54</v>
      </c>
      <c r="AJ3144">
        <v>48</v>
      </c>
      <c r="AK3144">
        <v>0</v>
      </c>
      <c r="AL3144">
        <v>0</v>
      </c>
      <c r="AM3144">
        <v>0</v>
      </c>
      <c r="AN3144" s="23">
        <v>0</v>
      </c>
      <c r="AO3144" s="23" t="e">
        <v>#DIV/0!</v>
      </c>
      <c r="AP3144" s="23" t="e">
        <v>#DIV/0!</v>
      </c>
      <c r="AQ3144" s="23" t="e">
        <v>#DIV/0!</v>
      </c>
      <c r="AR3144" s="35">
        <v>0</v>
      </c>
      <c r="AS3144" s="35">
        <v>0</v>
      </c>
      <c r="AT3144" s="35">
        <v>0</v>
      </c>
      <c r="AU3144" s="31" t="str">
        <f t="shared" si="52"/>
        <v>库存为0</v>
      </c>
      <c r="AV3144" s="36" t="str">
        <f>IFERROR(时间!$B$4+AU3144,"上周无销量")</f>
        <v>上周无销量</v>
      </c>
    </row>
    <row r="3145" spans="1:48">
      <c r="A3145" s="21" t="s">
        <v>6366</v>
      </c>
      <c r="B3145" t="s">
        <v>5252</v>
      </c>
      <c r="C3145" t="s">
        <v>6333</v>
      </c>
      <c r="D3145" s="31">
        <v>0</v>
      </c>
      <c r="E3145" s="31">
        <v>0</v>
      </c>
      <c r="F3145" s="31">
        <v>0</v>
      </c>
      <c r="G3145" s="31">
        <v>0</v>
      </c>
      <c r="H3145" s="32">
        <v>0</v>
      </c>
      <c r="I3145">
        <v>0</v>
      </c>
      <c r="J3145" s="33">
        <v>0</v>
      </c>
      <c r="K3145" s="33">
        <v>0</v>
      </c>
      <c r="L3145" s="33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23" t="s">
        <v>54</v>
      </c>
      <c r="Y3145" s="23" t="s">
        <v>54</v>
      </c>
      <c r="Z3145" s="23" t="s">
        <v>54</v>
      </c>
      <c r="AA3145" s="23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23" t="s">
        <v>54</v>
      </c>
      <c r="AG3145" s="23" t="s">
        <v>54</v>
      </c>
      <c r="AH3145" s="23" t="s">
        <v>54</v>
      </c>
      <c r="AI3145" s="23" t="s">
        <v>54</v>
      </c>
      <c r="AJ3145">
        <v>9</v>
      </c>
      <c r="AK3145">
        <v>20</v>
      </c>
      <c r="AL3145">
        <v>0</v>
      </c>
      <c r="AM3145">
        <v>14</v>
      </c>
      <c r="AN3145" s="23">
        <v>0</v>
      </c>
      <c r="AO3145" s="23">
        <v>0</v>
      </c>
      <c r="AP3145" s="23" t="e">
        <v>#DIV/0!</v>
      </c>
      <c r="AQ3145" s="23">
        <v>0</v>
      </c>
      <c r="AR3145" s="35">
        <v>0</v>
      </c>
      <c r="AS3145" s="35">
        <v>0</v>
      </c>
      <c r="AT3145" s="35">
        <v>0</v>
      </c>
      <c r="AU3145" s="31" t="str">
        <f t="shared" si="52"/>
        <v>库存为0</v>
      </c>
      <c r="AV3145" s="36" t="str">
        <f>IFERROR(时间!$B$4+AU3145,"上周无销量")</f>
        <v>上周无销量</v>
      </c>
    </row>
    <row r="3146" spans="1:48">
      <c r="A3146" s="21" t="s">
        <v>6367</v>
      </c>
      <c r="B3146" t="s">
        <v>5254</v>
      </c>
      <c r="C3146" t="s">
        <v>6333</v>
      </c>
      <c r="D3146" s="31">
        <v>0</v>
      </c>
      <c r="E3146" s="31">
        <v>0</v>
      </c>
      <c r="F3146" s="31">
        <v>0</v>
      </c>
      <c r="G3146" s="31">
        <v>0</v>
      </c>
      <c r="H3146" s="32">
        <v>0</v>
      </c>
      <c r="I3146">
        <v>0</v>
      </c>
      <c r="J3146" s="33">
        <v>0</v>
      </c>
      <c r="K3146" s="33">
        <v>0</v>
      </c>
      <c r="L3146" s="33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23" t="s">
        <v>54</v>
      </c>
      <c r="Y3146" s="23" t="s">
        <v>54</v>
      </c>
      <c r="Z3146" s="23" t="s">
        <v>54</v>
      </c>
      <c r="AA3146" s="23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23" t="s">
        <v>54</v>
      </c>
      <c r="AG3146" s="23" t="s">
        <v>54</v>
      </c>
      <c r="AH3146" s="23" t="s">
        <v>54</v>
      </c>
      <c r="AI3146" s="23" t="s">
        <v>54</v>
      </c>
      <c r="AJ3146">
        <v>8</v>
      </c>
      <c r="AK3146">
        <v>16</v>
      </c>
      <c r="AL3146">
        <v>0</v>
      </c>
      <c r="AM3146">
        <v>3</v>
      </c>
      <c r="AN3146" s="23">
        <v>0</v>
      </c>
      <c r="AO3146" s="23">
        <v>0</v>
      </c>
      <c r="AP3146" s="23" t="e">
        <v>#DIV/0!</v>
      </c>
      <c r="AQ3146" s="23">
        <v>0</v>
      </c>
      <c r="AR3146" s="35">
        <v>0</v>
      </c>
      <c r="AS3146" s="35">
        <v>0</v>
      </c>
      <c r="AT3146" s="35">
        <v>0</v>
      </c>
      <c r="AU3146" s="31" t="str">
        <f t="shared" si="52"/>
        <v>库存为0</v>
      </c>
      <c r="AV3146" s="36" t="str">
        <f>IFERROR(时间!$B$4+AU3146,"上周无销量")</f>
        <v>上周无销量</v>
      </c>
    </row>
    <row r="3147" spans="1:48">
      <c r="A3147" s="21" t="s">
        <v>6368</v>
      </c>
      <c r="B3147" t="s">
        <v>5256</v>
      </c>
      <c r="C3147" t="s">
        <v>6333</v>
      </c>
      <c r="D3147" s="31">
        <v>0</v>
      </c>
      <c r="E3147" s="31">
        <v>0</v>
      </c>
      <c r="F3147" s="31">
        <v>0</v>
      </c>
      <c r="G3147" s="31">
        <v>0</v>
      </c>
      <c r="H3147" s="32">
        <v>0</v>
      </c>
      <c r="I3147">
        <v>0</v>
      </c>
      <c r="J3147" s="33">
        <v>0</v>
      </c>
      <c r="K3147" s="33">
        <v>0</v>
      </c>
      <c r="L3147" s="33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23" t="s">
        <v>54</v>
      </c>
      <c r="Y3147" s="23" t="s">
        <v>54</v>
      </c>
      <c r="Z3147" s="23" t="s">
        <v>54</v>
      </c>
      <c r="AA3147" s="23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23" t="s">
        <v>54</v>
      </c>
      <c r="AG3147" s="23" t="s">
        <v>54</v>
      </c>
      <c r="AH3147" s="23" t="s">
        <v>54</v>
      </c>
      <c r="AI3147" s="23" t="s">
        <v>54</v>
      </c>
      <c r="AJ3147">
        <v>46</v>
      </c>
      <c r="AK3147">
        <v>34</v>
      </c>
      <c r="AL3147">
        <v>0</v>
      </c>
      <c r="AM3147">
        <v>14</v>
      </c>
      <c r="AN3147" s="23">
        <v>0</v>
      </c>
      <c r="AO3147" s="23">
        <v>0</v>
      </c>
      <c r="AP3147" s="23" t="e">
        <v>#DIV/0!</v>
      </c>
      <c r="AQ3147" s="23">
        <v>0</v>
      </c>
      <c r="AR3147" s="35">
        <v>0</v>
      </c>
      <c r="AS3147" s="35">
        <v>0</v>
      </c>
      <c r="AT3147" s="35">
        <v>0</v>
      </c>
      <c r="AU3147" s="31" t="str">
        <f t="shared" si="52"/>
        <v>库存为0</v>
      </c>
      <c r="AV3147" s="36" t="str">
        <f>IFERROR(时间!$B$4+AU3147,"上周无销量")</f>
        <v>上周无销量</v>
      </c>
    </row>
    <row r="3148" spans="1:48">
      <c r="A3148" s="21" t="s">
        <v>6369</v>
      </c>
      <c r="B3148" t="s">
        <v>5258</v>
      </c>
      <c r="C3148" t="s">
        <v>6333</v>
      </c>
      <c r="D3148" s="31">
        <v>0</v>
      </c>
      <c r="E3148" s="31">
        <v>0</v>
      </c>
      <c r="F3148" s="31">
        <v>0</v>
      </c>
      <c r="G3148" s="31">
        <v>0</v>
      </c>
      <c r="H3148" s="32">
        <v>0</v>
      </c>
      <c r="I3148">
        <v>0</v>
      </c>
      <c r="J3148" s="33">
        <v>0</v>
      </c>
      <c r="K3148" s="33">
        <v>0</v>
      </c>
      <c r="L3148" s="33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23" t="s">
        <v>54</v>
      </c>
      <c r="Y3148" s="23" t="s">
        <v>54</v>
      </c>
      <c r="Z3148" s="23" t="s">
        <v>54</v>
      </c>
      <c r="AA3148" s="23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23" t="s">
        <v>54</v>
      </c>
      <c r="AG3148" s="23" t="s">
        <v>54</v>
      </c>
      <c r="AH3148" s="23" t="s">
        <v>54</v>
      </c>
      <c r="AI3148" s="23" t="s">
        <v>54</v>
      </c>
      <c r="AJ3148">
        <v>35</v>
      </c>
      <c r="AK3148">
        <v>34</v>
      </c>
      <c r="AL3148">
        <v>75</v>
      </c>
      <c r="AM3148">
        <v>22</v>
      </c>
      <c r="AN3148" s="23">
        <v>0</v>
      </c>
      <c r="AO3148" s="23">
        <v>0</v>
      </c>
      <c r="AP3148" s="23">
        <v>0</v>
      </c>
      <c r="AQ3148" s="23">
        <v>0</v>
      </c>
      <c r="AR3148" s="35">
        <v>0</v>
      </c>
      <c r="AS3148" s="35">
        <v>0</v>
      </c>
      <c r="AT3148" s="35">
        <v>0</v>
      </c>
      <c r="AU3148" s="31" t="str">
        <f t="shared" si="52"/>
        <v>库存为0</v>
      </c>
      <c r="AV3148" s="36" t="str">
        <f>IFERROR(时间!$B$4+AU3148,"上周无销量")</f>
        <v>上周无销量</v>
      </c>
    </row>
    <row r="3149" spans="1:48">
      <c r="A3149" s="21" t="s">
        <v>6370</v>
      </c>
      <c r="B3149" t="s">
        <v>5260</v>
      </c>
      <c r="C3149" t="s">
        <v>6333</v>
      </c>
      <c r="D3149" s="31">
        <v>0</v>
      </c>
      <c r="E3149" s="31">
        <v>0</v>
      </c>
      <c r="F3149" s="31">
        <v>0</v>
      </c>
      <c r="G3149" s="31">
        <v>0</v>
      </c>
      <c r="H3149" s="32">
        <v>0</v>
      </c>
      <c r="I3149">
        <v>0</v>
      </c>
      <c r="J3149" s="33">
        <v>0</v>
      </c>
      <c r="K3149" s="33">
        <v>0</v>
      </c>
      <c r="L3149" s="33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23" t="s">
        <v>54</v>
      </c>
      <c r="Y3149" s="23" t="s">
        <v>54</v>
      </c>
      <c r="Z3149" s="23" t="s">
        <v>54</v>
      </c>
      <c r="AA3149" s="23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23" t="s">
        <v>54</v>
      </c>
      <c r="AG3149" s="23" t="s">
        <v>54</v>
      </c>
      <c r="AH3149" s="23" t="s">
        <v>54</v>
      </c>
      <c r="AI3149" s="23" t="s">
        <v>54</v>
      </c>
      <c r="AJ3149">
        <v>0</v>
      </c>
      <c r="AK3149">
        <v>28</v>
      </c>
      <c r="AL3149">
        <v>124</v>
      </c>
      <c r="AM3149">
        <v>56</v>
      </c>
      <c r="AN3149" s="23" t="e">
        <v>#DIV/0!</v>
      </c>
      <c r="AO3149" s="23">
        <v>0</v>
      </c>
      <c r="AP3149" s="23">
        <v>0</v>
      </c>
      <c r="AQ3149" s="23">
        <v>0</v>
      </c>
      <c r="AR3149" s="35">
        <v>0</v>
      </c>
      <c r="AS3149" s="35">
        <v>0</v>
      </c>
      <c r="AT3149" s="35">
        <v>0</v>
      </c>
      <c r="AU3149" s="31" t="str">
        <f t="shared" si="52"/>
        <v>库存为0</v>
      </c>
      <c r="AV3149" s="36" t="str">
        <f>IFERROR(时间!$B$4+AU3149,"上周无销量")</f>
        <v>上周无销量</v>
      </c>
    </row>
    <row r="3150" spans="1:48">
      <c r="A3150" s="21" t="s">
        <v>6371</v>
      </c>
      <c r="B3150" t="s">
        <v>5262</v>
      </c>
      <c r="C3150" t="s">
        <v>6333</v>
      </c>
      <c r="D3150" s="31">
        <v>0</v>
      </c>
      <c r="E3150" s="31">
        <v>0</v>
      </c>
      <c r="F3150" s="31">
        <v>0</v>
      </c>
      <c r="G3150" s="31">
        <v>0</v>
      </c>
      <c r="H3150" s="32">
        <v>0</v>
      </c>
      <c r="I3150">
        <v>0</v>
      </c>
      <c r="J3150" s="33">
        <v>0</v>
      </c>
      <c r="K3150" s="33">
        <v>0</v>
      </c>
      <c r="L3150" s="33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23" t="s">
        <v>54</v>
      </c>
      <c r="Y3150" s="23" t="s">
        <v>54</v>
      </c>
      <c r="Z3150" s="23" t="s">
        <v>54</v>
      </c>
      <c r="AA3150" s="23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23" t="s">
        <v>54</v>
      </c>
      <c r="AG3150" s="23" t="s">
        <v>54</v>
      </c>
      <c r="AH3150" s="23" t="s">
        <v>54</v>
      </c>
      <c r="AI3150" s="23" t="s">
        <v>54</v>
      </c>
      <c r="AJ3150">
        <v>11</v>
      </c>
      <c r="AK3150">
        <v>34</v>
      </c>
      <c r="AL3150">
        <v>0</v>
      </c>
      <c r="AM3150">
        <v>19</v>
      </c>
      <c r="AN3150" s="23">
        <v>0</v>
      </c>
      <c r="AO3150" s="23">
        <v>0</v>
      </c>
      <c r="AP3150" s="23" t="e">
        <v>#DIV/0!</v>
      </c>
      <c r="AQ3150" s="23">
        <v>0</v>
      </c>
      <c r="AR3150" s="35">
        <v>0</v>
      </c>
      <c r="AS3150" s="35">
        <v>0</v>
      </c>
      <c r="AT3150" s="35">
        <v>0</v>
      </c>
      <c r="AU3150" s="31" t="str">
        <f t="shared" si="52"/>
        <v>库存为0</v>
      </c>
      <c r="AV3150" s="36" t="str">
        <f>IFERROR(时间!$B$4+AU3150,"上周无销量")</f>
        <v>上周无销量</v>
      </c>
    </row>
    <row r="3151" spans="1:48">
      <c r="A3151" s="21" t="s">
        <v>6372</v>
      </c>
      <c r="B3151" t="s">
        <v>5264</v>
      </c>
      <c r="C3151" t="s">
        <v>6333</v>
      </c>
      <c r="D3151" s="31">
        <v>0</v>
      </c>
      <c r="E3151" s="31">
        <v>0</v>
      </c>
      <c r="F3151" s="31">
        <v>0</v>
      </c>
      <c r="G3151" s="31">
        <v>0</v>
      </c>
      <c r="H3151" s="32">
        <v>0</v>
      </c>
      <c r="I3151">
        <v>0</v>
      </c>
      <c r="J3151" s="33">
        <v>0</v>
      </c>
      <c r="K3151" s="33">
        <v>0</v>
      </c>
      <c r="L3151" s="33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23" t="s">
        <v>54</v>
      </c>
      <c r="Y3151" s="23" t="s">
        <v>54</v>
      </c>
      <c r="Z3151" s="23" t="s">
        <v>54</v>
      </c>
      <c r="AA3151" s="23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23" t="s">
        <v>54</v>
      </c>
      <c r="AG3151" s="23" t="s">
        <v>54</v>
      </c>
      <c r="AH3151" s="23" t="s">
        <v>54</v>
      </c>
      <c r="AI3151" s="23" t="s">
        <v>54</v>
      </c>
      <c r="AJ3151">
        <v>7</v>
      </c>
      <c r="AK3151">
        <v>36</v>
      </c>
      <c r="AL3151">
        <v>0</v>
      </c>
      <c r="AM3151">
        <v>23</v>
      </c>
      <c r="AN3151" s="23">
        <v>0</v>
      </c>
      <c r="AO3151" s="23">
        <v>0</v>
      </c>
      <c r="AP3151" s="23" t="e">
        <v>#DIV/0!</v>
      </c>
      <c r="AQ3151" s="23">
        <v>0</v>
      </c>
      <c r="AR3151" s="35">
        <v>0</v>
      </c>
      <c r="AS3151" s="35">
        <v>0</v>
      </c>
      <c r="AT3151" s="35">
        <v>0</v>
      </c>
      <c r="AU3151" s="31" t="str">
        <f t="shared" si="52"/>
        <v>库存为0</v>
      </c>
      <c r="AV3151" s="36" t="str">
        <f>IFERROR(时间!$B$4+AU3151,"上周无销量")</f>
        <v>上周无销量</v>
      </c>
    </row>
    <row r="3152" spans="1:48">
      <c r="A3152" s="21" t="s">
        <v>6373</v>
      </c>
      <c r="B3152" t="s">
        <v>5266</v>
      </c>
      <c r="C3152" t="s">
        <v>6333</v>
      </c>
      <c r="D3152" s="31">
        <v>0</v>
      </c>
      <c r="E3152" s="31">
        <v>0</v>
      </c>
      <c r="F3152" s="31">
        <v>0</v>
      </c>
      <c r="G3152" s="31">
        <v>0</v>
      </c>
      <c r="H3152" s="32">
        <v>0</v>
      </c>
      <c r="I3152">
        <v>0</v>
      </c>
      <c r="J3152" s="33">
        <v>0</v>
      </c>
      <c r="K3152" s="33">
        <v>0</v>
      </c>
      <c r="L3152" s="33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23" t="s">
        <v>54</v>
      </c>
      <c r="Y3152" s="23" t="s">
        <v>54</v>
      </c>
      <c r="Z3152" s="23" t="s">
        <v>54</v>
      </c>
      <c r="AA3152" s="23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23" t="s">
        <v>54</v>
      </c>
      <c r="AG3152" s="23" t="s">
        <v>54</v>
      </c>
      <c r="AH3152" s="23" t="s">
        <v>54</v>
      </c>
      <c r="AI3152" s="23" t="s">
        <v>54</v>
      </c>
      <c r="AJ3152">
        <v>0</v>
      </c>
      <c r="AK3152">
        <v>10</v>
      </c>
      <c r="AL3152">
        <v>0</v>
      </c>
      <c r="AM3152">
        <v>8</v>
      </c>
      <c r="AN3152" s="23" t="e">
        <v>#DIV/0!</v>
      </c>
      <c r="AO3152" s="23">
        <v>0</v>
      </c>
      <c r="AP3152" s="23" t="e">
        <v>#DIV/0!</v>
      </c>
      <c r="AQ3152" s="23">
        <v>0</v>
      </c>
      <c r="AR3152" s="35">
        <v>0</v>
      </c>
      <c r="AS3152" s="35">
        <v>0</v>
      </c>
      <c r="AT3152" s="35">
        <v>0</v>
      </c>
      <c r="AU3152" s="31" t="str">
        <f t="shared" si="52"/>
        <v>库存为0</v>
      </c>
      <c r="AV3152" s="36" t="str">
        <f>IFERROR(时间!$B$4+AU3152,"上周无销量")</f>
        <v>上周无销量</v>
      </c>
    </row>
    <row r="3153" spans="1:48">
      <c r="A3153" s="21" t="s">
        <v>6374</v>
      </c>
      <c r="B3153" t="s">
        <v>5268</v>
      </c>
      <c r="C3153" t="s">
        <v>6333</v>
      </c>
      <c r="D3153" s="31">
        <v>0</v>
      </c>
      <c r="E3153" s="31">
        <v>0</v>
      </c>
      <c r="F3153" s="31">
        <v>0</v>
      </c>
      <c r="G3153" s="31">
        <v>0</v>
      </c>
      <c r="H3153" s="32">
        <v>0</v>
      </c>
      <c r="I3153">
        <v>0</v>
      </c>
      <c r="J3153" s="33">
        <v>0</v>
      </c>
      <c r="K3153" s="33">
        <v>0</v>
      </c>
      <c r="L3153" s="33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23" t="s">
        <v>54</v>
      </c>
      <c r="Y3153" s="23" t="s">
        <v>54</v>
      </c>
      <c r="Z3153" s="23" t="s">
        <v>54</v>
      </c>
      <c r="AA3153" s="23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23" t="s">
        <v>54</v>
      </c>
      <c r="AG3153" s="23" t="s">
        <v>54</v>
      </c>
      <c r="AH3153" s="23" t="s">
        <v>54</v>
      </c>
      <c r="AI3153" s="23" t="s">
        <v>54</v>
      </c>
      <c r="AJ3153">
        <v>23</v>
      </c>
      <c r="AK3153">
        <v>26</v>
      </c>
      <c r="AL3153">
        <v>0</v>
      </c>
      <c r="AM3153">
        <v>23</v>
      </c>
      <c r="AN3153" s="23">
        <v>0</v>
      </c>
      <c r="AO3153" s="23">
        <v>0</v>
      </c>
      <c r="AP3153" s="23" t="e">
        <v>#DIV/0!</v>
      </c>
      <c r="AQ3153" s="23">
        <v>0</v>
      </c>
      <c r="AR3153" s="35">
        <v>0</v>
      </c>
      <c r="AS3153" s="35">
        <v>0</v>
      </c>
      <c r="AT3153" s="35">
        <v>0</v>
      </c>
      <c r="AU3153" s="31" t="str">
        <f t="shared" si="52"/>
        <v>库存为0</v>
      </c>
      <c r="AV3153" s="36" t="str">
        <f>IFERROR(时间!$B$4+AU3153,"上周无销量")</f>
        <v>上周无销量</v>
      </c>
    </row>
    <row r="3154" spans="1:48">
      <c r="A3154" s="21" t="s">
        <v>6375</v>
      </c>
      <c r="B3154" t="s">
        <v>5270</v>
      </c>
      <c r="C3154" t="s">
        <v>6333</v>
      </c>
      <c r="D3154" s="31">
        <v>0</v>
      </c>
      <c r="E3154" s="31">
        <v>0</v>
      </c>
      <c r="F3154" s="31">
        <v>0</v>
      </c>
      <c r="G3154" s="31">
        <v>0</v>
      </c>
      <c r="H3154" s="32">
        <v>0</v>
      </c>
      <c r="I3154">
        <v>0</v>
      </c>
      <c r="J3154" s="33">
        <v>0</v>
      </c>
      <c r="K3154" s="33">
        <v>0</v>
      </c>
      <c r="L3154" s="33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23" t="s">
        <v>54</v>
      </c>
      <c r="Y3154" s="23" t="s">
        <v>54</v>
      </c>
      <c r="Z3154" s="23" t="s">
        <v>54</v>
      </c>
      <c r="AA3154" s="23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23" t="s">
        <v>54</v>
      </c>
      <c r="AG3154" s="23" t="s">
        <v>54</v>
      </c>
      <c r="AH3154" s="23" t="s">
        <v>54</v>
      </c>
      <c r="AI3154" s="23" t="s">
        <v>54</v>
      </c>
      <c r="AJ3154">
        <v>22</v>
      </c>
      <c r="AK3154">
        <v>0</v>
      </c>
      <c r="AL3154">
        <v>0</v>
      </c>
      <c r="AM3154">
        <v>0</v>
      </c>
      <c r="AN3154" s="23">
        <v>0</v>
      </c>
      <c r="AO3154" s="23" t="e">
        <v>#DIV/0!</v>
      </c>
      <c r="AP3154" s="23" t="e">
        <v>#DIV/0!</v>
      </c>
      <c r="AQ3154" s="23" t="e">
        <v>#DIV/0!</v>
      </c>
      <c r="AR3154" s="35">
        <v>0</v>
      </c>
      <c r="AS3154" s="35">
        <v>0</v>
      </c>
      <c r="AT3154" s="35">
        <v>0</v>
      </c>
      <c r="AU3154" s="31" t="str">
        <f t="shared" si="52"/>
        <v>库存为0</v>
      </c>
      <c r="AV3154" s="36" t="str">
        <f>IFERROR(时间!$B$4+AU3154,"上周无销量")</f>
        <v>上周无销量</v>
      </c>
    </row>
    <row r="3155" spans="1:48">
      <c r="A3155" s="21" t="s">
        <v>6376</v>
      </c>
      <c r="B3155" t="s">
        <v>5272</v>
      </c>
      <c r="C3155" t="s">
        <v>6333</v>
      </c>
      <c r="D3155" s="31">
        <v>0</v>
      </c>
      <c r="E3155" s="31">
        <v>0</v>
      </c>
      <c r="F3155" s="31">
        <v>0</v>
      </c>
      <c r="G3155" s="31">
        <v>0</v>
      </c>
      <c r="H3155" s="32">
        <v>0</v>
      </c>
      <c r="I3155">
        <v>0</v>
      </c>
      <c r="J3155" s="33">
        <v>0</v>
      </c>
      <c r="K3155" s="33">
        <v>0</v>
      </c>
      <c r="L3155" s="33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23" t="s">
        <v>54</v>
      </c>
      <c r="Y3155" s="23" t="s">
        <v>54</v>
      </c>
      <c r="Z3155" s="23" t="s">
        <v>54</v>
      </c>
      <c r="AA3155" s="23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23" t="s">
        <v>54</v>
      </c>
      <c r="AG3155" s="23" t="s">
        <v>54</v>
      </c>
      <c r="AH3155" s="23" t="s">
        <v>54</v>
      </c>
      <c r="AI3155" s="23" t="s">
        <v>54</v>
      </c>
      <c r="AJ3155">
        <v>11</v>
      </c>
      <c r="AK3155">
        <v>26</v>
      </c>
      <c r="AL3155">
        <v>0</v>
      </c>
      <c r="AM3155">
        <v>6</v>
      </c>
      <c r="AN3155" s="23">
        <v>0</v>
      </c>
      <c r="AO3155" s="23">
        <v>0</v>
      </c>
      <c r="AP3155" s="23" t="e">
        <v>#DIV/0!</v>
      </c>
      <c r="AQ3155" s="23">
        <v>0</v>
      </c>
      <c r="AR3155" s="35">
        <v>0</v>
      </c>
      <c r="AS3155" s="35">
        <v>0</v>
      </c>
      <c r="AT3155" s="35">
        <v>0</v>
      </c>
      <c r="AU3155" s="31" t="str">
        <f t="shared" si="52"/>
        <v>库存为0</v>
      </c>
      <c r="AV3155" s="36" t="str">
        <f>IFERROR(时间!$B$4+AU3155,"上周无销量")</f>
        <v>上周无销量</v>
      </c>
    </row>
    <row r="3156" spans="1:48">
      <c r="A3156" s="21" t="s">
        <v>6377</v>
      </c>
      <c r="B3156" t="s">
        <v>6378</v>
      </c>
      <c r="C3156" t="s">
        <v>6333</v>
      </c>
      <c r="D3156" s="31">
        <v>0</v>
      </c>
      <c r="E3156" s="31">
        <v>0</v>
      </c>
      <c r="F3156" s="31">
        <v>0</v>
      </c>
      <c r="G3156" s="31">
        <v>0</v>
      </c>
      <c r="H3156" s="32">
        <v>0</v>
      </c>
      <c r="I3156">
        <v>0</v>
      </c>
      <c r="J3156" s="33">
        <v>0</v>
      </c>
      <c r="K3156" s="33">
        <v>0</v>
      </c>
      <c r="L3156" s="33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23" t="s">
        <v>54</v>
      </c>
      <c r="Y3156" s="23" t="s">
        <v>54</v>
      </c>
      <c r="Z3156" s="23" t="s">
        <v>54</v>
      </c>
      <c r="AA3156" s="23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23" t="s">
        <v>54</v>
      </c>
      <c r="AG3156" s="23" t="s">
        <v>54</v>
      </c>
      <c r="AH3156" s="23" t="s">
        <v>54</v>
      </c>
      <c r="AI3156" s="23" t="s">
        <v>54</v>
      </c>
      <c r="AJ3156">
        <v>0</v>
      </c>
      <c r="AK3156">
        <v>0</v>
      </c>
      <c r="AL3156">
        <v>0</v>
      </c>
      <c r="AM3156">
        <v>0</v>
      </c>
      <c r="AN3156" s="23" t="e">
        <v>#DIV/0!</v>
      </c>
      <c r="AO3156" s="23" t="e">
        <v>#DIV/0!</v>
      </c>
      <c r="AP3156" s="23" t="e">
        <v>#DIV/0!</v>
      </c>
      <c r="AQ3156" s="23" t="e">
        <v>#DIV/0!</v>
      </c>
      <c r="AR3156" s="35">
        <v>0</v>
      </c>
      <c r="AS3156" s="35">
        <v>0</v>
      </c>
      <c r="AT3156" s="35">
        <v>0</v>
      </c>
      <c r="AU3156" s="31" t="str">
        <f t="shared" si="52"/>
        <v>库存为0</v>
      </c>
      <c r="AV3156" s="36" t="str">
        <f>IFERROR(时间!$B$4+AU3156,"上周无销量")</f>
        <v>上周无销量</v>
      </c>
    </row>
    <row r="3157" spans="1:48">
      <c r="A3157" s="21" t="s">
        <v>6379</v>
      </c>
      <c r="B3157" t="s">
        <v>6380</v>
      </c>
      <c r="C3157" t="s">
        <v>6333</v>
      </c>
      <c r="D3157" s="31">
        <v>0</v>
      </c>
      <c r="E3157" s="31">
        <v>0</v>
      </c>
      <c r="F3157" s="31">
        <v>0</v>
      </c>
      <c r="G3157" s="31">
        <v>0</v>
      </c>
      <c r="H3157" s="32">
        <v>0</v>
      </c>
      <c r="I3157">
        <v>0</v>
      </c>
      <c r="J3157" s="33">
        <v>0</v>
      </c>
      <c r="K3157" s="33">
        <v>0</v>
      </c>
      <c r="L3157" s="33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23" t="s">
        <v>54</v>
      </c>
      <c r="Y3157" s="23" t="s">
        <v>54</v>
      </c>
      <c r="Z3157" s="23" t="s">
        <v>54</v>
      </c>
      <c r="AA3157" s="23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23" t="s">
        <v>54</v>
      </c>
      <c r="AG3157" s="23" t="s">
        <v>54</v>
      </c>
      <c r="AH3157" s="23" t="s">
        <v>54</v>
      </c>
      <c r="AI3157" s="23" t="s">
        <v>54</v>
      </c>
      <c r="AJ3157">
        <v>0</v>
      </c>
      <c r="AK3157">
        <v>0</v>
      </c>
      <c r="AL3157">
        <v>0</v>
      </c>
      <c r="AM3157">
        <v>0</v>
      </c>
      <c r="AN3157" s="23" t="e">
        <v>#DIV/0!</v>
      </c>
      <c r="AO3157" s="23" t="e">
        <v>#DIV/0!</v>
      </c>
      <c r="AP3157" s="23" t="e">
        <v>#DIV/0!</v>
      </c>
      <c r="AQ3157" s="23" t="e">
        <v>#DIV/0!</v>
      </c>
      <c r="AR3157" s="35">
        <v>0</v>
      </c>
      <c r="AS3157" s="35">
        <v>0</v>
      </c>
      <c r="AT3157" s="35">
        <v>0</v>
      </c>
      <c r="AU3157" s="31" t="str">
        <f t="shared" si="52"/>
        <v>库存为0</v>
      </c>
      <c r="AV3157" s="36" t="str">
        <f>IFERROR(时间!$B$4+AU3157,"上周无销量")</f>
        <v>上周无销量</v>
      </c>
    </row>
    <row r="3158" spans="1:48">
      <c r="A3158" s="21" t="s">
        <v>6381</v>
      </c>
      <c r="B3158" t="s">
        <v>6382</v>
      </c>
      <c r="C3158" t="s">
        <v>6333</v>
      </c>
      <c r="D3158" s="31">
        <v>0</v>
      </c>
      <c r="E3158" s="31">
        <v>0</v>
      </c>
      <c r="F3158" s="31">
        <v>0</v>
      </c>
      <c r="G3158" s="31">
        <v>0</v>
      </c>
      <c r="H3158" s="32">
        <v>0</v>
      </c>
      <c r="I3158">
        <v>0</v>
      </c>
      <c r="J3158" s="33">
        <v>0</v>
      </c>
      <c r="K3158" s="33">
        <v>0</v>
      </c>
      <c r="L3158" s="33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23" t="s">
        <v>54</v>
      </c>
      <c r="Y3158" s="23" t="s">
        <v>54</v>
      </c>
      <c r="Z3158" s="23" t="s">
        <v>54</v>
      </c>
      <c r="AA3158" s="23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23" t="s">
        <v>54</v>
      </c>
      <c r="AG3158" s="23" t="s">
        <v>54</v>
      </c>
      <c r="AH3158" s="23" t="s">
        <v>54</v>
      </c>
      <c r="AI3158" s="23" t="s">
        <v>54</v>
      </c>
      <c r="AJ3158">
        <v>0</v>
      </c>
      <c r="AK3158">
        <v>0</v>
      </c>
      <c r="AL3158">
        <v>0</v>
      </c>
      <c r="AM3158">
        <v>0</v>
      </c>
      <c r="AN3158" s="23" t="e">
        <v>#DIV/0!</v>
      </c>
      <c r="AO3158" s="23" t="e">
        <v>#DIV/0!</v>
      </c>
      <c r="AP3158" s="23" t="e">
        <v>#DIV/0!</v>
      </c>
      <c r="AQ3158" s="23" t="e">
        <v>#DIV/0!</v>
      </c>
      <c r="AR3158" s="35">
        <v>0</v>
      </c>
      <c r="AS3158" s="35">
        <v>0</v>
      </c>
      <c r="AT3158" s="35">
        <v>0</v>
      </c>
      <c r="AU3158" s="31" t="str">
        <f t="shared" si="52"/>
        <v>库存为0</v>
      </c>
      <c r="AV3158" s="36" t="str">
        <f>IFERROR(时间!$B$4+AU3158,"上周无销量")</f>
        <v>上周无销量</v>
      </c>
    </row>
    <row r="3159" spans="1:48">
      <c r="A3159" s="21" t="s">
        <v>6383</v>
      </c>
      <c r="B3159" t="s">
        <v>6384</v>
      </c>
      <c r="C3159" t="s">
        <v>6333</v>
      </c>
      <c r="D3159" s="31">
        <v>0</v>
      </c>
      <c r="E3159" s="31">
        <v>0</v>
      </c>
      <c r="F3159" s="31">
        <v>0</v>
      </c>
      <c r="G3159" s="31">
        <v>0</v>
      </c>
      <c r="H3159" s="32">
        <v>0</v>
      </c>
      <c r="I3159">
        <v>0</v>
      </c>
      <c r="J3159" s="33">
        <v>0</v>
      </c>
      <c r="K3159" s="33">
        <v>0</v>
      </c>
      <c r="L3159" s="33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23" t="s">
        <v>54</v>
      </c>
      <c r="Y3159" s="23" t="s">
        <v>54</v>
      </c>
      <c r="Z3159" s="23" t="s">
        <v>54</v>
      </c>
      <c r="AA3159" s="23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23" t="s">
        <v>54</v>
      </c>
      <c r="AG3159" s="23" t="s">
        <v>54</v>
      </c>
      <c r="AH3159" s="23" t="s">
        <v>54</v>
      </c>
      <c r="AI3159" s="23" t="s">
        <v>54</v>
      </c>
      <c r="AJ3159">
        <v>0</v>
      </c>
      <c r="AK3159">
        <v>0</v>
      </c>
      <c r="AL3159">
        <v>0</v>
      </c>
      <c r="AM3159">
        <v>0</v>
      </c>
      <c r="AN3159" s="23" t="e">
        <v>#DIV/0!</v>
      </c>
      <c r="AO3159" s="23" t="e">
        <v>#DIV/0!</v>
      </c>
      <c r="AP3159" s="23" t="e">
        <v>#DIV/0!</v>
      </c>
      <c r="AQ3159" s="23" t="e">
        <v>#DIV/0!</v>
      </c>
      <c r="AR3159" s="35">
        <v>0</v>
      </c>
      <c r="AS3159" s="35">
        <v>0</v>
      </c>
      <c r="AT3159" s="35">
        <v>0</v>
      </c>
      <c r="AU3159" s="31" t="str">
        <f t="shared" si="52"/>
        <v>库存为0</v>
      </c>
      <c r="AV3159" s="36" t="str">
        <f>IFERROR(时间!$B$4+AU3159,"上周无销量")</f>
        <v>上周无销量</v>
      </c>
    </row>
    <row r="3160" spans="1:48">
      <c r="A3160" s="21" t="s">
        <v>6385</v>
      </c>
      <c r="B3160" t="s">
        <v>6386</v>
      </c>
      <c r="C3160" t="s">
        <v>6333</v>
      </c>
      <c r="D3160" s="31">
        <v>0</v>
      </c>
      <c r="E3160" s="31">
        <v>0</v>
      </c>
      <c r="F3160" s="31">
        <v>0</v>
      </c>
      <c r="G3160" s="31">
        <v>0</v>
      </c>
      <c r="H3160" s="32">
        <v>0</v>
      </c>
      <c r="I3160">
        <v>0</v>
      </c>
      <c r="J3160" s="33">
        <v>0</v>
      </c>
      <c r="K3160" s="33">
        <v>0</v>
      </c>
      <c r="L3160" s="33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23" t="s">
        <v>54</v>
      </c>
      <c r="Y3160" s="23" t="s">
        <v>54</v>
      </c>
      <c r="Z3160" s="23" t="s">
        <v>54</v>
      </c>
      <c r="AA3160" s="23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23" t="s">
        <v>54</v>
      </c>
      <c r="AG3160" s="23" t="s">
        <v>54</v>
      </c>
      <c r="AH3160" s="23" t="s">
        <v>54</v>
      </c>
      <c r="AI3160" s="23" t="s">
        <v>54</v>
      </c>
      <c r="AJ3160">
        <v>0</v>
      </c>
      <c r="AK3160">
        <v>0</v>
      </c>
      <c r="AL3160">
        <v>0</v>
      </c>
      <c r="AM3160">
        <v>0</v>
      </c>
      <c r="AN3160" s="23" t="e">
        <v>#DIV/0!</v>
      </c>
      <c r="AO3160" s="23" t="e">
        <v>#DIV/0!</v>
      </c>
      <c r="AP3160" s="23" t="e">
        <v>#DIV/0!</v>
      </c>
      <c r="AQ3160" s="23" t="e">
        <v>#DIV/0!</v>
      </c>
      <c r="AR3160" s="35">
        <v>0</v>
      </c>
      <c r="AS3160" s="35">
        <v>0</v>
      </c>
      <c r="AT3160" s="35">
        <v>0</v>
      </c>
      <c r="AU3160" s="31" t="str">
        <f t="shared" si="52"/>
        <v>库存为0</v>
      </c>
      <c r="AV3160" s="36" t="str">
        <f>IFERROR(时间!$B$4+AU3160,"上周无销量")</f>
        <v>上周无销量</v>
      </c>
    </row>
    <row r="3161" spans="1:48">
      <c r="A3161" s="21" t="s">
        <v>6387</v>
      </c>
      <c r="B3161" t="s">
        <v>5274</v>
      </c>
      <c r="C3161" t="s">
        <v>6388</v>
      </c>
      <c r="D3161" s="31">
        <v>0</v>
      </c>
      <c r="E3161" s="31">
        <v>0</v>
      </c>
      <c r="F3161" s="31">
        <v>0</v>
      </c>
      <c r="G3161" s="31">
        <v>0</v>
      </c>
      <c r="H3161" s="32">
        <v>0</v>
      </c>
      <c r="I3161">
        <v>0</v>
      </c>
      <c r="J3161" s="33">
        <v>0</v>
      </c>
      <c r="K3161" s="33">
        <v>0</v>
      </c>
      <c r="L3161" s="33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23" t="s">
        <v>54</v>
      </c>
      <c r="Y3161" s="23" t="s">
        <v>54</v>
      </c>
      <c r="Z3161" s="23" t="s">
        <v>54</v>
      </c>
      <c r="AA3161" s="23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23" t="s">
        <v>54</v>
      </c>
      <c r="AG3161" s="23" t="s">
        <v>54</v>
      </c>
      <c r="AH3161" s="23" t="s">
        <v>54</v>
      </c>
      <c r="AI3161" s="23" t="s">
        <v>54</v>
      </c>
      <c r="AJ3161">
        <v>2</v>
      </c>
      <c r="AK3161">
        <v>0</v>
      </c>
      <c r="AL3161">
        <v>0</v>
      </c>
      <c r="AM3161">
        <v>0</v>
      </c>
      <c r="AN3161" s="23">
        <v>0</v>
      </c>
      <c r="AO3161" s="23" t="e">
        <v>#DIV/0!</v>
      </c>
      <c r="AP3161" s="23" t="e">
        <v>#DIV/0!</v>
      </c>
      <c r="AQ3161" s="23" t="e">
        <v>#DIV/0!</v>
      </c>
      <c r="AR3161" s="35">
        <v>0</v>
      </c>
      <c r="AS3161" s="35">
        <v>0</v>
      </c>
      <c r="AT3161" s="35">
        <v>0</v>
      </c>
      <c r="AU3161" s="31" t="str">
        <f t="shared" si="52"/>
        <v>库存为0</v>
      </c>
      <c r="AV3161" s="36" t="str">
        <f>IFERROR(时间!$B$4+AU3161,"上周无销量")</f>
        <v>上周无销量</v>
      </c>
    </row>
    <row r="3162" spans="1:48">
      <c r="A3162" s="21" t="s">
        <v>6389</v>
      </c>
      <c r="B3162" t="s">
        <v>5277</v>
      </c>
      <c r="C3162" t="s">
        <v>6388</v>
      </c>
      <c r="D3162" s="31">
        <v>0</v>
      </c>
      <c r="E3162" s="31">
        <v>0</v>
      </c>
      <c r="F3162" s="31">
        <v>0</v>
      </c>
      <c r="G3162" s="31">
        <v>0</v>
      </c>
      <c r="H3162" s="32">
        <v>0</v>
      </c>
      <c r="I3162">
        <v>0</v>
      </c>
      <c r="J3162" s="33">
        <v>0</v>
      </c>
      <c r="K3162" s="33">
        <v>0</v>
      </c>
      <c r="L3162" s="33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23" t="s">
        <v>54</v>
      </c>
      <c r="Y3162" s="23" t="s">
        <v>54</v>
      </c>
      <c r="Z3162" s="23" t="s">
        <v>54</v>
      </c>
      <c r="AA3162" s="23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23" t="s">
        <v>54</v>
      </c>
      <c r="AG3162" s="23" t="s">
        <v>54</v>
      </c>
      <c r="AH3162" s="23" t="s">
        <v>54</v>
      </c>
      <c r="AI3162" s="23" t="s">
        <v>54</v>
      </c>
      <c r="AJ3162">
        <v>4</v>
      </c>
      <c r="AK3162">
        <v>2</v>
      </c>
      <c r="AL3162">
        <v>0</v>
      </c>
      <c r="AM3162">
        <v>0</v>
      </c>
      <c r="AN3162" s="23">
        <v>0</v>
      </c>
      <c r="AO3162" s="23">
        <v>0</v>
      </c>
      <c r="AP3162" s="23" t="e">
        <v>#DIV/0!</v>
      </c>
      <c r="AQ3162" s="23" t="e">
        <v>#DIV/0!</v>
      </c>
      <c r="AR3162" s="35">
        <v>0</v>
      </c>
      <c r="AS3162" s="35">
        <v>0</v>
      </c>
      <c r="AT3162" s="35">
        <v>0</v>
      </c>
      <c r="AU3162" s="31" t="str">
        <f t="shared" si="52"/>
        <v>库存为0</v>
      </c>
      <c r="AV3162" s="36" t="str">
        <f>IFERROR(时间!$B$4+AU3162,"上周无销量")</f>
        <v>上周无销量</v>
      </c>
    </row>
    <row r="3163" spans="1:48">
      <c r="A3163" s="21" t="s">
        <v>6390</v>
      </c>
      <c r="B3163" t="s">
        <v>5279</v>
      </c>
      <c r="C3163" t="s">
        <v>6388</v>
      </c>
      <c r="D3163" s="31">
        <v>0</v>
      </c>
      <c r="E3163" s="31">
        <v>0</v>
      </c>
      <c r="F3163" s="31">
        <v>0</v>
      </c>
      <c r="G3163" s="31">
        <v>0</v>
      </c>
      <c r="H3163" s="32">
        <v>0</v>
      </c>
      <c r="I3163">
        <v>0</v>
      </c>
      <c r="J3163" s="33">
        <v>0</v>
      </c>
      <c r="K3163" s="33">
        <v>0</v>
      </c>
      <c r="L3163" s="33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23" t="s">
        <v>54</v>
      </c>
      <c r="Y3163" s="23" t="s">
        <v>54</v>
      </c>
      <c r="Z3163" s="23" t="s">
        <v>54</v>
      </c>
      <c r="AA3163" s="23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23" t="s">
        <v>54</v>
      </c>
      <c r="AG3163" s="23" t="s">
        <v>54</v>
      </c>
      <c r="AH3163" s="23" t="s">
        <v>54</v>
      </c>
      <c r="AI3163" s="23" t="s">
        <v>54</v>
      </c>
      <c r="AJ3163">
        <v>14</v>
      </c>
      <c r="AK3163">
        <v>5</v>
      </c>
      <c r="AL3163">
        <v>0</v>
      </c>
      <c r="AM3163">
        <v>2</v>
      </c>
      <c r="AN3163" s="23">
        <v>0</v>
      </c>
      <c r="AO3163" s="23">
        <v>0</v>
      </c>
      <c r="AP3163" s="23" t="e">
        <v>#DIV/0!</v>
      </c>
      <c r="AQ3163" s="23">
        <v>0</v>
      </c>
      <c r="AR3163" s="35">
        <v>0</v>
      </c>
      <c r="AS3163" s="35">
        <v>0</v>
      </c>
      <c r="AT3163" s="35">
        <v>0</v>
      </c>
      <c r="AU3163" s="31" t="str">
        <f t="shared" si="52"/>
        <v>库存为0</v>
      </c>
      <c r="AV3163" s="36" t="str">
        <f>IFERROR(时间!$B$4+AU3163,"上周无销量")</f>
        <v>上周无销量</v>
      </c>
    </row>
    <row r="3164" spans="1:48">
      <c r="A3164" s="21" t="s">
        <v>6391</v>
      </c>
      <c r="B3164" t="s">
        <v>5281</v>
      </c>
      <c r="C3164" t="s">
        <v>6388</v>
      </c>
      <c r="D3164" s="31">
        <v>0</v>
      </c>
      <c r="E3164" s="31">
        <v>0</v>
      </c>
      <c r="F3164" s="31">
        <v>0</v>
      </c>
      <c r="G3164" s="31">
        <v>0</v>
      </c>
      <c r="H3164" s="32">
        <v>0</v>
      </c>
      <c r="I3164">
        <v>0</v>
      </c>
      <c r="J3164" s="33">
        <v>0</v>
      </c>
      <c r="K3164" s="33">
        <v>0</v>
      </c>
      <c r="L3164" s="33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23" t="s">
        <v>54</v>
      </c>
      <c r="Y3164" s="23" t="s">
        <v>54</v>
      </c>
      <c r="Z3164" s="23" t="s">
        <v>54</v>
      </c>
      <c r="AA3164" s="23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23" t="s">
        <v>54</v>
      </c>
      <c r="AG3164" s="23" t="s">
        <v>54</v>
      </c>
      <c r="AH3164" s="23" t="s">
        <v>54</v>
      </c>
      <c r="AI3164" s="23" t="s">
        <v>54</v>
      </c>
      <c r="AJ3164">
        <v>2</v>
      </c>
      <c r="AK3164">
        <v>0</v>
      </c>
      <c r="AL3164">
        <v>0</v>
      </c>
      <c r="AM3164">
        <v>0</v>
      </c>
      <c r="AN3164" s="23">
        <v>0</v>
      </c>
      <c r="AO3164" s="23" t="e">
        <v>#DIV/0!</v>
      </c>
      <c r="AP3164" s="23" t="e">
        <v>#DIV/0!</v>
      </c>
      <c r="AQ3164" s="23" t="e">
        <v>#DIV/0!</v>
      </c>
      <c r="AR3164" s="35">
        <v>0</v>
      </c>
      <c r="AS3164" s="35">
        <v>0</v>
      </c>
      <c r="AT3164" s="35">
        <v>0</v>
      </c>
      <c r="AU3164" s="31" t="str">
        <f t="shared" si="52"/>
        <v>库存为0</v>
      </c>
      <c r="AV3164" s="36" t="str">
        <f>IFERROR(时间!$B$4+AU3164,"上周无销量")</f>
        <v>上周无销量</v>
      </c>
    </row>
    <row r="3165" spans="1:48">
      <c r="A3165" s="21" t="s">
        <v>6392</v>
      </c>
      <c r="B3165" t="s">
        <v>5283</v>
      </c>
      <c r="C3165" t="s">
        <v>6388</v>
      </c>
      <c r="D3165" s="31">
        <v>0</v>
      </c>
      <c r="E3165" s="31">
        <v>0</v>
      </c>
      <c r="F3165" s="31">
        <v>0</v>
      </c>
      <c r="G3165" s="31">
        <v>0</v>
      </c>
      <c r="H3165" s="32">
        <v>0</v>
      </c>
      <c r="I3165">
        <v>0</v>
      </c>
      <c r="J3165" s="33">
        <v>0</v>
      </c>
      <c r="K3165" s="33">
        <v>0</v>
      </c>
      <c r="L3165" s="33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23" t="s">
        <v>54</v>
      </c>
      <c r="Y3165" s="23" t="s">
        <v>54</v>
      </c>
      <c r="Z3165" s="23" t="s">
        <v>54</v>
      </c>
      <c r="AA3165" s="23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23" t="s">
        <v>54</v>
      </c>
      <c r="AG3165" s="23" t="s">
        <v>54</v>
      </c>
      <c r="AH3165" s="23" t="s">
        <v>54</v>
      </c>
      <c r="AI3165" s="23" t="s">
        <v>54</v>
      </c>
      <c r="AJ3165">
        <v>0</v>
      </c>
      <c r="AK3165">
        <v>1</v>
      </c>
      <c r="AL3165">
        <v>0</v>
      </c>
      <c r="AM3165">
        <v>0</v>
      </c>
      <c r="AN3165" s="23" t="e">
        <v>#DIV/0!</v>
      </c>
      <c r="AO3165" s="23">
        <v>0</v>
      </c>
      <c r="AP3165" s="23" t="e">
        <v>#DIV/0!</v>
      </c>
      <c r="AQ3165" s="23" t="e">
        <v>#DIV/0!</v>
      </c>
      <c r="AR3165" s="35">
        <v>0</v>
      </c>
      <c r="AS3165" s="35">
        <v>0</v>
      </c>
      <c r="AT3165" s="35">
        <v>0</v>
      </c>
      <c r="AU3165" s="31" t="str">
        <f t="shared" si="52"/>
        <v>库存为0</v>
      </c>
      <c r="AV3165" s="36" t="str">
        <f>IFERROR(时间!$B$4+AU3165,"上周无销量")</f>
        <v>上周无销量</v>
      </c>
    </row>
    <row r="3166" spans="1:48">
      <c r="A3166" s="21" t="s">
        <v>6393</v>
      </c>
      <c r="B3166" t="s">
        <v>5285</v>
      </c>
      <c r="C3166" t="s">
        <v>6388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0</v>
      </c>
      <c r="J3166" s="33">
        <v>0</v>
      </c>
      <c r="K3166" s="33">
        <v>0</v>
      </c>
      <c r="L3166" s="33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11</v>
      </c>
      <c r="AK3166">
        <v>2</v>
      </c>
      <c r="AL3166">
        <v>0</v>
      </c>
      <c r="AM3166">
        <v>1</v>
      </c>
      <c r="AN3166" s="23">
        <v>0</v>
      </c>
      <c r="AO3166" s="23">
        <v>0</v>
      </c>
      <c r="AP3166" s="23" t="e">
        <v>#DIV/0!</v>
      </c>
      <c r="AQ3166" s="23">
        <v>0</v>
      </c>
      <c r="AR3166" s="35">
        <v>0</v>
      </c>
      <c r="AS3166" s="35">
        <v>0</v>
      </c>
      <c r="AT3166" s="35">
        <v>0</v>
      </c>
      <c r="AU3166" s="31" t="str">
        <f t="shared" si="52"/>
        <v>库存为0</v>
      </c>
      <c r="AV3166" s="36" t="str">
        <f>IFERROR(时间!$B$4+AU3166,"上周无销量")</f>
        <v>上周无销量</v>
      </c>
    </row>
    <row r="3167" spans="1:48">
      <c r="A3167" s="21" t="s">
        <v>6394</v>
      </c>
      <c r="B3167" t="s">
        <v>5287</v>
      </c>
      <c r="C3167" t="s">
        <v>6388</v>
      </c>
      <c r="D3167" s="31">
        <v>0</v>
      </c>
      <c r="E3167" s="31">
        <v>0</v>
      </c>
      <c r="F3167" s="31">
        <v>0</v>
      </c>
      <c r="G3167" s="31">
        <v>0</v>
      </c>
      <c r="H3167" s="32">
        <v>0</v>
      </c>
      <c r="I3167">
        <v>0</v>
      </c>
      <c r="J3167" s="33">
        <v>0</v>
      </c>
      <c r="K3167" s="33">
        <v>0</v>
      </c>
      <c r="L3167" s="33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23" t="s">
        <v>54</v>
      </c>
      <c r="Y3167" s="23" t="s">
        <v>54</v>
      </c>
      <c r="Z3167" s="23" t="s">
        <v>54</v>
      </c>
      <c r="AA3167" s="23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23" t="s">
        <v>54</v>
      </c>
      <c r="AG3167" s="23" t="s">
        <v>54</v>
      </c>
      <c r="AH3167" s="23" t="s">
        <v>54</v>
      </c>
      <c r="AI3167" s="23" t="s">
        <v>54</v>
      </c>
      <c r="AJ3167">
        <v>0</v>
      </c>
      <c r="AK3167">
        <v>0</v>
      </c>
      <c r="AL3167">
        <v>0</v>
      </c>
      <c r="AM3167">
        <v>0</v>
      </c>
      <c r="AN3167" s="23" t="e">
        <v>#DIV/0!</v>
      </c>
      <c r="AO3167" s="23" t="e">
        <v>#DIV/0!</v>
      </c>
      <c r="AP3167" s="23" t="e">
        <v>#DIV/0!</v>
      </c>
      <c r="AQ3167" s="23" t="e">
        <v>#DIV/0!</v>
      </c>
      <c r="AR3167" s="35">
        <v>0</v>
      </c>
      <c r="AS3167" s="35">
        <v>0</v>
      </c>
      <c r="AT3167" s="35">
        <v>0</v>
      </c>
      <c r="AU3167" s="31" t="str">
        <f t="shared" si="52"/>
        <v>库存为0</v>
      </c>
      <c r="AV3167" s="36" t="str">
        <f>IFERROR(时间!$B$4+AU3167,"上周无销量")</f>
        <v>上周无销量</v>
      </c>
    </row>
    <row r="3168" spans="1:48">
      <c r="A3168" s="21" t="s">
        <v>6395</v>
      </c>
      <c r="B3168" t="s">
        <v>5289</v>
      </c>
      <c r="C3168" t="s">
        <v>6388</v>
      </c>
      <c r="D3168" s="31">
        <v>0</v>
      </c>
      <c r="E3168" s="31">
        <v>0</v>
      </c>
      <c r="F3168" s="31">
        <v>0</v>
      </c>
      <c r="G3168" s="31">
        <v>0</v>
      </c>
      <c r="H3168" s="32">
        <v>0</v>
      </c>
      <c r="I3168">
        <v>0</v>
      </c>
      <c r="J3168" s="33">
        <v>0</v>
      </c>
      <c r="K3168" s="33">
        <v>0</v>
      </c>
      <c r="L3168" s="33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23" t="s">
        <v>54</v>
      </c>
      <c r="Y3168" s="23" t="s">
        <v>54</v>
      </c>
      <c r="Z3168" s="23" t="s">
        <v>54</v>
      </c>
      <c r="AA3168" s="23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23" t="s">
        <v>54</v>
      </c>
      <c r="AG3168" s="23" t="s">
        <v>54</v>
      </c>
      <c r="AH3168" s="23" t="s">
        <v>54</v>
      </c>
      <c r="AI3168" s="23" t="s">
        <v>54</v>
      </c>
      <c r="AJ3168">
        <v>0</v>
      </c>
      <c r="AK3168">
        <v>0</v>
      </c>
      <c r="AL3168">
        <v>0</v>
      </c>
      <c r="AM3168">
        <v>0</v>
      </c>
      <c r="AN3168" s="23" t="e">
        <v>#DIV/0!</v>
      </c>
      <c r="AO3168" s="23" t="e">
        <v>#DIV/0!</v>
      </c>
      <c r="AP3168" s="23" t="e">
        <v>#DIV/0!</v>
      </c>
      <c r="AQ3168" s="23" t="e">
        <v>#DIV/0!</v>
      </c>
      <c r="AR3168" s="35">
        <v>0</v>
      </c>
      <c r="AS3168" s="35">
        <v>0</v>
      </c>
      <c r="AT3168" s="35">
        <v>0</v>
      </c>
      <c r="AU3168" s="31" t="str">
        <f t="shared" si="52"/>
        <v>库存为0</v>
      </c>
      <c r="AV3168" s="36" t="str">
        <f>IFERROR(时间!$B$4+AU3168,"上周无销量")</f>
        <v>上周无销量</v>
      </c>
    </row>
    <row r="3169" spans="1:48">
      <c r="A3169" s="21" t="s">
        <v>6396</v>
      </c>
      <c r="B3169" t="s">
        <v>5291</v>
      </c>
      <c r="C3169" t="s">
        <v>6388</v>
      </c>
      <c r="D3169" s="31">
        <v>0</v>
      </c>
      <c r="E3169" s="31">
        <v>0</v>
      </c>
      <c r="F3169" s="31">
        <v>0</v>
      </c>
      <c r="G3169" s="31">
        <v>0</v>
      </c>
      <c r="H3169" s="32">
        <v>0</v>
      </c>
      <c r="I3169">
        <v>0</v>
      </c>
      <c r="J3169" s="33">
        <v>0</v>
      </c>
      <c r="K3169" s="33">
        <v>0</v>
      </c>
      <c r="L3169" s="33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23" t="s">
        <v>54</v>
      </c>
      <c r="Y3169" s="23" t="s">
        <v>54</v>
      </c>
      <c r="Z3169" s="23" t="s">
        <v>54</v>
      </c>
      <c r="AA3169" s="23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23" t="s">
        <v>54</v>
      </c>
      <c r="AG3169" s="23" t="s">
        <v>54</v>
      </c>
      <c r="AH3169" s="23" t="s">
        <v>54</v>
      </c>
      <c r="AI3169" s="23" t="s">
        <v>54</v>
      </c>
      <c r="AJ3169">
        <v>0</v>
      </c>
      <c r="AK3169">
        <v>0</v>
      </c>
      <c r="AL3169">
        <v>0</v>
      </c>
      <c r="AM3169">
        <v>0</v>
      </c>
      <c r="AN3169" s="23" t="e">
        <v>#DIV/0!</v>
      </c>
      <c r="AO3169" s="23" t="e">
        <v>#DIV/0!</v>
      </c>
      <c r="AP3169" s="23" t="e">
        <v>#DIV/0!</v>
      </c>
      <c r="AQ3169" s="23" t="e">
        <v>#DIV/0!</v>
      </c>
      <c r="AR3169" s="35">
        <v>0</v>
      </c>
      <c r="AS3169" s="35">
        <v>0</v>
      </c>
      <c r="AT3169" s="35">
        <v>0</v>
      </c>
      <c r="AU3169" s="31" t="str">
        <f t="shared" si="52"/>
        <v>库存为0</v>
      </c>
      <c r="AV3169" s="36" t="str">
        <f>IFERROR(时间!$B$4+AU3169,"上周无销量")</f>
        <v>上周无销量</v>
      </c>
    </row>
    <row r="3170" spans="1:48">
      <c r="A3170" s="21" t="s">
        <v>6397</v>
      </c>
      <c r="B3170" t="s">
        <v>5293</v>
      </c>
      <c r="C3170" t="s">
        <v>6388</v>
      </c>
      <c r="D3170" s="31">
        <v>0</v>
      </c>
      <c r="E3170" s="31">
        <v>0</v>
      </c>
      <c r="F3170" s="31">
        <v>0</v>
      </c>
      <c r="G3170" s="31">
        <v>0</v>
      </c>
      <c r="H3170" s="32">
        <v>0</v>
      </c>
      <c r="I3170">
        <v>0</v>
      </c>
      <c r="J3170" s="33">
        <v>0</v>
      </c>
      <c r="K3170" s="33">
        <v>0</v>
      </c>
      <c r="L3170" s="33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23" t="s">
        <v>54</v>
      </c>
      <c r="Y3170" s="23" t="s">
        <v>54</v>
      </c>
      <c r="Z3170" s="23" t="s">
        <v>54</v>
      </c>
      <c r="AA3170" s="23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23" t="s">
        <v>54</v>
      </c>
      <c r="AG3170" s="23" t="s">
        <v>54</v>
      </c>
      <c r="AH3170" s="23" t="s">
        <v>54</v>
      </c>
      <c r="AI3170" s="23" t="s">
        <v>54</v>
      </c>
      <c r="AJ3170">
        <v>0</v>
      </c>
      <c r="AK3170">
        <v>0</v>
      </c>
      <c r="AL3170">
        <v>0</v>
      </c>
      <c r="AM3170">
        <v>0</v>
      </c>
      <c r="AN3170" s="23" t="e">
        <v>#DIV/0!</v>
      </c>
      <c r="AO3170" s="23" t="e">
        <v>#DIV/0!</v>
      </c>
      <c r="AP3170" s="23" t="e">
        <v>#DIV/0!</v>
      </c>
      <c r="AQ3170" s="23" t="e">
        <v>#DIV/0!</v>
      </c>
      <c r="AR3170" s="35">
        <v>0</v>
      </c>
      <c r="AS3170" s="35">
        <v>0</v>
      </c>
      <c r="AT3170" s="35">
        <v>0</v>
      </c>
      <c r="AU3170" s="31" t="str">
        <f t="shared" si="52"/>
        <v>库存为0</v>
      </c>
      <c r="AV3170" s="36" t="str">
        <f>IFERROR(时间!$B$4+AU3170,"上周无销量")</f>
        <v>上周无销量</v>
      </c>
    </row>
    <row r="3171" spans="1:48">
      <c r="A3171" s="21" t="s">
        <v>6398</v>
      </c>
      <c r="B3171" t="s">
        <v>5295</v>
      </c>
      <c r="C3171" t="s">
        <v>6388</v>
      </c>
      <c r="D3171" s="31">
        <v>0</v>
      </c>
      <c r="E3171" s="31">
        <v>0</v>
      </c>
      <c r="F3171" s="31">
        <v>0</v>
      </c>
      <c r="G3171" s="31">
        <v>0</v>
      </c>
      <c r="H3171" s="32">
        <v>0</v>
      </c>
      <c r="I3171">
        <v>0</v>
      </c>
      <c r="J3171" s="33">
        <v>0</v>
      </c>
      <c r="K3171" s="33">
        <v>0</v>
      </c>
      <c r="L3171" s="33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0</v>
      </c>
      <c r="AK3171">
        <v>0</v>
      </c>
      <c r="AL3171">
        <v>0</v>
      </c>
      <c r="AM3171">
        <v>0</v>
      </c>
      <c r="AN3171" s="23" t="e">
        <v>#DIV/0!</v>
      </c>
      <c r="AO3171" s="23" t="e">
        <v>#DIV/0!</v>
      </c>
      <c r="AP3171" s="23" t="e">
        <v>#DIV/0!</v>
      </c>
      <c r="AQ3171" s="23" t="e">
        <v>#DIV/0!</v>
      </c>
      <c r="AR3171" s="35">
        <v>0</v>
      </c>
      <c r="AS3171" s="35">
        <v>0</v>
      </c>
      <c r="AT3171" s="35">
        <v>0</v>
      </c>
      <c r="AU3171" s="31" t="str">
        <f t="shared" si="52"/>
        <v>库存为0</v>
      </c>
      <c r="AV3171" s="36" t="str">
        <f>IFERROR(时间!$B$4+AU3171,"上周无销量")</f>
        <v>上周无销量</v>
      </c>
    </row>
    <row r="3172" spans="1:48">
      <c r="A3172" s="21" t="s">
        <v>6399</v>
      </c>
      <c r="B3172" t="s">
        <v>5297</v>
      </c>
      <c r="C3172" t="s">
        <v>6388</v>
      </c>
      <c r="D3172" s="31">
        <v>0</v>
      </c>
      <c r="E3172" s="31">
        <v>0</v>
      </c>
      <c r="F3172" s="31">
        <v>0</v>
      </c>
      <c r="G3172" s="31">
        <v>0</v>
      </c>
      <c r="H3172" s="32">
        <v>0</v>
      </c>
      <c r="I3172">
        <v>0</v>
      </c>
      <c r="J3172" s="33">
        <v>0</v>
      </c>
      <c r="K3172" s="33">
        <v>0</v>
      </c>
      <c r="L3172" s="33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23" t="s">
        <v>54</v>
      </c>
      <c r="Y3172" s="23" t="s">
        <v>54</v>
      </c>
      <c r="Z3172" s="23" t="s">
        <v>54</v>
      </c>
      <c r="AA3172" s="23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23" t="s">
        <v>54</v>
      </c>
      <c r="AG3172" s="23" t="s">
        <v>54</v>
      </c>
      <c r="AH3172" s="23" t="s">
        <v>54</v>
      </c>
      <c r="AI3172" s="23" t="s">
        <v>54</v>
      </c>
      <c r="AJ3172">
        <v>1</v>
      </c>
      <c r="AK3172">
        <v>1</v>
      </c>
      <c r="AL3172">
        <v>0</v>
      </c>
      <c r="AM3172">
        <v>0</v>
      </c>
      <c r="AN3172" s="23">
        <v>0</v>
      </c>
      <c r="AO3172" s="23">
        <v>0</v>
      </c>
      <c r="AP3172" s="23" t="e">
        <v>#DIV/0!</v>
      </c>
      <c r="AQ3172" s="23" t="e">
        <v>#DIV/0!</v>
      </c>
      <c r="AR3172" s="35">
        <v>0</v>
      </c>
      <c r="AS3172" s="35">
        <v>0</v>
      </c>
      <c r="AT3172" s="35">
        <v>0</v>
      </c>
      <c r="AU3172" s="31" t="str">
        <f t="shared" si="52"/>
        <v>库存为0</v>
      </c>
      <c r="AV3172" s="36" t="str">
        <f>IFERROR(时间!$B$4+AU3172,"上周无销量")</f>
        <v>上周无销量</v>
      </c>
    </row>
    <row r="3173" spans="1:48">
      <c r="A3173" s="21" t="s">
        <v>6400</v>
      </c>
      <c r="B3173" t="s">
        <v>6401</v>
      </c>
      <c r="C3173" t="s">
        <v>6402</v>
      </c>
      <c r="D3173" s="31">
        <v>0</v>
      </c>
      <c r="E3173" s="31">
        <v>0</v>
      </c>
      <c r="F3173" s="31">
        <v>0</v>
      </c>
      <c r="G3173" s="31">
        <v>0</v>
      </c>
      <c r="H3173" s="32">
        <v>0</v>
      </c>
      <c r="I3173">
        <v>0</v>
      </c>
      <c r="J3173" s="33">
        <v>0</v>
      </c>
      <c r="K3173" s="33">
        <v>0</v>
      </c>
      <c r="L3173" s="33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23" t="s">
        <v>54</v>
      </c>
      <c r="Y3173" s="23" t="s">
        <v>54</v>
      </c>
      <c r="Z3173" s="23" t="s">
        <v>54</v>
      </c>
      <c r="AA3173" s="23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23" t="s">
        <v>54</v>
      </c>
      <c r="AG3173" s="23" t="s">
        <v>54</v>
      </c>
      <c r="AH3173" s="23" t="s">
        <v>54</v>
      </c>
      <c r="AI3173" s="23" t="s">
        <v>54</v>
      </c>
      <c r="AJ3173">
        <v>0</v>
      </c>
      <c r="AK3173">
        <v>0</v>
      </c>
      <c r="AL3173">
        <v>0</v>
      </c>
      <c r="AM3173">
        <v>0</v>
      </c>
      <c r="AN3173" s="23" t="e">
        <v>#DIV/0!</v>
      </c>
      <c r="AO3173" s="23" t="e">
        <v>#DIV/0!</v>
      </c>
      <c r="AP3173" s="23" t="e">
        <v>#DIV/0!</v>
      </c>
      <c r="AQ3173" s="23" t="e">
        <v>#DIV/0!</v>
      </c>
      <c r="AR3173" s="35">
        <v>0</v>
      </c>
      <c r="AS3173" s="35">
        <v>0</v>
      </c>
      <c r="AT3173" s="35">
        <v>0</v>
      </c>
      <c r="AU3173" s="31" t="str">
        <f t="shared" si="52"/>
        <v>库存为0</v>
      </c>
      <c r="AV3173" s="36" t="str">
        <f>IFERROR(时间!$B$4+AU3173,"上周无销量")</f>
        <v>上周无销量</v>
      </c>
    </row>
    <row r="3174" spans="1:48">
      <c r="A3174" s="21" t="s">
        <v>6403</v>
      </c>
      <c r="B3174" t="s">
        <v>6404</v>
      </c>
      <c r="C3174" t="s">
        <v>6402</v>
      </c>
      <c r="D3174" s="31">
        <v>0</v>
      </c>
      <c r="E3174" s="31">
        <v>0</v>
      </c>
      <c r="F3174" s="31">
        <v>0</v>
      </c>
      <c r="G3174" s="31">
        <v>0</v>
      </c>
      <c r="H3174" s="32">
        <v>0</v>
      </c>
      <c r="I3174">
        <v>0</v>
      </c>
      <c r="J3174" s="33">
        <v>0</v>
      </c>
      <c r="K3174" s="33">
        <v>0</v>
      </c>
      <c r="L3174" s="33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23" t="s">
        <v>54</v>
      </c>
      <c r="Y3174" s="23" t="s">
        <v>54</v>
      </c>
      <c r="Z3174" s="23" t="s">
        <v>54</v>
      </c>
      <c r="AA3174" s="23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23" t="s">
        <v>54</v>
      </c>
      <c r="AG3174" s="23" t="s">
        <v>54</v>
      </c>
      <c r="AH3174" s="23" t="s">
        <v>54</v>
      </c>
      <c r="AI3174" s="23" t="s">
        <v>54</v>
      </c>
      <c r="AJ3174">
        <v>0</v>
      </c>
      <c r="AK3174">
        <v>0</v>
      </c>
      <c r="AL3174">
        <v>0</v>
      </c>
      <c r="AM3174">
        <v>0</v>
      </c>
      <c r="AN3174" s="23" t="e">
        <v>#DIV/0!</v>
      </c>
      <c r="AO3174" s="23" t="e">
        <v>#DIV/0!</v>
      </c>
      <c r="AP3174" s="23" t="e">
        <v>#DIV/0!</v>
      </c>
      <c r="AQ3174" s="23" t="e">
        <v>#DIV/0!</v>
      </c>
      <c r="AR3174" s="35">
        <v>0</v>
      </c>
      <c r="AS3174" s="35">
        <v>0</v>
      </c>
      <c r="AT3174" s="35">
        <v>0</v>
      </c>
      <c r="AU3174" s="31" t="str">
        <f t="shared" si="52"/>
        <v>库存为0</v>
      </c>
      <c r="AV3174" s="36" t="str">
        <f>IFERROR(时间!$B$4+AU3174,"上周无销量")</f>
        <v>上周无销量</v>
      </c>
    </row>
    <row r="3175" spans="1:48">
      <c r="A3175" s="21" t="s">
        <v>6405</v>
      </c>
      <c r="B3175" t="s">
        <v>6406</v>
      </c>
      <c r="C3175" t="s">
        <v>6402</v>
      </c>
      <c r="D3175" s="31">
        <v>0</v>
      </c>
      <c r="E3175" s="31">
        <v>0</v>
      </c>
      <c r="F3175" s="31">
        <v>0</v>
      </c>
      <c r="G3175" s="31">
        <v>0</v>
      </c>
      <c r="H3175" s="32">
        <v>0</v>
      </c>
      <c r="I3175">
        <v>0</v>
      </c>
      <c r="J3175" s="33">
        <v>0</v>
      </c>
      <c r="K3175" s="33">
        <v>0</v>
      </c>
      <c r="L3175" s="33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23" t="s">
        <v>54</v>
      </c>
      <c r="Y3175" s="23" t="s">
        <v>54</v>
      </c>
      <c r="Z3175" s="23" t="s">
        <v>54</v>
      </c>
      <c r="AA3175" s="23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0</v>
      </c>
      <c r="AK3175">
        <v>0</v>
      </c>
      <c r="AL3175">
        <v>0</v>
      </c>
      <c r="AM3175">
        <v>0</v>
      </c>
      <c r="AN3175" s="23" t="e">
        <v>#DIV/0!</v>
      </c>
      <c r="AO3175" s="23" t="e">
        <v>#DIV/0!</v>
      </c>
      <c r="AP3175" s="23" t="e">
        <v>#DIV/0!</v>
      </c>
      <c r="AQ3175" s="23" t="e">
        <v>#DIV/0!</v>
      </c>
      <c r="AR3175" s="35">
        <v>0</v>
      </c>
      <c r="AS3175" s="35">
        <v>0</v>
      </c>
      <c r="AT3175" s="35">
        <v>0</v>
      </c>
      <c r="AU3175" s="31" t="str">
        <f t="shared" si="52"/>
        <v>库存为0</v>
      </c>
      <c r="AV3175" s="36" t="str">
        <f>IFERROR(时间!$B$4+AU3175,"上周无销量")</f>
        <v>上周无销量</v>
      </c>
    </row>
    <row r="3176" spans="1:48">
      <c r="A3176" s="21" t="s">
        <v>6407</v>
      </c>
      <c r="B3176" t="s">
        <v>6408</v>
      </c>
      <c r="C3176" t="s">
        <v>6402</v>
      </c>
      <c r="D3176" s="31">
        <v>0</v>
      </c>
      <c r="E3176" s="31">
        <v>0</v>
      </c>
      <c r="F3176" s="31">
        <v>0</v>
      </c>
      <c r="G3176" s="31">
        <v>0</v>
      </c>
      <c r="H3176" s="32">
        <v>0</v>
      </c>
      <c r="I3176">
        <v>0</v>
      </c>
      <c r="J3176" s="33">
        <v>0</v>
      </c>
      <c r="K3176" s="33">
        <v>0</v>
      </c>
      <c r="L3176" s="33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23" t="s">
        <v>54</v>
      </c>
      <c r="Y3176" s="23" t="s">
        <v>54</v>
      </c>
      <c r="Z3176" s="23" t="s">
        <v>54</v>
      </c>
      <c r="AA3176" s="23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0</v>
      </c>
      <c r="AK3176">
        <v>0</v>
      </c>
      <c r="AL3176">
        <v>0</v>
      </c>
      <c r="AM3176">
        <v>0</v>
      </c>
      <c r="AN3176" s="23" t="e">
        <v>#DIV/0!</v>
      </c>
      <c r="AO3176" s="23" t="e">
        <v>#DIV/0!</v>
      </c>
      <c r="AP3176" s="23" t="e">
        <v>#DIV/0!</v>
      </c>
      <c r="AQ3176" s="23" t="e">
        <v>#DIV/0!</v>
      </c>
      <c r="AR3176" s="35">
        <v>0</v>
      </c>
      <c r="AS3176" s="35">
        <v>0</v>
      </c>
      <c r="AT3176" s="35">
        <v>0</v>
      </c>
      <c r="AU3176" s="31" t="str">
        <f t="shared" si="52"/>
        <v>库存为0</v>
      </c>
      <c r="AV3176" s="36" t="str">
        <f>IFERROR(时间!$B$4+AU3176,"上周无销量")</f>
        <v>上周无销量</v>
      </c>
    </row>
    <row r="3177" spans="1:48">
      <c r="A3177" s="21" t="s">
        <v>6409</v>
      </c>
      <c r="B3177" t="s">
        <v>6410</v>
      </c>
      <c r="C3177" t="s">
        <v>6402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0</v>
      </c>
      <c r="J3177" s="33">
        <v>0</v>
      </c>
      <c r="K3177" s="33">
        <v>0</v>
      </c>
      <c r="L3177" s="33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0</v>
      </c>
      <c r="AK3177">
        <v>0</v>
      </c>
      <c r="AL3177">
        <v>0</v>
      </c>
      <c r="AM3177">
        <v>0</v>
      </c>
      <c r="AN3177" s="23" t="e">
        <v>#DIV/0!</v>
      </c>
      <c r="AO3177" s="23" t="e">
        <v>#DIV/0!</v>
      </c>
      <c r="AP3177" s="23" t="e">
        <v>#DIV/0!</v>
      </c>
      <c r="AQ3177" s="23" t="e">
        <v>#DIV/0!</v>
      </c>
      <c r="AR3177" s="35">
        <v>0</v>
      </c>
      <c r="AS3177" s="35">
        <v>0</v>
      </c>
      <c r="AT3177" s="35">
        <v>0</v>
      </c>
      <c r="AU3177" s="31" t="str">
        <f t="shared" si="52"/>
        <v>库存为0</v>
      </c>
      <c r="AV3177" s="36" t="str">
        <f>IFERROR(时间!$B$4+AU3177,"上周无销量")</f>
        <v>上周无销量</v>
      </c>
    </row>
    <row r="3178" spans="1:48">
      <c r="A3178" s="21" t="s">
        <v>6411</v>
      </c>
      <c r="B3178" t="s">
        <v>6412</v>
      </c>
      <c r="C3178" t="s">
        <v>6402</v>
      </c>
      <c r="D3178" s="31">
        <v>0</v>
      </c>
      <c r="E3178" s="31">
        <v>0</v>
      </c>
      <c r="F3178" s="31">
        <v>0</v>
      </c>
      <c r="G3178" s="31">
        <v>0</v>
      </c>
      <c r="H3178" s="32">
        <v>0</v>
      </c>
      <c r="I3178">
        <v>0</v>
      </c>
      <c r="J3178" s="33">
        <v>0</v>
      </c>
      <c r="K3178" s="33">
        <v>0</v>
      </c>
      <c r="L3178" s="33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23" t="s">
        <v>54</v>
      </c>
      <c r="Y3178" s="23" t="s">
        <v>54</v>
      </c>
      <c r="Z3178" s="23" t="s">
        <v>54</v>
      </c>
      <c r="AA3178" s="23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23" t="s">
        <v>54</v>
      </c>
      <c r="AG3178" s="23" t="s">
        <v>54</v>
      </c>
      <c r="AH3178" s="23" t="s">
        <v>54</v>
      </c>
      <c r="AI3178" s="23" t="s">
        <v>54</v>
      </c>
      <c r="AJ3178">
        <v>0</v>
      </c>
      <c r="AK3178">
        <v>0</v>
      </c>
      <c r="AL3178">
        <v>0</v>
      </c>
      <c r="AM3178">
        <v>0</v>
      </c>
      <c r="AN3178" s="23" t="e">
        <v>#DIV/0!</v>
      </c>
      <c r="AO3178" s="23" t="e">
        <v>#DIV/0!</v>
      </c>
      <c r="AP3178" s="23" t="e">
        <v>#DIV/0!</v>
      </c>
      <c r="AQ3178" s="23" t="e">
        <v>#DIV/0!</v>
      </c>
      <c r="AR3178" s="35">
        <v>0</v>
      </c>
      <c r="AS3178" s="35">
        <v>0</v>
      </c>
      <c r="AT3178" s="35">
        <v>0</v>
      </c>
      <c r="AU3178" s="31" t="str">
        <f t="shared" si="52"/>
        <v>库存为0</v>
      </c>
      <c r="AV3178" s="36" t="str">
        <f>IFERROR(时间!$B$4+AU3178,"上周无销量")</f>
        <v>上周无销量</v>
      </c>
    </row>
    <row r="3179" spans="1:48">
      <c r="A3179" s="21" t="s">
        <v>6413</v>
      </c>
      <c r="B3179" t="s">
        <v>6414</v>
      </c>
      <c r="C3179" t="s">
        <v>6415</v>
      </c>
      <c r="D3179" s="31">
        <v>0</v>
      </c>
      <c r="E3179" s="31">
        <v>0</v>
      </c>
      <c r="F3179" s="31">
        <v>0</v>
      </c>
      <c r="G3179" s="31">
        <v>0</v>
      </c>
      <c r="H3179" s="32">
        <v>0</v>
      </c>
      <c r="I3179">
        <v>0</v>
      </c>
      <c r="J3179" s="33">
        <v>0</v>
      </c>
      <c r="K3179" s="33">
        <v>0</v>
      </c>
      <c r="L3179" s="33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0</v>
      </c>
      <c r="AK3179">
        <v>0</v>
      </c>
      <c r="AL3179">
        <v>0</v>
      </c>
      <c r="AM3179">
        <v>0</v>
      </c>
      <c r="AN3179" s="23" t="e">
        <v>#DIV/0!</v>
      </c>
      <c r="AO3179" s="23" t="e">
        <v>#DIV/0!</v>
      </c>
      <c r="AP3179" s="23" t="e">
        <v>#DIV/0!</v>
      </c>
      <c r="AQ3179" s="23" t="e">
        <v>#DIV/0!</v>
      </c>
      <c r="AR3179" s="35">
        <v>0</v>
      </c>
      <c r="AS3179" s="35">
        <v>0</v>
      </c>
      <c r="AT3179" s="35">
        <v>0</v>
      </c>
      <c r="AU3179" s="31" t="str">
        <f t="shared" si="52"/>
        <v>库存为0</v>
      </c>
      <c r="AV3179" s="36" t="str">
        <f>IFERROR(时间!$B$4+AU3179,"上周无销量")</f>
        <v>上周无销量</v>
      </c>
    </row>
    <row r="3180" spans="1:48">
      <c r="A3180" s="21" t="s">
        <v>6416</v>
      </c>
      <c r="B3180" t="s">
        <v>6417</v>
      </c>
      <c r="C3180" t="s">
        <v>6415</v>
      </c>
      <c r="D3180" s="31">
        <v>0</v>
      </c>
      <c r="E3180" s="31">
        <v>0</v>
      </c>
      <c r="F3180" s="31">
        <v>0</v>
      </c>
      <c r="G3180" s="31">
        <v>0</v>
      </c>
      <c r="H3180" s="32">
        <v>0</v>
      </c>
      <c r="I3180">
        <v>0</v>
      </c>
      <c r="J3180" s="33">
        <v>0</v>
      </c>
      <c r="K3180" s="33">
        <v>0</v>
      </c>
      <c r="L3180" s="33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0</v>
      </c>
      <c r="AK3180">
        <v>0</v>
      </c>
      <c r="AL3180">
        <v>0</v>
      </c>
      <c r="AM3180">
        <v>0</v>
      </c>
      <c r="AN3180" s="23" t="e">
        <v>#DIV/0!</v>
      </c>
      <c r="AO3180" s="23" t="e">
        <v>#DIV/0!</v>
      </c>
      <c r="AP3180" s="23" t="e">
        <v>#DIV/0!</v>
      </c>
      <c r="AQ3180" s="23" t="e">
        <v>#DIV/0!</v>
      </c>
      <c r="AR3180" s="35">
        <v>0</v>
      </c>
      <c r="AS3180" s="35">
        <v>0</v>
      </c>
      <c r="AT3180" s="35">
        <v>0</v>
      </c>
      <c r="AU3180" s="31" t="str">
        <f t="shared" si="52"/>
        <v>库存为0</v>
      </c>
      <c r="AV3180" s="36" t="str">
        <f>IFERROR(时间!$B$4+AU3180,"上周无销量")</f>
        <v>上周无销量</v>
      </c>
    </row>
    <row r="3181" spans="1:48">
      <c r="A3181" s="21" t="s">
        <v>6418</v>
      </c>
      <c r="B3181" t="s">
        <v>6419</v>
      </c>
      <c r="C3181" t="s">
        <v>6415</v>
      </c>
      <c r="D3181" s="31">
        <v>0</v>
      </c>
      <c r="E3181" s="31">
        <v>0</v>
      </c>
      <c r="F3181" s="31">
        <v>0</v>
      </c>
      <c r="G3181" s="31">
        <v>0</v>
      </c>
      <c r="H3181" s="32">
        <v>0</v>
      </c>
      <c r="I3181">
        <v>0</v>
      </c>
      <c r="J3181" s="33">
        <v>0</v>
      </c>
      <c r="K3181" s="33">
        <v>0</v>
      </c>
      <c r="L3181" s="33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0</v>
      </c>
      <c r="AK3181">
        <v>0</v>
      </c>
      <c r="AL3181">
        <v>0</v>
      </c>
      <c r="AM3181">
        <v>0</v>
      </c>
      <c r="AN3181" s="23" t="e">
        <v>#DIV/0!</v>
      </c>
      <c r="AO3181" s="23" t="e">
        <v>#DIV/0!</v>
      </c>
      <c r="AP3181" s="23" t="e">
        <v>#DIV/0!</v>
      </c>
      <c r="AQ3181" s="23" t="e">
        <v>#DIV/0!</v>
      </c>
      <c r="AR3181" s="35">
        <v>0</v>
      </c>
      <c r="AS3181" s="35">
        <v>0</v>
      </c>
      <c r="AT3181" s="35">
        <v>0</v>
      </c>
      <c r="AU3181" s="31" t="str">
        <f t="shared" si="52"/>
        <v>库存为0</v>
      </c>
      <c r="AV3181" s="36" t="str">
        <f>IFERROR(时间!$B$4+AU3181,"上周无销量")</f>
        <v>上周无销量</v>
      </c>
    </row>
    <row r="3182" spans="1:48">
      <c r="A3182" s="21" t="s">
        <v>6420</v>
      </c>
      <c r="B3182" t="s">
        <v>6421</v>
      </c>
      <c r="C3182" t="s">
        <v>6415</v>
      </c>
      <c r="D3182" s="31">
        <v>0</v>
      </c>
      <c r="E3182" s="31">
        <v>0</v>
      </c>
      <c r="F3182" s="31">
        <v>0</v>
      </c>
      <c r="G3182" s="31">
        <v>0</v>
      </c>
      <c r="H3182" s="32">
        <v>0</v>
      </c>
      <c r="I3182">
        <v>0</v>
      </c>
      <c r="J3182" s="33">
        <v>0</v>
      </c>
      <c r="K3182" s="33">
        <v>0</v>
      </c>
      <c r="L3182" s="33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23" t="s">
        <v>54</v>
      </c>
      <c r="Y3182" s="23" t="s">
        <v>54</v>
      </c>
      <c r="Z3182" s="23" t="s">
        <v>54</v>
      </c>
      <c r="AA3182" s="23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23" t="s">
        <v>54</v>
      </c>
      <c r="AG3182" s="23" t="s">
        <v>54</v>
      </c>
      <c r="AH3182" s="23" t="s">
        <v>54</v>
      </c>
      <c r="AI3182" s="23" t="s">
        <v>54</v>
      </c>
      <c r="AJ3182">
        <v>0</v>
      </c>
      <c r="AK3182">
        <v>0</v>
      </c>
      <c r="AL3182">
        <v>0</v>
      </c>
      <c r="AM3182">
        <v>0</v>
      </c>
      <c r="AN3182" s="23" t="e">
        <v>#DIV/0!</v>
      </c>
      <c r="AO3182" s="23" t="e">
        <v>#DIV/0!</v>
      </c>
      <c r="AP3182" s="23" t="e">
        <v>#DIV/0!</v>
      </c>
      <c r="AQ3182" s="23" t="e">
        <v>#DIV/0!</v>
      </c>
      <c r="AR3182" s="35">
        <v>0</v>
      </c>
      <c r="AS3182" s="35">
        <v>0</v>
      </c>
      <c r="AT3182" s="35">
        <v>0</v>
      </c>
      <c r="AU3182" s="31" t="str">
        <f t="shared" si="52"/>
        <v>库存为0</v>
      </c>
      <c r="AV3182" s="36" t="str">
        <f>IFERROR(时间!$B$4+AU3182,"上周无销量")</f>
        <v>上周无销量</v>
      </c>
    </row>
    <row r="3183" spans="1:48">
      <c r="A3183" s="21" t="s">
        <v>6422</v>
      </c>
      <c r="B3183" t="s">
        <v>6423</v>
      </c>
      <c r="C3183" t="s">
        <v>6415</v>
      </c>
      <c r="D3183" s="31">
        <v>0</v>
      </c>
      <c r="E3183" s="31">
        <v>0</v>
      </c>
      <c r="F3183" s="31">
        <v>0</v>
      </c>
      <c r="G3183" s="31">
        <v>0</v>
      </c>
      <c r="H3183" s="32">
        <v>0</v>
      </c>
      <c r="I3183">
        <v>0</v>
      </c>
      <c r="J3183" s="33">
        <v>0</v>
      </c>
      <c r="K3183" s="33">
        <v>0</v>
      </c>
      <c r="L3183" s="33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23" t="s">
        <v>54</v>
      </c>
      <c r="Y3183" s="23" t="s">
        <v>54</v>
      </c>
      <c r="Z3183" s="23" t="s">
        <v>54</v>
      </c>
      <c r="AA3183" s="23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23" t="s">
        <v>54</v>
      </c>
      <c r="AG3183" s="23" t="s">
        <v>54</v>
      </c>
      <c r="AH3183" s="23" t="s">
        <v>54</v>
      </c>
      <c r="AI3183" s="23" t="s">
        <v>54</v>
      </c>
      <c r="AJ3183">
        <v>0</v>
      </c>
      <c r="AK3183">
        <v>0</v>
      </c>
      <c r="AL3183">
        <v>0</v>
      </c>
      <c r="AM3183">
        <v>0</v>
      </c>
      <c r="AN3183" s="23" t="e">
        <v>#DIV/0!</v>
      </c>
      <c r="AO3183" s="23" t="e">
        <v>#DIV/0!</v>
      </c>
      <c r="AP3183" s="23" t="e">
        <v>#DIV/0!</v>
      </c>
      <c r="AQ3183" s="23" t="e">
        <v>#DIV/0!</v>
      </c>
      <c r="AR3183" s="35">
        <v>0</v>
      </c>
      <c r="AS3183" s="35">
        <v>0</v>
      </c>
      <c r="AT3183" s="35">
        <v>0</v>
      </c>
      <c r="AU3183" s="31" t="str">
        <f t="shared" si="52"/>
        <v>库存为0</v>
      </c>
      <c r="AV3183" s="36" t="str">
        <f>IFERROR(时间!$B$4+AU3183,"上周无销量")</f>
        <v>上周无销量</v>
      </c>
    </row>
    <row r="3184" spans="1:48">
      <c r="A3184" s="21" t="s">
        <v>6424</v>
      </c>
      <c r="B3184" t="s">
        <v>6425</v>
      </c>
      <c r="C3184" t="s">
        <v>6426</v>
      </c>
      <c r="D3184" s="31">
        <v>0</v>
      </c>
      <c r="E3184" s="31">
        <v>0</v>
      </c>
      <c r="F3184" s="31">
        <v>0</v>
      </c>
      <c r="G3184" s="31">
        <v>0</v>
      </c>
      <c r="H3184" s="32">
        <v>0</v>
      </c>
      <c r="I3184">
        <v>0</v>
      </c>
      <c r="J3184" s="33">
        <v>0</v>
      </c>
      <c r="K3184" s="33">
        <v>0</v>
      </c>
      <c r="L3184" s="33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23" t="s">
        <v>54</v>
      </c>
      <c r="Y3184" s="23" t="s">
        <v>54</v>
      </c>
      <c r="Z3184" s="23" t="s">
        <v>54</v>
      </c>
      <c r="AA3184" s="23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23" t="s">
        <v>54</v>
      </c>
      <c r="AG3184" s="23" t="s">
        <v>54</v>
      </c>
      <c r="AH3184" s="23" t="s">
        <v>54</v>
      </c>
      <c r="AI3184" s="23" t="s">
        <v>54</v>
      </c>
      <c r="AJ3184">
        <v>0</v>
      </c>
      <c r="AK3184">
        <v>0</v>
      </c>
      <c r="AL3184">
        <v>0</v>
      </c>
      <c r="AM3184">
        <v>0</v>
      </c>
      <c r="AN3184" s="23" t="e">
        <v>#DIV/0!</v>
      </c>
      <c r="AO3184" s="23" t="e">
        <v>#DIV/0!</v>
      </c>
      <c r="AP3184" s="23" t="e">
        <v>#DIV/0!</v>
      </c>
      <c r="AQ3184" s="23" t="e">
        <v>#DIV/0!</v>
      </c>
      <c r="AR3184" s="35">
        <v>0</v>
      </c>
      <c r="AS3184" s="35">
        <v>0</v>
      </c>
      <c r="AT3184" s="35">
        <v>0</v>
      </c>
      <c r="AU3184" s="31" t="str">
        <f t="shared" si="52"/>
        <v>库存为0</v>
      </c>
      <c r="AV3184" s="36" t="str">
        <f>IFERROR(时间!$B$4+AU3184,"上周无销量")</f>
        <v>上周无销量</v>
      </c>
    </row>
    <row r="3185" spans="1:48">
      <c r="A3185" s="21" t="s">
        <v>6427</v>
      </c>
      <c r="B3185" t="s">
        <v>6428</v>
      </c>
      <c r="C3185" t="s">
        <v>6426</v>
      </c>
      <c r="D3185" s="31">
        <v>0</v>
      </c>
      <c r="E3185" s="31">
        <v>0</v>
      </c>
      <c r="F3185" s="31">
        <v>0</v>
      </c>
      <c r="G3185" s="31">
        <v>0</v>
      </c>
      <c r="H3185" s="32">
        <v>0</v>
      </c>
      <c r="I3185">
        <v>0</v>
      </c>
      <c r="J3185" s="33">
        <v>0</v>
      </c>
      <c r="K3185" s="33">
        <v>0</v>
      </c>
      <c r="L3185" s="33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23" t="s">
        <v>54</v>
      </c>
      <c r="Y3185" s="23" t="s">
        <v>54</v>
      </c>
      <c r="Z3185" s="23" t="s">
        <v>54</v>
      </c>
      <c r="AA3185" s="23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23" t="s">
        <v>54</v>
      </c>
      <c r="AG3185" s="23" t="s">
        <v>54</v>
      </c>
      <c r="AH3185" s="23" t="s">
        <v>54</v>
      </c>
      <c r="AI3185" s="23" t="s">
        <v>54</v>
      </c>
      <c r="AJ3185">
        <v>0</v>
      </c>
      <c r="AK3185">
        <v>0</v>
      </c>
      <c r="AL3185">
        <v>0</v>
      </c>
      <c r="AM3185">
        <v>0</v>
      </c>
      <c r="AN3185" s="23" t="e">
        <v>#DIV/0!</v>
      </c>
      <c r="AO3185" s="23" t="e">
        <v>#DIV/0!</v>
      </c>
      <c r="AP3185" s="23" t="e">
        <v>#DIV/0!</v>
      </c>
      <c r="AQ3185" s="23" t="e">
        <v>#DIV/0!</v>
      </c>
      <c r="AR3185" s="35">
        <v>0</v>
      </c>
      <c r="AS3185" s="35">
        <v>0</v>
      </c>
      <c r="AT3185" s="35">
        <v>0</v>
      </c>
      <c r="AU3185" s="31" t="str">
        <f t="shared" si="52"/>
        <v>库存为0</v>
      </c>
      <c r="AV3185" s="36" t="str">
        <f>IFERROR(时间!$B$4+AU3185,"上周无销量")</f>
        <v>上周无销量</v>
      </c>
    </row>
    <row r="3186" spans="1:48">
      <c r="A3186" s="21" t="s">
        <v>6429</v>
      </c>
      <c r="B3186" t="s">
        <v>6430</v>
      </c>
      <c r="C3186" t="s">
        <v>6426</v>
      </c>
      <c r="D3186" s="31">
        <v>0</v>
      </c>
      <c r="E3186" s="31">
        <v>0</v>
      </c>
      <c r="F3186" s="31">
        <v>0</v>
      </c>
      <c r="G3186" s="31">
        <v>0</v>
      </c>
      <c r="H3186" s="32">
        <v>0</v>
      </c>
      <c r="I3186">
        <v>0</v>
      </c>
      <c r="J3186" s="33">
        <v>0</v>
      </c>
      <c r="K3186" s="33">
        <v>0</v>
      </c>
      <c r="L3186" s="33">
        <v>0</v>
      </c>
      <c r="M3186">
        <v>0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23" t="s">
        <v>54</v>
      </c>
      <c r="Y3186" s="23" t="s">
        <v>54</v>
      </c>
      <c r="Z3186" s="23" t="s">
        <v>54</v>
      </c>
      <c r="AA3186" s="23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23" t="s">
        <v>54</v>
      </c>
      <c r="AG3186" s="23" t="s">
        <v>54</v>
      </c>
      <c r="AH3186" s="23" t="s">
        <v>54</v>
      </c>
      <c r="AI3186" s="23" t="s">
        <v>54</v>
      </c>
      <c r="AJ3186">
        <v>0</v>
      </c>
      <c r="AK3186">
        <v>0</v>
      </c>
      <c r="AL3186">
        <v>0</v>
      </c>
      <c r="AM3186">
        <v>0</v>
      </c>
      <c r="AN3186" s="23" t="e">
        <v>#DIV/0!</v>
      </c>
      <c r="AO3186" s="23" t="e">
        <v>#DIV/0!</v>
      </c>
      <c r="AP3186" s="23" t="e">
        <v>#DIV/0!</v>
      </c>
      <c r="AQ3186" s="23" t="e">
        <v>#DIV/0!</v>
      </c>
      <c r="AR3186" s="35">
        <v>0</v>
      </c>
      <c r="AS3186" s="35">
        <v>0</v>
      </c>
      <c r="AT3186" s="35">
        <v>0</v>
      </c>
      <c r="AU3186" s="31" t="str">
        <f t="shared" si="52"/>
        <v>库存为0</v>
      </c>
      <c r="AV3186" s="36" t="str">
        <f>IFERROR(时间!$B$4+AU3186,"上周无销量")</f>
        <v>上周无销量</v>
      </c>
    </row>
    <row r="3187" spans="1:48">
      <c r="A3187" s="21" t="s">
        <v>6431</v>
      </c>
      <c r="B3187" t="s">
        <v>6432</v>
      </c>
      <c r="C3187" t="s">
        <v>6426</v>
      </c>
      <c r="D3187" s="31">
        <v>0</v>
      </c>
      <c r="E3187" s="31">
        <v>0</v>
      </c>
      <c r="F3187" s="31">
        <v>0</v>
      </c>
      <c r="G3187" s="31">
        <v>0</v>
      </c>
      <c r="H3187" s="32">
        <v>0</v>
      </c>
      <c r="I3187">
        <v>0</v>
      </c>
      <c r="J3187" s="33">
        <v>0</v>
      </c>
      <c r="K3187" s="33">
        <v>0</v>
      </c>
      <c r="L3187" s="33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23" t="s">
        <v>54</v>
      </c>
      <c r="Y3187" s="23" t="s">
        <v>54</v>
      </c>
      <c r="Z3187" s="23" t="s">
        <v>54</v>
      </c>
      <c r="AA3187" s="23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23" t="s">
        <v>54</v>
      </c>
      <c r="AG3187" s="23" t="s">
        <v>54</v>
      </c>
      <c r="AH3187" s="23" t="s">
        <v>54</v>
      </c>
      <c r="AI3187" s="23" t="s">
        <v>54</v>
      </c>
      <c r="AJ3187">
        <v>0</v>
      </c>
      <c r="AK3187">
        <v>0</v>
      </c>
      <c r="AL3187">
        <v>0</v>
      </c>
      <c r="AM3187">
        <v>0</v>
      </c>
      <c r="AN3187" s="23" t="e">
        <v>#DIV/0!</v>
      </c>
      <c r="AO3187" s="23" t="e">
        <v>#DIV/0!</v>
      </c>
      <c r="AP3187" s="23" t="e">
        <v>#DIV/0!</v>
      </c>
      <c r="AQ3187" s="23" t="e">
        <v>#DIV/0!</v>
      </c>
      <c r="AR3187" s="35">
        <v>0</v>
      </c>
      <c r="AS3187" s="35">
        <v>0</v>
      </c>
      <c r="AT3187" s="35">
        <v>0</v>
      </c>
      <c r="AU3187" s="31" t="str">
        <f t="shared" si="52"/>
        <v>库存为0</v>
      </c>
      <c r="AV3187" s="36" t="str">
        <f>IFERROR(时间!$B$4+AU3187,"上周无销量")</f>
        <v>上周无销量</v>
      </c>
    </row>
    <row r="3188" spans="1:48">
      <c r="A3188" s="21" t="s">
        <v>6433</v>
      </c>
      <c r="B3188" t="s">
        <v>6434</v>
      </c>
      <c r="C3188" t="s">
        <v>6426</v>
      </c>
      <c r="D3188" s="31">
        <v>0</v>
      </c>
      <c r="E3188" s="31">
        <v>0</v>
      </c>
      <c r="F3188" s="31">
        <v>0</v>
      </c>
      <c r="G3188" s="31">
        <v>0</v>
      </c>
      <c r="H3188" s="32">
        <v>0</v>
      </c>
      <c r="I3188">
        <v>0</v>
      </c>
      <c r="J3188" s="33">
        <v>0</v>
      </c>
      <c r="K3188" s="33">
        <v>0</v>
      </c>
      <c r="L3188" s="33">
        <v>0</v>
      </c>
      <c r="M3188">
        <v>0</v>
      </c>
      <c r="N3188">
        <v>0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23" t="s">
        <v>54</v>
      </c>
      <c r="Y3188" s="23" t="s">
        <v>54</v>
      </c>
      <c r="Z3188" s="23" t="s">
        <v>54</v>
      </c>
      <c r="AA3188" s="23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23" t="s">
        <v>54</v>
      </c>
      <c r="AG3188" s="23" t="s">
        <v>54</v>
      </c>
      <c r="AH3188" s="23" t="s">
        <v>54</v>
      </c>
      <c r="AI3188" s="23" t="s">
        <v>54</v>
      </c>
      <c r="AJ3188">
        <v>0</v>
      </c>
      <c r="AK3188">
        <v>0</v>
      </c>
      <c r="AL3188">
        <v>0</v>
      </c>
      <c r="AM3188">
        <v>0</v>
      </c>
      <c r="AN3188" s="23" t="e">
        <v>#DIV/0!</v>
      </c>
      <c r="AO3188" s="23" t="e">
        <v>#DIV/0!</v>
      </c>
      <c r="AP3188" s="23" t="e">
        <v>#DIV/0!</v>
      </c>
      <c r="AQ3188" s="23" t="e">
        <v>#DIV/0!</v>
      </c>
      <c r="AR3188" s="35">
        <v>0</v>
      </c>
      <c r="AS3188" s="35">
        <v>0</v>
      </c>
      <c r="AT3188" s="35">
        <v>0</v>
      </c>
      <c r="AU3188" s="31" t="str">
        <f t="shared" si="52"/>
        <v>库存为0</v>
      </c>
      <c r="AV3188" s="36" t="str">
        <f>IFERROR(时间!$B$4+AU3188,"上周无销量")</f>
        <v>上周无销量</v>
      </c>
    </row>
    <row r="3189" spans="1:48">
      <c r="A3189" s="21" t="s">
        <v>6435</v>
      </c>
      <c r="B3189" t="s">
        <v>6436</v>
      </c>
      <c r="C3189" t="s">
        <v>6426</v>
      </c>
      <c r="D3189" s="31">
        <v>0</v>
      </c>
      <c r="E3189" s="31">
        <v>0</v>
      </c>
      <c r="F3189" s="31">
        <v>0</v>
      </c>
      <c r="G3189" s="31">
        <v>0</v>
      </c>
      <c r="H3189" s="32">
        <v>0</v>
      </c>
      <c r="I3189">
        <v>0</v>
      </c>
      <c r="J3189" s="33">
        <v>0</v>
      </c>
      <c r="K3189" s="33">
        <v>0</v>
      </c>
      <c r="L3189" s="33">
        <v>0</v>
      </c>
      <c r="M3189">
        <v>0</v>
      </c>
      <c r="N3189">
        <v>0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23" t="s">
        <v>54</v>
      </c>
      <c r="Y3189" s="23" t="s">
        <v>54</v>
      </c>
      <c r="Z3189" s="23" t="s">
        <v>54</v>
      </c>
      <c r="AA3189" s="23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23" t="s">
        <v>54</v>
      </c>
      <c r="AG3189" s="23" t="s">
        <v>54</v>
      </c>
      <c r="AH3189" s="23" t="s">
        <v>54</v>
      </c>
      <c r="AI3189" s="23" t="s">
        <v>54</v>
      </c>
      <c r="AJ3189">
        <v>0</v>
      </c>
      <c r="AK3189">
        <v>0</v>
      </c>
      <c r="AL3189">
        <v>0</v>
      </c>
      <c r="AM3189">
        <v>0</v>
      </c>
      <c r="AN3189" s="23" t="e">
        <v>#DIV/0!</v>
      </c>
      <c r="AO3189" s="23" t="e">
        <v>#DIV/0!</v>
      </c>
      <c r="AP3189" s="23" t="e">
        <v>#DIV/0!</v>
      </c>
      <c r="AQ3189" s="23" t="e">
        <v>#DIV/0!</v>
      </c>
      <c r="AR3189" s="35">
        <v>0</v>
      </c>
      <c r="AS3189" s="35">
        <v>0</v>
      </c>
      <c r="AT3189" s="35">
        <v>0</v>
      </c>
      <c r="AU3189" s="31" t="str">
        <f t="shared" si="52"/>
        <v>库存为0</v>
      </c>
      <c r="AV3189" s="36" t="str">
        <f>IFERROR(时间!$B$4+AU3189,"上周无销量")</f>
        <v>上周无销量</v>
      </c>
    </row>
    <row r="3190" spans="1:48">
      <c r="A3190" s="21" t="s">
        <v>6437</v>
      </c>
      <c r="B3190" t="s">
        <v>6438</v>
      </c>
      <c r="C3190" t="s">
        <v>6426</v>
      </c>
      <c r="D3190" s="31">
        <v>0</v>
      </c>
      <c r="E3190" s="31">
        <v>0</v>
      </c>
      <c r="F3190" s="31">
        <v>0</v>
      </c>
      <c r="G3190" s="31">
        <v>0</v>
      </c>
      <c r="H3190" s="32">
        <v>0</v>
      </c>
      <c r="I3190">
        <v>0</v>
      </c>
      <c r="J3190" s="33">
        <v>0</v>
      </c>
      <c r="K3190" s="33">
        <v>0</v>
      </c>
      <c r="L3190" s="33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23" t="s">
        <v>54</v>
      </c>
      <c r="Y3190" s="23" t="s">
        <v>54</v>
      </c>
      <c r="Z3190" s="23" t="s">
        <v>54</v>
      </c>
      <c r="AA3190" s="23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23" t="s">
        <v>54</v>
      </c>
      <c r="AG3190" s="23" t="s">
        <v>54</v>
      </c>
      <c r="AH3190" s="23" t="s">
        <v>54</v>
      </c>
      <c r="AI3190" s="23" t="s">
        <v>54</v>
      </c>
      <c r="AJ3190">
        <v>0</v>
      </c>
      <c r="AK3190">
        <v>0</v>
      </c>
      <c r="AL3190">
        <v>0</v>
      </c>
      <c r="AM3190">
        <v>0</v>
      </c>
      <c r="AN3190" s="23" t="e">
        <v>#DIV/0!</v>
      </c>
      <c r="AO3190" s="23" t="e">
        <v>#DIV/0!</v>
      </c>
      <c r="AP3190" s="23" t="e">
        <v>#DIV/0!</v>
      </c>
      <c r="AQ3190" s="23" t="e">
        <v>#DIV/0!</v>
      </c>
      <c r="AR3190" s="35">
        <v>0</v>
      </c>
      <c r="AS3190" s="35">
        <v>0</v>
      </c>
      <c r="AT3190" s="35">
        <v>0</v>
      </c>
      <c r="AU3190" s="31" t="str">
        <f t="shared" si="52"/>
        <v>库存为0</v>
      </c>
      <c r="AV3190" s="36" t="str">
        <f>IFERROR(时间!$B$4+AU3190,"上周无销量")</f>
        <v>上周无销量</v>
      </c>
    </row>
    <row r="3191" spans="1:48">
      <c r="A3191" s="21" t="s">
        <v>6439</v>
      </c>
      <c r="B3191" t="s">
        <v>6440</v>
      </c>
      <c r="C3191" t="s">
        <v>6426</v>
      </c>
      <c r="D3191" s="31">
        <v>0</v>
      </c>
      <c r="E3191" s="31">
        <v>0</v>
      </c>
      <c r="F3191" s="31">
        <v>0</v>
      </c>
      <c r="G3191" s="31">
        <v>0</v>
      </c>
      <c r="H3191" s="32">
        <v>0</v>
      </c>
      <c r="I3191">
        <v>0</v>
      </c>
      <c r="J3191" s="33">
        <v>0</v>
      </c>
      <c r="K3191" s="33">
        <v>0</v>
      </c>
      <c r="L3191" s="33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23" t="s">
        <v>54</v>
      </c>
      <c r="Y3191" s="23" t="s">
        <v>54</v>
      </c>
      <c r="Z3191" s="23" t="s">
        <v>54</v>
      </c>
      <c r="AA3191" s="23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23" t="s">
        <v>54</v>
      </c>
      <c r="AG3191" s="23" t="s">
        <v>54</v>
      </c>
      <c r="AH3191" s="23" t="s">
        <v>54</v>
      </c>
      <c r="AI3191" s="23" t="s">
        <v>54</v>
      </c>
      <c r="AJ3191">
        <v>0</v>
      </c>
      <c r="AK3191">
        <v>0</v>
      </c>
      <c r="AL3191">
        <v>0</v>
      </c>
      <c r="AM3191">
        <v>0</v>
      </c>
      <c r="AN3191" s="23" t="e">
        <v>#DIV/0!</v>
      </c>
      <c r="AO3191" s="23" t="e">
        <v>#DIV/0!</v>
      </c>
      <c r="AP3191" s="23" t="e">
        <v>#DIV/0!</v>
      </c>
      <c r="AQ3191" s="23" t="e">
        <v>#DIV/0!</v>
      </c>
      <c r="AR3191" s="35">
        <v>0</v>
      </c>
      <c r="AS3191" s="35">
        <v>0</v>
      </c>
      <c r="AT3191" s="35">
        <v>0</v>
      </c>
      <c r="AU3191" s="31" t="str">
        <f t="shared" si="52"/>
        <v>库存为0</v>
      </c>
      <c r="AV3191" s="36" t="str">
        <f>IFERROR(时间!$B$4+AU3191,"上周无销量")</f>
        <v>上周无销量</v>
      </c>
    </row>
    <row r="3192" spans="1:48">
      <c r="A3192" s="21" t="s">
        <v>6441</v>
      </c>
      <c r="B3192" t="s">
        <v>6442</v>
      </c>
      <c r="C3192" t="s">
        <v>6426</v>
      </c>
      <c r="D3192" s="31">
        <v>0</v>
      </c>
      <c r="E3192" s="31">
        <v>0</v>
      </c>
      <c r="F3192" s="31">
        <v>0</v>
      </c>
      <c r="G3192" s="31">
        <v>0</v>
      </c>
      <c r="H3192" s="32">
        <v>0</v>
      </c>
      <c r="I3192">
        <v>0</v>
      </c>
      <c r="J3192" s="33">
        <v>0</v>
      </c>
      <c r="K3192" s="33">
        <v>0</v>
      </c>
      <c r="L3192" s="33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23" t="s">
        <v>54</v>
      </c>
      <c r="Y3192" s="23" t="s">
        <v>54</v>
      </c>
      <c r="Z3192" s="23" t="s">
        <v>54</v>
      </c>
      <c r="AA3192" s="23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23" t="s">
        <v>54</v>
      </c>
      <c r="AG3192" s="23" t="s">
        <v>54</v>
      </c>
      <c r="AH3192" s="23" t="s">
        <v>54</v>
      </c>
      <c r="AI3192" s="23" t="s">
        <v>54</v>
      </c>
      <c r="AJ3192">
        <v>0</v>
      </c>
      <c r="AK3192">
        <v>0</v>
      </c>
      <c r="AL3192">
        <v>0</v>
      </c>
      <c r="AM3192">
        <v>0</v>
      </c>
      <c r="AN3192" s="23" t="e">
        <v>#DIV/0!</v>
      </c>
      <c r="AO3192" s="23" t="e">
        <v>#DIV/0!</v>
      </c>
      <c r="AP3192" s="23" t="e">
        <v>#DIV/0!</v>
      </c>
      <c r="AQ3192" s="23" t="e">
        <v>#DIV/0!</v>
      </c>
      <c r="AR3192" s="35">
        <v>0</v>
      </c>
      <c r="AS3192" s="35">
        <v>0</v>
      </c>
      <c r="AT3192" s="35">
        <v>0</v>
      </c>
      <c r="AU3192" s="31" t="str">
        <f t="shared" si="52"/>
        <v>库存为0</v>
      </c>
      <c r="AV3192" s="36" t="str">
        <f>IFERROR(时间!$B$4+AU3192,"上周无销量")</f>
        <v>上周无销量</v>
      </c>
    </row>
    <row r="3193" spans="1:48">
      <c r="A3193" s="21" t="s">
        <v>6443</v>
      </c>
      <c r="B3193" t="s">
        <v>6444</v>
      </c>
      <c r="C3193" t="s">
        <v>6426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0</v>
      </c>
      <c r="J3193" s="33">
        <v>0</v>
      </c>
      <c r="K3193" s="33">
        <v>0</v>
      </c>
      <c r="L3193" s="33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23" t="s">
        <v>54</v>
      </c>
      <c r="Y3193" s="23" t="s">
        <v>54</v>
      </c>
      <c r="Z3193" s="23" t="s">
        <v>54</v>
      </c>
      <c r="AA3193" s="23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23" t="s">
        <v>54</v>
      </c>
      <c r="AG3193" s="23" t="s">
        <v>54</v>
      </c>
      <c r="AH3193" s="23" t="s">
        <v>54</v>
      </c>
      <c r="AI3193" s="23" t="s">
        <v>54</v>
      </c>
      <c r="AJ3193">
        <v>0</v>
      </c>
      <c r="AK3193">
        <v>0</v>
      </c>
      <c r="AL3193">
        <v>0</v>
      </c>
      <c r="AM3193">
        <v>0</v>
      </c>
      <c r="AN3193" s="23" t="e">
        <v>#DIV/0!</v>
      </c>
      <c r="AO3193" s="23" t="e">
        <v>#DIV/0!</v>
      </c>
      <c r="AP3193" s="23" t="e">
        <v>#DIV/0!</v>
      </c>
      <c r="AQ3193" s="23" t="e">
        <v>#DIV/0!</v>
      </c>
      <c r="AR3193" s="35">
        <v>0</v>
      </c>
      <c r="AS3193" s="35">
        <v>0</v>
      </c>
      <c r="AT3193" s="35">
        <v>0</v>
      </c>
      <c r="AU3193" s="31" t="str">
        <f t="shared" si="52"/>
        <v>库存为0</v>
      </c>
      <c r="AV3193" s="36" t="str">
        <f>IFERROR(时间!$B$4+AU3193,"上周无销量")</f>
        <v>上周无销量</v>
      </c>
    </row>
    <row r="3194" spans="1:48">
      <c r="A3194" s="21" t="s">
        <v>6445</v>
      </c>
      <c r="B3194" t="s">
        <v>6446</v>
      </c>
      <c r="C3194" t="s">
        <v>6426</v>
      </c>
      <c r="D3194" s="31">
        <v>0</v>
      </c>
      <c r="E3194" s="31">
        <v>0</v>
      </c>
      <c r="F3194" s="31">
        <v>0</v>
      </c>
      <c r="G3194" s="31">
        <v>0</v>
      </c>
      <c r="H3194" s="32">
        <v>0</v>
      </c>
      <c r="I3194">
        <v>0</v>
      </c>
      <c r="J3194" s="33">
        <v>0</v>
      </c>
      <c r="K3194" s="33">
        <v>0</v>
      </c>
      <c r="L3194" s="33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23" t="s">
        <v>54</v>
      </c>
      <c r="Y3194" s="23" t="s">
        <v>54</v>
      </c>
      <c r="Z3194" s="23" t="s">
        <v>54</v>
      </c>
      <c r="AA3194" s="23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23" t="s">
        <v>54</v>
      </c>
      <c r="AG3194" s="23" t="s">
        <v>54</v>
      </c>
      <c r="AH3194" s="23" t="s">
        <v>54</v>
      </c>
      <c r="AI3194" s="23" t="s">
        <v>54</v>
      </c>
      <c r="AJ3194">
        <v>0</v>
      </c>
      <c r="AK3194">
        <v>0</v>
      </c>
      <c r="AL3194">
        <v>0</v>
      </c>
      <c r="AM3194">
        <v>0</v>
      </c>
      <c r="AN3194" s="23" t="e">
        <v>#DIV/0!</v>
      </c>
      <c r="AO3194" s="23" t="e">
        <v>#DIV/0!</v>
      </c>
      <c r="AP3194" s="23" t="e">
        <v>#DIV/0!</v>
      </c>
      <c r="AQ3194" s="23" t="e">
        <v>#DIV/0!</v>
      </c>
      <c r="AR3194" s="35">
        <v>0</v>
      </c>
      <c r="AS3194" s="35">
        <v>0</v>
      </c>
      <c r="AT3194" s="35">
        <v>0</v>
      </c>
      <c r="AU3194" s="31" t="str">
        <f t="shared" si="52"/>
        <v>库存为0</v>
      </c>
      <c r="AV3194" s="36" t="str">
        <f>IFERROR(时间!$B$4+AU3194,"上周无销量")</f>
        <v>上周无销量</v>
      </c>
    </row>
    <row r="3195" spans="1:48">
      <c r="A3195" s="21" t="s">
        <v>6447</v>
      </c>
      <c r="B3195" t="s">
        <v>6448</v>
      </c>
      <c r="C3195" t="s">
        <v>6426</v>
      </c>
      <c r="D3195" s="31">
        <v>0</v>
      </c>
      <c r="E3195" s="31">
        <v>0</v>
      </c>
      <c r="F3195" s="31">
        <v>0</v>
      </c>
      <c r="G3195" s="31">
        <v>0</v>
      </c>
      <c r="H3195" s="32">
        <v>0</v>
      </c>
      <c r="I3195">
        <v>0</v>
      </c>
      <c r="J3195" s="33">
        <v>0</v>
      </c>
      <c r="K3195" s="33">
        <v>0</v>
      </c>
      <c r="L3195" s="33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0</v>
      </c>
      <c r="AK3195">
        <v>0</v>
      </c>
      <c r="AL3195">
        <v>0</v>
      </c>
      <c r="AM3195">
        <v>0</v>
      </c>
      <c r="AN3195" s="23" t="e">
        <v>#DIV/0!</v>
      </c>
      <c r="AO3195" s="23" t="e">
        <v>#DIV/0!</v>
      </c>
      <c r="AP3195" s="23" t="e">
        <v>#DIV/0!</v>
      </c>
      <c r="AQ3195" s="23" t="e">
        <v>#DIV/0!</v>
      </c>
      <c r="AR3195" s="35">
        <v>0</v>
      </c>
      <c r="AS3195" s="35">
        <v>0</v>
      </c>
      <c r="AT3195" s="35">
        <v>0</v>
      </c>
      <c r="AU3195" s="31" t="str">
        <f t="shared" si="52"/>
        <v>库存为0</v>
      </c>
      <c r="AV3195" s="36" t="str">
        <f>IFERROR(时间!$B$4+AU3195,"上周无销量")</f>
        <v>上周无销量</v>
      </c>
    </row>
    <row r="3196" spans="1:48">
      <c r="A3196" s="21" t="s">
        <v>6449</v>
      </c>
      <c r="B3196" t="s">
        <v>6450</v>
      </c>
      <c r="C3196" t="s">
        <v>6426</v>
      </c>
      <c r="D3196" s="31">
        <v>0</v>
      </c>
      <c r="E3196" s="31">
        <v>0</v>
      </c>
      <c r="F3196" s="31">
        <v>0</v>
      </c>
      <c r="G3196" s="31">
        <v>0</v>
      </c>
      <c r="H3196" s="32">
        <v>0</v>
      </c>
      <c r="I3196">
        <v>0</v>
      </c>
      <c r="J3196" s="33">
        <v>0</v>
      </c>
      <c r="K3196" s="33">
        <v>0</v>
      </c>
      <c r="L3196" s="33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23" t="s">
        <v>54</v>
      </c>
      <c r="Y3196" s="23" t="s">
        <v>54</v>
      </c>
      <c r="Z3196" s="23" t="s">
        <v>54</v>
      </c>
      <c r="AA3196" s="23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23" t="s">
        <v>54</v>
      </c>
      <c r="AG3196" s="23" t="s">
        <v>54</v>
      </c>
      <c r="AH3196" s="23" t="s">
        <v>54</v>
      </c>
      <c r="AI3196" s="23" t="s">
        <v>54</v>
      </c>
      <c r="AJ3196">
        <v>0</v>
      </c>
      <c r="AK3196">
        <v>0</v>
      </c>
      <c r="AL3196">
        <v>0</v>
      </c>
      <c r="AM3196">
        <v>0</v>
      </c>
      <c r="AN3196" s="23" t="e">
        <v>#DIV/0!</v>
      </c>
      <c r="AO3196" s="23" t="e">
        <v>#DIV/0!</v>
      </c>
      <c r="AP3196" s="23" t="e">
        <v>#DIV/0!</v>
      </c>
      <c r="AQ3196" s="23" t="e">
        <v>#DIV/0!</v>
      </c>
      <c r="AR3196" s="35">
        <v>0</v>
      </c>
      <c r="AS3196" s="35">
        <v>0</v>
      </c>
      <c r="AT3196" s="35">
        <v>0</v>
      </c>
      <c r="AU3196" s="31" t="str">
        <f t="shared" si="52"/>
        <v>库存为0</v>
      </c>
      <c r="AV3196" s="36" t="str">
        <f>IFERROR(时间!$B$4+AU3196,"上周无销量")</f>
        <v>上周无销量</v>
      </c>
    </row>
    <row r="3197" spans="1:48">
      <c r="A3197" s="21" t="s">
        <v>6451</v>
      </c>
      <c r="B3197" t="s">
        <v>6452</v>
      </c>
      <c r="C3197" t="s">
        <v>6426</v>
      </c>
      <c r="D3197" s="31">
        <v>0</v>
      </c>
      <c r="E3197" s="31">
        <v>0</v>
      </c>
      <c r="F3197" s="31">
        <v>1</v>
      </c>
      <c r="G3197" s="31">
        <v>0</v>
      </c>
      <c r="H3197" s="32">
        <v>29.99</v>
      </c>
      <c r="I3197">
        <v>0</v>
      </c>
      <c r="J3197" s="33">
        <v>0</v>
      </c>
      <c r="K3197" s="33">
        <v>0</v>
      </c>
      <c r="L3197" s="33">
        <v>0</v>
      </c>
      <c r="M3197">
        <v>0</v>
      </c>
      <c r="N3197">
        <v>1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23" t="s">
        <v>54</v>
      </c>
      <c r="Y3197" s="23" t="s">
        <v>54</v>
      </c>
      <c r="Z3197" s="23" t="s">
        <v>54</v>
      </c>
      <c r="AA3197" s="23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23" t="s">
        <v>54</v>
      </c>
      <c r="AG3197" s="23" t="s">
        <v>54</v>
      </c>
      <c r="AH3197" s="23" t="s">
        <v>54</v>
      </c>
      <c r="AI3197" s="23" t="s">
        <v>54</v>
      </c>
      <c r="AJ3197">
        <v>0</v>
      </c>
      <c r="AK3197">
        <v>0</v>
      </c>
      <c r="AL3197">
        <v>0</v>
      </c>
      <c r="AM3197">
        <v>0</v>
      </c>
      <c r="AN3197" s="23" t="e">
        <v>#DIV/0!</v>
      </c>
      <c r="AO3197" s="23" t="e">
        <v>#DIV/0!</v>
      </c>
      <c r="AP3197" s="23" t="e">
        <v>#DIV/0!</v>
      </c>
      <c r="AQ3197" s="23" t="e">
        <v>#DIV/0!</v>
      </c>
      <c r="AR3197" s="35">
        <v>0</v>
      </c>
      <c r="AS3197" s="35">
        <v>0</v>
      </c>
      <c r="AT3197" s="35">
        <v>0</v>
      </c>
      <c r="AU3197" s="31" t="str">
        <f t="shared" si="52"/>
        <v>库存为0</v>
      </c>
      <c r="AV3197" s="36" t="str">
        <f>IFERROR(时间!$B$4+AU3197,"上周无销量")</f>
        <v>上周无销量</v>
      </c>
    </row>
    <row r="3198" spans="1:48">
      <c r="A3198" s="21" t="s">
        <v>6453</v>
      </c>
      <c r="B3198" t="s">
        <v>6454</v>
      </c>
      <c r="C3198" t="s">
        <v>6426</v>
      </c>
      <c r="D3198" s="31">
        <v>0</v>
      </c>
      <c r="E3198" s="31">
        <v>0</v>
      </c>
      <c r="F3198" s="31">
        <v>0</v>
      </c>
      <c r="G3198" s="31">
        <v>0</v>
      </c>
      <c r="H3198" s="32">
        <v>0</v>
      </c>
      <c r="I3198">
        <v>0</v>
      </c>
      <c r="J3198" s="33">
        <v>0</v>
      </c>
      <c r="K3198" s="33">
        <v>0</v>
      </c>
      <c r="L3198" s="33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23" t="s">
        <v>54</v>
      </c>
      <c r="Y3198" s="23" t="s">
        <v>54</v>
      </c>
      <c r="Z3198" s="23" t="s">
        <v>54</v>
      </c>
      <c r="AA3198" s="23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23" t="s">
        <v>54</v>
      </c>
      <c r="AG3198" s="23" t="s">
        <v>54</v>
      </c>
      <c r="AH3198" s="23" t="s">
        <v>54</v>
      </c>
      <c r="AI3198" s="23" t="s">
        <v>54</v>
      </c>
      <c r="AJ3198">
        <v>0</v>
      </c>
      <c r="AK3198">
        <v>0</v>
      </c>
      <c r="AL3198">
        <v>0</v>
      </c>
      <c r="AM3198">
        <v>0</v>
      </c>
      <c r="AN3198" s="23" t="e">
        <v>#DIV/0!</v>
      </c>
      <c r="AO3198" s="23" t="e">
        <v>#DIV/0!</v>
      </c>
      <c r="AP3198" s="23" t="e">
        <v>#DIV/0!</v>
      </c>
      <c r="AQ3198" s="23" t="e">
        <v>#DIV/0!</v>
      </c>
      <c r="AR3198" s="35">
        <v>0</v>
      </c>
      <c r="AS3198" s="35">
        <v>0</v>
      </c>
      <c r="AT3198" s="35">
        <v>0</v>
      </c>
      <c r="AU3198" s="31" t="str">
        <f t="shared" si="52"/>
        <v>库存为0</v>
      </c>
      <c r="AV3198" s="36" t="str">
        <f>IFERROR(时间!$B$4+AU3198,"上周无销量")</f>
        <v>上周无销量</v>
      </c>
    </row>
    <row r="3199" spans="1:48">
      <c r="A3199" s="21" t="s">
        <v>6455</v>
      </c>
      <c r="B3199" t="s">
        <v>6456</v>
      </c>
      <c r="C3199" t="s">
        <v>6426</v>
      </c>
      <c r="D3199" s="31">
        <v>0</v>
      </c>
      <c r="E3199" s="31">
        <v>0</v>
      </c>
      <c r="F3199" s="31">
        <v>0</v>
      </c>
      <c r="G3199" s="31">
        <v>0</v>
      </c>
      <c r="H3199" s="32">
        <v>0</v>
      </c>
      <c r="I3199">
        <v>0</v>
      </c>
      <c r="J3199" s="33">
        <v>0</v>
      </c>
      <c r="K3199" s="33">
        <v>0</v>
      </c>
      <c r="L3199" s="33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23" t="s">
        <v>54</v>
      </c>
      <c r="Y3199" s="23" t="s">
        <v>54</v>
      </c>
      <c r="Z3199" s="23" t="s">
        <v>54</v>
      </c>
      <c r="AA3199" s="23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23" t="s">
        <v>54</v>
      </c>
      <c r="AG3199" s="23" t="s">
        <v>54</v>
      </c>
      <c r="AH3199" s="23" t="s">
        <v>54</v>
      </c>
      <c r="AI3199" s="23" t="s">
        <v>54</v>
      </c>
      <c r="AJ3199">
        <v>0</v>
      </c>
      <c r="AK3199">
        <v>0</v>
      </c>
      <c r="AL3199">
        <v>0</v>
      </c>
      <c r="AM3199">
        <v>0</v>
      </c>
      <c r="AN3199" s="23" t="e">
        <v>#DIV/0!</v>
      </c>
      <c r="AO3199" s="23" t="e">
        <v>#DIV/0!</v>
      </c>
      <c r="AP3199" s="23" t="e">
        <v>#DIV/0!</v>
      </c>
      <c r="AQ3199" s="23" t="e">
        <v>#DIV/0!</v>
      </c>
      <c r="AR3199" s="35">
        <v>0</v>
      </c>
      <c r="AS3199" s="35">
        <v>0</v>
      </c>
      <c r="AT3199" s="35">
        <v>0</v>
      </c>
      <c r="AU3199" s="31" t="str">
        <f t="shared" si="52"/>
        <v>库存为0</v>
      </c>
      <c r="AV3199" s="36" t="str">
        <f>IFERROR(时间!$B$4+AU3199,"上周无销量")</f>
        <v>上周无销量</v>
      </c>
    </row>
    <row r="3200" spans="1:48">
      <c r="A3200" s="21" t="s">
        <v>6457</v>
      </c>
      <c r="B3200" t="s">
        <v>6458</v>
      </c>
      <c r="C3200" t="s">
        <v>6426</v>
      </c>
      <c r="D3200" s="31">
        <v>0</v>
      </c>
      <c r="E3200" s="31">
        <v>0</v>
      </c>
      <c r="F3200" s="31">
        <v>0</v>
      </c>
      <c r="G3200" s="31">
        <v>0</v>
      </c>
      <c r="H3200" s="32">
        <v>0</v>
      </c>
      <c r="I3200">
        <v>0</v>
      </c>
      <c r="J3200" s="33">
        <v>0</v>
      </c>
      <c r="K3200" s="33">
        <v>0</v>
      </c>
      <c r="L3200" s="33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23" t="s">
        <v>54</v>
      </c>
      <c r="Y3200" s="23" t="s">
        <v>54</v>
      </c>
      <c r="Z3200" s="23" t="s">
        <v>54</v>
      </c>
      <c r="AA3200" s="23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23" t="s">
        <v>54</v>
      </c>
      <c r="AG3200" s="23" t="s">
        <v>54</v>
      </c>
      <c r="AH3200" s="23" t="s">
        <v>54</v>
      </c>
      <c r="AI3200" s="23" t="s">
        <v>54</v>
      </c>
      <c r="AJ3200">
        <v>0</v>
      </c>
      <c r="AK3200">
        <v>0</v>
      </c>
      <c r="AL3200">
        <v>0</v>
      </c>
      <c r="AM3200">
        <v>0</v>
      </c>
      <c r="AN3200" s="23" t="e">
        <v>#DIV/0!</v>
      </c>
      <c r="AO3200" s="23" t="e">
        <v>#DIV/0!</v>
      </c>
      <c r="AP3200" s="23" t="e">
        <v>#DIV/0!</v>
      </c>
      <c r="AQ3200" s="23" t="e">
        <v>#DIV/0!</v>
      </c>
      <c r="AR3200" s="35">
        <v>0</v>
      </c>
      <c r="AS3200" s="35">
        <v>0</v>
      </c>
      <c r="AT3200" s="35">
        <v>0</v>
      </c>
      <c r="AU3200" s="31" t="str">
        <f t="shared" si="52"/>
        <v>库存为0</v>
      </c>
      <c r="AV3200" s="36" t="str">
        <f>IFERROR(时间!$B$4+AU3200,"上周无销量")</f>
        <v>上周无销量</v>
      </c>
    </row>
    <row r="3201" spans="1:48">
      <c r="A3201" s="21" t="s">
        <v>6459</v>
      </c>
      <c r="B3201" t="s">
        <v>6460</v>
      </c>
      <c r="C3201" t="s">
        <v>6426</v>
      </c>
      <c r="D3201" s="31">
        <v>0</v>
      </c>
      <c r="E3201" s="31">
        <v>0</v>
      </c>
      <c r="F3201" s="31">
        <v>0</v>
      </c>
      <c r="G3201" s="31">
        <v>0</v>
      </c>
      <c r="H3201" s="32">
        <v>0</v>
      </c>
      <c r="I3201">
        <v>0</v>
      </c>
      <c r="J3201" s="33">
        <v>0</v>
      </c>
      <c r="K3201" s="33">
        <v>0</v>
      </c>
      <c r="L3201" s="33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23" t="s">
        <v>54</v>
      </c>
      <c r="Y3201" s="23" t="s">
        <v>54</v>
      </c>
      <c r="Z3201" s="23" t="s">
        <v>54</v>
      </c>
      <c r="AA3201" s="23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23" t="s">
        <v>54</v>
      </c>
      <c r="AG3201" s="23" t="s">
        <v>54</v>
      </c>
      <c r="AH3201" s="23" t="s">
        <v>54</v>
      </c>
      <c r="AI3201" s="23" t="s">
        <v>54</v>
      </c>
      <c r="AJ3201">
        <v>0</v>
      </c>
      <c r="AK3201">
        <v>0</v>
      </c>
      <c r="AL3201">
        <v>0</v>
      </c>
      <c r="AM3201">
        <v>0</v>
      </c>
      <c r="AN3201" s="23" t="e">
        <v>#DIV/0!</v>
      </c>
      <c r="AO3201" s="23" t="e">
        <v>#DIV/0!</v>
      </c>
      <c r="AP3201" s="23" t="e">
        <v>#DIV/0!</v>
      </c>
      <c r="AQ3201" s="23" t="e">
        <v>#DIV/0!</v>
      </c>
      <c r="AR3201" s="35">
        <v>0</v>
      </c>
      <c r="AS3201" s="35">
        <v>0</v>
      </c>
      <c r="AT3201" s="35">
        <v>0</v>
      </c>
      <c r="AU3201" s="31" t="str">
        <f t="shared" si="52"/>
        <v>库存为0</v>
      </c>
      <c r="AV3201" s="36" t="str">
        <f>IFERROR(时间!$B$4+AU3201,"上周无销量")</f>
        <v>上周无销量</v>
      </c>
    </row>
    <row r="3202" spans="1:48">
      <c r="A3202" s="21" t="s">
        <v>6461</v>
      </c>
      <c r="B3202" t="s">
        <v>6462</v>
      </c>
      <c r="C3202" t="s">
        <v>6426</v>
      </c>
      <c r="D3202" s="31">
        <v>0</v>
      </c>
      <c r="E3202" s="31">
        <v>0</v>
      </c>
      <c r="F3202" s="31">
        <v>0</v>
      </c>
      <c r="G3202" s="31">
        <v>0</v>
      </c>
      <c r="H3202" s="32">
        <v>0</v>
      </c>
      <c r="I3202">
        <v>1</v>
      </c>
      <c r="J3202" s="33">
        <v>0</v>
      </c>
      <c r="K3202" s="33">
        <v>0</v>
      </c>
      <c r="L3202" s="33">
        <v>0</v>
      </c>
      <c r="M3202">
        <v>1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23" t="s">
        <v>54</v>
      </c>
      <c r="Y3202" s="23" t="s">
        <v>54</v>
      </c>
      <c r="Z3202" s="23" t="s">
        <v>54</v>
      </c>
      <c r="AA3202" s="23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23" t="s">
        <v>54</v>
      </c>
      <c r="AG3202" s="23" t="s">
        <v>54</v>
      </c>
      <c r="AH3202" s="23" t="s">
        <v>54</v>
      </c>
      <c r="AI3202" s="23" t="s">
        <v>54</v>
      </c>
      <c r="AJ3202">
        <v>4</v>
      </c>
      <c r="AK3202">
        <v>11</v>
      </c>
      <c r="AL3202">
        <v>0</v>
      </c>
      <c r="AM3202">
        <v>2</v>
      </c>
      <c r="AN3202" s="23">
        <v>0</v>
      </c>
      <c r="AO3202" s="23">
        <v>0</v>
      </c>
      <c r="AP3202" s="23" t="e">
        <v>#DIV/0!</v>
      </c>
      <c r="AQ3202" s="23">
        <v>0</v>
      </c>
      <c r="AR3202" s="35">
        <v>0</v>
      </c>
      <c r="AS3202" s="35">
        <v>0</v>
      </c>
      <c r="AT3202" s="35">
        <v>1</v>
      </c>
      <c r="AU3202" s="31" t="str">
        <f t="shared" si="52"/>
        <v>库存为1</v>
      </c>
      <c r="AV3202" s="36" t="str">
        <f>IFERROR(时间!$B$4+AU3202,"上周无销量")</f>
        <v>上周无销量</v>
      </c>
    </row>
    <row r="3203" spans="1:48">
      <c r="A3203" s="21" t="s">
        <v>6463</v>
      </c>
      <c r="B3203" t="s">
        <v>6464</v>
      </c>
      <c r="C3203" t="s">
        <v>6426</v>
      </c>
      <c r="D3203" s="31">
        <v>0</v>
      </c>
      <c r="E3203" s="31">
        <v>0</v>
      </c>
      <c r="F3203" s="31">
        <v>0</v>
      </c>
      <c r="G3203" s="31">
        <v>0</v>
      </c>
      <c r="H3203" s="32">
        <v>0</v>
      </c>
      <c r="I3203">
        <v>0</v>
      </c>
      <c r="J3203" s="33">
        <v>0</v>
      </c>
      <c r="K3203" s="33">
        <v>0</v>
      </c>
      <c r="L3203" s="33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23" t="s">
        <v>54</v>
      </c>
      <c r="Y3203" s="23" t="s">
        <v>54</v>
      </c>
      <c r="Z3203" s="23" t="s">
        <v>54</v>
      </c>
      <c r="AA3203" s="23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23" t="s">
        <v>54</v>
      </c>
      <c r="AG3203" s="23" t="s">
        <v>54</v>
      </c>
      <c r="AH3203" s="23" t="s">
        <v>54</v>
      </c>
      <c r="AI3203" s="23" t="s">
        <v>54</v>
      </c>
      <c r="AJ3203">
        <v>0</v>
      </c>
      <c r="AK3203">
        <v>0</v>
      </c>
      <c r="AL3203">
        <v>0</v>
      </c>
      <c r="AM3203">
        <v>0</v>
      </c>
      <c r="AN3203" s="23" t="e">
        <v>#DIV/0!</v>
      </c>
      <c r="AO3203" s="23" t="e">
        <v>#DIV/0!</v>
      </c>
      <c r="AP3203" s="23" t="e">
        <v>#DIV/0!</v>
      </c>
      <c r="AQ3203" s="23" t="e">
        <v>#DIV/0!</v>
      </c>
      <c r="AR3203" s="35">
        <v>0</v>
      </c>
      <c r="AS3203" s="35">
        <v>0</v>
      </c>
      <c r="AT3203" s="35">
        <v>0</v>
      </c>
      <c r="AU3203" s="31" t="str">
        <f t="shared" si="52"/>
        <v>库存为0</v>
      </c>
      <c r="AV3203" s="36" t="str">
        <f>IFERROR(时间!$B$4+AU3203,"上周无销量")</f>
        <v>上周无销量</v>
      </c>
    </row>
    <row r="3204" spans="1:48">
      <c r="A3204" s="21" t="s">
        <v>6465</v>
      </c>
      <c r="B3204" t="s">
        <v>6466</v>
      </c>
      <c r="C3204" t="s">
        <v>6426</v>
      </c>
      <c r="D3204" s="31">
        <v>0</v>
      </c>
      <c r="E3204" s="31">
        <v>0</v>
      </c>
      <c r="F3204" s="31">
        <v>0</v>
      </c>
      <c r="G3204" s="31">
        <v>0</v>
      </c>
      <c r="H3204" s="32">
        <v>0</v>
      </c>
      <c r="I3204">
        <v>0</v>
      </c>
      <c r="J3204" s="33">
        <v>0</v>
      </c>
      <c r="K3204" s="33">
        <v>0</v>
      </c>
      <c r="L3204" s="33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23" t="s">
        <v>54</v>
      </c>
      <c r="Y3204" s="23" t="s">
        <v>54</v>
      </c>
      <c r="Z3204" s="23" t="s">
        <v>54</v>
      </c>
      <c r="AA3204" s="23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23" t="s">
        <v>54</v>
      </c>
      <c r="AG3204" s="23" t="s">
        <v>54</v>
      </c>
      <c r="AH3204" s="23" t="s">
        <v>54</v>
      </c>
      <c r="AI3204" s="23" t="s">
        <v>54</v>
      </c>
      <c r="AJ3204">
        <v>0</v>
      </c>
      <c r="AK3204">
        <v>0</v>
      </c>
      <c r="AL3204">
        <v>0</v>
      </c>
      <c r="AM3204">
        <v>0</v>
      </c>
      <c r="AN3204" s="23" t="e">
        <v>#DIV/0!</v>
      </c>
      <c r="AO3204" s="23" t="e">
        <v>#DIV/0!</v>
      </c>
      <c r="AP3204" s="23" t="e">
        <v>#DIV/0!</v>
      </c>
      <c r="AQ3204" s="23" t="e">
        <v>#DIV/0!</v>
      </c>
      <c r="AR3204" s="35">
        <v>0</v>
      </c>
      <c r="AS3204" s="35">
        <v>0</v>
      </c>
      <c r="AT3204" s="35">
        <v>0</v>
      </c>
      <c r="AU3204" s="31" t="str">
        <f t="shared" si="52"/>
        <v>库存为0</v>
      </c>
      <c r="AV3204" s="36" t="str">
        <f>IFERROR(时间!$B$4+AU3204,"上周无销量")</f>
        <v>上周无销量</v>
      </c>
    </row>
    <row r="3205" spans="1:48">
      <c r="A3205" s="21" t="s">
        <v>6467</v>
      </c>
      <c r="B3205" t="s">
        <v>6468</v>
      </c>
      <c r="C3205" t="s">
        <v>6469</v>
      </c>
      <c r="D3205" s="31">
        <v>0</v>
      </c>
      <c r="E3205" s="31">
        <v>0</v>
      </c>
      <c r="F3205" s="31">
        <v>0</v>
      </c>
      <c r="G3205" s="31">
        <v>0</v>
      </c>
      <c r="H3205" s="32">
        <v>0</v>
      </c>
      <c r="I3205">
        <v>0</v>
      </c>
      <c r="J3205" s="33">
        <v>0</v>
      </c>
      <c r="K3205" s="33">
        <v>0</v>
      </c>
      <c r="L3205" s="33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23" t="s">
        <v>54</v>
      </c>
      <c r="Y3205" s="23" t="s">
        <v>54</v>
      </c>
      <c r="Z3205" s="23" t="s">
        <v>54</v>
      </c>
      <c r="AA3205" s="23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23" t="s">
        <v>54</v>
      </c>
      <c r="AG3205" s="23" t="s">
        <v>54</v>
      </c>
      <c r="AH3205" s="23" t="s">
        <v>54</v>
      </c>
      <c r="AI3205" s="23" t="s">
        <v>54</v>
      </c>
      <c r="AJ3205">
        <v>0</v>
      </c>
      <c r="AK3205">
        <v>0</v>
      </c>
      <c r="AL3205">
        <v>0</v>
      </c>
      <c r="AM3205">
        <v>0</v>
      </c>
      <c r="AN3205" s="23" t="e">
        <v>#DIV/0!</v>
      </c>
      <c r="AO3205" s="23" t="e">
        <v>#DIV/0!</v>
      </c>
      <c r="AP3205" s="23" t="e">
        <v>#DIV/0!</v>
      </c>
      <c r="AQ3205" s="23" t="e">
        <v>#DIV/0!</v>
      </c>
      <c r="AR3205" s="35">
        <v>0</v>
      </c>
      <c r="AS3205" s="35">
        <v>0</v>
      </c>
      <c r="AT3205" s="35">
        <v>0</v>
      </c>
      <c r="AU3205" s="31" t="str">
        <f t="shared" ref="AU3205:AU3268" si="53">IF(AR3205="","库存为"&amp;M3205,IF(AS3205=0,"库存为"&amp;M3205,INT(M3205/AR3205)))</f>
        <v>库存为0</v>
      </c>
      <c r="AV3205" s="36" t="str">
        <f>IFERROR(时间!$B$4+AU3205,"上周无销量")</f>
        <v>上周无销量</v>
      </c>
    </row>
    <row r="3206" spans="1:48">
      <c r="A3206" s="21" t="s">
        <v>6470</v>
      </c>
      <c r="B3206" t="s">
        <v>6471</v>
      </c>
      <c r="C3206" t="s">
        <v>6469</v>
      </c>
      <c r="D3206" s="31">
        <v>0</v>
      </c>
      <c r="E3206" s="31">
        <v>0</v>
      </c>
      <c r="F3206" s="31">
        <v>0</v>
      </c>
      <c r="G3206" s="31">
        <v>0</v>
      </c>
      <c r="H3206" s="32">
        <v>0</v>
      </c>
      <c r="I3206">
        <v>0</v>
      </c>
      <c r="J3206" s="33">
        <v>0</v>
      </c>
      <c r="K3206" s="33">
        <v>0</v>
      </c>
      <c r="L3206" s="33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23" t="s">
        <v>54</v>
      </c>
      <c r="Y3206" s="23" t="s">
        <v>54</v>
      </c>
      <c r="Z3206" s="23" t="s">
        <v>54</v>
      </c>
      <c r="AA3206" s="23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23" t="s">
        <v>54</v>
      </c>
      <c r="AG3206" s="23" t="s">
        <v>54</v>
      </c>
      <c r="AH3206" s="23" t="s">
        <v>54</v>
      </c>
      <c r="AI3206" s="23" t="s">
        <v>54</v>
      </c>
      <c r="AJ3206">
        <v>0</v>
      </c>
      <c r="AK3206">
        <v>0</v>
      </c>
      <c r="AL3206">
        <v>0</v>
      </c>
      <c r="AM3206">
        <v>0</v>
      </c>
      <c r="AN3206" s="23" t="e">
        <v>#DIV/0!</v>
      </c>
      <c r="AO3206" s="23" t="e">
        <v>#DIV/0!</v>
      </c>
      <c r="AP3206" s="23" t="e">
        <v>#DIV/0!</v>
      </c>
      <c r="AQ3206" s="23" t="e">
        <v>#DIV/0!</v>
      </c>
      <c r="AR3206" s="35">
        <v>0</v>
      </c>
      <c r="AS3206" s="35">
        <v>0</v>
      </c>
      <c r="AT3206" s="35">
        <v>0</v>
      </c>
      <c r="AU3206" s="31" t="str">
        <f t="shared" si="53"/>
        <v>库存为0</v>
      </c>
      <c r="AV3206" s="36" t="str">
        <f>IFERROR(时间!$B$4+AU3206,"上周无销量")</f>
        <v>上周无销量</v>
      </c>
    </row>
    <row r="3207" spans="1:48">
      <c r="A3207" s="21" t="s">
        <v>6472</v>
      </c>
      <c r="B3207" t="s">
        <v>6473</v>
      </c>
      <c r="C3207" t="s">
        <v>6469</v>
      </c>
      <c r="D3207" s="31">
        <v>0</v>
      </c>
      <c r="E3207" s="31">
        <v>0</v>
      </c>
      <c r="F3207" s="31">
        <v>0</v>
      </c>
      <c r="G3207" s="31">
        <v>0</v>
      </c>
      <c r="H3207" s="32">
        <v>0</v>
      </c>
      <c r="I3207">
        <v>0</v>
      </c>
      <c r="J3207" s="33">
        <v>0</v>
      </c>
      <c r="K3207" s="33">
        <v>0</v>
      </c>
      <c r="L3207" s="33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23" t="s">
        <v>54</v>
      </c>
      <c r="Y3207" s="23" t="s">
        <v>54</v>
      </c>
      <c r="Z3207" s="23" t="s">
        <v>54</v>
      </c>
      <c r="AA3207" s="23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23" t="s">
        <v>54</v>
      </c>
      <c r="AG3207" s="23" t="s">
        <v>54</v>
      </c>
      <c r="AH3207" s="23" t="s">
        <v>54</v>
      </c>
      <c r="AI3207" s="23" t="s">
        <v>54</v>
      </c>
      <c r="AJ3207">
        <v>0</v>
      </c>
      <c r="AK3207">
        <v>0</v>
      </c>
      <c r="AL3207">
        <v>0</v>
      </c>
      <c r="AM3207">
        <v>0</v>
      </c>
      <c r="AN3207" s="23" t="e">
        <v>#DIV/0!</v>
      </c>
      <c r="AO3207" s="23" t="e">
        <v>#DIV/0!</v>
      </c>
      <c r="AP3207" s="23" t="e">
        <v>#DIV/0!</v>
      </c>
      <c r="AQ3207" s="23" t="e">
        <v>#DIV/0!</v>
      </c>
      <c r="AR3207" s="35">
        <v>0</v>
      </c>
      <c r="AS3207" s="35">
        <v>0</v>
      </c>
      <c r="AT3207" s="35">
        <v>0</v>
      </c>
      <c r="AU3207" s="31" t="str">
        <f t="shared" si="53"/>
        <v>库存为0</v>
      </c>
      <c r="AV3207" s="36" t="str">
        <f>IFERROR(时间!$B$4+AU3207,"上周无销量")</f>
        <v>上周无销量</v>
      </c>
    </row>
    <row r="3208" spans="1:48">
      <c r="A3208" s="21" t="s">
        <v>6474</v>
      </c>
      <c r="B3208" t="s">
        <v>6475</v>
      </c>
      <c r="C3208" t="s">
        <v>6469</v>
      </c>
      <c r="D3208" s="31">
        <v>0</v>
      </c>
      <c r="E3208" s="31">
        <v>0</v>
      </c>
      <c r="F3208" s="31">
        <v>0</v>
      </c>
      <c r="G3208" s="31">
        <v>0</v>
      </c>
      <c r="H3208" s="32">
        <v>0</v>
      </c>
      <c r="I3208">
        <v>0</v>
      </c>
      <c r="J3208" s="33">
        <v>0</v>
      </c>
      <c r="K3208" s="33">
        <v>0</v>
      </c>
      <c r="L3208" s="33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23" t="s">
        <v>54</v>
      </c>
      <c r="Y3208" s="23" t="s">
        <v>54</v>
      </c>
      <c r="Z3208" s="23" t="s">
        <v>54</v>
      </c>
      <c r="AA3208" s="23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23" t="s">
        <v>54</v>
      </c>
      <c r="AG3208" s="23" t="s">
        <v>54</v>
      </c>
      <c r="AH3208" s="23" t="s">
        <v>54</v>
      </c>
      <c r="AI3208" s="23" t="s">
        <v>54</v>
      </c>
      <c r="AJ3208">
        <v>0</v>
      </c>
      <c r="AK3208">
        <v>0</v>
      </c>
      <c r="AL3208">
        <v>0</v>
      </c>
      <c r="AM3208">
        <v>0</v>
      </c>
      <c r="AN3208" s="23" t="e">
        <v>#DIV/0!</v>
      </c>
      <c r="AO3208" s="23" t="e">
        <v>#DIV/0!</v>
      </c>
      <c r="AP3208" s="23" t="e">
        <v>#DIV/0!</v>
      </c>
      <c r="AQ3208" s="23" t="e">
        <v>#DIV/0!</v>
      </c>
      <c r="AR3208" s="35">
        <v>0</v>
      </c>
      <c r="AS3208" s="35">
        <v>0</v>
      </c>
      <c r="AT3208" s="35">
        <v>0</v>
      </c>
      <c r="AU3208" s="31" t="str">
        <f t="shared" si="53"/>
        <v>库存为0</v>
      </c>
      <c r="AV3208" s="36" t="str">
        <f>IFERROR(时间!$B$4+AU3208,"上周无销量")</f>
        <v>上周无销量</v>
      </c>
    </row>
    <row r="3209" spans="1:48">
      <c r="A3209" s="21" t="s">
        <v>6476</v>
      </c>
      <c r="B3209" t="s">
        <v>6477</v>
      </c>
      <c r="C3209" t="s">
        <v>6469</v>
      </c>
      <c r="D3209" s="31">
        <v>0</v>
      </c>
      <c r="E3209" s="31">
        <v>0</v>
      </c>
      <c r="F3209" s="31">
        <v>0</v>
      </c>
      <c r="G3209" s="31">
        <v>0</v>
      </c>
      <c r="H3209" s="32">
        <v>0</v>
      </c>
      <c r="I3209">
        <v>0</v>
      </c>
      <c r="J3209" s="33">
        <v>0</v>
      </c>
      <c r="K3209" s="33">
        <v>0</v>
      </c>
      <c r="L3209" s="33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23" t="s">
        <v>54</v>
      </c>
      <c r="Y3209" s="23" t="s">
        <v>54</v>
      </c>
      <c r="Z3209" s="23" t="s">
        <v>54</v>
      </c>
      <c r="AA3209" s="23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23" t="s">
        <v>54</v>
      </c>
      <c r="AG3209" s="23" t="s">
        <v>54</v>
      </c>
      <c r="AH3209" s="23" t="s">
        <v>54</v>
      </c>
      <c r="AI3209" s="23" t="s">
        <v>54</v>
      </c>
      <c r="AJ3209">
        <v>0</v>
      </c>
      <c r="AK3209">
        <v>0</v>
      </c>
      <c r="AL3209">
        <v>0</v>
      </c>
      <c r="AM3209">
        <v>0</v>
      </c>
      <c r="AN3209" s="23" t="e">
        <v>#DIV/0!</v>
      </c>
      <c r="AO3209" s="23" t="e">
        <v>#DIV/0!</v>
      </c>
      <c r="AP3209" s="23" t="e">
        <v>#DIV/0!</v>
      </c>
      <c r="AQ3209" s="23" t="e">
        <v>#DIV/0!</v>
      </c>
      <c r="AR3209" s="35">
        <v>0</v>
      </c>
      <c r="AS3209" s="35">
        <v>0</v>
      </c>
      <c r="AT3209" s="35">
        <v>0</v>
      </c>
      <c r="AU3209" s="31" t="str">
        <f t="shared" si="53"/>
        <v>库存为0</v>
      </c>
      <c r="AV3209" s="36" t="str">
        <f>IFERROR(时间!$B$4+AU3209,"上周无销量")</f>
        <v>上周无销量</v>
      </c>
    </row>
    <row r="3210" spans="1:48">
      <c r="A3210" s="21" t="s">
        <v>6478</v>
      </c>
      <c r="B3210" t="s">
        <v>5320</v>
      </c>
      <c r="C3210" t="s">
        <v>6469</v>
      </c>
      <c r="D3210" s="31">
        <v>0</v>
      </c>
      <c r="E3210" s="31">
        <v>0</v>
      </c>
      <c r="F3210" s="31">
        <v>0</v>
      </c>
      <c r="G3210" s="31">
        <v>0</v>
      </c>
      <c r="H3210" s="32">
        <v>0</v>
      </c>
      <c r="I3210">
        <v>0</v>
      </c>
      <c r="J3210" s="33">
        <v>0</v>
      </c>
      <c r="K3210" s="33">
        <v>0</v>
      </c>
      <c r="L3210" s="33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23" t="s">
        <v>54</v>
      </c>
      <c r="Y3210" s="23" t="s">
        <v>54</v>
      </c>
      <c r="Z3210" s="23" t="s">
        <v>54</v>
      </c>
      <c r="AA3210" s="23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23" t="s">
        <v>54</v>
      </c>
      <c r="AG3210" s="23" t="s">
        <v>54</v>
      </c>
      <c r="AH3210" s="23" t="s">
        <v>54</v>
      </c>
      <c r="AI3210" s="23" t="s">
        <v>54</v>
      </c>
      <c r="AJ3210">
        <v>0</v>
      </c>
      <c r="AK3210">
        <v>0</v>
      </c>
      <c r="AL3210">
        <v>0</v>
      </c>
      <c r="AM3210">
        <v>0</v>
      </c>
      <c r="AN3210" s="23" t="e">
        <v>#DIV/0!</v>
      </c>
      <c r="AO3210" s="23" t="e">
        <v>#DIV/0!</v>
      </c>
      <c r="AP3210" s="23" t="e">
        <v>#DIV/0!</v>
      </c>
      <c r="AQ3210" s="23" t="e">
        <v>#DIV/0!</v>
      </c>
      <c r="AR3210" s="35">
        <v>0</v>
      </c>
      <c r="AS3210" s="35">
        <v>0</v>
      </c>
      <c r="AT3210" s="35">
        <v>0</v>
      </c>
      <c r="AU3210" s="31" t="str">
        <f t="shared" si="53"/>
        <v>库存为0</v>
      </c>
      <c r="AV3210" s="36" t="str">
        <f>IFERROR(时间!$B$4+AU3210,"上周无销量")</f>
        <v>上周无销量</v>
      </c>
    </row>
    <row r="3211" spans="1:48">
      <c r="A3211" s="21" t="s">
        <v>6479</v>
      </c>
      <c r="B3211" t="s">
        <v>5323</v>
      </c>
      <c r="C3211" t="s">
        <v>6469</v>
      </c>
      <c r="D3211" s="31">
        <v>0</v>
      </c>
      <c r="E3211" s="31">
        <v>0</v>
      </c>
      <c r="F3211" s="31">
        <v>0</v>
      </c>
      <c r="G3211" s="31">
        <v>0</v>
      </c>
      <c r="H3211" s="32">
        <v>0</v>
      </c>
      <c r="I3211">
        <v>0</v>
      </c>
      <c r="J3211" s="33">
        <v>0</v>
      </c>
      <c r="K3211" s="33">
        <v>0</v>
      </c>
      <c r="L3211" s="33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23" t="s">
        <v>54</v>
      </c>
      <c r="Y3211" s="23" t="s">
        <v>54</v>
      </c>
      <c r="Z3211" s="23" t="s">
        <v>54</v>
      </c>
      <c r="AA3211" s="23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0</v>
      </c>
      <c r="AK3211">
        <v>0</v>
      </c>
      <c r="AL3211">
        <v>0</v>
      </c>
      <c r="AM3211">
        <v>0</v>
      </c>
      <c r="AN3211" s="23" t="e">
        <v>#DIV/0!</v>
      </c>
      <c r="AO3211" s="23" t="e">
        <v>#DIV/0!</v>
      </c>
      <c r="AP3211" s="23" t="e">
        <v>#DIV/0!</v>
      </c>
      <c r="AQ3211" s="23" t="e">
        <v>#DIV/0!</v>
      </c>
      <c r="AR3211" s="35">
        <v>0</v>
      </c>
      <c r="AS3211" s="35">
        <v>0</v>
      </c>
      <c r="AT3211" s="35">
        <v>0</v>
      </c>
      <c r="AU3211" s="31" t="str">
        <f t="shared" si="53"/>
        <v>库存为0</v>
      </c>
      <c r="AV3211" s="36" t="str">
        <f>IFERROR(时间!$B$4+AU3211,"上周无销量")</f>
        <v>上周无销量</v>
      </c>
    </row>
    <row r="3212" spans="1:48">
      <c r="A3212" s="21" t="s">
        <v>6480</v>
      </c>
      <c r="B3212" t="s">
        <v>5325</v>
      </c>
      <c r="C3212" t="s">
        <v>6469</v>
      </c>
      <c r="D3212" s="31">
        <v>0</v>
      </c>
      <c r="E3212" s="31">
        <v>0</v>
      </c>
      <c r="F3212" s="31">
        <v>0</v>
      </c>
      <c r="G3212" s="31">
        <v>0</v>
      </c>
      <c r="H3212" s="32">
        <v>0</v>
      </c>
      <c r="I3212">
        <v>0</v>
      </c>
      <c r="J3212" s="33">
        <v>0</v>
      </c>
      <c r="K3212" s="33">
        <v>0</v>
      </c>
      <c r="L3212" s="33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23" t="s">
        <v>54</v>
      </c>
      <c r="Y3212" s="23" t="s">
        <v>54</v>
      </c>
      <c r="Z3212" s="23" t="s">
        <v>54</v>
      </c>
      <c r="AA3212" s="23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23" t="s">
        <v>54</v>
      </c>
      <c r="AG3212" s="23" t="s">
        <v>54</v>
      </c>
      <c r="AH3212" s="23" t="s">
        <v>54</v>
      </c>
      <c r="AI3212" s="23" t="s">
        <v>54</v>
      </c>
      <c r="AJ3212">
        <v>0</v>
      </c>
      <c r="AK3212">
        <v>0</v>
      </c>
      <c r="AL3212">
        <v>0</v>
      </c>
      <c r="AM3212">
        <v>0</v>
      </c>
      <c r="AN3212" s="23" t="e">
        <v>#DIV/0!</v>
      </c>
      <c r="AO3212" s="23" t="e">
        <v>#DIV/0!</v>
      </c>
      <c r="AP3212" s="23" t="e">
        <v>#DIV/0!</v>
      </c>
      <c r="AQ3212" s="23" t="e">
        <v>#DIV/0!</v>
      </c>
      <c r="AR3212" s="35">
        <v>0</v>
      </c>
      <c r="AS3212" s="35">
        <v>0</v>
      </c>
      <c r="AT3212" s="35">
        <v>0</v>
      </c>
      <c r="AU3212" s="31" t="str">
        <f t="shared" si="53"/>
        <v>库存为0</v>
      </c>
      <c r="AV3212" s="36" t="str">
        <f>IFERROR(时间!$B$4+AU3212,"上周无销量")</f>
        <v>上周无销量</v>
      </c>
    </row>
    <row r="3213" spans="1:48">
      <c r="A3213" s="21" t="s">
        <v>6481</v>
      </c>
      <c r="B3213" t="s">
        <v>5327</v>
      </c>
      <c r="C3213" t="s">
        <v>6469</v>
      </c>
      <c r="D3213" s="31">
        <v>0</v>
      </c>
      <c r="E3213" s="31">
        <v>0</v>
      </c>
      <c r="F3213" s="31">
        <v>0</v>
      </c>
      <c r="G3213" s="31">
        <v>0</v>
      </c>
      <c r="H3213" s="32">
        <v>0</v>
      </c>
      <c r="I3213">
        <v>0</v>
      </c>
      <c r="J3213" s="33">
        <v>0</v>
      </c>
      <c r="K3213" s="33">
        <v>0</v>
      </c>
      <c r="L3213" s="33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23" t="s">
        <v>54</v>
      </c>
      <c r="Y3213" s="23" t="s">
        <v>54</v>
      </c>
      <c r="Z3213" s="23" t="s">
        <v>54</v>
      </c>
      <c r="AA3213" s="23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23" t="s">
        <v>54</v>
      </c>
      <c r="AG3213" s="23" t="s">
        <v>54</v>
      </c>
      <c r="AH3213" s="23" t="s">
        <v>54</v>
      </c>
      <c r="AI3213" s="23" t="s">
        <v>54</v>
      </c>
      <c r="AJ3213">
        <v>0</v>
      </c>
      <c r="AK3213">
        <v>0</v>
      </c>
      <c r="AL3213">
        <v>0</v>
      </c>
      <c r="AM3213">
        <v>0</v>
      </c>
      <c r="AN3213" s="23" t="e">
        <v>#DIV/0!</v>
      </c>
      <c r="AO3213" s="23" t="e">
        <v>#DIV/0!</v>
      </c>
      <c r="AP3213" s="23" t="e">
        <v>#DIV/0!</v>
      </c>
      <c r="AQ3213" s="23" t="e">
        <v>#DIV/0!</v>
      </c>
      <c r="AR3213" s="35">
        <v>0</v>
      </c>
      <c r="AS3213" s="35">
        <v>0</v>
      </c>
      <c r="AT3213" s="35">
        <v>0</v>
      </c>
      <c r="AU3213" s="31" t="str">
        <f t="shared" si="53"/>
        <v>库存为0</v>
      </c>
      <c r="AV3213" s="36" t="str">
        <f>IFERROR(时间!$B$4+AU3213,"上周无销量")</f>
        <v>上周无销量</v>
      </c>
    </row>
    <row r="3214" spans="1:48">
      <c r="A3214" s="21" t="s">
        <v>6482</v>
      </c>
      <c r="B3214" t="s">
        <v>5329</v>
      </c>
      <c r="C3214" t="s">
        <v>6469</v>
      </c>
      <c r="D3214" s="31">
        <v>0</v>
      </c>
      <c r="E3214" s="31">
        <v>0</v>
      </c>
      <c r="F3214" s="31">
        <v>0</v>
      </c>
      <c r="G3214" s="31">
        <v>0</v>
      </c>
      <c r="H3214" s="32">
        <v>0</v>
      </c>
      <c r="I3214">
        <v>0</v>
      </c>
      <c r="J3214" s="33">
        <v>0</v>
      </c>
      <c r="K3214" s="33">
        <v>0</v>
      </c>
      <c r="L3214" s="33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23" t="s">
        <v>54</v>
      </c>
      <c r="Y3214" s="23" t="s">
        <v>54</v>
      </c>
      <c r="Z3214" s="23" t="s">
        <v>54</v>
      </c>
      <c r="AA3214" s="23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23" t="s">
        <v>54</v>
      </c>
      <c r="AG3214" s="23" t="s">
        <v>54</v>
      </c>
      <c r="AH3214" s="23" t="s">
        <v>54</v>
      </c>
      <c r="AI3214" s="23" t="s">
        <v>54</v>
      </c>
      <c r="AJ3214">
        <v>0</v>
      </c>
      <c r="AK3214">
        <v>0</v>
      </c>
      <c r="AL3214">
        <v>0</v>
      </c>
      <c r="AM3214">
        <v>0</v>
      </c>
      <c r="AN3214" s="23" t="e">
        <v>#DIV/0!</v>
      </c>
      <c r="AO3214" s="23" t="e">
        <v>#DIV/0!</v>
      </c>
      <c r="AP3214" s="23" t="e">
        <v>#DIV/0!</v>
      </c>
      <c r="AQ3214" s="23" t="e">
        <v>#DIV/0!</v>
      </c>
      <c r="AR3214" s="35">
        <v>0</v>
      </c>
      <c r="AS3214" s="35">
        <v>0</v>
      </c>
      <c r="AT3214" s="35">
        <v>0</v>
      </c>
      <c r="AU3214" s="31" t="str">
        <f t="shared" si="53"/>
        <v>库存为0</v>
      </c>
      <c r="AV3214" s="36" t="str">
        <f>IFERROR(时间!$B$4+AU3214,"上周无销量")</f>
        <v>上周无销量</v>
      </c>
    </row>
    <row r="3215" spans="1:48">
      <c r="A3215" s="21" t="s">
        <v>6483</v>
      </c>
      <c r="B3215" t="s">
        <v>6484</v>
      </c>
      <c r="C3215" t="s">
        <v>6469</v>
      </c>
      <c r="D3215" s="31">
        <v>0</v>
      </c>
      <c r="E3215" s="31">
        <v>0</v>
      </c>
      <c r="F3215" s="31">
        <v>0</v>
      </c>
      <c r="G3215" s="31">
        <v>0</v>
      </c>
      <c r="H3215" s="32">
        <v>0</v>
      </c>
      <c r="I3215">
        <v>0</v>
      </c>
      <c r="J3215" s="33">
        <v>0</v>
      </c>
      <c r="K3215" s="33">
        <v>0</v>
      </c>
      <c r="L3215" s="33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23" t="s">
        <v>54</v>
      </c>
      <c r="Y3215" s="23" t="s">
        <v>54</v>
      </c>
      <c r="Z3215" s="23" t="s">
        <v>54</v>
      </c>
      <c r="AA3215" s="23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23" t="s">
        <v>54</v>
      </c>
      <c r="AG3215" s="23" t="s">
        <v>54</v>
      </c>
      <c r="AH3215" s="23" t="s">
        <v>54</v>
      </c>
      <c r="AI3215" s="23" t="s">
        <v>54</v>
      </c>
      <c r="AJ3215">
        <v>0</v>
      </c>
      <c r="AK3215">
        <v>0</v>
      </c>
      <c r="AL3215">
        <v>0</v>
      </c>
      <c r="AM3215">
        <v>0</v>
      </c>
      <c r="AN3215" s="23" t="e">
        <v>#DIV/0!</v>
      </c>
      <c r="AO3215" s="23" t="e">
        <v>#DIV/0!</v>
      </c>
      <c r="AP3215" s="23" t="e">
        <v>#DIV/0!</v>
      </c>
      <c r="AQ3215" s="23" t="e">
        <v>#DIV/0!</v>
      </c>
      <c r="AR3215" s="35">
        <v>0</v>
      </c>
      <c r="AS3215" s="35">
        <v>0</v>
      </c>
      <c r="AT3215" s="35">
        <v>0</v>
      </c>
      <c r="AU3215" s="31" t="str">
        <f t="shared" si="53"/>
        <v>库存为0</v>
      </c>
      <c r="AV3215" s="36" t="str">
        <f>IFERROR(时间!$B$4+AU3215,"上周无销量")</f>
        <v>上周无销量</v>
      </c>
    </row>
    <row r="3216" spans="1:48">
      <c r="A3216" s="21" t="s">
        <v>6485</v>
      </c>
      <c r="B3216" t="s">
        <v>6486</v>
      </c>
      <c r="C3216" t="s">
        <v>6469</v>
      </c>
      <c r="D3216" s="31">
        <v>0</v>
      </c>
      <c r="E3216" s="31">
        <v>0</v>
      </c>
      <c r="F3216" s="31">
        <v>0</v>
      </c>
      <c r="G3216" s="31">
        <v>0</v>
      </c>
      <c r="H3216" s="32">
        <v>0</v>
      </c>
      <c r="I3216">
        <v>0</v>
      </c>
      <c r="J3216" s="33">
        <v>0</v>
      </c>
      <c r="K3216" s="33">
        <v>0</v>
      </c>
      <c r="L3216" s="33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23" t="s">
        <v>54</v>
      </c>
      <c r="Y3216" s="23" t="s">
        <v>54</v>
      </c>
      <c r="Z3216" s="23" t="s">
        <v>54</v>
      </c>
      <c r="AA3216" s="23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23" t="s">
        <v>54</v>
      </c>
      <c r="AG3216" s="23" t="s">
        <v>54</v>
      </c>
      <c r="AH3216" s="23" t="s">
        <v>54</v>
      </c>
      <c r="AI3216" s="23" t="s">
        <v>54</v>
      </c>
      <c r="AJ3216">
        <v>0</v>
      </c>
      <c r="AK3216">
        <v>0</v>
      </c>
      <c r="AL3216">
        <v>0</v>
      </c>
      <c r="AM3216">
        <v>0</v>
      </c>
      <c r="AN3216" s="23" t="e">
        <v>#DIV/0!</v>
      </c>
      <c r="AO3216" s="23" t="e">
        <v>#DIV/0!</v>
      </c>
      <c r="AP3216" s="23" t="e">
        <v>#DIV/0!</v>
      </c>
      <c r="AQ3216" s="23" t="e">
        <v>#DIV/0!</v>
      </c>
      <c r="AR3216" s="35">
        <v>0</v>
      </c>
      <c r="AS3216" s="35">
        <v>0</v>
      </c>
      <c r="AT3216" s="35">
        <v>0</v>
      </c>
      <c r="AU3216" s="31" t="str">
        <f t="shared" si="53"/>
        <v>库存为0</v>
      </c>
      <c r="AV3216" s="36" t="str">
        <f>IFERROR(时间!$B$4+AU3216,"上周无销量")</f>
        <v>上周无销量</v>
      </c>
    </row>
    <row r="3217" spans="1:48">
      <c r="A3217" s="21" t="s">
        <v>6487</v>
      </c>
      <c r="B3217" t="s">
        <v>6488</v>
      </c>
      <c r="C3217" t="s">
        <v>6469</v>
      </c>
      <c r="D3217" s="31">
        <v>0</v>
      </c>
      <c r="E3217" s="31">
        <v>0</v>
      </c>
      <c r="F3217" s="31">
        <v>0</v>
      </c>
      <c r="G3217" s="31">
        <v>0</v>
      </c>
      <c r="H3217" s="32">
        <v>0</v>
      </c>
      <c r="I3217">
        <v>0</v>
      </c>
      <c r="J3217" s="33">
        <v>0</v>
      </c>
      <c r="K3217" s="33">
        <v>0</v>
      </c>
      <c r="L3217" s="33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23" t="s">
        <v>54</v>
      </c>
      <c r="Y3217" s="23" t="s">
        <v>54</v>
      </c>
      <c r="Z3217" s="23" t="s">
        <v>54</v>
      </c>
      <c r="AA3217" s="23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23" t="s">
        <v>54</v>
      </c>
      <c r="AG3217" s="23" t="s">
        <v>54</v>
      </c>
      <c r="AH3217" s="23" t="s">
        <v>54</v>
      </c>
      <c r="AI3217" s="23" t="s">
        <v>54</v>
      </c>
      <c r="AJ3217">
        <v>0</v>
      </c>
      <c r="AK3217">
        <v>0</v>
      </c>
      <c r="AL3217">
        <v>0</v>
      </c>
      <c r="AM3217">
        <v>0</v>
      </c>
      <c r="AN3217" s="23" t="e">
        <v>#DIV/0!</v>
      </c>
      <c r="AO3217" s="23" t="e">
        <v>#DIV/0!</v>
      </c>
      <c r="AP3217" s="23" t="e">
        <v>#DIV/0!</v>
      </c>
      <c r="AQ3217" s="23" t="e">
        <v>#DIV/0!</v>
      </c>
      <c r="AR3217" s="35">
        <v>0</v>
      </c>
      <c r="AS3217" s="35">
        <v>0</v>
      </c>
      <c r="AT3217" s="35">
        <v>0</v>
      </c>
      <c r="AU3217" s="31" t="str">
        <f t="shared" si="53"/>
        <v>库存为0</v>
      </c>
      <c r="AV3217" s="36" t="str">
        <f>IFERROR(时间!$B$4+AU3217,"上周无销量")</f>
        <v>上周无销量</v>
      </c>
    </row>
    <row r="3218" spans="1:48">
      <c r="A3218" s="21" t="s">
        <v>6489</v>
      </c>
      <c r="B3218" t="s">
        <v>6490</v>
      </c>
      <c r="C3218" t="s">
        <v>6469</v>
      </c>
      <c r="D3218" s="31">
        <v>0</v>
      </c>
      <c r="E3218" s="31">
        <v>0</v>
      </c>
      <c r="F3218" s="31">
        <v>0</v>
      </c>
      <c r="G3218" s="31">
        <v>0</v>
      </c>
      <c r="H3218" s="32">
        <v>0</v>
      </c>
      <c r="I3218">
        <v>0</v>
      </c>
      <c r="J3218" s="33">
        <v>0</v>
      </c>
      <c r="K3218" s="33">
        <v>0</v>
      </c>
      <c r="L3218" s="33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23" t="s">
        <v>54</v>
      </c>
      <c r="Y3218" s="23" t="s">
        <v>54</v>
      </c>
      <c r="Z3218" s="23" t="s">
        <v>54</v>
      </c>
      <c r="AA3218" s="23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23" t="s">
        <v>54</v>
      </c>
      <c r="AG3218" s="23" t="s">
        <v>54</v>
      </c>
      <c r="AH3218" s="23" t="s">
        <v>54</v>
      </c>
      <c r="AI3218" s="23" t="s">
        <v>54</v>
      </c>
      <c r="AJ3218">
        <v>0</v>
      </c>
      <c r="AK3218">
        <v>0</v>
      </c>
      <c r="AL3218">
        <v>0</v>
      </c>
      <c r="AM3218">
        <v>0</v>
      </c>
      <c r="AN3218" s="23" t="e">
        <v>#DIV/0!</v>
      </c>
      <c r="AO3218" s="23" t="e">
        <v>#DIV/0!</v>
      </c>
      <c r="AP3218" s="23" t="e">
        <v>#DIV/0!</v>
      </c>
      <c r="AQ3218" s="23" t="e">
        <v>#DIV/0!</v>
      </c>
      <c r="AR3218" s="35">
        <v>0</v>
      </c>
      <c r="AS3218" s="35">
        <v>0</v>
      </c>
      <c r="AT3218" s="35">
        <v>0</v>
      </c>
      <c r="AU3218" s="31" t="str">
        <f t="shared" si="53"/>
        <v>库存为0</v>
      </c>
      <c r="AV3218" s="36" t="str">
        <f>IFERROR(时间!$B$4+AU3218,"上周无销量")</f>
        <v>上周无销量</v>
      </c>
    </row>
    <row r="3219" spans="1:48">
      <c r="A3219" s="21" t="s">
        <v>6491</v>
      </c>
      <c r="B3219" t="s">
        <v>6492</v>
      </c>
      <c r="C3219" t="s">
        <v>6469</v>
      </c>
      <c r="D3219" s="31">
        <v>0</v>
      </c>
      <c r="E3219" s="31">
        <v>0</v>
      </c>
      <c r="F3219" s="31">
        <v>0</v>
      </c>
      <c r="G3219" s="31">
        <v>0</v>
      </c>
      <c r="H3219" s="32">
        <v>0</v>
      </c>
      <c r="I3219">
        <v>0</v>
      </c>
      <c r="J3219" s="33">
        <v>0</v>
      </c>
      <c r="K3219" s="33">
        <v>0</v>
      </c>
      <c r="L3219" s="33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23" t="s">
        <v>54</v>
      </c>
      <c r="Y3219" s="23" t="s">
        <v>54</v>
      </c>
      <c r="Z3219" s="23" t="s">
        <v>54</v>
      </c>
      <c r="AA3219" s="23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23" t="s">
        <v>54</v>
      </c>
      <c r="AG3219" s="23" t="s">
        <v>54</v>
      </c>
      <c r="AH3219" s="23" t="s">
        <v>54</v>
      </c>
      <c r="AI3219" s="23" t="s">
        <v>54</v>
      </c>
      <c r="AJ3219">
        <v>0</v>
      </c>
      <c r="AK3219">
        <v>0</v>
      </c>
      <c r="AL3219">
        <v>0</v>
      </c>
      <c r="AM3219">
        <v>0</v>
      </c>
      <c r="AN3219" s="23" t="e">
        <v>#DIV/0!</v>
      </c>
      <c r="AO3219" s="23" t="e">
        <v>#DIV/0!</v>
      </c>
      <c r="AP3219" s="23" t="e">
        <v>#DIV/0!</v>
      </c>
      <c r="AQ3219" s="23" t="e">
        <v>#DIV/0!</v>
      </c>
      <c r="AR3219" s="35">
        <v>0</v>
      </c>
      <c r="AS3219" s="35">
        <v>0</v>
      </c>
      <c r="AT3219" s="35">
        <v>0</v>
      </c>
      <c r="AU3219" s="31" t="str">
        <f t="shared" si="53"/>
        <v>库存为0</v>
      </c>
      <c r="AV3219" s="36" t="str">
        <f>IFERROR(时间!$B$4+AU3219,"上周无销量")</f>
        <v>上周无销量</v>
      </c>
    </row>
    <row r="3220" spans="1:48">
      <c r="A3220" s="21" t="s">
        <v>6493</v>
      </c>
      <c r="B3220" t="s">
        <v>5341</v>
      </c>
      <c r="C3220" t="s">
        <v>6469</v>
      </c>
      <c r="D3220" s="31">
        <v>0</v>
      </c>
      <c r="E3220" s="31">
        <v>0</v>
      </c>
      <c r="F3220" s="31">
        <v>0</v>
      </c>
      <c r="G3220" s="31">
        <v>0</v>
      </c>
      <c r="H3220" s="32">
        <v>0</v>
      </c>
      <c r="I3220">
        <v>0</v>
      </c>
      <c r="J3220" s="33">
        <v>0</v>
      </c>
      <c r="K3220" s="33">
        <v>0</v>
      </c>
      <c r="L3220" s="33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0</v>
      </c>
      <c r="AK3220">
        <v>0</v>
      </c>
      <c r="AL3220">
        <v>0</v>
      </c>
      <c r="AM3220">
        <v>0</v>
      </c>
      <c r="AN3220" s="23" t="e">
        <v>#DIV/0!</v>
      </c>
      <c r="AO3220" s="23" t="e">
        <v>#DIV/0!</v>
      </c>
      <c r="AP3220" s="23" t="e">
        <v>#DIV/0!</v>
      </c>
      <c r="AQ3220" s="23" t="e">
        <v>#DIV/0!</v>
      </c>
      <c r="AR3220" s="35">
        <v>0</v>
      </c>
      <c r="AS3220" s="35">
        <v>0</v>
      </c>
      <c r="AT3220" s="35">
        <v>0</v>
      </c>
      <c r="AU3220" s="31" t="str">
        <f t="shared" si="53"/>
        <v>库存为0</v>
      </c>
      <c r="AV3220" s="36" t="str">
        <f>IFERROR(时间!$B$4+AU3220,"上周无销量")</f>
        <v>上周无销量</v>
      </c>
    </row>
    <row r="3221" spans="1:48">
      <c r="A3221" s="21" t="s">
        <v>6494</v>
      </c>
      <c r="B3221" t="s">
        <v>5343</v>
      </c>
      <c r="C3221" t="s">
        <v>6469</v>
      </c>
      <c r="D3221" s="31">
        <v>0</v>
      </c>
      <c r="E3221" s="31">
        <v>0</v>
      </c>
      <c r="F3221" s="31">
        <v>0</v>
      </c>
      <c r="G3221" s="31">
        <v>0</v>
      </c>
      <c r="H3221" s="32">
        <v>0</v>
      </c>
      <c r="I3221">
        <v>0</v>
      </c>
      <c r="J3221" s="33">
        <v>0</v>
      </c>
      <c r="K3221" s="33">
        <v>0</v>
      </c>
      <c r="L3221" s="33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23" t="s">
        <v>54</v>
      </c>
      <c r="Y3221" s="23" t="s">
        <v>54</v>
      </c>
      <c r="Z3221" s="23" t="s">
        <v>54</v>
      </c>
      <c r="AA3221" s="23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23" t="s">
        <v>54</v>
      </c>
      <c r="AG3221" s="23" t="s">
        <v>54</v>
      </c>
      <c r="AH3221" s="23" t="s">
        <v>54</v>
      </c>
      <c r="AI3221" s="23" t="s">
        <v>54</v>
      </c>
      <c r="AJ3221">
        <v>0</v>
      </c>
      <c r="AK3221">
        <v>0</v>
      </c>
      <c r="AL3221">
        <v>0</v>
      </c>
      <c r="AM3221">
        <v>0</v>
      </c>
      <c r="AN3221" s="23" t="e">
        <v>#DIV/0!</v>
      </c>
      <c r="AO3221" s="23" t="e">
        <v>#DIV/0!</v>
      </c>
      <c r="AP3221" s="23" t="e">
        <v>#DIV/0!</v>
      </c>
      <c r="AQ3221" s="23" t="e">
        <v>#DIV/0!</v>
      </c>
      <c r="AR3221" s="35">
        <v>0</v>
      </c>
      <c r="AS3221" s="35">
        <v>0</v>
      </c>
      <c r="AT3221" s="35">
        <v>0</v>
      </c>
      <c r="AU3221" s="31" t="str">
        <f t="shared" si="53"/>
        <v>库存为0</v>
      </c>
      <c r="AV3221" s="36" t="str">
        <f>IFERROR(时间!$B$4+AU3221,"上周无销量")</f>
        <v>上周无销量</v>
      </c>
    </row>
    <row r="3222" spans="1:48">
      <c r="A3222" s="21" t="s">
        <v>6495</v>
      </c>
      <c r="B3222" t="s">
        <v>5345</v>
      </c>
      <c r="C3222" t="s">
        <v>6469</v>
      </c>
      <c r="D3222" s="31">
        <v>0</v>
      </c>
      <c r="E3222" s="31">
        <v>0</v>
      </c>
      <c r="F3222" s="31">
        <v>0</v>
      </c>
      <c r="G3222" s="31">
        <v>0</v>
      </c>
      <c r="H3222" s="32">
        <v>0</v>
      </c>
      <c r="I3222">
        <v>0</v>
      </c>
      <c r="J3222" s="33">
        <v>0</v>
      </c>
      <c r="K3222" s="33">
        <v>0</v>
      </c>
      <c r="L3222" s="33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23" t="s">
        <v>54</v>
      </c>
      <c r="Y3222" s="23" t="s">
        <v>54</v>
      </c>
      <c r="Z3222" s="23" t="s">
        <v>54</v>
      </c>
      <c r="AA3222" s="23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23" t="s">
        <v>54</v>
      </c>
      <c r="AG3222" s="23" t="s">
        <v>54</v>
      </c>
      <c r="AH3222" s="23" t="s">
        <v>54</v>
      </c>
      <c r="AI3222" s="23" t="s">
        <v>54</v>
      </c>
      <c r="AJ3222">
        <v>0</v>
      </c>
      <c r="AK3222">
        <v>0</v>
      </c>
      <c r="AL3222">
        <v>0</v>
      </c>
      <c r="AM3222">
        <v>0</v>
      </c>
      <c r="AN3222" s="23" t="e">
        <v>#DIV/0!</v>
      </c>
      <c r="AO3222" s="23" t="e">
        <v>#DIV/0!</v>
      </c>
      <c r="AP3222" s="23" t="e">
        <v>#DIV/0!</v>
      </c>
      <c r="AQ3222" s="23" t="e">
        <v>#DIV/0!</v>
      </c>
      <c r="AR3222" s="35">
        <v>0</v>
      </c>
      <c r="AS3222" s="35">
        <v>0</v>
      </c>
      <c r="AT3222" s="35">
        <v>0</v>
      </c>
      <c r="AU3222" s="31" t="str">
        <f t="shared" si="53"/>
        <v>库存为0</v>
      </c>
      <c r="AV3222" s="36" t="str">
        <f>IFERROR(时间!$B$4+AU3222,"上周无销量")</f>
        <v>上周无销量</v>
      </c>
    </row>
    <row r="3223" spans="1:48">
      <c r="A3223" s="21" t="s">
        <v>6496</v>
      </c>
      <c r="B3223" t="s">
        <v>5347</v>
      </c>
      <c r="C3223" t="s">
        <v>6469</v>
      </c>
      <c r="D3223" s="31">
        <v>0</v>
      </c>
      <c r="E3223" s="31">
        <v>0</v>
      </c>
      <c r="F3223" s="31">
        <v>0</v>
      </c>
      <c r="G3223" s="31">
        <v>0</v>
      </c>
      <c r="H3223" s="32">
        <v>0</v>
      </c>
      <c r="I3223">
        <v>0</v>
      </c>
      <c r="J3223" s="33">
        <v>0</v>
      </c>
      <c r="K3223" s="33">
        <v>0</v>
      </c>
      <c r="L3223" s="33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23" t="s">
        <v>54</v>
      </c>
      <c r="Y3223" s="23" t="s">
        <v>54</v>
      </c>
      <c r="Z3223" s="23" t="s">
        <v>54</v>
      </c>
      <c r="AA3223" s="23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23" t="s">
        <v>54</v>
      </c>
      <c r="AG3223" s="23" t="s">
        <v>54</v>
      </c>
      <c r="AH3223" s="23" t="s">
        <v>54</v>
      </c>
      <c r="AI3223" s="23" t="s">
        <v>54</v>
      </c>
      <c r="AJ3223">
        <v>0</v>
      </c>
      <c r="AK3223">
        <v>0</v>
      </c>
      <c r="AL3223">
        <v>0</v>
      </c>
      <c r="AM3223">
        <v>0</v>
      </c>
      <c r="AN3223" s="23" t="e">
        <v>#DIV/0!</v>
      </c>
      <c r="AO3223" s="23" t="e">
        <v>#DIV/0!</v>
      </c>
      <c r="AP3223" s="23" t="e">
        <v>#DIV/0!</v>
      </c>
      <c r="AQ3223" s="23" t="e">
        <v>#DIV/0!</v>
      </c>
      <c r="AR3223" s="35">
        <v>0</v>
      </c>
      <c r="AS3223" s="35">
        <v>0</v>
      </c>
      <c r="AT3223" s="35">
        <v>0</v>
      </c>
      <c r="AU3223" s="31" t="str">
        <f t="shared" si="53"/>
        <v>库存为0</v>
      </c>
      <c r="AV3223" s="36" t="str">
        <f>IFERROR(时间!$B$4+AU3223,"上周无销量")</f>
        <v>上周无销量</v>
      </c>
    </row>
    <row r="3224" spans="1:48">
      <c r="A3224" s="21" t="s">
        <v>6497</v>
      </c>
      <c r="B3224" t="s">
        <v>5349</v>
      </c>
      <c r="C3224" t="s">
        <v>6469</v>
      </c>
      <c r="D3224" s="31">
        <v>0</v>
      </c>
      <c r="E3224" s="31">
        <v>0</v>
      </c>
      <c r="F3224" s="31">
        <v>0</v>
      </c>
      <c r="G3224" s="31">
        <v>0</v>
      </c>
      <c r="H3224" s="32">
        <v>0</v>
      </c>
      <c r="I3224">
        <v>0</v>
      </c>
      <c r="J3224" s="33">
        <v>0</v>
      </c>
      <c r="K3224" s="33">
        <v>0</v>
      </c>
      <c r="L3224" s="33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23" t="s">
        <v>54</v>
      </c>
      <c r="Y3224" s="23" t="s">
        <v>54</v>
      </c>
      <c r="Z3224" s="23" t="s">
        <v>54</v>
      </c>
      <c r="AA3224" s="23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23" t="s">
        <v>54</v>
      </c>
      <c r="AG3224" s="23" t="s">
        <v>54</v>
      </c>
      <c r="AH3224" s="23" t="s">
        <v>54</v>
      </c>
      <c r="AI3224" s="23" t="s">
        <v>54</v>
      </c>
      <c r="AJ3224">
        <v>0</v>
      </c>
      <c r="AK3224">
        <v>0</v>
      </c>
      <c r="AL3224">
        <v>0</v>
      </c>
      <c r="AM3224">
        <v>0</v>
      </c>
      <c r="AN3224" s="23" t="e">
        <v>#DIV/0!</v>
      </c>
      <c r="AO3224" s="23" t="e">
        <v>#DIV/0!</v>
      </c>
      <c r="AP3224" s="23" t="e">
        <v>#DIV/0!</v>
      </c>
      <c r="AQ3224" s="23" t="e">
        <v>#DIV/0!</v>
      </c>
      <c r="AR3224" s="35">
        <v>0</v>
      </c>
      <c r="AS3224" s="35">
        <v>0</v>
      </c>
      <c r="AT3224" s="35">
        <v>0</v>
      </c>
      <c r="AU3224" s="31" t="str">
        <f t="shared" si="53"/>
        <v>库存为0</v>
      </c>
      <c r="AV3224" s="36" t="str">
        <f>IFERROR(时间!$B$4+AU3224,"上周无销量")</f>
        <v>上周无销量</v>
      </c>
    </row>
    <row r="3225" spans="1:48">
      <c r="A3225" s="21" t="s">
        <v>6498</v>
      </c>
      <c r="B3225" t="s">
        <v>5389</v>
      </c>
      <c r="C3225" t="s">
        <v>6499</v>
      </c>
      <c r="D3225" s="31">
        <v>0</v>
      </c>
      <c r="E3225" s="31">
        <v>0</v>
      </c>
      <c r="F3225" s="31">
        <v>0</v>
      </c>
      <c r="G3225" s="31">
        <v>0</v>
      </c>
      <c r="H3225" s="32">
        <v>0</v>
      </c>
      <c r="I3225">
        <v>0</v>
      </c>
      <c r="J3225" s="33">
        <v>0</v>
      </c>
      <c r="K3225" s="33">
        <v>0</v>
      </c>
      <c r="L3225" s="33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23" t="s">
        <v>54</v>
      </c>
      <c r="Y3225" s="23" t="s">
        <v>54</v>
      </c>
      <c r="Z3225" s="23" t="s">
        <v>54</v>
      </c>
      <c r="AA3225" s="23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23" t="s">
        <v>54</v>
      </c>
      <c r="AG3225" s="23" t="s">
        <v>54</v>
      </c>
      <c r="AH3225" s="23" t="s">
        <v>54</v>
      </c>
      <c r="AI3225" s="23" t="s">
        <v>54</v>
      </c>
      <c r="AJ3225">
        <v>16</v>
      </c>
      <c r="AK3225">
        <v>0</v>
      </c>
      <c r="AL3225">
        <v>0</v>
      </c>
      <c r="AM3225">
        <v>24</v>
      </c>
      <c r="AN3225" s="23">
        <v>0</v>
      </c>
      <c r="AO3225" s="23" t="e">
        <v>#DIV/0!</v>
      </c>
      <c r="AP3225" s="23" t="e">
        <v>#DIV/0!</v>
      </c>
      <c r="AQ3225" s="23">
        <v>0</v>
      </c>
      <c r="AR3225" s="35">
        <v>0</v>
      </c>
      <c r="AS3225" s="35">
        <v>0</v>
      </c>
      <c r="AT3225" s="35">
        <v>0</v>
      </c>
      <c r="AU3225" s="31" t="str">
        <f t="shared" si="53"/>
        <v>库存为0</v>
      </c>
      <c r="AV3225" s="36" t="str">
        <f>IFERROR(时间!$B$4+AU3225,"上周无销量")</f>
        <v>上周无销量</v>
      </c>
    </row>
    <row r="3226" spans="1:48">
      <c r="A3226" s="21" t="s">
        <v>6500</v>
      </c>
      <c r="B3226" t="s">
        <v>5392</v>
      </c>
      <c r="C3226" t="s">
        <v>6499</v>
      </c>
      <c r="D3226" s="31">
        <v>0</v>
      </c>
      <c r="E3226" s="31">
        <v>0</v>
      </c>
      <c r="F3226" s="31">
        <v>0</v>
      </c>
      <c r="G3226" s="31">
        <v>0</v>
      </c>
      <c r="H3226" s="32">
        <v>0</v>
      </c>
      <c r="I3226">
        <v>0</v>
      </c>
      <c r="J3226" s="33">
        <v>0</v>
      </c>
      <c r="K3226" s="33">
        <v>0</v>
      </c>
      <c r="L3226" s="33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2</v>
      </c>
      <c r="AK3226">
        <v>21</v>
      </c>
      <c r="AL3226">
        <v>0</v>
      </c>
      <c r="AM3226">
        <v>4</v>
      </c>
      <c r="AN3226" s="23">
        <v>0</v>
      </c>
      <c r="AO3226" s="23">
        <v>0</v>
      </c>
      <c r="AP3226" s="23" t="e">
        <v>#DIV/0!</v>
      </c>
      <c r="AQ3226" s="23">
        <v>0</v>
      </c>
      <c r="AR3226" s="35">
        <v>0</v>
      </c>
      <c r="AS3226" s="35">
        <v>0</v>
      </c>
      <c r="AT3226" s="35">
        <v>0</v>
      </c>
      <c r="AU3226" s="31" t="str">
        <f t="shared" si="53"/>
        <v>库存为0</v>
      </c>
      <c r="AV3226" s="36" t="str">
        <f>IFERROR(时间!$B$4+AU3226,"上周无销量")</f>
        <v>上周无销量</v>
      </c>
    </row>
    <row r="3227" spans="1:48">
      <c r="A3227" s="21" t="s">
        <v>6501</v>
      </c>
      <c r="B3227" t="s">
        <v>5394</v>
      </c>
      <c r="C3227" t="s">
        <v>6499</v>
      </c>
      <c r="D3227" s="31">
        <v>0</v>
      </c>
      <c r="E3227" s="31">
        <v>0</v>
      </c>
      <c r="F3227" s="31">
        <v>0</v>
      </c>
      <c r="G3227" s="31">
        <v>0</v>
      </c>
      <c r="H3227" s="32">
        <v>0</v>
      </c>
      <c r="I3227">
        <v>0</v>
      </c>
      <c r="J3227" s="33">
        <v>0</v>
      </c>
      <c r="K3227" s="33">
        <v>0</v>
      </c>
      <c r="L3227" s="33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23</v>
      </c>
      <c r="AK3227">
        <v>27</v>
      </c>
      <c r="AL3227">
        <v>0</v>
      </c>
      <c r="AM3227">
        <v>10</v>
      </c>
      <c r="AN3227" s="23">
        <v>0</v>
      </c>
      <c r="AO3227" s="23">
        <v>0</v>
      </c>
      <c r="AP3227" s="23" t="e">
        <v>#DIV/0!</v>
      </c>
      <c r="AQ3227" s="23">
        <v>0</v>
      </c>
      <c r="AR3227" s="35">
        <v>0</v>
      </c>
      <c r="AS3227" s="35">
        <v>0</v>
      </c>
      <c r="AT3227" s="35">
        <v>0</v>
      </c>
      <c r="AU3227" s="31" t="str">
        <f t="shared" si="53"/>
        <v>库存为0</v>
      </c>
      <c r="AV3227" s="36" t="str">
        <f>IFERROR(时间!$B$4+AU3227,"上周无销量")</f>
        <v>上周无销量</v>
      </c>
    </row>
    <row r="3228" spans="1:48">
      <c r="A3228" s="21" t="s">
        <v>6502</v>
      </c>
      <c r="B3228" t="s">
        <v>5396</v>
      </c>
      <c r="C3228" t="s">
        <v>6499</v>
      </c>
      <c r="D3228" s="31">
        <v>0</v>
      </c>
      <c r="E3228" s="31">
        <v>0</v>
      </c>
      <c r="F3228" s="31">
        <v>0</v>
      </c>
      <c r="G3228" s="31">
        <v>0</v>
      </c>
      <c r="H3228" s="32">
        <v>0</v>
      </c>
      <c r="I3228">
        <v>0</v>
      </c>
      <c r="J3228" s="33">
        <v>0</v>
      </c>
      <c r="K3228" s="33">
        <v>0</v>
      </c>
      <c r="L3228" s="33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8</v>
      </c>
      <c r="AK3228">
        <v>34</v>
      </c>
      <c r="AL3228">
        <v>0</v>
      </c>
      <c r="AM3228">
        <v>25</v>
      </c>
      <c r="AN3228" s="23">
        <v>0</v>
      </c>
      <c r="AO3228" s="23">
        <v>0</v>
      </c>
      <c r="AP3228" s="23" t="e">
        <v>#DIV/0!</v>
      </c>
      <c r="AQ3228" s="23">
        <v>0</v>
      </c>
      <c r="AR3228" s="35">
        <v>0</v>
      </c>
      <c r="AS3228" s="35">
        <v>0</v>
      </c>
      <c r="AT3228" s="35">
        <v>0</v>
      </c>
      <c r="AU3228" s="31" t="str">
        <f t="shared" si="53"/>
        <v>库存为0</v>
      </c>
      <c r="AV3228" s="36" t="str">
        <f>IFERROR(时间!$B$4+AU3228,"上周无销量")</f>
        <v>上周无销量</v>
      </c>
    </row>
    <row r="3229" spans="1:48">
      <c r="A3229" s="21" t="s">
        <v>6503</v>
      </c>
      <c r="B3229" t="s">
        <v>5398</v>
      </c>
      <c r="C3229" t="s">
        <v>6499</v>
      </c>
      <c r="D3229" s="31">
        <v>0</v>
      </c>
      <c r="E3229" s="31">
        <v>0</v>
      </c>
      <c r="F3229" s="31">
        <v>0</v>
      </c>
      <c r="G3229" s="31">
        <v>0</v>
      </c>
      <c r="H3229" s="32">
        <v>0</v>
      </c>
      <c r="I3229">
        <v>0</v>
      </c>
      <c r="J3229" s="33">
        <v>0</v>
      </c>
      <c r="K3229" s="33">
        <v>0</v>
      </c>
      <c r="L3229" s="33">
        <v>0</v>
      </c>
      <c r="M3229">
        <v>0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16</v>
      </c>
      <c r="AK3229">
        <v>14</v>
      </c>
      <c r="AL3229">
        <v>0</v>
      </c>
      <c r="AM3229">
        <v>11</v>
      </c>
      <c r="AN3229" s="23">
        <v>0</v>
      </c>
      <c r="AO3229" s="23">
        <v>0</v>
      </c>
      <c r="AP3229" s="23" t="e">
        <v>#DIV/0!</v>
      </c>
      <c r="AQ3229" s="23">
        <v>0</v>
      </c>
      <c r="AR3229" s="35">
        <v>0</v>
      </c>
      <c r="AS3229" s="35">
        <v>0</v>
      </c>
      <c r="AT3229" s="35">
        <v>0</v>
      </c>
      <c r="AU3229" s="31" t="str">
        <f t="shared" si="53"/>
        <v>库存为0</v>
      </c>
      <c r="AV3229" s="36" t="str">
        <f>IFERROR(时间!$B$4+AU3229,"上周无销量")</f>
        <v>上周无销量</v>
      </c>
    </row>
    <row r="3230" spans="1:48">
      <c r="A3230" s="21" t="s">
        <v>6504</v>
      </c>
      <c r="B3230" t="s">
        <v>5400</v>
      </c>
      <c r="C3230" t="s">
        <v>6499</v>
      </c>
      <c r="D3230" s="31">
        <v>0</v>
      </c>
      <c r="E3230" s="31">
        <v>0</v>
      </c>
      <c r="F3230" s="31">
        <v>0</v>
      </c>
      <c r="G3230" s="31">
        <v>0</v>
      </c>
      <c r="H3230" s="32">
        <v>0</v>
      </c>
      <c r="I3230">
        <v>0</v>
      </c>
      <c r="J3230" s="33">
        <v>0</v>
      </c>
      <c r="K3230" s="33">
        <v>0</v>
      </c>
      <c r="L3230" s="33">
        <v>0</v>
      </c>
      <c r="M3230">
        <v>0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23" t="s">
        <v>54</v>
      </c>
      <c r="Y3230" s="23" t="s">
        <v>54</v>
      </c>
      <c r="Z3230" s="23" t="s">
        <v>54</v>
      </c>
      <c r="AA3230" s="23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23" t="s">
        <v>54</v>
      </c>
      <c r="AG3230" s="23" t="s">
        <v>54</v>
      </c>
      <c r="AH3230" s="23" t="s">
        <v>54</v>
      </c>
      <c r="AI3230" s="23" t="s">
        <v>54</v>
      </c>
      <c r="AJ3230">
        <v>11</v>
      </c>
      <c r="AK3230">
        <v>0</v>
      </c>
      <c r="AL3230">
        <v>0</v>
      </c>
      <c r="AM3230">
        <v>25</v>
      </c>
      <c r="AN3230" s="23">
        <v>0</v>
      </c>
      <c r="AO3230" s="23" t="e">
        <v>#DIV/0!</v>
      </c>
      <c r="AP3230" s="23" t="e">
        <v>#DIV/0!</v>
      </c>
      <c r="AQ3230" s="23">
        <v>0</v>
      </c>
      <c r="AR3230" s="35">
        <v>0</v>
      </c>
      <c r="AS3230" s="35">
        <v>0</v>
      </c>
      <c r="AT3230" s="35">
        <v>0</v>
      </c>
      <c r="AU3230" s="31" t="str">
        <f t="shared" si="53"/>
        <v>库存为0</v>
      </c>
      <c r="AV3230" s="36" t="str">
        <f>IFERROR(时间!$B$4+AU3230,"上周无销量")</f>
        <v>上周无销量</v>
      </c>
    </row>
    <row r="3231" spans="1:48">
      <c r="A3231" s="21" t="s">
        <v>6505</v>
      </c>
      <c r="B3231" t="s">
        <v>5402</v>
      </c>
      <c r="C3231" t="s">
        <v>6499</v>
      </c>
      <c r="D3231" s="31">
        <v>0</v>
      </c>
      <c r="E3231" s="31">
        <v>0</v>
      </c>
      <c r="F3231" s="31">
        <v>0</v>
      </c>
      <c r="G3231" s="31">
        <v>0</v>
      </c>
      <c r="H3231" s="32">
        <v>0</v>
      </c>
      <c r="I3231">
        <v>0</v>
      </c>
      <c r="J3231" s="33">
        <v>0</v>
      </c>
      <c r="K3231" s="33">
        <v>0</v>
      </c>
      <c r="L3231" s="33">
        <v>0</v>
      </c>
      <c r="M3231">
        <v>0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23" t="s">
        <v>54</v>
      </c>
      <c r="Y3231" s="23" t="s">
        <v>54</v>
      </c>
      <c r="Z3231" s="23" t="s">
        <v>54</v>
      </c>
      <c r="AA3231" s="23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23" t="s">
        <v>54</v>
      </c>
      <c r="AG3231" s="23" t="s">
        <v>54</v>
      </c>
      <c r="AH3231" s="23" t="s">
        <v>54</v>
      </c>
      <c r="AI3231" s="23" t="s">
        <v>54</v>
      </c>
      <c r="AJ3231">
        <v>10</v>
      </c>
      <c r="AK3231">
        <v>12</v>
      </c>
      <c r="AL3231">
        <v>0</v>
      </c>
      <c r="AM3231">
        <v>3</v>
      </c>
      <c r="AN3231" s="23">
        <v>0</v>
      </c>
      <c r="AO3231" s="23">
        <v>0</v>
      </c>
      <c r="AP3231" s="23" t="e">
        <v>#DIV/0!</v>
      </c>
      <c r="AQ3231" s="23">
        <v>0</v>
      </c>
      <c r="AR3231" s="35">
        <v>0</v>
      </c>
      <c r="AS3231" s="35">
        <v>0</v>
      </c>
      <c r="AT3231" s="35">
        <v>0</v>
      </c>
      <c r="AU3231" s="31" t="str">
        <f t="shared" si="53"/>
        <v>库存为0</v>
      </c>
      <c r="AV3231" s="36" t="str">
        <f>IFERROR(时间!$B$4+AU3231,"上周无销量")</f>
        <v>上周无销量</v>
      </c>
    </row>
    <row r="3232" spans="1:48">
      <c r="A3232" s="21" t="s">
        <v>6506</v>
      </c>
      <c r="B3232" t="s">
        <v>5404</v>
      </c>
      <c r="C3232" t="s">
        <v>6499</v>
      </c>
      <c r="D3232" s="31">
        <v>0</v>
      </c>
      <c r="E3232" s="31">
        <v>0</v>
      </c>
      <c r="F3232" s="31">
        <v>0</v>
      </c>
      <c r="G3232" s="31">
        <v>0</v>
      </c>
      <c r="H3232" s="32">
        <v>0</v>
      </c>
      <c r="I3232">
        <v>0</v>
      </c>
      <c r="J3232" s="33">
        <v>0</v>
      </c>
      <c r="K3232" s="33">
        <v>0</v>
      </c>
      <c r="L3232" s="33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11</v>
      </c>
      <c r="AK3232">
        <v>22</v>
      </c>
      <c r="AL3232">
        <v>0</v>
      </c>
      <c r="AM3232">
        <v>17</v>
      </c>
      <c r="AN3232" s="23">
        <v>0</v>
      </c>
      <c r="AO3232" s="23">
        <v>0</v>
      </c>
      <c r="AP3232" s="23" t="e">
        <v>#DIV/0!</v>
      </c>
      <c r="AQ3232" s="23">
        <v>0</v>
      </c>
      <c r="AR3232" s="35">
        <v>0</v>
      </c>
      <c r="AS3232" s="35">
        <v>0</v>
      </c>
      <c r="AT3232" s="35">
        <v>0</v>
      </c>
      <c r="AU3232" s="31" t="str">
        <f t="shared" si="53"/>
        <v>库存为0</v>
      </c>
      <c r="AV3232" s="36" t="str">
        <f>IFERROR(时间!$B$4+AU3232,"上周无销量")</f>
        <v>上周无销量</v>
      </c>
    </row>
    <row r="3233" spans="1:48">
      <c r="A3233" s="21" t="s">
        <v>6507</v>
      </c>
      <c r="B3233" t="s">
        <v>5406</v>
      </c>
      <c r="C3233" t="s">
        <v>6499</v>
      </c>
      <c r="D3233" s="31">
        <v>0</v>
      </c>
      <c r="E3233" s="31">
        <v>0</v>
      </c>
      <c r="F3233" s="31">
        <v>0</v>
      </c>
      <c r="G3233" s="31">
        <v>0</v>
      </c>
      <c r="H3233" s="32">
        <v>0</v>
      </c>
      <c r="I3233">
        <v>0</v>
      </c>
      <c r="J3233" s="33">
        <v>0</v>
      </c>
      <c r="K3233" s="33">
        <v>0</v>
      </c>
      <c r="L3233" s="33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3</v>
      </c>
      <c r="AK3233">
        <v>13</v>
      </c>
      <c r="AL3233">
        <v>0</v>
      </c>
      <c r="AM3233">
        <v>12</v>
      </c>
      <c r="AN3233" s="23">
        <v>0</v>
      </c>
      <c r="AO3233" s="23">
        <v>0</v>
      </c>
      <c r="AP3233" s="23" t="e">
        <v>#DIV/0!</v>
      </c>
      <c r="AQ3233" s="23">
        <v>0</v>
      </c>
      <c r="AR3233" s="35">
        <v>0</v>
      </c>
      <c r="AS3233" s="35">
        <v>0</v>
      </c>
      <c r="AT3233" s="35">
        <v>0</v>
      </c>
      <c r="AU3233" s="31" t="str">
        <f t="shared" si="53"/>
        <v>库存为0</v>
      </c>
      <c r="AV3233" s="36" t="str">
        <f>IFERROR(时间!$B$4+AU3233,"上周无销量")</f>
        <v>上周无销量</v>
      </c>
    </row>
    <row r="3234" spans="1:48">
      <c r="A3234" s="21" t="s">
        <v>6508</v>
      </c>
      <c r="B3234" t="s">
        <v>5408</v>
      </c>
      <c r="C3234" t="s">
        <v>6499</v>
      </c>
      <c r="D3234" s="31">
        <v>0</v>
      </c>
      <c r="E3234" s="31">
        <v>0</v>
      </c>
      <c r="F3234" s="31">
        <v>0</v>
      </c>
      <c r="G3234" s="31">
        <v>0</v>
      </c>
      <c r="H3234" s="32">
        <v>0</v>
      </c>
      <c r="I3234">
        <v>0</v>
      </c>
      <c r="J3234" s="33">
        <v>0</v>
      </c>
      <c r="K3234" s="33">
        <v>0</v>
      </c>
      <c r="L3234" s="33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10</v>
      </c>
      <c r="AK3234">
        <v>21</v>
      </c>
      <c r="AL3234">
        <v>0</v>
      </c>
      <c r="AM3234">
        <v>9</v>
      </c>
      <c r="AN3234" s="23">
        <v>0</v>
      </c>
      <c r="AO3234" s="23">
        <v>0</v>
      </c>
      <c r="AP3234" s="23" t="e">
        <v>#DIV/0!</v>
      </c>
      <c r="AQ3234" s="23">
        <v>0</v>
      </c>
      <c r="AR3234" s="35">
        <v>0</v>
      </c>
      <c r="AS3234" s="35">
        <v>0</v>
      </c>
      <c r="AT3234" s="35">
        <v>0</v>
      </c>
      <c r="AU3234" s="31" t="str">
        <f t="shared" si="53"/>
        <v>库存为0</v>
      </c>
      <c r="AV3234" s="36" t="str">
        <f>IFERROR(时间!$B$4+AU3234,"上周无销量")</f>
        <v>上周无销量</v>
      </c>
    </row>
    <row r="3235" spans="1:48">
      <c r="A3235" s="21" t="s">
        <v>6509</v>
      </c>
      <c r="B3235" t="s">
        <v>5410</v>
      </c>
      <c r="C3235" t="s">
        <v>6499</v>
      </c>
      <c r="D3235" s="31">
        <v>0</v>
      </c>
      <c r="E3235" s="31">
        <v>0</v>
      </c>
      <c r="F3235" s="31">
        <v>0</v>
      </c>
      <c r="G3235" s="31">
        <v>0</v>
      </c>
      <c r="H3235" s="32">
        <v>0</v>
      </c>
      <c r="I3235">
        <v>0</v>
      </c>
      <c r="J3235" s="33">
        <v>0</v>
      </c>
      <c r="K3235" s="33">
        <v>0</v>
      </c>
      <c r="L3235" s="33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3</v>
      </c>
      <c r="AK3235">
        <v>4</v>
      </c>
      <c r="AL3235">
        <v>0</v>
      </c>
      <c r="AM3235">
        <v>4</v>
      </c>
      <c r="AN3235" s="23">
        <v>0</v>
      </c>
      <c r="AO3235" s="23">
        <v>0</v>
      </c>
      <c r="AP3235" s="23" t="e">
        <v>#DIV/0!</v>
      </c>
      <c r="AQ3235" s="23">
        <v>0</v>
      </c>
      <c r="AR3235" s="35">
        <v>0</v>
      </c>
      <c r="AS3235" s="35">
        <v>0</v>
      </c>
      <c r="AT3235" s="35">
        <v>0</v>
      </c>
      <c r="AU3235" s="31" t="str">
        <f t="shared" si="53"/>
        <v>库存为0</v>
      </c>
      <c r="AV3235" s="36" t="str">
        <f>IFERROR(时间!$B$4+AU3235,"上周无销量")</f>
        <v>上周无销量</v>
      </c>
    </row>
    <row r="3236" spans="1:48">
      <c r="A3236" s="21" t="s">
        <v>6510</v>
      </c>
      <c r="B3236" t="s">
        <v>5412</v>
      </c>
      <c r="C3236" t="s">
        <v>6499</v>
      </c>
      <c r="D3236" s="31">
        <v>0</v>
      </c>
      <c r="E3236" s="31">
        <v>0</v>
      </c>
      <c r="F3236" s="31">
        <v>0</v>
      </c>
      <c r="G3236" s="31">
        <v>0</v>
      </c>
      <c r="H3236" s="32">
        <v>0</v>
      </c>
      <c r="I3236">
        <v>0</v>
      </c>
      <c r="J3236" s="33">
        <v>0</v>
      </c>
      <c r="K3236" s="33">
        <v>0</v>
      </c>
      <c r="L3236" s="33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23" t="s">
        <v>54</v>
      </c>
      <c r="Y3236" s="23" t="s">
        <v>54</v>
      </c>
      <c r="Z3236" s="23" t="s">
        <v>54</v>
      </c>
      <c r="AA3236" s="23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23" t="s">
        <v>54</v>
      </c>
      <c r="AG3236" s="23" t="s">
        <v>54</v>
      </c>
      <c r="AH3236" s="23" t="s">
        <v>54</v>
      </c>
      <c r="AI3236" s="23" t="s">
        <v>54</v>
      </c>
      <c r="AJ3236">
        <v>0</v>
      </c>
      <c r="AK3236">
        <v>0</v>
      </c>
      <c r="AL3236">
        <v>0</v>
      </c>
      <c r="AM3236">
        <v>0</v>
      </c>
      <c r="AN3236" s="23" t="e">
        <v>#DIV/0!</v>
      </c>
      <c r="AO3236" s="23" t="e">
        <v>#DIV/0!</v>
      </c>
      <c r="AP3236" s="23" t="e">
        <v>#DIV/0!</v>
      </c>
      <c r="AQ3236" s="23" t="e">
        <v>#DIV/0!</v>
      </c>
      <c r="AR3236" s="35">
        <v>0</v>
      </c>
      <c r="AS3236" s="35">
        <v>0</v>
      </c>
      <c r="AT3236" s="35">
        <v>0</v>
      </c>
      <c r="AU3236" s="31" t="str">
        <f t="shared" si="53"/>
        <v>库存为0</v>
      </c>
      <c r="AV3236" s="36" t="str">
        <f>IFERROR(时间!$B$4+AU3236,"上周无销量")</f>
        <v>上周无销量</v>
      </c>
    </row>
    <row r="3237" spans="1:48">
      <c r="A3237" s="21" t="s">
        <v>6511</v>
      </c>
      <c r="B3237" t="s">
        <v>5414</v>
      </c>
      <c r="C3237" t="s">
        <v>6499</v>
      </c>
      <c r="D3237" s="31">
        <v>0</v>
      </c>
      <c r="E3237" s="31">
        <v>0</v>
      </c>
      <c r="F3237" s="31">
        <v>0</v>
      </c>
      <c r="G3237" s="31">
        <v>0</v>
      </c>
      <c r="H3237" s="32">
        <v>0</v>
      </c>
      <c r="I3237">
        <v>0</v>
      </c>
      <c r="J3237" s="33">
        <v>0</v>
      </c>
      <c r="K3237" s="33">
        <v>0</v>
      </c>
      <c r="L3237" s="33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0</v>
      </c>
      <c r="AK3237">
        <v>35</v>
      </c>
      <c r="AL3237">
        <v>0</v>
      </c>
      <c r="AM3237">
        <v>31</v>
      </c>
      <c r="AN3237" s="23" t="e">
        <v>#DIV/0!</v>
      </c>
      <c r="AO3237" s="23">
        <v>0</v>
      </c>
      <c r="AP3237" s="23" t="e">
        <v>#DIV/0!</v>
      </c>
      <c r="AQ3237" s="23">
        <v>0</v>
      </c>
      <c r="AR3237" s="35">
        <v>0</v>
      </c>
      <c r="AS3237" s="35">
        <v>0</v>
      </c>
      <c r="AT3237" s="35">
        <v>0</v>
      </c>
      <c r="AU3237" s="31" t="str">
        <f t="shared" si="53"/>
        <v>库存为0</v>
      </c>
      <c r="AV3237" s="36" t="str">
        <f>IFERROR(时间!$B$4+AU3237,"上周无销量")</f>
        <v>上周无销量</v>
      </c>
    </row>
    <row r="3238" spans="1:48">
      <c r="A3238" s="21" t="s">
        <v>6512</v>
      </c>
      <c r="B3238" t="s">
        <v>5416</v>
      </c>
      <c r="C3238" t="s">
        <v>6499</v>
      </c>
      <c r="D3238" s="31">
        <v>0</v>
      </c>
      <c r="E3238" s="31">
        <v>0</v>
      </c>
      <c r="F3238" s="31">
        <v>0</v>
      </c>
      <c r="G3238" s="31">
        <v>0</v>
      </c>
      <c r="H3238" s="32">
        <v>0</v>
      </c>
      <c r="I3238">
        <v>0</v>
      </c>
      <c r="J3238" s="33">
        <v>0</v>
      </c>
      <c r="K3238" s="33">
        <v>0</v>
      </c>
      <c r="L3238" s="33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23" t="s">
        <v>54</v>
      </c>
      <c r="Y3238" s="23" t="s">
        <v>54</v>
      </c>
      <c r="Z3238" s="23" t="s">
        <v>54</v>
      </c>
      <c r="AA3238" s="23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23" t="s">
        <v>54</v>
      </c>
      <c r="AG3238" s="23" t="s">
        <v>54</v>
      </c>
      <c r="AH3238" s="23" t="s">
        <v>54</v>
      </c>
      <c r="AI3238" s="23" t="s">
        <v>54</v>
      </c>
      <c r="AJ3238">
        <v>26</v>
      </c>
      <c r="AK3238">
        <v>54</v>
      </c>
      <c r="AL3238">
        <v>0</v>
      </c>
      <c r="AM3238">
        <v>30</v>
      </c>
      <c r="AN3238" s="23">
        <v>0</v>
      </c>
      <c r="AO3238" s="23">
        <v>0</v>
      </c>
      <c r="AP3238" s="23" t="e">
        <v>#DIV/0!</v>
      </c>
      <c r="AQ3238" s="23">
        <v>0</v>
      </c>
      <c r="AR3238" s="35">
        <v>0</v>
      </c>
      <c r="AS3238" s="35">
        <v>0</v>
      </c>
      <c r="AT3238" s="35">
        <v>0</v>
      </c>
      <c r="AU3238" s="31" t="str">
        <f t="shared" si="53"/>
        <v>库存为0</v>
      </c>
      <c r="AV3238" s="36" t="str">
        <f>IFERROR(时间!$B$4+AU3238,"上周无销量")</f>
        <v>上周无销量</v>
      </c>
    </row>
    <row r="3239" spans="1:48">
      <c r="A3239" s="21" t="s">
        <v>6513</v>
      </c>
      <c r="B3239" t="s">
        <v>5418</v>
      </c>
      <c r="C3239" t="s">
        <v>6499</v>
      </c>
      <c r="D3239" s="31">
        <v>0</v>
      </c>
      <c r="E3239" s="31">
        <v>0</v>
      </c>
      <c r="F3239" s="31">
        <v>0</v>
      </c>
      <c r="G3239" s="31">
        <v>0</v>
      </c>
      <c r="H3239" s="32">
        <v>0</v>
      </c>
      <c r="I3239">
        <v>0</v>
      </c>
      <c r="J3239" s="33">
        <v>0</v>
      </c>
      <c r="K3239" s="33">
        <v>0</v>
      </c>
      <c r="L3239" s="33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0</v>
      </c>
      <c r="AK3239">
        <v>0</v>
      </c>
      <c r="AL3239">
        <v>0</v>
      </c>
      <c r="AM3239">
        <v>0</v>
      </c>
      <c r="AN3239" s="23" t="e">
        <v>#DIV/0!</v>
      </c>
      <c r="AO3239" s="23" t="e">
        <v>#DIV/0!</v>
      </c>
      <c r="AP3239" s="23" t="e">
        <v>#DIV/0!</v>
      </c>
      <c r="AQ3239" s="23" t="e">
        <v>#DIV/0!</v>
      </c>
      <c r="AR3239" s="35">
        <v>0</v>
      </c>
      <c r="AS3239" s="35">
        <v>0</v>
      </c>
      <c r="AT3239" s="35">
        <v>0</v>
      </c>
      <c r="AU3239" s="31" t="str">
        <f t="shared" si="53"/>
        <v>库存为0</v>
      </c>
      <c r="AV3239" s="36" t="str">
        <f>IFERROR(时间!$B$4+AU3239,"上周无销量")</f>
        <v>上周无销量</v>
      </c>
    </row>
    <row r="3240" spans="1:48">
      <c r="A3240" s="21" t="s">
        <v>6514</v>
      </c>
      <c r="B3240" t="s">
        <v>5420</v>
      </c>
      <c r="C3240" t="s">
        <v>6499</v>
      </c>
      <c r="D3240" s="31">
        <v>0</v>
      </c>
      <c r="E3240" s="31">
        <v>0</v>
      </c>
      <c r="F3240" s="31">
        <v>0</v>
      </c>
      <c r="G3240" s="31">
        <v>0</v>
      </c>
      <c r="H3240" s="32">
        <v>0</v>
      </c>
      <c r="I3240">
        <v>0</v>
      </c>
      <c r="J3240" s="33">
        <v>0</v>
      </c>
      <c r="K3240" s="33">
        <v>0</v>
      </c>
      <c r="L3240" s="33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23" t="s">
        <v>54</v>
      </c>
      <c r="Y3240" s="23" t="s">
        <v>54</v>
      </c>
      <c r="Z3240" s="23" t="s">
        <v>54</v>
      </c>
      <c r="AA3240" s="23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23" t="s">
        <v>54</v>
      </c>
      <c r="AG3240" s="23" t="s">
        <v>54</v>
      </c>
      <c r="AH3240" s="23" t="s">
        <v>54</v>
      </c>
      <c r="AI3240" s="23" t="s">
        <v>54</v>
      </c>
      <c r="AJ3240">
        <v>10</v>
      </c>
      <c r="AK3240">
        <v>0</v>
      </c>
      <c r="AL3240">
        <v>0</v>
      </c>
      <c r="AM3240">
        <v>19</v>
      </c>
      <c r="AN3240" s="23">
        <v>0</v>
      </c>
      <c r="AO3240" s="23" t="e">
        <v>#DIV/0!</v>
      </c>
      <c r="AP3240" s="23" t="e">
        <v>#DIV/0!</v>
      </c>
      <c r="AQ3240" s="23">
        <v>0</v>
      </c>
      <c r="AR3240" s="35">
        <v>0</v>
      </c>
      <c r="AS3240" s="35">
        <v>0</v>
      </c>
      <c r="AT3240" s="35">
        <v>0</v>
      </c>
      <c r="AU3240" s="31" t="str">
        <f t="shared" si="53"/>
        <v>库存为0</v>
      </c>
      <c r="AV3240" s="36" t="str">
        <f>IFERROR(时间!$B$4+AU3240,"上周无销量")</f>
        <v>上周无销量</v>
      </c>
    </row>
    <row r="3241" spans="1:48">
      <c r="A3241" s="21" t="s">
        <v>6515</v>
      </c>
      <c r="B3241" t="s">
        <v>5422</v>
      </c>
      <c r="C3241" t="s">
        <v>6499</v>
      </c>
      <c r="D3241" s="31">
        <v>0</v>
      </c>
      <c r="E3241" s="31">
        <v>0</v>
      </c>
      <c r="F3241" s="31">
        <v>0</v>
      </c>
      <c r="G3241" s="31">
        <v>0</v>
      </c>
      <c r="H3241" s="32">
        <v>0</v>
      </c>
      <c r="I3241">
        <v>0</v>
      </c>
      <c r="J3241" s="33">
        <v>0</v>
      </c>
      <c r="K3241" s="33">
        <v>0</v>
      </c>
      <c r="L3241" s="33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19</v>
      </c>
      <c r="AK3241">
        <v>31</v>
      </c>
      <c r="AL3241">
        <v>0</v>
      </c>
      <c r="AM3241">
        <v>13</v>
      </c>
      <c r="AN3241" s="23">
        <v>0</v>
      </c>
      <c r="AO3241" s="23">
        <v>0</v>
      </c>
      <c r="AP3241" s="23" t="e">
        <v>#DIV/0!</v>
      </c>
      <c r="AQ3241" s="23">
        <v>0</v>
      </c>
      <c r="AR3241" s="35">
        <v>0</v>
      </c>
      <c r="AS3241" s="35">
        <v>0</v>
      </c>
      <c r="AT3241" s="35">
        <v>0</v>
      </c>
      <c r="AU3241" s="31" t="str">
        <f t="shared" si="53"/>
        <v>库存为0</v>
      </c>
      <c r="AV3241" s="36" t="str">
        <f>IFERROR(时间!$B$4+AU3241,"上周无销量")</f>
        <v>上周无销量</v>
      </c>
    </row>
    <row r="3242" spans="1:48">
      <c r="A3242" s="21" t="s">
        <v>6516</v>
      </c>
      <c r="B3242" t="s">
        <v>5424</v>
      </c>
      <c r="C3242" t="s">
        <v>6499</v>
      </c>
      <c r="D3242" s="31">
        <v>0</v>
      </c>
      <c r="E3242" s="31">
        <v>0</v>
      </c>
      <c r="F3242" s="31">
        <v>0</v>
      </c>
      <c r="G3242" s="31">
        <v>0</v>
      </c>
      <c r="H3242" s="32">
        <v>0</v>
      </c>
      <c r="I3242">
        <v>0</v>
      </c>
      <c r="J3242" s="33">
        <v>0</v>
      </c>
      <c r="K3242" s="33">
        <v>0</v>
      </c>
      <c r="L3242" s="33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8</v>
      </c>
      <c r="AK3242">
        <v>13</v>
      </c>
      <c r="AL3242">
        <v>0</v>
      </c>
      <c r="AM3242">
        <v>11</v>
      </c>
      <c r="AN3242" s="23">
        <v>0</v>
      </c>
      <c r="AO3242" s="23">
        <v>0</v>
      </c>
      <c r="AP3242" s="23" t="e">
        <v>#DIV/0!</v>
      </c>
      <c r="AQ3242" s="23">
        <v>0</v>
      </c>
      <c r="AR3242" s="35">
        <v>0</v>
      </c>
      <c r="AS3242" s="35">
        <v>0</v>
      </c>
      <c r="AT3242" s="35">
        <v>0</v>
      </c>
      <c r="AU3242" s="31" t="str">
        <f t="shared" si="53"/>
        <v>库存为0</v>
      </c>
      <c r="AV3242" s="36" t="str">
        <f>IFERROR(时间!$B$4+AU3242,"上周无销量")</f>
        <v>上周无销量</v>
      </c>
    </row>
    <row r="3243" spans="1:48">
      <c r="A3243" s="21" t="s">
        <v>6517</v>
      </c>
      <c r="B3243" t="s">
        <v>5426</v>
      </c>
      <c r="C3243" t="s">
        <v>6499</v>
      </c>
      <c r="D3243" s="31">
        <v>0</v>
      </c>
      <c r="E3243" s="31">
        <v>0</v>
      </c>
      <c r="F3243" s="31">
        <v>0</v>
      </c>
      <c r="G3243" s="31">
        <v>0</v>
      </c>
      <c r="H3243" s="32">
        <v>0</v>
      </c>
      <c r="I3243">
        <v>0</v>
      </c>
      <c r="J3243" s="33">
        <v>0</v>
      </c>
      <c r="K3243" s="33">
        <v>0</v>
      </c>
      <c r="L3243" s="33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5</v>
      </c>
      <c r="AK3243">
        <v>14</v>
      </c>
      <c r="AL3243">
        <v>0</v>
      </c>
      <c r="AM3243">
        <v>9</v>
      </c>
      <c r="AN3243" s="23">
        <v>0</v>
      </c>
      <c r="AO3243" s="23">
        <v>0</v>
      </c>
      <c r="AP3243" s="23" t="e">
        <v>#DIV/0!</v>
      </c>
      <c r="AQ3243" s="23">
        <v>0</v>
      </c>
      <c r="AR3243" s="35">
        <v>0</v>
      </c>
      <c r="AS3243" s="35">
        <v>0</v>
      </c>
      <c r="AT3243" s="35">
        <v>0</v>
      </c>
      <c r="AU3243" s="31" t="str">
        <f t="shared" si="53"/>
        <v>库存为0</v>
      </c>
      <c r="AV3243" s="36" t="str">
        <f>IFERROR(时间!$B$4+AU3243,"上周无销量")</f>
        <v>上周无销量</v>
      </c>
    </row>
    <row r="3244" spans="1:48">
      <c r="A3244" s="21" t="s">
        <v>6518</v>
      </c>
      <c r="B3244" t="s">
        <v>5428</v>
      </c>
      <c r="C3244" t="s">
        <v>6499</v>
      </c>
      <c r="D3244" s="31">
        <v>0</v>
      </c>
      <c r="E3244" s="31">
        <v>0</v>
      </c>
      <c r="F3244" s="31">
        <v>0</v>
      </c>
      <c r="G3244" s="31">
        <v>0</v>
      </c>
      <c r="H3244" s="32">
        <v>0</v>
      </c>
      <c r="I3244">
        <v>0</v>
      </c>
      <c r="J3244" s="33">
        <v>0</v>
      </c>
      <c r="K3244" s="33">
        <v>0</v>
      </c>
      <c r="L3244" s="33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23" t="s">
        <v>54</v>
      </c>
      <c r="Y3244" s="23" t="s">
        <v>54</v>
      </c>
      <c r="Z3244" s="23" t="s">
        <v>54</v>
      </c>
      <c r="AA3244" s="23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23" t="s">
        <v>54</v>
      </c>
      <c r="AG3244" s="23" t="s">
        <v>54</v>
      </c>
      <c r="AH3244" s="23" t="s">
        <v>54</v>
      </c>
      <c r="AI3244" s="23" t="s">
        <v>54</v>
      </c>
      <c r="AJ3244">
        <v>26</v>
      </c>
      <c r="AK3244">
        <v>10</v>
      </c>
      <c r="AL3244">
        <v>0</v>
      </c>
      <c r="AM3244">
        <v>15</v>
      </c>
      <c r="AN3244" s="23">
        <v>0</v>
      </c>
      <c r="AO3244" s="23">
        <v>0</v>
      </c>
      <c r="AP3244" s="23" t="e">
        <v>#DIV/0!</v>
      </c>
      <c r="AQ3244" s="23">
        <v>0</v>
      </c>
      <c r="AR3244" s="35">
        <v>0</v>
      </c>
      <c r="AS3244" s="35">
        <v>0</v>
      </c>
      <c r="AT3244" s="35">
        <v>0</v>
      </c>
      <c r="AU3244" s="31" t="str">
        <f t="shared" si="53"/>
        <v>库存为0</v>
      </c>
      <c r="AV3244" s="36" t="str">
        <f>IFERROR(时间!$B$4+AU3244,"上周无销量")</f>
        <v>上周无销量</v>
      </c>
    </row>
    <row r="3245" spans="1:48">
      <c r="A3245" s="21" t="s">
        <v>6519</v>
      </c>
      <c r="B3245" t="s">
        <v>5430</v>
      </c>
      <c r="C3245" t="s">
        <v>6499</v>
      </c>
      <c r="D3245" s="31">
        <v>0</v>
      </c>
      <c r="E3245" s="31">
        <v>0</v>
      </c>
      <c r="F3245" s="31">
        <v>0</v>
      </c>
      <c r="G3245" s="31">
        <v>0</v>
      </c>
      <c r="H3245" s="32">
        <v>0</v>
      </c>
      <c r="I3245">
        <v>0</v>
      </c>
      <c r="J3245" s="33">
        <v>0</v>
      </c>
      <c r="K3245" s="33">
        <v>0</v>
      </c>
      <c r="L3245" s="33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8</v>
      </c>
      <c r="AK3245">
        <v>20</v>
      </c>
      <c r="AL3245">
        <v>0</v>
      </c>
      <c r="AM3245">
        <v>17</v>
      </c>
      <c r="AN3245" s="23">
        <v>0</v>
      </c>
      <c r="AO3245" s="23">
        <v>0</v>
      </c>
      <c r="AP3245" s="23" t="e">
        <v>#DIV/0!</v>
      </c>
      <c r="AQ3245" s="23">
        <v>0</v>
      </c>
      <c r="AR3245" s="35">
        <v>0</v>
      </c>
      <c r="AS3245" s="35">
        <v>0</v>
      </c>
      <c r="AT3245" s="35">
        <v>0</v>
      </c>
      <c r="AU3245" s="31" t="str">
        <f t="shared" si="53"/>
        <v>库存为0</v>
      </c>
      <c r="AV3245" s="36" t="str">
        <f>IFERROR(时间!$B$4+AU3245,"上周无销量")</f>
        <v>上周无销量</v>
      </c>
    </row>
    <row r="3246" spans="1:48">
      <c r="A3246" s="21" t="s">
        <v>6520</v>
      </c>
      <c r="B3246" t="s">
        <v>5432</v>
      </c>
      <c r="C3246" t="s">
        <v>6499</v>
      </c>
      <c r="D3246" s="31">
        <v>0</v>
      </c>
      <c r="E3246" s="31">
        <v>0</v>
      </c>
      <c r="F3246" s="31">
        <v>0</v>
      </c>
      <c r="G3246" s="31">
        <v>0</v>
      </c>
      <c r="H3246" s="32">
        <v>0</v>
      </c>
      <c r="I3246">
        <v>0</v>
      </c>
      <c r="J3246" s="33">
        <v>0</v>
      </c>
      <c r="K3246" s="33">
        <v>0</v>
      </c>
      <c r="L3246" s="33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16</v>
      </c>
      <c r="AK3246">
        <v>30</v>
      </c>
      <c r="AL3246">
        <v>0</v>
      </c>
      <c r="AM3246">
        <v>14</v>
      </c>
      <c r="AN3246" s="23">
        <v>0</v>
      </c>
      <c r="AO3246" s="23">
        <v>0</v>
      </c>
      <c r="AP3246" s="23" t="e">
        <v>#DIV/0!</v>
      </c>
      <c r="AQ3246" s="23">
        <v>0</v>
      </c>
      <c r="AR3246" s="35">
        <v>0</v>
      </c>
      <c r="AS3246" s="35">
        <v>0</v>
      </c>
      <c r="AT3246" s="35">
        <v>0</v>
      </c>
      <c r="AU3246" s="31" t="str">
        <f t="shared" si="53"/>
        <v>库存为0</v>
      </c>
      <c r="AV3246" s="36" t="str">
        <f>IFERROR(时间!$B$4+AU3246,"上周无销量")</f>
        <v>上周无销量</v>
      </c>
    </row>
    <row r="3247" spans="1:48">
      <c r="A3247" s="21" t="s">
        <v>6521</v>
      </c>
      <c r="B3247" t="s">
        <v>5434</v>
      </c>
      <c r="C3247" t="s">
        <v>6499</v>
      </c>
      <c r="D3247" s="31">
        <v>0</v>
      </c>
      <c r="E3247" s="31">
        <v>0</v>
      </c>
      <c r="F3247" s="31">
        <v>0</v>
      </c>
      <c r="G3247" s="31">
        <v>0</v>
      </c>
      <c r="H3247" s="32">
        <v>0</v>
      </c>
      <c r="I3247">
        <v>0</v>
      </c>
      <c r="J3247" s="33">
        <v>0</v>
      </c>
      <c r="K3247" s="33">
        <v>0</v>
      </c>
      <c r="L3247" s="33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23" t="s">
        <v>54</v>
      </c>
      <c r="Y3247" s="23" t="s">
        <v>54</v>
      </c>
      <c r="Z3247" s="23" t="s">
        <v>54</v>
      </c>
      <c r="AA3247" s="23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23" t="s">
        <v>54</v>
      </c>
      <c r="AG3247" s="23" t="s">
        <v>54</v>
      </c>
      <c r="AH3247" s="23" t="s">
        <v>54</v>
      </c>
      <c r="AI3247" s="23" t="s">
        <v>54</v>
      </c>
      <c r="AJ3247">
        <v>16</v>
      </c>
      <c r="AK3247">
        <v>29</v>
      </c>
      <c r="AL3247">
        <v>0</v>
      </c>
      <c r="AM3247">
        <v>20</v>
      </c>
      <c r="AN3247" s="23">
        <v>0</v>
      </c>
      <c r="AO3247" s="23">
        <v>0</v>
      </c>
      <c r="AP3247" s="23" t="e">
        <v>#DIV/0!</v>
      </c>
      <c r="AQ3247" s="23">
        <v>0</v>
      </c>
      <c r="AR3247" s="35">
        <v>0</v>
      </c>
      <c r="AS3247" s="35">
        <v>0</v>
      </c>
      <c r="AT3247" s="35">
        <v>0</v>
      </c>
      <c r="AU3247" s="31" t="str">
        <f t="shared" si="53"/>
        <v>库存为0</v>
      </c>
      <c r="AV3247" s="36" t="str">
        <f>IFERROR(时间!$B$4+AU3247,"上周无销量")</f>
        <v>上周无销量</v>
      </c>
    </row>
    <row r="3248" spans="1:48">
      <c r="A3248" s="21" t="s">
        <v>6522</v>
      </c>
      <c r="B3248" t="s">
        <v>5436</v>
      </c>
      <c r="C3248" t="s">
        <v>6499</v>
      </c>
      <c r="D3248" s="31">
        <v>0</v>
      </c>
      <c r="E3248" s="31">
        <v>0</v>
      </c>
      <c r="F3248" s="31">
        <v>0</v>
      </c>
      <c r="G3248" s="31">
        <v>0</v>
      </c>
      <c r="H3248" s="32">
        <v>0</v>
      </c>
      <c r="I3248">
        <v>0</v>
      </c>
      <c r="J3248" s="33">
        <v>0</v>
      </c>
      <c r="K3248" s="33">
        <v>0</v>
      </c>
      <c r="L3248" s="33">
        <v>0</v>
      </c>
      <c r="M3248">
        <v>0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8</v>
      </c>
      <c r="AK3248">
        <v>15</v>
      </c>
      <c r="AL3248">
        <v>0</v>
      </c>
      <c r="AM3248">
        <v>15</v>
      </c>
      <c r="AN3248" s="23">
        <v>0</v>
      </c>
      <c r="AO3248" s="23">
        <v>0</v>
      </c>
      <c r="AP3248" s="23" t="e">
        <v>#DIV/0!</v>
      </c>
      <c r="AQ3248" s="23">
        <v>0</v>
      </c>
      <c r="AR3248" s="35">
        <v>0</v>
      </c>
      <c r="AS3248" s="35">
        <v>0</v>
      </c>
      <c r="AT3248" s="35">
        <v>0</v>
      </c>
      <c r="AU3248" s="31" t="str">
        <f t="shared" si="53"/>
        <v>库存为0</v>
      </c>
      <c r="AV3248" s="36" t="str">
        <f>IFERROR(时间!$B$4+AU3248,"上周无销量")</f>
        <v>上周无销量</v>
      </c>
    </row>
    <row r="3249" spans="1:48">
      <c r="A3249" s="21" t="s">
        <v>6523</v>
      </c>
      <c r="B3249" t="s">
        <v>5438</v>
      </c>
      <c r="C3249" t="s">
        <v>6499</v>
      </c>
      <c r="D3249" s="31">
        <v>0</v>
      </c>
      <c r="E3249" s="31">
        <v>0</v>
      </c>
      <c r="F3249" s="31">
        <v>0</v>
      </c>
      <c r="G3249" s="31">
        <v>0</v>
      </c>
      <c r="H3249" s="32">
        <v>0</v>
      </c>
      <c r="I3249">
        <v>0</v>
      </c>
      <c r="J3249" s="33">
        <v>0</v>
      </c>
      <c r="K3249" s="33">
        <v>0</v>
      </c>
      <c r="L3249" s="33">
        <v>0</v>
      </c>
      <c r="M3249">
        <v>0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10</v>
      </c>
      <c r="AK3249">
        <v>8</v>
      </c>
      <c r="AL3249">
        <v>0</v>
      </c>
      <c r="AM3249">
        <v>15</v>
      </c>
      <c r="AN3249" s="23">
        <v>0</v>
      </c>
      <c r="AO3249" s="23">
        <v>0</v>
      </c>
      <c r="AP3249" s="23" t="e">
        <v>#DIV/0!</v>
      </c>
      <c r="AQ3249" s="23">
        <v>0</v>
      </c>
      <c r="AR3249" s="35">
        <v>0</v>
      </c>
      <c r="AS3249" s="35">
        <v>0</v>
      </c>
      <c r="AT3249" s="35">
        <v>0</v>
      </c>
      <c r="AU3249" s="31" t="str">
        <f t="shared" si="53"/>
        <v>库存为0</v>
      </c>
      <c r="AV3249" s="36" t="str">
        <f>IFERROR(时间!$B$4+AU3249,"上周无销量")</f>
        <v>上周无销量</v>
      </c>
    </row>
    <row r="3250" spans="1:48">
      <c r="A3250" s="21" t="s">
        <v>6524</v>
      </c>
      <c r="B3250" t="s">
        <v>6525</v>
      </c>
      <c r="C3250" t="s">
        <v>6526</v>
      </c>
      <c r="D3250" s="31">
        <v>0</v>
      </c>
      <c r="E3250" s="31">
        <v>0</v>
      </c>
      <c r="F3250" s="31">
        <v>0</v>
      </c>
      <c r="G3250" s="31">
        <v>0</v>
      </c>
      <c r="H3250" s="32">
        <v>0</v>
      </c>
      <c r="I3250">
        <v>0</v>
      </c>
      <c r="J3250" s="33">
        <v>0</v>
      </c>
      <c r="K3250" s="33">
        <v>0</v>
      </c>
      <c r="L3250" s="33">
        <v>0</v>
      </c>
      <c r="M3250">
        <v>0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0</v>
      </c>
      <c r="AK3250">
        <v>0</v>
      </c>
      <c r="AL3250">
        <v>0</v>
      </c>
      <c r="AM3250">
        <v>0</v>
      </c>
      <c r="AN3250" s="23" t="e">
        <v>#DIV/0!</v>
      </c>
      <c r="AO3250" s="23" t="e">
        <v>#DIV/0!</v>
      </c>
      <c r="AP3250" s="23" t="e">
        <v>#DIV/0!</v>
      </c>
      <c r="AQ3250" s="23" t="e">
        <v>#DIV/0!</v>
      </c>
      <c r="AR3250" s="35">
        <v>0</v>
      </c>
      <c r="AS3250" s="35">
        <v>0</v>
      </c>
      <c r="AT3250" s="35">
        <v>0</v>
      </c>
      <c r="AU3250" s="31" t="str">
        <f t="shared" si="53"/>
        <v>库存为0</v>
      </c>
      <c r="AV3250" s="36" t="str">
        <f>IFERROR(时间!$B$4+AU3250,"上周无销量")</f>
        <v>上周无销量</v>
      </c>
    </row>
    <row r="3251" spans="1:48">
      <c r="A3251" s="21" t="s">
        <v>6527</v>
      </c>
      <c r="B3251" t="s">
        <v>6528</v>
      </c>
      <c r="C3251" t="s">
        <v>6526</v>
      </c>
      <c r="D3251" s="31">
        <v>0</v>
      </c>
      <c r="E3251" s="31">
        <v>0</v>
      </c>
      <c r="F3251" s="31">
        <v>0</v>
      </c>
      <c r="G3251" s="31">
        <v>0</v>
      </c>
      <c r="H3251" s="32">
        <v>0</v>
      </c>
      <c r="I3251">
        <v>0</v>
      </c>
      <c r="J3251" s="33">
        <v>0</v>
      </c>
      <c r="K3251" s="33">
        <v>0</v>
      </c>
      <c r="L3251" s="33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0</v>
      </c>
      <c r="AK3251">
        <v>0</v>
      </c>
      <c r="AL3251">
        <v>0</v>
      </c>
      <c r="AM3251">
        <v>0</v>
      </c>
      <c r="AN3251" s="23" t="e">
        <v>#DIV/0!</v>
      </c>
      <c r="AO3251" s="23" t="e">
        <v>#DIV/0!</v>
      </c>
      <c r="AP3251" s="23" t="e">
        <v>#DIV/0!</v>
      </c>
      <c r="AQ3251" s="23" t="e">
        <v>#DIV/0!</v>
      </c>
      <c r="AR3251" s="35">
        <v>0</v>
      </c>
      <c r="AS3251" s="35">
        <v>0</v>
      </c>
      <c r="AT3251" s="35">
        <v>0</v>
      </c>
      <c r="AU3251" s="31" t="str">
        <f t="shared" si="53"/>
        <v>库存为0</v>
      </c>
      <c r="AV3251" s="36" t="str">
        <f>IFERROR(时间!$B$4+AU3251,"上周无销量")</f>
        <v>上周无销量</v>
      </c>
    </row>
    <row r="3252" spans="1:48">
      <c r="A3252" s="21" t="s">
        <v>6529</v>
      </c>
      <c r="B3252" t="s">
        <v>6530</v>
      </c>
      <c r="C3252" t="s">
        <v>6526</v>
      </c>
      <c r="D3252" s="31">
        <v>0</v>
      </c>
      <c r="E3252" s="31">
        <v>0</v>
      </c>
      <c r="F3252" s="31">
        <v>0</v>
      </c>
      <c r="G3252" s="31">
        <v>0</v>
      </c>
      <c r="H3252" s="32">
        <v>0</v>
      </c>
      <c r="I3252">
        <v>0</v>
      </c>
      <c r="J3252" s="33">
        <v>0</v>
      </c>
      <c r="K3252" s="33">
        <v>0</v>
      </c>
      <c r="L3252" s="33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0</v>
      </c>
      <c r="AK3252">
        <v>0</v>
      </c>
      <c r="AL3252">
        <v>0</v>
      </c>
      <c r="AM3252">
        <v>0</v>
      </c>
      <c r="AN3252" s="23" t="e">
        <v>#DIV/0!</v>
      </c>
      <c r="AO3252" s="23" t="e">
        <v>#DIV/0!</v>
      </c>
      <c r="AP3252" s="23" t="e">
        <v>#DIV/0!</v>
      </c>
      <c r="AQ3252" s="23" t="e">
        <v>#DIV/0!</v>
      </c>
      <c r="AR3252" s="35">
        <v>0</v>
      </c>
      <c r="AS3252" s="35">
        <v>0</v>
      </c>
      <c r="AT3252" s="35">
        <v>0</v>
      </c>
      <c r="AU3252" s="31" t="str">
        <f t="shared" si="53"/>
        <v>库存为0</v>
      </c>
      <c r="AV3252" s="36" t="str">
        <f>IFERROR(时间!$B$4+AU3252,"上周无销量")</f>
        <v>上周无销量</v>
      </c>
    </row>
    <row r="3253" spans="1:48">
      <c r="A3253" s="21" t="s">
        <v>6531</v>
      </c>
      <c r="B3253" t="s">
        <v>6532</v>
      </c>
      <c r="C3253" t="s">
        <v>6526</v>
      </c>
      <c r="D3253" s="31">
        <v>0</v>
      </c>
      <c r="E3253" s="31">
        <v>0</v>
      </c>
      <c r="F3253" s="31">
        <v>0</v>
      </c>
      <c r="G3253" s="31">
        <v>0</v>
      </c>
      <c r="H3253" s="32">
        <v>0</v>
      </c>
      <c r="I3253">
        <v>0</v>
      </c>
      <c r="J3253" s="33">
        <v>0</v>
      </c>
      <c r="K3253" s="33">
        <v>0</v>
      </c>
      <c r="L3253" s="33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0</v>
      </c>
      <c r="AK3253">
        <v>0</v>
      </c>
      <c r="AL3253">
        <v>0</v>
      </c>
      <c r="AM3253">
        <v>0</v>
      </c>
      <c r="AN3253" s="23" t="e">
        <v>#DIV/0!</v>
      </c>
      <c r="AO3253" s="23" t="e">
        <v>#DIV/0!</v>
      </c>
      <c r="AP3253" s="23" t="e">
        <v>#DIV/0!</v>
      </c>
      <c r="AQ3253" s="23" t="e">
        <v>#DIV/0!</v>
      </c>
      <c r="AR3253" s="35">
        <v>0</v>
      </c>
      <c r="AS3253" s="35">
        <v>0</v>
      </c>
      <c r="AT3253" s="35">
        <v>0</v>
      </c>
      <c r="AU3253" s="31" t="str">
        <f t="shared" si="53"/>
        <v>库存为0</v>
      </c>
      <c r="AV3253" s="36" t="str">
        <f>IFERROR(时间!$B$4+AU3253,"上周无销量")</f>
        <v>上周无销量</v>
      </c>
    </row>
    <row r="3254" spans="1:48">
      <c r="A3254" s="21" t="s">
        <v>6533</v>
      </c>
      <c r="B3254" t="s">
        <v>6534</v>
      </c>
      <c r="C3254" t="s">
        <v>6526</v>
      </c>
      <c r="D3254" s="31">
        <v>0</v>
      </c>
      <c r="E3254" s="31">
        <v>0</v>
      </c>
      <c r="F3254" s="31">
        <v>0</v>
      </c>
      <c r="G3254" s="31">
        <v>0</v>
      </c>
      <c r="H3254" s="32">
        <v>0</v>
      </c>
      <c r="I3254">
        <v>0</v>
      </c>
      <c r="J3254" s="33">
        <v>0</v>
      </c>
      <c r="K3254" s="33">
        <v>0</v>
      </c>
      <c r="L3254" s="33">
        <v>0</v>
      </c>
      <c r="M3254">
        <v>0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0</v>
      </c>
      <c r="AK3254">
        <v>0</v>
      </c>
      <c r="AL3254">
        <v>0</v>
      </c>
      <c r="AM3254">
        <v>0</v>
      </c>
      <c r="AN3254" s="23" t="e">
        <v>#DIV/0!</v>
      </c>
      <c r="AO3254" s="23" t="e">
        <v>#DIV/0!</v>
      </c>
      <c r="AP3254" s="23" t="e">
        <v>#DIV/0!</v>
      </c>
      <c r="AQ3254" s="23" t="e">
        <v>#DIV/0!</v>
      </c>
      <c r="AR3254" s="35">
        <v>0</v>
      </c>
      <c r="AS3254" s="35">
        <v>0</v>
      </c>
      <c r="AT3254" s="35">
        <v>0</v>
      </c>
      <c r="AU3254" s="31" t="str">
        <f t="shared" si="53"/>
        <v>库存为0</v>
      </c>
      <c r="AV3254" s="36" t="str">
        <f>IFERROR(时间!$B$4+AU3254,"上周无销量")</f>
        <v>上周无销量</v>
      </c>
    </row>
    <row r="3255" spans="1:48">
      <c r="A3255" s="21" t="s">
        <v>6535</v>
      </c>
      <c r="B3255" t="s">
        <v>6536</v>
      </c>
      <c r="C3255" t="s">
        <v>6526</v>
      </c>
      <c r="D3255" s="31">
        <v>0</v>
      </c>
      <c r="E3255" s="31">
        <v>0</v>
      </c>
      <c r="F3255" s="31">
        <v>0</v>
      </c>
      <c r="G3255" s="31">
        <v>0</v>
      </c>
      <c r="H3255" s="32">
        <v>0</v>
      </c>
      <c r="I3255">
        <v>0</v>
      </c>
      <c r="J3255" s="33">
        <v>0</v>
      </c>
      <c r="K3255" s="33">
        <v>0</v>
      </c>
      <c r="L3255" s="33">
        <v>0</v>
      </c>
      <c r="M3255">
        <v>0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23" t="s">
        <v>54</v>
      </c>
      <c r="Y3255" s="23" t="s">
        <v>54</v>
      </c>
      <c r="Z3255" s="23" t="s">
        <v>54</v>
      </c>
      <c r="AA3255" s="23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23" t="s">
        <v>54</v>
      </c>
      <c r="AG3255" s="23" t="s">
        <v>54</v>
      </c>
      <c r="AH3255" s="23" t="s">
        <v>54</v>
      </c>
      <c r="AI3255" s="23" t="s">
        <v>54</v>
      </c>
      <c r="AJ3255">
        <v>0</v>
      </c>
      <c r="AK3255">
        <v>0</v>
      </c>
      <c r="AL3255">
        <v>0</v>
      </c>
      <c r="AM3255">
        <v>0</v>
      </c>
      <c r="AN3255" s="23" t="e">
        <v>#DIV/0!</v>
      </c>
      <c r="AO3255" s="23" t="e">
        <v>#DIV/0!</v>
      </c>
      <c r="AP3255" s="23" t="e">
        <v>#DIV/0!</v>
      </c>
      <c r="AQ3255" s="23" t="e">
        <v>#DIV/0!</v>
      </c>
      <c r="AR3255" s="35">
        <v>0</v>
      </c>
      <c r="AS3255" s="35">
        <v>0</v>
      </c>
      <c r="AT3255" s="35">
        <v>0</v>
      </c>
      <c r="AU3255" s="31" t="str">
        <f t="shared" si="53"/>
        <v>库存为0</v>
      </c>
      <c r="AV3255" s="36" t="str">
        <f>IFERROR(时间!$B$4+AU3255,"上周无销量")</f>
        <v>上周无销量</v>
      </c>
    </row>
    <row r="3256" spans="1:48">
      <c r="A3256" s="21" t="s">
        <v>6537</v>
      </c>
      <c r="B3256" t="s">
        <v>6538</v>
      </c>
      <c r="C3256" t="s">
        <v>6526</v>
      </c>
      <c r="D3256" s="31">
        <v>0</v>
      </c>
      <c r="E3256" s="31">
        <v>0</v>
      </c>
      <c r="F3256" s="31">
        <v>0</v>
      </c>
      <c r="G3256" s="31">
        <v>0</v>
      </c>
      <c r="H3256" s="32">
        <v>0</v>
      </c>
      <c r="I3256">
        <v>0</v>
      </c>
      <c r="J3256" s="33">
        <v>0</v>
      </c>
      <c r="K3256" s="33">
        <v>0</v>
      </c>
      <c r="L3256" s="33">
        <v>0</v>
      </c>
      <c r="M3256">
        <v>0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23" t="s">
        <v>54</v>
      </c>
      <c r="Y3256" s="23" t="s">
        <v>54</v>
      </c>
      <c r="Z3256" s="23" t="s">
        <v>54</v>
      </c>
      <c r="AA3256" s="23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23" t="s">
        <v>54</v>
      </c>
      <c r="AG3256" s="23" t="s">
        <v>54</v>
      </c>
      <c r="AH3256" s="23" t="s">
        <v>54</v>
      </c>
      <c r="AI3256" s="23" t="s">
        <v>54</v>
      </c>
      <c r="AJ3256">
        <v>0</v>
      </c>
      <c r="AK3256">
        <v>0</v>
      </c>
      <c r="AL3256">
        <v>0</v>
      </c>
      <c r="AM3256">
        <v>0</v>
      </c>
      <c r="AN3256" s="23" t="e">
        <v>#DIV/0!</v>
      </c>
      <c r="AO3256" s="23" t="e">
        <v>#DIV/0!</v>
      </c>
      <c r="AP3256" s="23" t="e">
        <v>#DIV/0!</v>
      </c>
      <c r="AQ3256" s="23" t="e">
        <v>#DIV/0!</v>
      </c>
      <c r="AR3256" s="35">
        <v>0</v>
      </c>
      <c r="AS3256" s="35">
        <v>0</v>
      </c>
      <c r="AT3256" s="35">
        <v>0</v>
      </c>
      <c r="AU3256" s="31" t="str">
        <f t="shared" si="53"/>
        <v>库存为0</v>
      </c>
      <c r="AV3256" s="36" t="str">
        <f>IFERROR(时间!$B$4+AU3256,"上周无销量")</f>
        <v>上周无销量</v>
      </c>
    </row>
    <row r="3257" spans="1:48">
      <c r="A3257" s="21" t="s">
        <v>6539</v>
      </c>
      <c r="B3257" t="s">
        <v>6540</v>
      </c>
      <c r="C3257" t="s">
        <v>6526</v>
      </c>
      <c r="D3257" s="31">
        <v>0</v>
      </c>
      <c r="E3257" s="31">
        <v>0</v>
      </c>
      <c r="F3257" s="31">
        <v>0</v>
      </c>
      <c r="G3257" s="31">
        <v>0</v>
      </c>
      <c r="H3257" s="32">
        <v>0</v>
      </c>
      <c r="I3257">
        <v>0</v>
      </c>
      <c r="J3257" s="33">
        <v>0</v>
      </c>
      <c r="K3257" s="33">
        <v>0</v>
      </c>
      <c r="L3257" s="33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23" t="s">
        <v>54</v>
      </c>
      <c r="Y3257" s="23" t="s">
        <v>54</v>
      </c>
      <c r="Z3257" s="23" t="s">
        <v>54</v>
      </c>
      <c r="AA3257" s="23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23" t="s">
        <v>54</v>
      </c>
      <c r="AG3257" s="23" t="s">
        <v>54</v>
      </c>
      <c r="AH3257" s="23" t="s">
        <v>54</v>
      </c>
      <c r="AI3257" s="23" t="s">
        <v>54</v>
      </c>
      <c r="AJ3257">
        <v>0</v>
      </c>
      <c r="AK3257">
        <v>0</v>
      </c>
      <c r="AL3257">
        <v>0</v>
      </c>
      <c r="AM3257">
        <v>0</v>
      </c>
      <c r="AN3257" s="23" t="e">
        <v>#DIV/0!</v>
      </c>
      <c r="AO3257" s="23" t="e">
        <v>#DIV/0!</v>
      </c>
      <c r="AP3257" s="23" t="e">
        <v>#DIV/0!</v>
      </c>
      <c r="AQ3257" s="23" t="e">
        <v>#DIV/0!</v>
      </c>
      <c r="AR3257" s="35">
        <v>0</v>
      </c>
      <c r="AS3257" s="35">
        <v>0</v>
      </c>
      <c r="AT3257" s="35">
        <v>0</v>
      </c>
      <c r="AU3257" s="31" t="str">
        <f t="shared" si="53"/>
        <v>库存为0</v>
      </c>
      <c r="AV3257" s="36" t="str">
        <f>IFERROR(时间!$B$4+AU3257,"上周无销量")</f>
        <v>上周无销量</v>
      </c>
    </row>
    <row r="3258" spans="1:48">
      <c r="A3258" s="21" t="s">
        <v>6541</v>
      </c>
      <c r="B3258" t="s">
        <v>6542</v>
      </c>
      <c r="C3258" t="s">
        <v>6526</v>
      </c>
      <c r="D3258" s="31">
        <v>0</v>
      </c>
      <c r="E3258" s="31">
        <v>0</v>
      </c>
      <c r="F3258" s="31">
        <v>0</v>
      </c>
      <c r="G3258" s="31">
        <v>0</v>
      </c>
      <c r="H3258" s="32">
        <v>0</v>
      </c>
      <c r="I3258">
        <v>0</v>
      </c>
      <c r="J3258" s="33">
        <v>0</v>
      </c>
      <c r="K3258" s="33">
        <v>0</v>
      </c>
      <c r="L3258" s="33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0</v>
      </c>
      <c r="AK3258">
        <v>0</v>
      </c>
      <c r="AL3258">
        <v>0</v>
      </c>
      <c r="AM3258">
        <v>0</v>
      </c>
      <c r="AN3258" s="23" t="e">
        <v>#DIV/0!</v>
      </c>
      <c r="AO3258" s="23" t="e">
        <v>#DIV/0!</v>
      </c>
      <c r="AP3258" s="23" t="e">
        <v>#DIV/0!</v>
      </c>
      <c r="AQ3258" s="23" t="e">
        <v>#DIV/0!</v>
      </c>
      <c r="AR3258" s="35">
        <v>0</v>
      </c>
      <c r="AS3258" s="35">
        <v>0</v>
      </c>
      <c r="AT3258" s="35">
        <v>0</v>
      </c>
      <c r="AU3258" s="31" t="str">
        <f t="shared" si="53"/>
        <v>库存为0</v>
      </c>
      <c r="AV3258" s="36" t="str">
        <f>IFERROR(时间!$B$4+AU3258,"上周无销量")</f>
        <v>上周无销量</v>
      </c>
    </row>
    <row r="3259" spans="1:48">
      <c r="A3259" s="21" t="s">
        <v>6543</v>
      </c>
      <c r="B3259" t="s">
        <v>6544</v>
      </c>
      <c r="C3259" t="s">
        <v>6526</v>
      </c>
      <c r="D3259" s="31">
        <v>0</v>
      </c>
      <c r="E3259" s="31">
        <v>0</v>
      </c>
      <c r="F3259" s="31">
        <v>0</v>
      </c>
      <c r="G3259" s="31">
        <v>0</v>
      </c>
      <c r="H3259" s="32">
        <v>0</v>
      </c>
      <c r="I3259">
        <v>0</v>
      </c>
      <c r="J3259" s="33">
        <v>0</v>
      </c>
      <c r="K3259" s="33">
        <v>0</v>
      </c>
      <c r="L3259" s="33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0</v>
      </c>
      <c r="AK3259">
        <v>0</v>
      </c>
      <c r="AL3259">
        <v>0</v>
      </c>
      <c r="AM3259">
        <v>0</v>
      </c>
      <c r="AN3259" s="23" t="e">
        <v>#DIV/0!</v>
      </c>
      <c r="AO3259" s="23" t="e">
        <v>#DIV/0!</v>
      </c>
      <c r="AP3259" s="23" t="e">
        <v>#DIV/0!</v>
      </c>
      <c r="AQ3259" s="23" t="e">
        <v>#DIV/0!</v>
      </c>
      <c r="AR3259" s="35">
        <v>0</v>
      </c>
      <c r="AS3259" s="35">
        <v>0</v>
      </c>
      <c r="AT3259" s="35">
        <v>0</v>
      </c>
      <c r="AU3259" s="31" t="str">
        <f t="shared" si="53"/>
        <v>库存为0</v>
      </c>
      <c r="AV3259" s="36" t="str">
        <f>IFERROR(时间!$B$4+AU3259,"上周无销量")</f>
        <v>上周无销量</v>
      </c>
    </row>
    <row r="3260" spans="1:48">
      <c r="A3260" s="21" t="s">
        <v>6545</v>
      </c>
      <c r="B3260" t="s">
        <v>6546</v>
      </c>
      <c r="C3260" t="s">
        <v>6526</v>
      </c>
      <c r="D3260" s="31">
        <v>0</v>
      </c>
      <c r="E3260" s="31">
        <v>0</v>
      </c>
      <c r="F3260" s="31">
        <v>0</v>
      </c>
      <c r="G3260" s="31">
        <v>0</v>
      </c>
      <c r="H3260" s="32">
        <v>0</v>
      </c>
      <c r="I3260">
        <v>0</v>
      </c>
      <c r="J3260" s="33">
        <v>0</v>
      </c>
      <c r="K3260" s="33">
        <v>0</v>
      </c>
      <c r="L3260" s="33">
        <v>0</v>
      </c>
      <c r="M3260">
        <v>0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0</v>
      </c>
      <c r="AK3260">
        <v>0</v>
      </c>
      <c r="AL3260">
        <v>0</v>
      </c>
      <c r="AM3260">
        <v>0</v>
      </c>
      <c r="AN3260" s="23" t="e">
        <v>#DIV/0!</v>
      </c>
      <c r="AO3260" s="23" t="e">
        <v>#DIV/0!</v>
      </c>
      <c r="AP3260" s="23" t="e">
        <v>#DIV/0!</v>
      </c>
      <c r="AQ3260" s="23" t="e">
        <v>#DIV/0!</v>
      </c>
      <c r="AR3260" s="35">
        <v>0</v>
      </c>
      <c r="AS3260" s="35">
        <v>0</v>
      </c>
      <c r="AT3260" s="35">
        <v>0</v>
      </c>
      <c r="AU3260" s="31" t="str">
        <f t="shared" si="53"/>
        <v>库存为0</v>
      </c>
      <c r="AV3260" s="36" t="str">
        <f>IFERROR(时间!$B$4+AU3260,"上周无销量")</f>
        <v>上周无销量</v>
      </c>
    </row>
    <row r="3261" spans="1:48">
      <c r="A3261" s="21" t="s">
        <v>6547</v>
      </c>
      <c r="B3261" t="s">
        <v>6548</v>
      </c>
      <c r="C3261" t="s">
        <v>6526</v>
      </c>
      <c r="D3261" s="31">
        <v>0</v>
      </c>
      <c r="E3261" s="31">
        <v>0</v>
      </c>
      <c r="F3261" s="31">
        <v>0</v>
      </c>
      <c r="G3261" s="31">
        <v>0</v>
      </c>
      <c r="H3261" s="32">
        <v>0</v>
      </c>
      <c r="I3261">
        <v>0</v>
      </c>
      <c r="J3261" s="33">
        <v>0</v>
      </c>
      <c r="K3261" s="33">
        <v>0</v>
      </c>
      <c r="L3261" s="33">
        <v>0</v>
      </c>
      <c r="M3261">
        <v>0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23" t="s">
        <v>54</v>
      </c>
      <c r="Y3261" s="23" t="s">
        <v>54</v>
      </c>
      <c r="Z3261" s="23" t="s">
        <v>54</v>
      </c>
      <c r="AA3261" s="23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23" t="s">
        <v>54</v>
      </c>
      <c r="AG3261" s="23" t="s">
        <v>54</v>
      </c>
      <c r="AH3261" s="23" t="s">
        <v>54</v>
      </c>
      <c r="AI3261" s="23" t="s">
        <v>54</v>
      </c>
      <c r="AJ3261">
        <v>0</v>
      </c>
      <c r="AK3261">
        <v>0</v>
      </c>
      <c r="AL3261">
        <v>0</v>
      </c>
      <c r="AM3261">
        <v>0</v>
      </c>
      <c r="AN3261" s="23" t="e">
        <v>#DIV/0!</v>
      </c>
      <c r="AO3261" s="23" t="e">
        <v>#DIV/0!</v>
      </c>
      <c r="AP3261" s="23" t="e">
        <v>#DIV/0!</v>
      </c>
      <c r="AQ3261" s="23" t="e">
        <v>#DIV/0!</v>
      </c>
      <c r="AR3261" s="35">
        <v>0</v>
      </c>
      <c r="AS3261" s="35">
        <v>0</v>
      </c>
      <c r="AT3261" s="35">
        <v>0</v>
      </c>
      <c r="AU3261" s="31" t="str">
        <f t="shared" si="53"/>
        <v>库存为0</v>
      </c>
      <c r="AV3261" s="36" t="str">
        <f>IFERROR(时间!$B$4+AU3261,"上周无销量")</f>
        <v>上周无销量</v>
      </c>
    </row>
    <row r="3262" spans="1:48">
      <c r="A3262" s="21" t="s">
        <v>6549</v>
      </c>
      <c r="B3262" t="s">
        <v>6550</v>
      </c>
      <c r="C3262" t="s">
        <v>6526</v>
      </c>
      <c r="D3262" s="31">
        <v>0</v>
      </c>
      <c r="E3262" s="31">
        <v>0</v>
      </c>
      <c r="F3262" s="31">
        <v>0</v>
      </c>
      <c r="G3262" s="31">
        <v>0</v>
      </c>
      <c r="H3262" s="32">
        <v>0</v>
      </c>
      <c r="I3262">
        <v>0</v>
      </c>
      <c r="J3262" s="33">
        <v>0</v>
      </c>
      <c r="K3262" s="33">
        <v>0</v>
      </c>
      <c r="L3262" s="33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0</v>
      </c>
      <c r="AK3262">
        <v>0</v>
      </c>
      <c r="AL3262">
        <v>0</v>
      </c>
      <c r="AM3262">
        <v>0</v>
      </c>
      <c r="AN3262" s="23" t="e">
        <v>#DIV/0!</v>
      </c>
      <c r="AO3262" s="23" t="e">
        <v>#DIV/0!</v>
      </c>
      <c r="AP3262" s="23" t="e">
        <v>#DIV/0!</v>
      </c>
      <c r="AQ3262" s="23" t="e">
        <v>#DIV/0!</v>
      </c>
      <c r="AR3262" s="35">
        <v>0</v>
      </c>
      <c r="AS3262" s="35">
        <v>0</v>
      </c>
      <c r="AT3262" s="35">
        <v>0</v>
      </c>
      <c r="AU3262" s="31" t="str">
        <f t="shared" si="53"/>
        <v>库存为0</v>
      </c>
      <c r="AV3262" s="36" t="str">
        <f>IFERROR(时间!$B$4+AU3262,"上周无销量")</f>
        <v>上周无销量</v>
      </c>
    </row>
    <row r="3263" spans="1:48">
      <c r="A3263" s="21" t="s">
        <v>6551</v>
      </c>
      <c r="B3263" t="s">
        <v>6552</v>
      </c>
      <c r="C3263" t="s">
        <v>6526</v>
      </c>
      <c r="D3263" s="31">
        <v>0</v>
      </c>
      <c r="E3263" s="31">
        <v>0</v>
      </c>
      <c r="F3263" s="31">
        <v>0</v>
      </c>
      <c r="G3263" s="31">
        <v>0</v>
      </c>
      <c r="H3263" s="32">
        <v>0</v>
      </c>
      <c r="I3263">
        <v>0</v>
      </c>
      <c r="J3263" s="33">
        <v>0</v>
      </c>
      <c r="K3263" s="33">
        <v>0</v>
      </c>
      <c r="L3263" s="33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0</v>
      </c>
      <c r="AK3263">
        <v>0</v>
      </c>
      <c r="AL3263">
        <v>0</v>
      </c>
      <c r="AM3263">
        <v>0</v>
      </c>
      <c r="AN3263" s="23" t="e">
        <v>#DIV/0!</v>
      </c>
      <c r="AO3263" s="23" t="e">
        <v>#DIV/0!</v>
      </c>
      <c r="AP3263" s="23" t="e">
        <v>#DIV/0!</v>
      </c>
      <c r="AQ3263" s="23" t="e">
        <v>#DIV/0!</v>
      </c>
      <c r="AR3263" s="35">
        <v>0</v>
      </c>
      <c r="AS3263" s="35">
        <v>0</v>
      </c>
      <c r="AT3263" s="35">
        <v>0</v>
      </c>
      <c r="AU3263" s="31" t="str">
        <f t="shared" si="53"/>
        <v>库存为0</v>
      </c>
      <c r="AV3263" s="36" t="str">
        <f>IFERROR(时间!$B$4+AU3263,"上周无销量")</f>
        <v>上周无销量</v>
      </c>
    </row>
    <row r="3264" spans="1:48">
      <c r="A3264" s="21" t="s">
        <v>6553</v>
      </c>
      <c r="B3264" t="s">
        <v>6554</v>
      </c>
      <c r="C3264" t="s">
        <v>6526</v>
      </c>
      <c r="D3264" s="31">
        <v>0</v>
      </c>
      <c r="E3264" s="31">
        <v>0</v>
      </c>
      <c r="F3264" s="31">
        <v>0</v>
      </c>
      <c r="G3264" s="31">
        <v>0</v>
      </c>
      <c r="H3264" s="32">
        <v>0</v>
      </c>
      <c r="I3264">
        <v>0</v>
      </c>
      <c r="J3264" s="33">
        <v>0</v>
      </c>
      <c r="K3264" s="33">
        <v>0</v>
      </c>
      <c r="L3264" s="33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23" t="s">
        <v>54</v>
      </c>
      <c r="Y3264" s="23" t="s">
        <v>54</v>
      </c>
      <c r="Z3264" s="23" t="s">
        <v>54</v>
      </c>
      <c r="AA3264" s="23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23" t="s">
        <v>54</v>
      </c>
      <c r="AG3264" s="23" t="s">
        <v>54</v>
      </c>
      <c r="AH3264" s="23" t="s">
        <v>54</v>
      </c>
      <c r="AI3264" s="23" t="s">
        <v>54</v>
      </c>
      <c r="AJ3264">
        <v>0</v>
      </c>
      <c r="AK3264">
        <v>0</v>
      </c>
      <c r="AL3264">
        <v>0</v>
      </c>
      <c r="AM3264">
        <v>0</v>
      </c>
      <c r="AN3264" s="23" t="e">
        <v>#DIV/0!</v>
      </c>
      <c r="AO3264" s="23" t="e">
        <v>#DIV/0!</v>
      </c>
      <c r="AP3264" s="23" t="e">
        <v>#DIV/0!</v>
      </c>
      <c r="AQ3264" s="23" t="e">
        <v>#DIV/0!</v>
      </c>
      <c r="AR3264" s="35">
        <v>0</v>
      </c>
      <c r="AS3264" s="35">
        <v>0</v>
      </c>
      <c r="AT3264" s="35">
        <v>0</v>
      </c>
      <c r="AU3264" s="31" t="str">
        <f t="shared" si="53"/>
        <v>库存为0</v>
      </c>
      <c r="AV3264" s="36" t="str">
        <f>IFERROR(时间!$B$4+AU3264,"上周无销量")</f>
        <v>上周无销量</v>
      </c>
    </row>
    <row r="3265" spans="1:48">
      <c r="A3265" s="21" t="s">
        <v>6555</v>
      </c>
      <c r="B3265" t="s">
        <v>6556</v>
      </c>
      <c r="C3265" t="s">
        <v>6526</v>
      </c>
      <c r="D3265" s="31">
        <v>0</v>
      </c>
      <c r="E3265" s="31">
        <v>0</v>
      </c>
      <c r="F3265" s="31">
        <v>0</v>
      </c>
      <c r="G3265" s="31">
        <v>0</v>
      </c>
      <c r="H3265" s="32">
        <v>0</v>
      </c>
      <c r="I3265">
        <v>0</v>
      </c>
      <c r="J3265" s="33">
        <v>0</v>
      </c>
      <c r="K3265" s="33">
        <v>0</v>
      </c>
      <c r="L3265" s="33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23" t="s">
        <v>54</v>
      </c>
      <c r="Y3265" s="23" t="s">
        <v>54</v>
      </c>
      <c r="Z3265" s="23" t="s">
        <v>54</v>
      </c>
      <c r="AA3265" s="23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23" t="s">
        <v>54</v>
      </c>
      <c r="AG3265" s="23" t="s">
        <v>54</v>
      </c>
      <c r="AH3265" s="23" t="s">
        <v>54</v>
      </c>
      <c r="AI3265" s="23" t="s">
        <v>54</v>
      </c>
      <c r="AJ3265">
        <v>0</v>
      </c>
      <c r="AK3265">
        <v>0</v>
      </c>
      <c r="AL3265">
        <v>0</v>
      </c>
      <c r="AM3265">
        <v>0</v>
      </c>
      <c r="AN3265" s="23" t="e">
        <v>#DIV/0!</v>
      </c>
      <c r="AO3265" s="23" t="e">
        <v>#DIV/0!</v>
      </c>
      <c r="AP3265" s="23" t="e">
        <v>#DIV/0!</v>
      </c>
      <c r="AQ3265" s="23" t="e">
        <v>#DIV/0!</v>
      </c>
      <c r="AR3265" s="35">
        <v>0</v>
      </c>
      <c r="AS3265" s="35">
        <v>0</v>
      </c>
      <c r="AT3265" s="35">
        <v>0</v>
      </c>
      <c r="AU3265" s="31" t="str">
        <f t="shared" si="53"/>
        <v>库存为0</v>
      </c>
      <c r="AV3265" s="36" t="str">
        <f>IFERROR(时间!$B$4+AU3265,"上周无销量")</f>
        <v>上周无销量</v>
      </c>
    </row>
    <row r="3266" spans="1:48">
      <c r="A3266" s="21" t="s">
        <v>6557</v>
      </c>
      <c r="B3266" t="s">
        <v>6558</v>
      </c>
      <c r="C3266" t="s">
        <v>6526</v>
      </c>
      <c r="D3266" s="31">
        <v>0</v>
      </c>
      <c r="E3266" s="31">
        <v>0</v>
      </c>
      <c r="F3266" s="31">
        <v>0</v>
      </c>
      <c r="G3266" s="31">
        <v>0</v>
      </c>
      <c r="H3266" s="32">
        <v>0</v>
      </c>
      <c r="I3266">
        <v>0</v>
      </c>
      <c r="J3266" s="33">
        <v>0</v>
      </c>
      <c r="K3266" s="33">
        <v>0</v>
      </c>
      <c r="L3266" s="33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23" t="s">
        <v>54</v>
      </c>
      <c r="Y3266" s="23" t="s">
        <v>54</v>
      </c>
      <c r="Z3266" s="23" t="s">
        <v>54</v>
      </c>
      <c r="AA3266" s="23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23" t="s">
        <v>54</v>
      </c>
      <c r="AG3266" s="23" t="s">
        <v>54</v>
      </c>
      <c r="AH3266" s="23" t="s">
        <v>54</v>
      </c>
      <c r="AI3266" s="23" t="s">
        <v>54</v>
      </c>
      <c r="AJ3266">
        <v>0</v>
      </c>
      <c r="AK3266">
        <v>0</v>
      </c>
      <c r="AL3266">
        <v>0</v>
      </c>
      <c r="AM3266">
        <v>0</v>
      </c>
      <c r="AN3266" s="23" t="e">
        <v>#DIV/0!</v>
      </c>
      <c r="AO3266" s="23" t="e">
        <v>#DIV/0!</v>
      </c>
      <c r="AP3266" s="23" t="e">
        <v>#DIV/0!</v>
      </c>
      <c r="AQ3266" s="23" t="e">
        <v>#DIV/0!</v>
      </c>
      <c r="AR3266" s="35">
        <v>0</v>
      </c>
      <c r="AS3266" s="35">
        <v>0</v>
      </c>
      <c r="AT3266" s="35">
        <v>0</v>
      </c>
      <c r="AU3266" s="31" t="str">
        <f t="shared" si="53"/>
        <v>库存为0</v>
      </c>
      <c r="AV3266" s="36" t="str">
        <f>IFERROR(时间!$B$4+AU3266,"上周无销量")</f>
        <v>上周无销量</v>
      </c>
    </row>
    <row r="3267" spans="1:48">
      <c r="A3267" s="21" t="s">
        <v>6559</v>
      </c>
      <c r="B3267" t="s">
        <v>6560</v>
      </c>
      <c r="C3267" t="s">
        <v>6526</v>
      </c>
      <c r="D3267" s="31">
        <v>0</v>
      </c>
      <c r="E3267" s="31">
        <v>0</v>
      </c>
      <c r="F3267" s="31">
        <v>0</v>
      </c>
      <c r="G3267" s="31">
        <v>0</v>
      </c>
      <c r="H3267" s="32">
        <v>0</v>
      </c>
      <c r="I3267">
        <v>0</v>
      </c>
      <c r="J3267" s="33">
        <v>0</v>
      </c>
      <c r="K3267" s="33">
        <v>0</v>
      </c>
      <c r="L3267" s="33">
        <v>0</v>
      </c>
      <c r="M3267">
        <v>0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23" t="s">
        <v>54</v>
      </c>
      <c r="Y3267" s="23" t="s">
        <v>54</v>
      </c>
      <c r="Z3267" s="23" t="s">
        <v>54</v>
      </c>
      <c r="AA3267" s="23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23" t="s">
        <v>54</v>
      </c>
      <c r="AG3267" s="23" t="s">
        <v>54</v>
      </c>
      <c r="AH3267" s="23" t="s">
        <v>54</v>
      </c>
      <c r="AI3267" s="23" t="s">
        <v>54</v>
      </c>
      <c r="AJ3267">
        <v>0</v>
      </c>
      <c r="AK3267">
        <v>0</v>
      </c>
      <c r="AL3267">
        <v>0</v>
      </c>
      <c r="AM3267">
        <v>0</v>
      </c>
      <c r="AN3267" s="23" t="e">
        <v>#DIV/0!</v>
      </c>
      <c r="AO3267" s="23" t="e">
        <v>#DIV/0!</v>
      </c>
      <c r="AP3267" s="23" t="e">
        <v>#DIV/0!</v>
      </c>
      <c r="AQ3267" s="23" t="e">
        <v>#DIV/0!</v>
      </c>
      <c r="AR3267" s="35">
        <v>0</v>
      </c>
      <c r="AS3267" s="35">
        <v>0</v>
      </c>
      <c r="AT3267" s="35">
        <v>0</v>
      </c>
      <c r="AU3267" s="31" t="str">
        <f t="shared" si="53"/>
        <v>库存为0</v>
      </c>
      <c r="AV3267" s="36" t="str">
        <f>IFERROR(时间!$B$4+AU3267,"上周无销量")</f>
        <v>上周无销量</v>
      </c>
    </row>
    <row r="3268" spans="1:48">
      <c r="A3268" s="21" t="s">
        <v>6561</v>
      </c>
      <c r="B3268" t="s">
        <v>6562</v>
      </c>
      <c r="C3268" t="s">
        <v>6563</v>
      </c>
      <c r="D3268" s="31">
        <v>0</v>
      </c>
      <c r="E3268" s="31">
        <v>0</v>
      </c>
      <c r="F3268" s="31">
        <v>0</v>
      </c>
      <c r="G3268" s="31">
        <v>0</v>
      </c>
      <c r="H3268" s="32">
        <v>0</v>
      </c>
      <c r="I3268">
        <v>0</v>
      </c>
      <c r="J3268" s="33">
        <v>0</v>
      </c>
      <c r="K3268" s="33">
        <v>0</v>
      </c>
      <c r="L3268" s="33">
        <v>0</v>
      </c>
      <c r="M3268">
        <v>0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23" t="s">
        <v>54</v>
      </c>
      <c r="Y3268" s="23" t="s">
        <v>54</v>
      </c>
      <c r="Z3268" s="23" t="s">
        <v>54</v>
      </c>
      <c r="AA3268" s="23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23" t="s">
        <v>54</v>
      </c>
      <c r="AG3268" s="23" t="s">
        <v>54</v>
      </c>
      <c r="AH3268" s="23" t="s">
        <v>54</v>
      </c>
      <c r="AI3268" s="23" t="s">
        <v>54</v>
      </c>
      <c r="AJ3268">
        <v>0</v>
      </c>
      <c r="AK3268">
        <v>0</v>
      </c>
      <c r="AL3268">
        <v>0</v>
      </c>
      <c r="AM3268">
        <v>0</v>
      </c>
      <c r="AN3268" s="23" t="e">
        <v>#DIV/0!</v>
      </c>
      <c r="AO3268" s="23" t="e">
        <v>#DIV/0!</v>
      </c>
      <c r="AP3268" s="23" t="e">
        <v>#DIV/0!</v>
      </c>
      <c r="AQ3268" s="23" t="e">
        <v>#DIV/0!</v>
      </c>
      <c r="AR3268" s="35">
        <v>0</v>
      </c>
      <c r="AS3268" s="35">
        <v>0</v>
      </c>
      <c r="AT3268" s="35">
        <v>0</v>
      </c>
      <c r="AU3268" s="31" t="str">
        <f t="shared" si="53"/>
        <v>库存为0</v>
      </c>
      <c r="AV3268" s="36" t="str">
        <f>IFERROR(时间!$B$4+AU3268,"上周无销量")</f>
        <v>上周无销量</v>
      </c>
    </row>
    <row r="3269" spans="1:48">
      <c r="A3269" s="21" t="s">
        <v>6564</v>
      </c>
      <c r="B3269" t="s">
        <v>6565</v>
      </c>
      <c r="C3269" t="s">
        <v>6563</v>
      </c>
      <c r="D3269" s="31">
        <v>0</v>
      </c>
      <c r="E3269" s="31">
        <v>0</v>
      </c>
      <c r="F3269" s="31">
        <v>0</v>
      </c>
      <c r="G3269" s="31">
        <v>0</v>
      </c>
      <c r="H3269" s="32">
        <v>0</v>
      </c>
      <c r="I3269">
        <v>0</v>
      </c>
      <c r="J3269" s="33">
        <v>0</v>
      </c>
      <c r="K3269" s="33">
        <v>0</v>
      </c>
      <c r="L3269" s="33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23" t="s">
        <v>54</v>
      </c>
      <c r="Y3269" s="23" t="s">
        <v>54</v>
      </c>
      <c r="Z3269" s="23" t="s">
        <v>54</v>
      </c>
      <c r="AA3269" s="23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23" t="s">
        <v>54</v>
      </c>
      <c r="AG3269" s="23" t="s">
        <v>54</v>
      </c>
      <c r="AH3269" s="23" t="s">
        <v>54</v>
      </c>
      <c r="AI3269" s="23" t="s">
        <v>54</v>
      </c>
      <c r="AJ3269">
        <v>0</v>
      </c>
      <c r="AK3269">
        <v>0</v>
      </c>
      <c r="AL3269">
        <v>0</v>
      </c>
      <c r="AM3269">
        <v>0</v>
      </c>
      <c r="AN3269" s="23" t="e">
        <v>#DIV/0!</v>
      </c>
      <c r="AO3269" s="23" t="e">
        <v>#DIV/0!</v>
      </c>
      <c r="AP3269" s="23" t="e">
        <v>#DIV/0!</v>
      </c>
      <c r="AQ3269" s="23" t="e">
        <v>#DIV/0!</v>
      </c>
      <c r="AR3269" s="35">
        <v>0</v>
      </c>
      <c r="AS3269" s="35">
        <v>0</v>
      </c>
      <c r="AT3269" s="35">
        <v>0</v>
      </c>
      <c r="AU3269" s="31" t="str">
        <f t="shared" ref="AU3269:AU3332" si="54">IF(AR3269="","库存为"&amp;M3269,IF(AS3269=0,"库存为"&amp;M3269,INT(M3269/AR3269)))</f>
        <v>库存为0</v>
      </c>
      <c r="AV3269" s="36" t="str">
        <f>IFERROR(时间!$B$4+AU3269,"上周无销量")</f>
        <v>上周无销量</v>
      </c>
    </row>
    <row r="3270" spans="1:48">
      <c r="A3270" s="21" t="s">
        <v>6566</v>
      </c>
      <c r="B3270" t="s">
        <v>6567</v>
      </c>
      <c r="C3270" t="s">
        <v>6563</v>
      </c>
      <c r="D3270" s="31">
        <v>0</v>
      </c>
      <c r="E3270" s="31">
        <v>0</v>
      </c>
      <c r="F3270" s="31">
        <v>0</v>
      </c>
      <c r="G3270" s="31">
        <v>0</v>
      </c>
      <c r="H3270" s="32">
        <v>0</v>
      </c>
      <c r="I3270">
        <v>0</v>
      </c>
      <c r="J3270" s="33">
        <v>0</v>
      </c>
      <c r="K3270" s="33">
        <v>0</v>
      </c>
      <c r="L3270" s="33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23" t="s">
        <v>54</v>
      </c>
      <c r="Y3270" s="23" t="s">
        <v>54</v>
      </c>
      <c r="Z3270" s="23" t="s">
        <v>54</v>
      </c>
      <c r="AA3270" s="23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23" t="s">
        <v>54</v>
      </c>
      <c r="AG3270" s="23" t="s">
        <v>54</v>
      </c>
      <c r="AH3270" s="23" t="s">
        <v>54</v>
      </c>
      <c r="AI3270" s="23" t="s">
        <v>54</v>
      </c>
      <c r="AJ3270">
        <v>0</v>
      </c>
      <c r="AK3270">
        <v>0</v>
      </c>
      <c r="AL3270">
        <v>0</v>
      </c>
      <c r="AM3270">
        <v>0</v>
      </c>
      <c r="AN3270" s="23" t="e">
        <v>#DIV/0!</v>
      </c>
      <c r="AO3270" s="23" t="e">
        <v>#DIV/0!</v>
      </c>
      <c r="AP3270" s="23" t="e">
        <v>#DIV/0!</v>
      </c>
      <c r="AQ3270" s="23" t="e">
        <v>#DIV/0!</v>
      </c>
      <c r="AR3270" s="35">
        <v>0</v>
      </c>
      <c r="AS3270" s="35">
        <v>0</v>
      </c>
      <c r="AT3270" s="35">
        <v>0</v>
      </c>
      <c r="AU3270" s="31" t="str">
        <f t="shared" si="54"/>
        <v>库存为0</v>
      </c>
      <c r="AV3270" s="36" t="str">
        <f>IFERROR(时间!$B$4+AU3270,"上周无销量")</f>
        <v>上周无销量</v>
      </c>
    </row>
    <row r="3271" spans="1:48">
      <c r="A3271" s="21" t="s">
        <v>6568</v>
      </c>
      <c r="B3271" t="s">
        <v>6569</v>
      </c>
      <c r="C3271" t="s">
        <v>6563</v>
      </c>
      <c r="D3271" s="31">
        <v>0</v>
      </c>
      <c r="E3271" s="31">
        <v>0</v>
      </c>
      <c r="F3271" s="31">
        <v>0</v>
      </c>
      <c r="G3271" s="31">
        <v>0</v>
      </c>
      <c r="H3271" s="32">
        <v>0</v>
      </c>
      <c r="I3271">
        <v>0</v>
      </c>
      <c r="J3271" s="33">
        <v>0</v>
      </c>
      <c r="K3271" s="33">
        <v>0</v>
      </c>
      <c r="L3271" s="33">
        <v>0</v>
      </c>
      <c r="M3271">
        <v>0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23" t="s">
        <v>54</v>
      </c>
      <c r="Y3271" s="23" t="s">
        <v>54</v>
      </c>
      <c r="Z3271" s="23" t="s">
        <v>54</v>
      </c>
      <c r="AA3271" s="23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23" t="s">
        <v>54</v>
      </c>
      <c r="AG3271" s="23" t="s">
        <v>54</v>
      </c>
      <c r="AH3271" s="23" t="s">
        <v>54</v>
      </c>
      <c r="AI3271" s="23" t="s">
        <v>54</v>
      </c>
      <c r="AJ3271">
        <v>0</v>
      </c>
      <c r="AK3271">
        <v>0</v>
      </c>
      <c r="AL3271">
        <v>0</v>
      </c>
      <c r="AM3271">
        <v>0</v>
      </c>
      <c r="AN3271" s="23" t="e">
        <v>#DIV/0!</v>
      </c>
      <c r="AO3271" s="23" t="e">
        <v>#DIV/0!</v>
      </c>
      <c r="AP3271" s="23" t="e">
        <v>#DIV/0!</v>
      </c>
      <c r="AQ3271" s="23" t="e">
        <v>#DIV/0!</v>
      </c>
      <c r="AR3271" s="35">
        <v>0</v>
      </c>
      <c r="AS3271" s="35">
        <v>0</v>
      </c>
      <c r="AT3271" s="35">
        <v>0</v>
      </c>
      <c r="AU3271" s="31" t="str">
        <f t="shared" si="54"/>
        <v>库存为0</v>
      </c>
      <c r="AV3271" s="36" t="str">
        <f>IFERROR(时间!$B$4+AU3271,"上周无销量")</f>
        <v>上周无销量</v>
      </c>
    </row>
    <row r="3272" spans="1:48">
      <c r="A3272" s="21" t="s">
        <v>6570</v>
      </c>
      <c r="B3272" t="s">
        <v>6571</v>
      </c>
      <c r="C3272" t="s">
        <v>6563</v>
      </c>
      <c r="D3272" s="31">
        <v>0</v>
      </c>
      <c r="E3272" s="31">
        <v>0</v>
      </c>
      <c r="F3272" s="31">
        <v>0</v>
      </c>
      <c r="G3272" s="31">
        <v>0</v>
      </c>
      <c r="H3272" s="32">
        <v>0</v>
      </c>
      <c r="I3272">
        <v>0</v>
      </c>
      <c r="J3272" s="33">
        <v>0</v>
      </c>
      <c r="K3272" s="33">
        <v>0</v>
      </c>
      <c r="L3272" s="33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23" t="s">
        <v>54</v>
      </c>
      <c r="Y3272" s="23" t="s">
        <v>54</v>
      </c>
      <c r="Z3272" s="23" t="s">
        <v>54</v>
      </c>
      <c r="AA3272" s="23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23" t="s">
        <v>54</v>
      </c>
      <c r="AG3272" s="23" t="s">
        <v>54</v>
      </c>
      <c r="AH3272" s="23" t="s">
        <v>54</v>
      </c>
      <c r="AI3272" s="23" t="s">
        <v>54</v>
      </c>
      <c r="AJ3272">
        <v>0</v>
      </c>
      <c r="AK3272">
        <v>0</v>
      </c>
      <c r="AL3272">
        <v>0</v>
      </c>
      <c r="AM3272">
        <v>0</v>
      </c>
      <c r="AN3272" s="23" t="e">
        <v>#DIV/0!</v>
      </c>
      <c r="AO3272" s="23" t="e">
        <v>#DIV/0!</v>
      </c>
      <c r="AP3272" s="23" t="e">
        <v>#DIV/0!</v>
      </c>
      <c r="AQ3272" s="23" t="e">
        <v>#DIV/0!</v>
      </c>
      <c r="AR3272" s="35">
        <v>0</v>
      </c>
      <c r="AS3272" s="35">
        <v>0</v>
      </c>
      <c r="AT3272" s="35">
        <v>0</v>
      </c>
      <c r="AU3272" s="31" t="str">
        <f t="shared" si="54"/>
        <v>库存为0</v>
      </c>
      <c r="AV3272" s="36" t="str">
        <f>IFERROR(时间!$B$4+AU3272,"上周无销量")</f>
        <v>上周无销量</v>
      </c>
    </row>
    <row r="3273" spans="1:48">
      <c r="A3273" s="21" t="s">
        <v>6572</v>
      </c>
      <c r="B3273" t="s">
        <v>6573</v>
      </c>
      <c r="C3273" t="s">
        <v>6563</v>
      </c>
      <c r="D3273" s="31">
        <v>0</v>
      </c>
      <c r="E3273" s="31">
        <v>0</v>
      </c>
      <c r="F3273" s="31">
        <v>0</v>
      </c>
      <c r="G3273" s="31">
        <v>0</v>
      </c>
      <c r="H3273" s="32">
        <v>0</v>
      </c>
      <c r="I3273">
        <v>0</v>
      </c>
      <c r="J3273" s="33">
        <v>0</v>
      </c>
      <c r="K3273" s="33">
        <v>0</v>
      </c>
      <c r="L3273" s="33">
        <v>0</v>
      </c>
      <c r="M3273">
        <v>0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23" t="s">
        <v>54</v>
      </c>
      <c r="Y3273" s="23" t="s">
        <v>54</v>
      </c>
      <c r="Z3273" s="23" t="s">
        <v>54</v>
      </c>
      <c r="AA3273" s="23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23" t="s">
        <v>54</v>
      </c>
      <c r="AG3273" s="23" t="s">
        <v>54</v>
      </c>
      <c r="AH3273" s="23" t="s">
        <v>54</v>
      </c>
      <c r="AI3273" s="23" t="s">
        <v>54</v>
      </c>
      <c r="AJ3273">
        <v>0</v>
      </c>
      <c r="AK3273">
        <v>0</v>
      </c>
      <c r="AL3273">
        <v>0</v>
      </c>
      <c r="AM3273">
        <v>0</v>
      </c>
      <c r="AN3273" s="23" t="e">
        <v>#DIV/0!</v>
      </c>
      <c r="AO3273" s="23" t="e">
        <v>#DIV/0!</v>
      </c>
      <c r="AP3273" s="23" t="e">
        <v>#DIV/0!</v>
      </c>
      <c r="AQ3273" s="23" t="e">
        <v>#DIV/0!</v>
      </c>
      <c r="AR3273" s="35">
        <v>0</v>
      </c>
      <c r="AS3273" s="35">
        <v>0</v>
      </c>
      <c r="AT3273" s="35">
        <v>0</v>
      </c>
      <c r="AU3273" s="31" t="str">
        <f t="shared" si="54"/>
        <v>库存为0</v>
      </c>
      <c r="AV3273" s="36" t="str">
        <f>IFERROR(时间!$B$4+AU3273,"上周无销量")</f>
        <v>上周无销量</v>
      </c>
    </row>
    <row r="3274" spans="1:48">
      <c r="A3274" s="21" t="s">
        <v>6574</v>
      </c>
      <c r="B3274" t="s">
        <v>6575</v>
      </c>
      <c r="C3274" t="s">
        <v>6563</v>
      </c>
      <c r="D3274" s="31">
        <v>0</v>
      </c>
      <c r="E3274" s="31">
        <v>0</v>
      </c>
      <c r="F3274" s="31">
        <v>0</v>
      </c>
      <c r="G3274" s="31">
        <v>0</v>
      </c>
      <c r="H3274" s="32">
        <v>0</v>
      </c>
      <c r="I3274">
        <v>0</v>
      </c>
      <c r="J3274" s="33">
        <v>0</v>
      </c>
      <c r="K3274" s="33">
        <v>0</v>
      </c>
      <c r="L3274" s="33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23" t="s">
        <v>54</v>
      </c>
      <c r="Y3274" s="23" t="s">
        <v>54</v>
      </c>
      <c r="Z3274" s="23" t="s">
        <v>54</v>
      </c>
      <c r="AA3274" s="23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23" t="s">
        <v>54</v>
      </c>
      <c r="AG3274" s="23" t="s">
        <v>54</v>
      </c>
      <c r="AH3274" s="23" t="s">
        <v>54</v>
      </c>
      <c r="AI3274" s="23" t="s">
        <v>54</v>
      </c>
      <c r="AJ3274">
        <v>0</v>
      </c>
      <c r="AK3274">
        <v>0</v>
      </c>
      <c r="AL3274">
        <v>0</v>
      </c>
      <c r="AM3274">
        <v>0</v>
      </c>
      <c r="AN3274" s="23" t="e">
        <v>#DIV/0!</v>
      </c>
      <c r="AO3274" s="23" t="e">
        <v>#DIV/0!</v>
      </c>
      <c r="AP3274" s="23" t="e">
        <v>#DIV/0!</v>
      </c>
      <c r="AQ3274" s="23" t="e">
        <v>#DIV/0!</v>
      </c>
      <c r="AR3274" s="35">
        <v>0</v>
      </c>
      <c r="AS3274" s="35">
        <v>0</v>
      </c>
      <c r="AT3274" s="35">
        <v>0</v>
      </c>
      <c r="AU3274" s="31" t="str">
        <f t="shared" si="54"/>
        <v>库存为0</v>
      </c>
      <c r="AV3274" s="36" t="str">
        <f>IFERROR(时间!$B$4+AU3274,"上周无销量")</f>
        <v>上周无销量</v>
      </c>
    </row>
    <row r="3275" spans="1:48">
      <c r="A3275" s="21" t="s">
        <v>6576</v>
      </c>
      <c r="B3275" t="s">
        <v>5462</v>
      </c>
      <c r="C3275" t="s">
        <v>6577</v>
      </c>
      <c r="D3275" s="31">
        <v>0</v>
      </c>
      <c r="E3275" s="31">
        <v>0</v>
      </c>
      <c r="F3275" s="31">
        <v>0</v>
      </c>
      <c r="G3275" s="31">
        <v>0</v>
      </c>
      <c r="H3275" s="32">
        <v>0</v>
      </c>
      <c r="I3275">
        <v>0</v>
      </c>
      <c r="J3275" s="33">
        <v>0</v>
      </c>
      <c r="K3275" s="33">
        <v>0</v>
      </c>
      <c r="L3275" s="33">
        <v>0</v>
      </c>
      <c r="M3275">
        <v>0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23" t="s">
        <v>54</v>
      </c>
      <c r="Y3275" s="23" t="s">
        <v>54</v>
      </c>
      <c r="Z3275" s="23" t="s">
        <v>54</v>
      </c>
      <c r="AA3275" s="23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23" t="s">
        <v>54</v>
      </c>
      <c r="AG3275" s="23" t="s">
        <v>54</v>
      </c>
      <c r="AH3275" s="23" t="s">
        <v>54</v>
      </c>
      <c r="AI3275" s="23" t="s">
        <v>54</v>
      </c>
      <c r="AJ3275">
        <v>0</v>
      </c>
      <c r="AK3275">
        <v>11</v>
      </c>
      <c r="AL3275">
        <v>0</v>
      </c>
      <c r="AM3275">
        <v>0</v>
      </c>
      <c r="AN3275" s="23" t="e">
        <v>#DIV/0!</v>
      </c>
      <c r="AO3275" s="23">
        <v>0</v>
      </c>
      <c r="AP3275" s="23" t="e">
        <v>#DIV/0!</v>
      </c>
      <c r="AQ3275" s="23" t="e">
        <v>#DIV/0!</v>
      </c>
      <c r="AR3275" s="35">
        <v>0</v>
      </c>
      <c r="AS3275" s="35">
        <v>0</v>
      </c>
      <c r="AT3275" s="35">
        <v>0</v>
      </c>
      <c r="AU3275" s="31" t="str">
        <f t="shared" si="54"/>
        <v>库存为0</v>
      </c>
      <c r="AV3275" s="36" t="str">
        <f>IFERROR(时间!$B$4+AU3275,"上周无销量")</f>
        <v>上周无销量</v>
      </c>
    </row>
    <row r="3276" spans="1:48">
      <c r="A3276" s="21" t="s">
        <v>6578</v>
      </c>
      <c r="B3276" t="s">
        <v>5465</v>
      </c>
      <c r="C3276" t="s">
        <v>6577</v>
      </c>
      <c r="D3276" s="31">
        <v>0</v>
      </c>
      <c r="E3276" s="31">
        <v>0</v>
      </c>
      <c r="F3276" s="31">
        <v>0</v>
      </c>
      <c r="G3276" s="31">
        <v>0</v>
      </c>
      <c r="H3276" s="32">
        <v>0</v>
      </c>
      <c r="I3276">
        <v>0</v>
      </c>
      <c r="J3276" s="33">
        <v>0</v>
      </c>
      <c r="K3276" s="33">
        <v>0</v>
      </c>
      <c r="L3276" s="33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23" t="s">
        <v>54</v>
      </c>
      <c r="Y3276" s="23" t="s">
        <v>54</v>
      </c>
      <c r="Z3276" s="23" t="s">
        <v>54</v>
      </c>
      <c r="AA3276" s="23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23" t="s">
        <v>54</v>
      </c>
      <c r="AG3276" s="23" t="s">
        <v>54</v>
      </c>
      <c r="AH3276" s="23" t="s">
        <v>54</v>
      </c>
      <c r="AI3276" s="23" t="s">
        <v>54</v>
      </c>
      <c r="AJ3276">
        <v>33</v>
      </c>
      <c r="AK3276">
        <v>0</v>
      </c>
      <c r="AL3276">
        <v>0</v>
      </c>
      <c r="AM3276">
        <v>0</v>
      </c>
      <c r="AN3276" s="23">
        <v>0</v>
      </c>
      <c r="AO3276" s="23" t="e">
        <v>#DIV/0!</v>
      </c>
      <c r="AP3276" s="23" t="e">
        <v>#DIV/0!</v>
      </c>
      <c r="AQ3276" s="23" t="e">
        <v>#DIV/0!</v>
      </c>
      <c r="AR3276" s="35">
        <v>0</v>
      </c>
      <c r="AS3276" s="35">
        <v>0</v>
      </c>
      <c r="AT3276" s="35">
        <v>0</v>
      </c>
      <c r="AU3276" s="31" t="str">
        <f t="shared" si="54"/>
        <v>库存为0</v>
      </c>
      <c r="AV3276" s="36" t="str">
        <f>IFERROR(时间!$B$4+AU3276,"上周无销量")</f>
        <v>上周无销量</v>
      </c>
    </row>
    <row r="3277" spans="1:48">
      <c r="A3277" s="21" t="s">
        <v>6579</v>
      </c>
      <c r="B3277" t="s">
        <v>5467</v>
      </c>
      <c r="C3277" t="s">
        <v>6577</v>
      </c>
      <c r="D3277" s="31">
        <v>0</v>
      </c>
      <c r="E3277" s="31">
        <v>0</v>
      </c>
      <c r="F3277" s="31">
        <v>0</v>
      </c>
      <c r="G3277" s="31">
        <v>0</v>
      </c>
      <c r="H3277" s="32">
        <v>0</v>
      </c>
      <c r="I3277">
        <v>0</v>
      </c>
      <c r="J3277" s="33">
        <v>0</v>
      </c>
      <c r="K3277" s="33">
        <v>0</v>
      </c>
      <c r="L3277" s="33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23" t="s">
        <v>54</v>
      </c>
      <c r="Y3277" s="23" t="s">
        <v>54</v>
      </c>
      <c r="Z3277" s="23" t="s">
        <v>54</v>
      </c>
      <c r="AA3277" s="23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23" t="s">
        <v>54</v>
      </c>
      <c r="AG3277" s="23" t="s">
        <v>54</v>
      </c>
      <c r="AH3277" s="23" t="s">
        <v>54</v>
      </c>
      <c r="AI3277" s="23" t="s">
        <v>54</v>
      </c>
      <c r="AJ3277">
        <v>23</v>
      </c>
      <c r="AK3277">
        <v>31</v>
      </c>
      <c r="AL3277">
        <v>0</v>
      </c>
      <c r="AM3277">
        <v>0</v>
      </c>
      <c r="AN3277" s="23">
        <v>0</v>
      </c>
      <c r="AO3277" s="23">
        <v>0</v>
      </c>
      <c r="AP3277" s="23" t="e">
        <v>#DIV/0!</v>
      </c>
      <c r="AQ3277" s="23" t="e">
        <v>#DIV/0!</v>
      </c>
      <c r="AR3277" s="35">
        <v>0</v>
      </c>
      <c r="AS3277" s="35">
        <v>0</v>
      </c>
      <c r="AT3277" s="35">
        <v>0</v>
      </c>
      <c r="AU3277" s="31" t="str">
        <f t="shared" si="54"/>
        <v>库存为0</v>
      </c>
      <c r="AV3277" s="36" t="str">
        <f>IFERROR(时间!$B$4+AU3277,"上周无销量")</f>
        <v>上周无销量</v>
      </c>
    </row>
    <row r="3278" spans="1:48">
      <c r="A3278" s="21" t="s">
        <v>6580</v>
      </c>
      <c r="B3278" t="s">
        <v>5469</v>
      </c>
      <c r="C3278" t="s">
        <v>6577</v>
      </c>
      <c r="D3278" s="31">
        <v>0</v>
      </c>
      <c r="E3278" s="31">
        <v>0</v>
      </c>
      <c r="F3278" s="31">
        <v>0</v>
      </c>
      <c r="G3278" s="31">
        <v>0</v>
      </c>
      <c r="H3278" s="32">
        <v>0</v>
      </c>
      <c r="I3278">
        <v>0</v>
      </c>
      <c r="J3278" s="33">
        <v>0</v>
      </c>
      <c r="K3278" s="33">
        <v>0</v>
      </c>
      <c r="L3278" s="33">
        <v>0</v>
      </c>
      <c r="M3278">
        <v>0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23" t="s">
        <v>54</v>
      </c>
      <c r="Y3278" s="23" t="s">
        <v>54</v>
      </c>
      <c r="Z3278" s="23" t="s">
        <v>54</v>
      </c>
      <c r="AA3278" s="23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23" t="s">
        <v>54</v>
      </c>
      <c r="AG3278" s="23" t="s">
        <v>54</v>
      </c>
      <c r="AH3278" s="23" t="s">
        <v>54</v>
      </c>
      <c r="AI3278" s="23" t="s">
        <v>54</v>
      </c>
      <c r="AJ3278">
        <v>0</v>
      </c>
      <c r="AK3278">
        <v>0</v>
      </c>
      <c r="AL3278">
        <v>0</v>
      </c>
      <c r="AM3278">
        <v>0</v>
      </c>
      <c r="AN3278" s="23" t="e">
        <v>#DIV/0!</v>
      </c>
      <c r="AO3278" s="23" t="e">
        <v>#DIV/0!</v>
      </c>
      <c r="AP3278" s="23" t="e">
        <v>#DIV/0!</v>
      </c>
      <c r="AQ3278" s="23" t="e">
        <v>#DIV/0!</v>
      </c>
      <c r="AR3278" s="35">
        <v>0</v>
      </c>
      <c r="AS3278" s="35">
        <v>0</v>
      </c>
      <c r="AT3278" s="35">
        <v>0</v>
      </c>
      <c r="AU3278" s="31" t="str">
        <f t="shared" si="54"/>
        <v>库存为0</v>
      </c>
      <c r="AV3278" s="36" t="str">
        <f>IFERROR(时间!$B$4+AU3278,"上周无销量")</f>
        <v>上周无销量</v>
      </c>
    </row>
    <row r="3279" spans="1:48">
      <c r="A3279" s="21" t="s">
        <v>6581</v>
      </c>
      <c r="B3279" t="s">
        <v>5471</v>
      </c>
      <c r="C3279" t="s">
        <v>6577</v>
      </c>
      <c r="D3279" s="31">
        <v>0</v>
      </c>
      <c r="E3279" s="31">
        <v>0</v>
      </c>
      <c r="F3279" s="31">
        <v>0</v>
      </c>
      <c r="G3279" s="31">
        <v>0</v>
      </c>
      <c r="H3279" s="32">
        <v>0</v>
      </c>
      <c r="I3279">
        <v>0</v>
      </c>
      <c r="J3279" s="33">
        <v>0</v>
      </c>
      <c r="K3279" s="33">
        <v>0</v>
      </c>
      <c r="L3279" s="33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23" t="s">
        <v>54</v>
      </c>
      <c r="Y3279" s="23" t="s">
        <v>54</v>
      </c>
      <c r="Z3279" s="23" t="s">
        <v>54</v>
      </c>
      <c r="AA3279" s="23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23" t="s">
        <v>54</v>
      </c>
      <c r="AG3279" s="23" t="s">
        <v>54</v>
      </c>
      <c r="AH3279" s="23" t="s">
        <v>54</v>
      </c>
      <c r="AI3279" s="23" t="s">
        <v>54</v>
      </c>
      <c r="AJ3279">
        <v>39</v>
      </c>
      <c r="AK3279">
        <v>47</v>
      </c>
      <c r="AL3279">
        <v>0</v>
      </c>
      <c r="AM3279">
        <v>6</v>
      </c>
      <c r="AN3279" s="23">
        <v>0</v>
      </c>
      <c r="AO3279" s="23">
        <v>0</v>
      </c>
      <c r="AP3279" s="23" t="e">
        <v>#DIV/0!</v>
      </c>
      <c r="AQ3279" s="23">
        <v>0</v>
      </c>
      <c r="AR3279" s="35">
        <v>0</v>
      </c>
      <c r="AS3279" s="35">
        <v>0</v>
      </c>
      <c r="AT3279" s="35">
        <v>0</v>
      </c>
      <c r="AU3279" s="31" t="str">
        <f t="shared" si="54"/>
        <v>库存为0</v>
      </c>
      <c r="AV3279" s="36" t="str">
        <f>IFERROR(时间!$B$4+AU3279,"上周无销量")</f>
        <v>上周无销量</v>
      </c>
    </row>
    <row r="3280" spans="1:48">
      <c r="A3280" s="21" t="s">
        <v>6582</v>
      </c>
      <c r="B3280" t="s">
        <v>5473</v>
      </c>
      <c r="C3280" t="s">
        <v>6583</v>
      </c>
      <c r="D3280" s="31">
        <v>0</v>
      </c>
      <c r="E3280" s="31">
        <v>0</v>
      </c>
      <c r="F3280" s="31">
        <v>0</v>
      </c>
      <c r="G3280" s="31">
        <v>0</v>
      </c>
      <c r="H3280" s="32">
        <v>0</v>
      </c>
      <c r="I3280">
        <v>0</v>
      </c>
      <c r="J3280" s="33">
        <v>0</v>
      </c>
      <c r="K3280" s="33">
        <v>0</v>
      </c>
      <c r="L3280" s="33">
        <v>0</v>
      </c>
      <c r="M3280">
        <v>0</v>
      </c>
      <c r="N3280">
        <v>0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23" t="s">
        <v>54</v>
      </c>
      <c r="Y3280" s="23" t="s">
        <v>54</v>
      </c>
      <c r="Z3280" s="23" t="s">
        <v>54</v>
      </c>
      <c r="AA3280" s="23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23" t="s">
        <v>54</v>
      </c>
      <c r="AG3280" s="23" t="s">
        <v>54</v>
      </c>
      <c r="AH3280" s="23" t="s">
        <v>54</v>
      </c>
      <c r="AI3280" s="23" t="s">
        <v>54</v>
      </c>
      <c r="AJ3280">
        <v>13</v>
      </c>
      <c r="AK3280">
        <v>30</v>
      </c>
      <c r="AL3280">
        <v>0</v>
      </c>
      <c r="AM3280">
        <v>7</v>
      </c>
      <c r="AN3280" s="23">
        <v>0</v>
      </c>
      <c r="AO3280" s="23">
        <v>0</v>
      </c>
      <c r="AP3280" s="23" t="e">
        <v>#DIV/0!</v>
      </c>
      <c r="AQ3280" s="23">
        <v>0</v>
      </c>
      <c r="AR3280" s="35">
        <v>0</v>
      </c>
      <c r="AS3280" s="35">
        <v>0</v>
      </c>
      <c r="AT3280" s="35">
        <v>0</v>
      </c>
      <c r="AU3280" s="31" t="str">
        <f t="shared" si="54"/>
        <v>库存为0</v>
      </c>
      <c r="AV3280" s="36" t="str">
        <f>IFERROR(时间!$B$4+AU3280,"上周无销量")</f>
        <v>上周无销量</v>
      </c>
    </row>
    <row r="3281" spans="1:48">
      <c r="A3281" s="21" t="s">
        <v>6584</v>
      </c>
      <c r="B3281" t="s">
        <v>5476</v>
      </c>
      <c r="C3281" t="s">
        <v>6583</v>
      </c>
      <c r="D3281" s="31">
        <v>0</v>
      </c>
      <c r="E3281" s="31">
        <v>0</v>
      </c>
      <c r="F3281" s="31">
        <v>0</v>
      </c>
      <c r="G3281" s="31">
        <v>0</v>
      </c>
      <c r="H3281" s="32">
        <v>0</v>
      </c>
      <c r="I3281">
        <v>0</v>
      </c>
      <c r="J3281" s="33">
        <v>0</v>
      </c>
      <c r="K3281" s="33">
        <v>0</v>
      </c>
      <c r="L3281" s="33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23" t="s">
        <v>54</v>
      </c>
      <c r="Y3281" s="23" t="s">
        <v>54</v>
      </c>
      <c r="Z3281" s="23" t="s">
        <v>54</v>
      </c>
      <c r="AA3281" s="23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23" t="s">
        <v>54</v>
      </c>
      <c r="AG3281" s="23" t="s">
        <v>54</v>
      </c>
      <c r="AH3281" s="23" t="s">
        <v>54</v>
      </c>
      <c r="AI3281" s="23" t="s">
        <v>54</v>
      </c>
      <c r="AJ3281">
        <v>14</v>
      </c>
      <c r="AK3281">
        <v>0</v>
      </c>
      <c r="AL3281">
        <v>0</v>
      </c>
      <c r="AM3281">
        <v>0</v>
      </c>
      <c r="AN3281" s="23">
        <v>0</v>
      </c>
      <c r="AO3281" s="23" t="e">
        <v>#DIV/0!</v>
      </c>
      <c r="AP3281" s="23" t="e">
        <v>#DIV/0!</v>
      </c>
      <c r="AQ3281" s="23" t="e">
        <v>#DIV/0!</v>
      </c>
      <c r="AR3281" s="35">
        <v>0</v>
      </c>
      <c r="AS3281" s="35">
        <v>0</v>
      </c>
      <c r="AT3281" s="35">
        <v>0</v>
      </c>
      <c r="AU3281" s="31" t="str">
        <f t="shared" si="54"/>
        <v>库存为0</v>
      </c>
      <c r="AV3281" s="36" t="str">
        <f>IFERROR(时间!$B$4+AU3281,"上周无销量")</f>
        <v>上周无销量</v>
      </c>
    </row>
    <row r="3282" spans="1:48">
      <c r="A3282" s="21" t="s">
        <v>6585</v>
      </c>
      <c r="B3282" t="s">
        <v>5478</v>
      </c>
      <c r="C3282" t="s">
        <v>6583</v>
      </c>
      <c r="D3282" s="31">
        <v>0</v>
      </c>
      <c r="E3282" s="31">
        <v>0</v>
      </c>
      <c r="F3282" s="31">
        <v>0</v>
      </c>
      <c r="G3282" s="31">
        <v>0</v>
      </c>
      <c r="H3282" s="32">
        <v>0</v>
      </c>
      <c r="I3282">
        <v>0</v>
      </c>
      <c r="J3282" s="33">
        <v>0</v>
      </c>
      <c r="K3282" s="33">
        <v>0</v>
      </c>
      <c r="L3282" s="33">
        <v>0</v>
      </c>
      <c r="M3282">
        <v>0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23" t="s">
        <v>54</v>
      </c>
      <c r="Y3282" s="23" t="s">
        <v>54</v>
      </c>
      <c r="Z3282" s="23" t="s">
        <v>54</v>
      </c>
      <c r="AA3282" s="23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23" t="s">
        <v>54</v>
      </c>
      <c r="AG3282" s="23" t="s">
        <v>54</v>
      </c>
      <c r="AH3282" s="23" t="s">
        <v>54</v>
      </c>
      <c r="AI3282" s="23" t="s">
        <v>54</v>
      </c>
      <c r="AJ3282">
        <v>23</v>
      </c>
      <c r="AK3282">
        <v>8</v>
      </c>
      <c r="AL3282">
        <v>0</v>
      </c>
      <c r="AM3282">
        <v>0</v>
      </c>
      <c r="AN3282" s="23">
        <v>0</v>
      </c>
      <c r="AO3282" s="23">
        <v>0</v>
      </c>
      <c r="AP3282" s="23" t="e">
        <v>#DIV/0!</v>
      </c>
      <c r="AQ3282" s="23" t="e">
        <v>#DIV/0!</v>
      </c>
      <c r="AR3282" s="35">
        <v>0</v>
      </c>
      <c r="AS3282" s="35">
        <v>0</v>
      </c>
      <c r="AT3282" s="35">
        <v>0</v>
      </c>
      <c r="AU3282" s="31" t="str">
        <f t="shared" si="54"/>
        <v>库存为0</v>
      </c>
      <c r="AV3282" s="36" t="str">
        <f>IFERROR(时间!$B$4+AU3282,"上周无销量")</f>
        <v>上周无销量</v>
      </c>
    </row>
    <row r="3283" spans="1:48">
      <c r="A3283" s="21" t="s">
        <v>6586</v>
      </c>
      <c r="B3283" t="s">
        <v>5480</v>
      </c>
      <c r="C3283" t="s">
        <v>6583</v>
      </c>
      <c r="D3283" s="31">
        <v>0</v>
      </c>
      <c r="E3283" s="31">
        <v>0</v>
      </c>
      <c r="F3283" s="31">
        <v>0</v>
      </c>
      <c r="G3283" s="31">
        <v>0</v>
      </c>
      <c r="H3283" s="32">
        <v>0</v>
      </c>
      <c r="I3283">
        <v>0</v>
      </c>
      <c r="J3283" s="33">
        <v>0</v>
      </c>
      <c r="K3283" s="33">
        <v>0</v>
      </c>
      <c r="L3283" s="33">
        <v>0</v>
      </c>
      <c r="M3283">
        <v>0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23" t="s">
        <v>54</v>
      </c>
      <c r="Y3283" s="23" t="s">
        <v>54</v>
      </c>
      <c r="Z3283" s="23" t="s">
        <v>54</v>
      </c>
      <c r="AA3283" s="23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23" t="s">
        <v>54</v>
      </c>
      <c r="AG3283" s="23" t="s">
        <v>54</v>
      </c>
      <c r="AH3283" s="23" t="s">
        <v>54</v>
      </c>
      <c r="AI3283" s="23" t="s">
        <v>54</v>
      </c>
      <c r="AJ3283">
        <v>14</v>
      </c>
      <c r="AK3283">
        <v>24</v>
      </c>
      <c r="AL3283">
        <v>0</v>
      </c>
      <c r="AM3283">
        <v>0</v>
      </c>
      <c r="AN3283" s="23">
        <v>0</v>
      </c>
      <c r="AO3283" s="23">
        <v>0</v>
      </c>
      <c r="AP3283" s="23" t="e">
        <v>#DIV/0!</v>
      </c>
      <c r="AQ3283" s="23" t="e">
        <v>#DIV/0!</v>
      </c>
      <c r="AR3283" s="35">
        <v>0</v>
      </c>
      <c r="AS3283" s="35">
        <v>0</v>
      </c>
      <c r="AT3283" s="35">
        <v>0</v>
      </c>
      <c r="AU3283" s="31" t="str">
        <f t="shared" si="54"/>
        <v>库存为0</v>
      </c>
      <c r="AV3283" s="36" t="str">
        <f>IFERROR(时间!$B$4+AU3283,"上周无销量")</f>
        <v>上周无销量</v>
      </c>
    </row>
    <row r="3284" spans="1:48">
      <c r="A3284" s="21" t="s">
        <v>6587</v>
      </c>
      <c r="B3284" t="s">
        <v>5482</v>
      </c>
      <c r="C3284" t="s">
        <v>6583</v>
      </c>
      <c r="D3284" s="31">
        <v>0</v>
      </c>
      <c r="E3284" s="31">
        <v>0</v>
      </c>
      <c r="F3284" s="31">
        <v>0</v>
      </c>
      <c r="G3284" s="31">
        <v>0</v>
      </c>
      <c r="H3284" s="32">
        <v>0</v>
      </c>
      <c r="I3284">
        <v>0</v>
      </c>
      <c r="J3284" s="33">
        <v>0</v>
      </c>
      <c r="K3284" s="33">
        <v>0</v>
      </c>
      <c r="L3284" s="33">
        <v>0</v>
      </c>
      <c r="M3284">
        <v>0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23" t="s">
        <v>54</v>
      </c>
      <c r="Y3284" s="23" t="s">
        <v>54</v>
      </c>
      <c r="Z3284" s="23" t="s">
        <v>54</v>
      </c>
      <c r="AA3284" s="23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23" t="s">
        <v>54</v>
      </c>
      <c r="AG3284" s="23" t="s">
        <v>54</v>
      </c>
      <c r="AH3284" s="23" t="s">
        <v>54</v>
      </c>
      <c r="AI3284" s="23" t="s">
        <v>54</v>
      </c>
      <c r="AJ3284">
        <v>0</v>
      </c>
      <c r="AK3284">
        <v>0</v>
      </c>
      <c r="AL3284">
        <v>0</v>
      </c>
      <c r="AM3284">
        <v>29</v>
      </c>
      <c r="AN3284" s="23" t="e">
        <v>#DIV/0!</v>
      </c>
      <c r="AO3284" s="23" t="e">
        <v>#DIV/0!</v>
      </c>
      <c r="AP3284" s="23" t="e">
        <v>#DIV/0!</v>
      </c>
      <c r="AQ3284" s="23">
        <v>0</v>
      </c>
      <c r="AR3284" s="35">
        <v>0</v>
      </c>
      <c r="AS3284" s="35">
        <v>0</v>
      </c>
      <c r="AT3284" s="35">
        <v>0</v>
      </c>
      <c r="AU3284" s="31" t="str">
        <f t="shared" si="54"/>
        <v>库存为0</v>
      </c>
      <c r="AV3284" s="36" t="str">
        <f>IFERROR(时间!$B$4+AU3284,"上周无销量")</f>
        <v>上周无销量</v>
      </c>
    </row>
    <row r="3285" spans="1:48">
      <c r="A3285" s="21" t="s">
        <v>6588</v>
      </c>
      <c r="B3285" t="s">
        <v>5484</v>
      </c>
      <c r="C3285" t="s">
        <v>6583</v>
      </c>
      <c r="D3285" s="31">
        <v>0</v>
      </c>
      <c r="E3285" s="31">
        <v>0</v>
      </c>
      <c r="F3285" s="31">
        <v>0</v>
      </c>
      <c r="G3285" s="31">
        <v>0</v>
      </c>
      <c r="H3285" s="32">
        <v>0</v>
      </c>
      <c r="I3285">
        <v>0</v>
      </c>
      <c r="J3285" s="33">
        <v>0</v>
      </c>
      <c r="K3285" s="33">
        <v>0</v>
      </c>
      <c r="L3285" s="33">
        <v>0</v>
      </c>
      <c r="M3285">
        <v>0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23" t="s">
        <v>54</v>
      </c>
      <c r="Y3285" s="23" t="s">
        <v>54</v>
      </c>
      <c r="Z3285" s="23" t="s">
        <v>54</v>
      </c>
      <c r="AA3285" s="23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23" t="s">
        <v>54</v>
      </c>
      <c r="AG3285" s="23" t="s">
        <v>54</v>
      </c>
      <c r="AH3285" s="23" t="s">
        <v>54</v>
      </c>
      <c r="AI3285" s="23" t="s">
        <v>54</v>
      </c>
      <c r="AJ3285">
        <v>6</v>
      </c>
      <c r="AK3285">
        <v>0</v>
      </c>
      <c r="AL3285">
        <v>0</v>
      </c>
      <c r="AM3285">
        <v>0</v>
      </c>
      <c r="AN3285" s="23">
        <v>0</v>
      </c>
      <c r="AO3285" s="23" t="e">
        <v>#DIV/0!</v>
      </c>
      <c r="AP3285" s="23" t="e">
        <v>#DIV/0!</v>
      </c>
      <c r="AQ3285" s="23" t="e">
        <v>#DIV/0!</v>
      </c>
      <c r="AR3285" s="35">
        <v>0</v>
      </c>
      <c r="AS3285" s="35">
        <v>0</v>
      </c>
      <c r="AT3285" s="35">
        <v>0</v>
      </c>
      <c r="AU3285" s="31" t="str">
        <f t="shared" si="54"/>
        <v>库存为0</v>
      </c>
      <c r="AV3285" s="36" t="str">
        <f>IFERROR(时间!$B$4+AU3285,"上周无销量")</f>
        <v>上周无销量</v>
      </c>
    </row>
    <row r="3286" spans="1:48">
      <c r="A3286" s="21" t="s">
        <v>6589</v>
      </c>
      <c r="B3286" t="s">
        <v>5486</v>
      </c>
      <c r="C3286" t="s">
        <v>6583</v>
      </c>
      <c r="D3286" s="31">
        <v>0</v>
      </c>
      <c r="E3286" s="31">
        <v>0</v>
      </c>
      <c r="F3286" s="31">
        <v>0</v>
      </c>
      <c r="G3286" s="31">
        <v>0</v>
      </c>
      <c r="H3286" s="32">
        <v>0</v>
      </c>
      <c r="I3286">
        <v>0</v>
      </c>
      <c r="J3286" s="33">
        <v>0</v>
      </c>
      <c r="K3286" s="33">
        <v>0</v>
      </c>
      <c r="L3286" s="33">
        <v>0</v>
      </c>
      <c r="M3286">
        <v>0</v>
      </c>
      <c r="N3286">
        <v>0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23" t="s">
        <v>54</v>
      </c>
      <c r="Y3286" s="23" t="s">
        <v>54</v>
      </c>
      <c r="Z3286" s="23" t="s">
        <v>54</v>
      </c>
      <c r="AA3286" s="23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23" t="s">
        <v>54</v>
      </c>
      <c r="AG3286" s="23" t="s">
        <v>54</v>
      </c>
      <c r="AH3286" s="23" t="s">
        <v>54</v>
      </c>
      <c r="AI3286" s="23" t="s">
        <v>54</v>
      </c>
      <c r="AJ3286">
        <v>13</v>
      </c>
      <c r="AK3286">
        <v>0</v>
      </c>
      <c r="AL3286">
        <v>0</v>
      </c>
      <c r="AM3286">
        <v>0</v>
      </c>
      <c r="AN3286" s="23">
        <v>0</v>
      </c>
      <c r="AO3286" s="23" t="e">
        <v>#DIV/0!</v>
      </c>
      <c r="AP3286" s="23" t="e">
        <v>#DIV/0!</v>
      </c>
      <c r="AQ3286" s="23" t="e">
        <v>#DIV/0!</v>
      </c>
      <c r="AR3286" s="35">
        <v>0</v>
      </c>
      <c r="AS3286" s="35">
        <v>0</v>
      </c>
      <c r="AT3286" s="35">
        <v>0</v>
      </c>
      <c r="AU3286" s="31" t="str">
        <f t="shared" si="54"/>
        <v>库存为0</v>
      </c>
      <c r="AV3286" s="36" t="str">
        <f>IFERROR(时间!$B$4+AU3286,"上周无销量")</f>
        <v>上周无销量</v>
      </c>
    </row>
    <row r="3287" spans="1:48">
      <c r="A3287" s="21" t="s">
        <v>6590</v>
      </c>
      <c r="B3287" t="s">
        <v>5488</v>
      </c>
      <c r="C3287" t="s">
        <v>6583</v>
      </c>
      <c r="D3287" s="31">
        <v>0</v>
      </c>
      <c r="E3287" s="31">
        <v>0</v>
      </c>
      <c r="F3287" s="31">
        <v>0</v>
      </c>
      <c r="G3287" s="31">
        <v>0</v>
      </c>
      <c r="H3287" s="32">
        <v>0</v>
      </c>
      <c r="I3287">
        <v>0</v>
      </c>
      <c r="J3287" s="33">
        <v>0</v>
      </c>
      <c r="K3287" s="33">
        <v>0</v>
      </c>
      <c r="L3287" s="33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23" t="s">
        <v>54</v>
      </c>
      <c r="Y3287" s="23" t="s">
        <v>54</v>
      </c>
      <c r="Z3287" s="23" t="s">
        <v>54</v>
      </c>
      <c r="AA3287" s="23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23" t="s">
        <v>54</v>
      </c>
      <c r="AG3287" s="23" t="s">
        <v>54</v>
      </c>
      <c r="AH3287" s="23" t="s">
        <v>54</v>
      </c>
      <c r="AI3287" s="23" t="s">
        <v>54</v>
      </c>
      <c r="AJ3287">
        <v>22</v>
      </c>
      <c r="AK3287">
        <v>0</v>
      </c>
      <c r="AL3287">
        <v>0</v>
      </c>
      <c r="AM3287">
        <v>33</v>
      </c>
      <c r="AN3287" s="23">
        <v>0</v>
      </c>
      <c r="AO3287" s="23" t="e">
        <v>#DIV/0!</v>
      </c>
      <c r="AP3287" s="23" t="e">
        <v>#DIV/0!</v>
      </c>
      <c r="AQ3287" s="23">
        <v>0</v>
      </c>
      <c r="AR3287" s="35">
        <v>0</v>
      </c>
      <c r="AS3287" s="35">
        <v>0</v>
      </c>
      <c r="AT3287" s="35">
        <v>0</v>
      </c>
      <c r="AU3287" s="31" t="str">
        <f t="shared" si="54"/>
        <v>库存为0</v>
      </c>
      <c r="AV3287" s="36" t="str">
        <f>IFERROR(时间!$B$4+AU3287,"上周无销量")</f>
        <v>上周无销量</v>
      </c>
    </row>
    <row r="3288" spans="1:48">
      <c r="A3288" s="21" t="s">
        <v>6591</v>
      </c>
      <c r="B3288" t="s">
        <v>5490</v>
      </c>
      <c r="C3288" t="s">
        <v>6583</v>
      </c>
      <c r="D3288" s="31">
        <v>0</v>
      </c>
      <c r="E3288" s="31">
        <v>0</v>
      </c>
      <c r="F3288" s="31">
        <v>0</v>
      </c>
      <c r="G3288" s="31">
        <v>0</v>
      </c>
      <c r="H3288" s="32">
        <v>0</v>
      </c>
      <c r="I3288">
        <v>0</v>
      </c>
      <c r="J3288" s="33">
        <v>0</v>
      </c>
      <c r="K3288" s="33">
        <v>0</v>
      </c>
      <c r="L3288" s="33">
        <v>0</v>
      </c>
      <c r="M3288">
        <v>0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23" t="s">
        <v>54</v>
      </c>
      <c r="Y3288" s="23" t="s">
        <v>54</v>
      </c>
      <c r="Z3288" s="23" t="s">
        <v>54</v>
      </c>
      <c r="AA3288" s="23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23" t="s">
        <v>54</v>
      </c>
      <c r="AG3288" s="23" t="s">
        <v>54</v>
      </c>
      <c r="AH3288" s="23" t="s">
        <v>54</v>
      </c>
      <c r="AI3288" s="23" t="s">
        <v>54</v>
      </c>
      <c r="AJ3288">
        <v>9</v>
      </c>
      <c r="AK3288">
        <v>0</v>
      </c>
      <c r="AL3288">
        <v>0</v>
      </c>
      <c r="AM3288">
        <v>0</v>
      </c>
      <c r="AN3288" s="23">
        <v>0</v>
      </c>
      <c r="AO3288" s="23" t="e">
        <v>#DIV/0!</v>
      </c>
      <c r="AP3288" s="23" t="e">
        <v>#DIV/0!</v>
      </c>
      <c r="AQ3288" s="23" t="e">
        <v>#DIV/0!</v>
      </c>
      <c r="AR3288" s="35">
        <v>0</v>
      </c>
      <c r="AS3288" s="35">
        <v>0</v>
      </c>
      <c r="AT3288" s="35">
        <v>0</v>
      </c>
      <c r="AU3288" s="31" t="str">
        <f t="shared" si="54"/>
        <v>库存为0</v>
      </c>
      <c r="AV3288" s="36" t="str">
        <f>IFERROR(时间!$B$4+AU3288,"上周无销量")</f>
        <v>上周无销量</v>
      </c>
    </row>
    <row r="3289" spans="1:48">
      <c r="A3289" s="21" t="s">
        <v>6592</v>
      </c>
      <c r="B3289" t="s">
        <v>5492</v>
      </c>
      <c r="C3289" t="s">
        <v>6583</v>
      </c>
      <c r="D3289" s="31">
        <v>0</v>
      </c>
      <c r="E3289" s="31">
        <v>0</v>
      </c>
      <c r="F3289" s="31">
        <v>0</v>
      </c>
      <c r="G3289" s="31">
        <v>0</v>
      </c>
      <c r="H3289" s="32">
        <v>0</v>
      </c>
      <c r="I3289">
        <v>0</v>
      </c>
      <c r="J3289" s="33">
        <v>0</v>
      </c>
      <c r="K3289" s="33">
        <v>0</v>
      </c>
      <c r="L3289" s="33">
        <v>0</v>
      </c>
      <c r="M3289">
        <v>0</v>
      </c>
      <c r="N3289">
        <v>0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23" t="s">
        <v>54</v>
      </c>
      <c r="Y3289" s="23" t="s">
        <v>54</v>
      </c>
      <c r="Z3289" s="23" t="s">
        <v>54</v>
      </c>
      <c r="AA3289" s="23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23" t="s">
        <v>54</v>
      </c>
      <c r="AG3289" s="23" t="s">
        <v>54</v>
      </c>
      <c r="AH3289" s="23" t="s">
        <v>54</v>
      </c>
      <c r="AI3289" s="23" t="s">
        <v>54</v>
      </c>
      <c r="AJ3289">
        <v>19</v>
      </c>
      <c r="AK3289">
        <v>0</v>
      </c>
      <c r="AL3289">
        <v>0</v>
      </c>
      <c r="AM3289">
        <v>0</v>
      </c>
      <c r="AN3289" s="23">
        <v>0</v>
      </c>
      <c r="AO3289" s="23" t="e">
        <v>#DIV/0!</v>
      </c>
      <c r="AP3289" s="23" t="e">
        <v>#DIV/0!</v>
      </c>
      <c r="AQ3289" s="23" t="e">
        <v>#DIV/0!</v>
      </c>
      <c r="AR3289" s="35">
        <v>0</v>
      </c>
      <c r="AS3289" s="35">
        <v>0</v>
      </c>
      <c r="AT3289" s="35">
        <v>0</v>
      </c>
      <c r="AU3289" s="31" t="str">
        <f t="shared" si="54"/>
        <v>库存为0</v>
      </c>
      <c r="AV3289" s="36" t="str">
        <f>IFERROR(时间!$B$4+AU3289,"上周无销量")</f>
        <v>上周无销量</v>
      </c>
    </row>
    <row r="3290" spans="1:48">
      <c r="A3290" s="21" t="s">
        <v>6593</v>
      </c>
      <c r="B3290" t="s">
        <v>5494</v>
      </c>
      <c r="C3290" t="s">
        <v>6583</v>
      </c>
      <c r="D3290" s="31">
        <v>0</v>
      </c>
      <c r="E3290" s="31">
        <v>0</v>
      </c>
      <c r="F3290" s="31">
        <v>0</v>
      </c>
      <c r="G3290" s="31">
        <v>0</v>
      </c>
      <c r="H3290" s="32">
        <v>0</v>
      </c>
      <c r="I3290">
        <v>0</v>
      </c>
      <c r="J3290" s="33">
        <v>0</v>
      </c>
      <c r="K3290" s="33">
        <v>0</v>
      </c>
      <c r="L3290" s="33">
        <v>0</v>
      </c>
      <c r="M3290">
        <v>0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23" t="s">
        <v>54</v>
      </c>
      <c r="Y3290" s="23" t="s">
        <v>54</v>
      </c>
      <c r="Z3290" s="23" t="s">
        <v>54</v>
      </c>
      <c r="AA3290" s="23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23" t="s">
        <v>54</v>
      </c>
      <c r="AG3290" s="23" t="s">
        <v>54</v>
      </c>
      <c r="AH3290" s="23" t="s">
        <v>54</v>
      </c>
      <c r="AI3290" s="23" t="s">
        <v>54</v>
      </c>
      <c r="AJ3290">
        <v>7</v>
      </c>
      <c r="AK3290">
        <v>0</v>
      </c>
      <c r="AL3290">
        <v>0</v>
      </c>
      <c r="AM3290">
        <v>0</v>
      </c>
      <c r="AN3290" s="23">
        <v>0</v>
      </c>
      <c r="AO3290" s="23" t="e">
        <v>#DIV/0!</v>
      </c>
      <c r="AP3290" s="23" t="e">
        <v>#DIV/0!</v>
      </c>
      <c r="AQ3290" s="23" t="e">
        <v>#DIV/0!</v>
      </c>
      <c r="AR3290" s="35">
        <v>0</v>
      </c>
      <c r="AS3290" s="35">
        <v>0</v>
      </c>
      <c r="AT3290" s="35">
        <v>0</v>
      </c>
      <c r="AU3290" s="31" t="str">
        <f t="shared" si="54"/>
        <v>库存为0</v>
      </c>
      <c r="AV3290" s="36" t="str">
        <f>IFERROR(时间!$B$4+AU3290,"上周无销量")</f>
        <v>上周无销量</v>
      </c>
    </row>
    <row r="3291" spans="1:48">
      <c r="A3291" s="21" t="s">
        <v>6594</v>
      </c>
      <c r="B3291" t="s">
        <v>5496</v>
      </c>
      <c r="C3291" t="s">
        <v>6583</v>
      </c>
      <c r="D3291" s="31">
        <v>0</v>
      </c>
      <c r="E3291" s="31">
        <v>0</v>
      </c>
      <c r="F3291" s="31">
        <v>0</v>
      </c>
      <c r="G3291" s="31">
        <v>0</v>
      </c>
      <c r="H3291" s="32">
        <v>0</v>
      </c>
      <c r="I3291">
        <v>0</v>
      </c>
      <c r="J3291" s="33">
        <v>0</v>
      </c>
      <c r="K3291" s="33">
        <v>0</v>
      </c>
      <c r="L3291" s="33">
        <v>0</v>
      </c>
      <c r="M3291">
        <v>0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23" t="s">
        <v>54</v>
      </c>
      <c r="Y3291" s="23" t="s">
        <v>54</v>
      </c>
      <c r="Z3291" s="23" t="s">
        <v>54</v>
      </c>
      <c r="AA3291" s="23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23" t="s">
        <v>54</v>
      </c>
      <c r="AG3291" s="23" t="s">
        <v>54</v>
      </c>
      <c r="AH3291" s="23" t="s">
        <v>54</v>
      </c>
      <c r="AI3291" s="23" t="s">
        <v>54</v>
      </c>
      <c r="AJ3291">
        <v>19</v>
      </c>
      <c r="AK3291">
        <v>0</v>
      </c>
      <c r="AL3291">
        <v>0</v>
      </c>
      <c r="AM3291">
        <v>0</v>
      </c>
      <c r="AN3291" s="23">
        <v>0</v>
      </c>
      <c r="AO3291" s="23" t="e">
        <v>#DIV/0!</v>
      </c>
      <c r="AP3291" s="23" t="e">
        <v>#DIV/0!</v>
      </c>
      <c r="AQ3291" s="23" t="e">
        <v>#DIV/0!</v>
      </c>
      <c r="AR3291" s="35">
        <v>0</v>
      </c>
      <c r="AS3291" s="35">
        <v>0</v>
      </c>
      <c r="AT3291" s="35">
        <v>0</v>
      </c>
      <c r="AU3291" s="31" t="str">
        <f t="shared" si="54"/>
        <v>库存为0</v>
      </c>
      <c r="AV3291" s="36" t="str">
        <f>IFERROR(时间!$B$4+AU3291,"上周无销量")</f>
        <v>上周无销量</v>
      </c>
    </row>
    <row r="3292" spans="1:48">
      <c r="A3292" s="21" t="s">
        <v>6595</v>
      </c>
      <c r="B3292" t="s">
        <v>5498</v>
      </c>
      <c r="C3292" t="s">
        <v>6583</v>
      </c>
      <c r="D3292" s="31">
        <v>0</v>
      </c>
      <c r="E3292" s="31">
        <v>0</v>
      </c>
      <c r="F3292" s="31">
        <v>0</v>
      </c>
      <c r="G3292" s="31">
        <v>0</v>
      </c>
      <c r="H3292" s="32">
        <v>0</v>
      </c>
      <c r="I3292">
        <v>0</v>
      </c>
      <c r="J3292" s="33">
        <v>0</v>
      </c>
      <c r="K3292" s="33">
        <v>0</v>
      </c>
      <c r="L3292" s="33">
        <v>0</v>
      </c>
      <c r="M3292">
        <v>0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23" t="s">
        <v>54</v>
      </c>
      <c r="Y3292" s="23" t="s">
        <v>54</v>
      </c>
      <c r="Z3292" s="23" t="s">
        <v>54</v>
      </c>
      <c r="AA3292" s="23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23" t="s">
        <v>54</v>
      </c>
      <c r="AG3292" s="23" t="s">
        <v>54</v>
      </c>
      <c r="AH3292" s="23" t="s">
        <v>54</v>
      </c>
      <c r="AI3292" s="23" t="s">
        <v>54</v>
      </c>
      <c r="AJ3292">
        <v>34</v>
      </c>
      <c r="AK3292">
        <v>0</v>
      </c>
      <c r="AL3292">
        <v>0</v>
      </c>
      <c r="AM3292">
        <v>2</v>
      </c>
      <c r="AN3292" s="23">
        <v>0</v>
      </c>
      <c r="AO3292" s="23" t="e">
        <v>#DIV/0!</v>
      </c>
      <c r="AP3292" s="23" t="e">
        <v>#DIV/0!</v>
      </c>
      <c r="AQ3292" s="23">
        <v>0</v>
      </c>
      <c r="AR3292" s="35">
        <v>0</v>
      </c>
      <c r="AS3292" s="35">
        <v>0</v>
      </c>
      <c r="AT3292" s="35">
        <v>0</v>
      </c>
      <c r="AU3292" s="31" t="str">
        <f t="shared" si="54"/>
        <v>库存为0</v>
      </c>
      <c r="AV3292" s="36" t="str">
        <f>IFERROR(时间!$B$4+AU3292,"上周无销量")</f>
        <v>上周无销量</v>
      </c>
    </row>
    <row r="3293" spans="1:48">
      <c r="A3293" s="21" t="s">
        <v>6596</v>
      </c>
      <c r="B3293" t="s">
        <v>5500</v>
      </c>
      <c r="C3293" t="s">
        <v>6583</v>
      </c>
      <c r="D3293" s="31">
        <v>0</v>
      </c>
      <c r="E3293" s="31">
        <v>0</v>
      </c>
      <c r="F3293" s="31">
        <v>0</v>
      </c>
      <c r="G3293" s="31">
        <v>0</v>
      </c>
      <c r="H3293" s="32">
        <v>0</v>
      </c>
      <c r="I3293">
        <v>0</v>
      </c>
      <c r="J3293" s="33">
        <v>0</v>
      </c>
      <c r="K3293" s="33">
        <v>0</v>
      </c>
      <c r="L3293" s="33">
        <v>0</v>
      </c>
      <c r="M3293">
        <v>0</v>
      </c>
      <c r="N3293">
        <v>0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23" t="s">
        <v>54</v>
      </c>
      <c r="Y3293" s="23" t="s">
        <v>54</v>
      </c>
      <c r="Z3293" s="23" t="s">
        <v>54</v>
      </c>
      <c r="AA3293" s="23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23" t="s">
        <v>54</v>
      </c>
      <c r="AG3293" s="23" t="s">
        <v>54</v>
      </c>
      <c r="AH3293" s="23" t="s">
        <v>54</v>
      </c>
      <c r="AI3293" s="23" t="s">
        <v>54</v>
      </c>
      <c r="AJ3293">
        <v>16</v>
      </c>
      <c r="AK3293">
        <v>8</v>
      </c>
      <c r="AL3293">
        <v>0</v>
      </c>
      <c r="AM3293">
        <v>24</v>
      </c>
      <c r="AN3293" s="23">
        <v>0</v>
      </c>
      <c r="AO3293" s="23">
        <v>0</v>
      </c>
      <c r="AP3293" s="23" t="e">
        <v>#DIV/0!</v>
      </c>
      <c r="AQ3293" s="23">
        <v>0</v>
      </c>
      <c r="AR3293" s="35">
        <v>0</v>
      </c>
      <c r="AS3293" s="35">
        <v>0</v>
      </c>
      <c r="AT3293" s="35">
        <v>0</v>
      </c>
      <c r="AU3293" s="31" t="str">
        <f t="shared" si="54"/>
        <v>库存为0</v>
      </c>
      <c r="AV3293" s="36" t="str">
        <f>IFERROR(时间!$B$4+AU3293,"上周无销量")</f>
        <v>上周无销量</v>
      </c>
    </row>
    <row r="3294" spans="1:48">
      <c r="A3294" s="21" t="s">
        <v>6597</v>
      </c>
      <c r="B3294" t="s">
        <v>5502</v>
      </c>
      <c r="C3294" t="s">
        <v>6583</v>
      </c>
      <c r="D3294" s="31">
        <v>0</v>
      </c>
      <c r="E3294" s="31">
        <v>0</v>
      </c>
      <c r="F3294" s="31">
        <v>0</v>
      </c>
      <c r="G3294" s="31">
        <v>0</v>
      </c>
      <c r="H3294" s="32">
        <v>0</v>
      </c>
      <c r="I3294">
        <v>0</v>
      </c>
      <c r="J3294" s="33">
        <v>0</v>
      </c>
      <c r="K3294" s="33">
        <v>0</v>
      </c>
      <c r="L3294" s="33">
        <v>0</v>
      </c>
      <c r="M3294">
        <v>0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23" t="s">
        <v>54</v>
      </c>
      <c r="Y3294" s="23" t="s">
        <v>54</v>
      </c>
      <c r="Z3294" s="23" t="s">
        <v>54</v>
      </c>
      <c r="AA3294" s="23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23" t="s">
        <v>54</v>
      </c>
      <c r="AG3294" s="23" t="s">
        <v>54</v>
      </c>
      <c r="AH3294" s="23" t="s">
        <v>54</v>
      </c>
      <c r="AI3294" s="23" t="s">
        <v>54</v>
      </c>
      <c r="AJ3294">
        <v>14</v>
      </c>
      <c r="AK3294">
        <v>18</v>
      </c>
      <c r="AL3294">
        <v>0</v>
      </c>
      <c r="AM3294">
        <v>4</v>
      </c>
      <c r="AN3294" s="23">
        <v>0</v>
      </c>
      <c r="AO3294" s="23">
        <v>0</v>
      </c>
      <c r="AP3294" s="23" t="e">
        <v>#DIV/0!</v>
      </c>
      <c r="AQ3294" s="23">
        <v>0</v>
      </c>
      <c r="AR3294" s="35">
        <v>0</v>
      </c>
      <c r="AS3294" s="35">
        <v>0</v>
      </c>
      <c r="AT3294" s="35">
        <v>0</v>
      </c>
      <c r="AU3294" s="31" t="str">
        <f t="shared" si="54"/>
        <v>库存为0</v>
      </c>
      <c r="AV3294" s="36" t="str">
        <f>IFERROR(时间!$B$4+AU3294,"上周无销量")</f>
        <v>上周无销量</v>
      </c>
    </row>
    <row r="3295" spans="1:48">
      <c r="A3295" s="21" t="s">
        <v>6598</v>
      </c>
      <c r="B3295" t="s">
        <v>5504</v>
      </c>
      <c r="C3295" t="s">
        <v>6583</v>
      </c>
      <c r="D3295" s="31">
        <v>0</v>
      </c>
      <c r="E3295" s="31">
        <v>0</v>
      </c>
      <c r="F3295" s="31">
        <v>0</v>
      </c>
      <c r="G3295" s="31">
        <v>0</v>
      </c>
      <c r="H3295" s="32">
        <v>0</v>
      </c>
      <c r="I3295">
        <v>0</v>
      </c>
      <c r="J3295" s="33">
        <v>0</v>
      </c>
      <c r="K3295" s="33">
        <v>0</v>
      </c>
      <c r="L3295" s="33">
        <v>0</v>
      </c>
      <c r="M3295">
        <v>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23" t="s">
        <v>54</v>
      </c>
      <c r="Y3295" s="23" t="s">
        <v>54</v>
      </c>
      <c r="Z3295" s="23" t="s">
        <v>54</v>
      </c>
      <c r="AA3295" s="23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23" t="s">
        <v>54</v>
      </c>
      <c r="AG3295" s="23" t="s">
        <v>54</v>
      </c>
      <c r="AH3295" s="23" t="s">
        <v>54</v>
      </c>
      <c r="AI3295" s="23" t="s">
        <v>54</v>
      </c>
      <c r="AJ3295">
        <v>14</v>
      </c>
      <c r="AK3295">
        <v>0</v>
      </c>
      <c r="AL3295">
        <v>0</v>
      </c>
      <c r="AM3295">
        <v>0</v>
      </c>
      <c r="AN3295" s="23">
        <v>0</v>
      </c>
      <c r="AO3295" s="23" t="e">
        <v>#DIV/0!</v>
      </c>
      <c r="AP3295" s="23" t="e">
        <v>#DIV/0!</v>
      </c>
      <c r="AQ3295" s="23" t="e">
        <v>#DIV/0!</v>
      </c>
      <c r="AR3295" s="35">
        <v>0</v>
      </c>
      <c r="AS3295" s="35">
        <v>0</v>
      </c>
      <c r="AT3295" s="35">
        <v>0</v>
      </c>
      <c r="AU3295" s="31" t="str">
        <f t="shared" si="54"/>
        <v>库存为0</v>
      </c>
      <c r="AV3295" s="36" t="str">
        <f>IFERROR(时间!$B$4+AU3295,"上周无销量")</f>
        <v>上周无销量</v>
      </c>
    </row>
    <row r="3296" spans="1:48">
      <c r="A3296" s="21" t="s">
        <v>6599</v>
      </c>
      <c r="B3296" t="s">
        <v>5506</v>
      </c>
      <c r="C3296" t="s">
        <v>6583</v>
      </c>
      <c r="D3296" s="31">
        <v>0</v>
      </c>
      <c r="E3296" s="31">
        <v>0</v>
      </c>
      <c r="F3296" s="31">
        <v>0</v>
      </c>
      <c r="G3296" s="31">
        <v>0</v>
      </c>
      <c r="H3296" s="32">
        <v>0</v>
      </c>
      <c r="I3296">
        <v>0</v>
      </c>
      <c r="J3296" s="33">
        <v>0</v>
      </c>
      <c r="K3296" s="33">
        <v>0</v>
      </c>
      <c r="L3296" s="33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23" t="s">
        <v>54</v>
      </c>
      <c r="Y3296" s="23" t="s">
        <v>54</v>
      </c>
      <c r="Z3296" s="23" t="s">
        <v>54</v>
      </c>
      <c r="AA3296" s="23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23" t="s">
        <v>54</v>
      </c>
      <c r="AG3296" s="23" t="s">
        <v>54</v>
      </c>
      <c r="AH3296" s="23" t="s">
        <v>54</v>
      </c>
      <c r="AI3296" s="23" t="s">
        <v>54</v>
      </c>
      <c r="AJ3296">
        <v>1</v>
      </c>
      <c r="AK3296">
        <v>9</v>
      </c>
      <c r="AL3296">
        <v>0</v>
      </c>
      <c r="AM3296">
        <v>0</v>
      </c>
      <c r="AN3296" s="23">
        <v>0</v>
      </c>
      <c r="AO3296" s="23">
        <v>0</v>
      </c>
      <c r="AP3296" s="23" t="e">
        <v>#DIV/0!</v>
      </c>
      <c r="AQ3296" s="23" t="e">
        <v>#DIV/0!</v>
      </c>
      <c r="AR3296" s="35">
        <v>0</v>
      </c>
      <c r="AS3296" s="35">
        <v>0</v>
      </c>
      <c r="AT3296" s="35">
        <v>0</v>
      </c>
      <c r="AU3296" s="31" t="str">
        <f t="shared" si="54"/>
        <v>库存为0</v>
      </c>
      <c r="AV3296" s="36" t="str">
        <f>IFERROR(时间!$B$4+AU3296,"上周无销量")</f>
        <v>上周无销量</v>
      </c>
    </row>
    <row r="3297" spans="1:48">
      <c r="A3297" s="21" t="s">
        <v>6600</v>
      </c>
      <c r="B3297" t="s">
        <v>5508</v>
      </c>
      <c r="C3297" t="s">
        <v>6583</v>
      </c>
      <c r="D3297" s="31">
        <v>0</v>
      </c>
      <c r="E3297" s="31">
        <v>0</v>
      </c>
      <c r="F3297" s="31">
        <v>0</v>
      </c>
      <c r="G3297" s="31">
        <v>0</v>
      </c>
      <c r="H3297" s="32">
        <v>0</v>
      </c>
      <c r="I3297">
        <v>0</v>
      </c>
      <c r="J3297" s="33">
        <v>0</v>
      </c>
      <c r="K3297" s="33">
        <v>0</v>
      </c>
      <c r="L3297" s="33">
        <v>0</v>
      </c>
      <c r="M3297">
        <v>0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23" t="s">
        <v>54</v>
      </c>
      <c r="Y3297" s="23" t="s">
        <v>54</v>
      </c>
      <c r="Z3297" s="23" t="s">
        <v>54</v>
      </c>
      <c r="AA3297" s="23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23" t="s">
        <v>54</v>
      </c>
      <c r="AG3297" s="23" t="s">
        <v>54</v>
      </c>
      <c r="AH3297" s="23" t="s">
        <v>54</v>
      </c>
      <c r="AI3297" s="23" t="s">
        <v>54</v>
      </c>
      <c r="AJ3297">
        <v>10</v>
      </c>
      <c r="AK3297">
        <v>18</v>
      </c>
      <c r="AL3297">
        <v>0</v>
      </c>
      <c r="AM3297">
        <v>0</v>
      </c>
      <c r="AN3297" s="23">
        <v>0</v>
      </c>
      <c r="AO3297" s="23">
        <v>0</v>
      </c>
      <c r="AP3297" s="23" t="e">
        <v>#DIV/0!</v>
      </c>
      <c r="AQ3297" s="23" t="e">
        <v>#DIV/0!</v>
      </c>
      <c r="AR3297" s="35">
        <v>0</v>
      </c>
      <c r="AS3297" s="35">
        <v>0</v>
      </c>
      <c r="AT3297" s="35">
        <v>0</v>
      </c>
      <c r="AU3297" s="31" t="str">
        <f t="shared" si="54"/>
        <v>库存为0</v>
      </c>
      <c r="AV3297" s="36" t="str">
        <f>IFERROR(时间!$B$4+AU3297,"上周无销量")</f>
        <v>上周无销量</v>
      </c>
    </row>
    <row r="3298" spans="1:48">
      <c r="A3298" s="21" t="s">
        <v>6601</v>
      </c>
      <c r="B3298" t="s">
        <v>5510</v>
      </c>
      <c r="C3298" t="s">
        <v>6583</v>
      </c>
      <c r="D3298" s="31">
        <v>0</v>
      </c>
      <c r="E3298" s="31">
        <v>0</v>
      </c>
      <c r="F3298" s="31">
        <v>0</v>
      </c>
      <c r="G3298" s="31">
        <v>0</v>
      </c>
      <c r="H3298" s="32">
        <v>0</v>
      </c>
      <c r="I3298">
        <v>0</v>
      </c>
      <c r="J3298" s="33">
        <v>0</v>
      </c>
      <c r="K3298" s="33">
        <v>0</v>
      </c>
      <c r="L3298" s="33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23" t="s">
        <v>54</v>
      </c>
      <c r="Y3298" s="23" t="s">
        <v>54</v>
      </c>
      <c r="Z3298" s="23" t="s">
        <v>54</v>
      </c>
      <c r="AA3298" s="23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23" t="s">
        <v>54</v>
      </c>
      <c r="AG3298" s="23" t="s">
        <v>54</v>
      </c>
      <c r="AH3298" s="23" t="s">
        <v>54</v>
      </c>
      <c r="AI3298" s="23" t="s">
        <v>54</v>
      </c>
      <c r="AJ3298">
        <v>17</v>
      </c>
      <c r="AK3298">
        <v>0</v>
      </c>
      <c r="AL3298">
        <v>0</v>
      </c>
      <c r="AM3298">
        <v>18</v>
      </c>
      <c r="AN3298" s="23">
        <v>0</v>
      </c>
      <c r="AO3298" s="23" t="e">
        <v>#DIV/0!</v>
      </c>
      <c r="AP3298" s="23" t="e">
        <v>#DIV/0!</v>
      </c>
      <c r="AQ3298" s="23">
        <v>0</v>
      </c>
      <c r="AR3298" s="35">
        <v>0</v>
      </c>
      <c r="AS3298" s="35">
        <v>0</v>
      </c>
      <c r="AT3298" s="35">
        <v>0</v>
      </c>
      <c r="AU3298" s="31" t="str">
        <f t="shared" si="54"/>
        <v>库存为0</v>
      </c>
      <c r="AV3298" s="36" t="str">
        <f>IFERROR(时间!$B$4+AU3298,"上周无销量")</f>
        <v>上周无销量</v>
      </c>
    </row>
    <row r="3299" spans="1:48">
      <c r="A3299" s="21" t="s">
        <v>6602</v>
      </c>
      <c r="B3299" t="s">
        <v>5512</v>
      </c>
      <c r="C3299" t="s">
        <v>6583</v>
      </c>
      <c r="D3299" s="31">
        <v>0</v>
      </c>
      <c r="E3299" s="31">
        <v>0</v>
      </c>
      <c r="F3299" s="31">
        <v>0</v>
      </c>
      <c r="G3299" s="31">
        <v>0</v>
      </c>
      <c r="H3299" s="32">
        <v>0</v>
      </c>
      <c r="I3299">
        <v>0</v>
      </c>
      <c r="J3299" s="33">
        <v>0</v>
      </c>
      <c r="K3299" s="33">
        <v>0</v>
      </c>
      <c r="L3299" s="33">
        <v>0</v>
      </c>
      <c r="M3299">
        <v>0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23" t="s">
        <v>54</v>
      </c>
      <c r="Y3299" s="23" t="s">
        <v>54</v>
      </c>
      <c r="Z3299" s="23" t="s">
        <v>54</v>
      </c>
      <c r="AA3299" s="23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23" t="s">
        <v>54</v>
      </c>
      <c r="AG3299" s="23" t="s">
        <v>54</v>
      </c>
      <c r="AH3299" s="23" t="s">
        <v>54</v>
      </c>
      <c r="AI3299" s="23" t="s">
        <v>54</v>
      </c>
      <c r="AJ3299">
        <v>26</v>
      </c>
      <c r="AK3299">
        <v>0</v>
      </c>
      <c r="AL3299">
        <v>0</v>
      </c>
      <c r="AM3299">
        <v>13</v>
      </c>
      <c r="AN3299" s="23">
        <v>0</v>
      </c>
      <c r="AO3299" s="23" t="e">
        <v>#DIV/0!</v>
      </c>
      <c r="AP3299" s="23" t="e">
        <v>#DIV/0!</v>
      </c>
      <c r="AQ3299" s="23">
        <v>0</v>
      </c>
      <c r="AR3299" s="35">
        <v>0</v>
      </c>
      <c r="AS3299" s="35">
        <v>0</v>
      </c>
      <c r="AT3299" s="35">
        <v>0</v>
      </c>
      <c r="AU3299" s="31" t="str">
        <f t="shared" si="54"/>
        <v>库存为0</v>
      </c>
      <c r="AV3299" s="36" t="str">
        <f>IFERROR(时间!$B$4+AU3299,"上周无销量")</f>
        <v>上周无销量</v>
      </c>
    </row>
    <row r="3300" spans="1:48">
      <c r="A3300" s="21" t="s">
        <v>6603</v>
      </c>
      <c r="B3300" t="s">
        <v>5514</v>
      </c>
      <c r="C3300" t="s">
        <v>6583</v>
      </c>
      <c r="D3300" s="31">
        <v>0</v>
      </c>
      <c r="E3300" s="31">
        <v>0</v>
      </c>
      <c r="F3300" s="31">
        <v>0</v>
      </c>
      <c r="G3300" s="31">
        <v>0</v>
      </c>
      <c r="H3300" s="32">
        <v>0</v>
      </c>
      <c r="I3300">
        <v>0</v>
      </c>
      <c r="J3300" s="33">
        <v>0</v>
      </c>
      <c r="K3300" s="33">
        <v>0</v>
      </c>
      <c r="L3300" s="33">
        <v>0</v>
      </c>
      <c r="M3300">
        <v>0</v>
      </c>
      <c r="N3300">
        <v>0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23" t="s">
        <v>54</v>
      </c>
      <c r="Y3300" s="23" t="s">
        <v>54</v>
      </c>
      <c r="Z3300" s="23" t="s">
        <v>54</v>
      </c>
      <c r="AA3300" s="23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23" t="s">
        <v>54</v>
      </c>
      <c r="AG3300" s="23" t="s">
        <v>54</v>
      </c>
      <c r="AH3300" s="23" t="s">
        <v>54</v>
      </c>
      <c r="AI3300" s="23" t="s">
        <v>54</v>
      </c>
      <c r="AJ3300">
        <v>12</v>
      </c>
      <c r="AK3300">
        <v>0</v>
      </c>
      <c r="AL3300">
        <v>0</v>
      </c>
      <c r="AM3300">
        <v>0</v>
      </c>
      <c r="AN3300" s="23">
        <v>0</v>
      </c>
      <c r="AO3300" s="23" t="e">
        <v>#DIV/0!</v>
      </c>
      <c r="AP3300" s="23" t="e">
        <v>#DIV/0!</v>
      </c>
      <c r="AQ3300" s="23" t="e">
        <v>#DIV/0!</v>
      </c>
      <c r="AR3300" s="35">
        <v>0</v>
      </c>
      <c r="AS3300" s="35">
        <v>0</v>
      </c>
      <c r="AT3300" s="35">
        <v>0</v>
      </c>
      <c r="AU3300" s="31" t="str">
        <f t="shared" si="54"/>
        <v>库存为0</v>
      </c>
      <c r="AV3300" s="36" t="str">
        <f>IFERROR(时间!$B$4+AU3300,"上周无销量")</f>
        <v>上周无销量</v>
      </c>
    </row>
    <row r="3301" spans="1:48">
      <c r="A3301" s="21" t="s">
        <v>6604</v>
      </c>
      <c r="B3301" t="s">
        <v>5516</v>
      </c>
      <c r="C3301" t="s">
        <v>6583</v>
      </c>
      <c r="D3301" s="31">
        <v>0</v>
      </c>
      <c r="E3301" s="31">
        <v>0</v>
      </c>
      <c r="F3301" s="31">
        <v>0</v>
      </c>
      <c r="G3301" s="31">
        <v>0</v>
      </c>
      <c r="H3301" s="32">
        <v>0</v>
      </c>
      <c r="I3301">
        <v>0</v>
      </c>
      <c r="J3301" s="33">
        <v>0</v>
      </c>
      <c r="K3301" s="33">
        <v>0</v>
      </c>
      <c r="L3301" s="33">
        <v>0</v>
      </c>
      <c r="M3301">
        <v>0</v>
      </c>
      <c r="N3301">
        <v>0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23" t="s">
        <v>54</v>
      </c>
      <c r="Y3301" s="23" t="s">
        <v>54</v>
      </c>
      <c r="Z3301" s="23" t="s">
        <v>54</v>
      </c>
      <c r="AA3301" s="23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23" t="s">
        <v>54</v>
      </c>
      <c r="AG3301" s="23" t="s">
        <v>54</v>
      </c>
      <c r="AH3301" s="23" t="s">
        <v>54</v>
      </c>
      <c r="AI3301" s="23" t="s">
        <v>54</v>
      </c>
      <c r="AJ3301">
        <v>18</v>
      </c>
      <c r="AK3301">
        <v>0</v>
      </c>
      <c r="AL3301">
        <v>0</v>
      </c>
      <c r="AM3301">
        <v>0</v>
      </c>
      <c r="AN3301" s="23">
        <v>0</v>
      </c>
      <c r="AO3301" s="23" t="e">
        <v>#DIV/0!</v>
      </c>
      <c r="AP3301" s="23" t="e">
        <v>#DIV/0!</v>
      </c>
      <c r="AQ3301" s="23" t="e">
        <v>#DIV/0!</v>
      </c>
      <c r="AR3301" s="35">
        <v>0</v>
      </c>
      <c r="AS3301" s="35">
        <v>0</v>
      </c>
      <c r="AT3301" s="35">
        <v>0</v>
      </c>
      <c r="AU3301" s="31" t="str">
        <f t="shared" si="54"/>
        <v>库存为0</v>
      </c>
      <c r="AV3301" s="36" t="str">
        <f>IFERROR(时间!$B$4+AU3301,"上周无销量")</f>
        <v>上周无销量</v>
      </c>
    </row>
    <row r="3302" spans="1:48">
      <c r="A3302" s="21" t="s">
        <v>6605</v>
      </c>
      <c r="B3302" t="s">
        <v>5518</v>
      </c>
      <c r="C3302" t="s">
        <v>6583</v>
      </c>
      <c r="D3302" s="31">
        <v>0</v>
      </c>
      <c r="E3302" s="31">
        <v>0</v>
      </c>
      <c r="F3302" s="31">
        <v>0</v>
      </c>
      <c r="G3302" s="31">
        <v>0</v>
      </c>
      <c r="H3302" s="32">
        <v>0</v>
      </c>
      <c r="I3302">
        <v>0</v>
      </c>
      <c r="J3302" s="33">
        <v>0</v>
      </c>
      <c r="K3302" s="33">
        <v>0</v>
      </c>
      <c r="L3302" s="33">
        <v>0</v>
      </c>
      <c r="M3302">
        <v>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23" t="s">
        <v>54</v>
      </c>
      <c r="Y3302" s="23" t="s">
        <v>54</v>
      </c>
      <c r="Z3302" s="23" t="s">
        <v>54</v>
      </c>
      <c r="AA3302" s="23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23" t="s">
        <v>54</v>
      </c>
      <c r="AG3302" s="23" t="s">
        <v>54</v>
      </c>
      <c r="AH3302" s="23" t="s">
        <v>54</v>
      </c>
      <c r="AI3302" s="23" t="s">
        <v>54</v>
      </c>
      <c r="AJ3302">
        <v>15</v>
      </c>
      <c r="AK3302">
        <v>0</v>
      </c>
      <c r="AL3302">
        <v>0</v>
      </c>
      <c r="AM3302">
        <v>0</v>
      </c>
      <c r="AN3302" s="23">
        <v>0</v>
      </c>
      <c r="AO3302" s="23" t="e">
        <v>#DIV/0!</v>
      </c>
      <c r="AP3302" s="23" t="e">
        <v>#DIV/0!</v>
      </c>
      <c r="AQ3302" s="23" t="e">
        <v>#DIV/0!</v>
      </c>
      <c r="AR3302" s="35">
        <v>0</v>
      </c>
      <c r="AS3302" s="35">
        <v>0</v>
      </c>
      <c r="AT3302" s="35">
        <v>0</v>
      </c>
      <c r="AU3302" s="31" t="str">
        <f t="shared" si="54"/>
        <v>库存为0</v>
      </c>
      <c r="AV3302" s="36" t="str">
        <f>IFERROR(时间!$B$4+AU3302,"上周无销量")</f>
        <v>上周无销量</v>
      </c>
    </row>
    <row r="3303" spans="1:48">
      <c r="A3303" s="21" t="s">
        <v>6606</v>
      </c>
      <c r="B3303" t="s">
        <v>5520</v>
      </c>
      <c r="C3303" t="s">
        <v>6583</v>
      </c>
      <c r="D3303" s="31">
        <v>0</v>
      </c>
      <c r="E3303" s="31">
        <v>0</v>
      </c>
      <c r="F3303" s="31">
        <v>0</v>
      </c>
      <c r="G3303" s="31">
        <v>0</v>
      </c>
      <c r="H3303" s="32">
        <v>0</v>
      </c>
      <c r="I3303">
        <v>0</v>
      </c>
      <c r="J3303" s="33">
        <v>0</v>
      </c>
      <c r="K3303" s="33">
        <v>0</v>
      </c>
      <c r="L3303" s="33">
        <v>0</v>
      </c>
      <c r="M3303">
        <v>0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23" t="s">
        <v>54</v>
      </c>
      <c r="Y3303" s="23" t="s">
        <v>54</v>
      </c>
      <c r="Z3303" s="23" t="s">
        <v>54</v>
      </c>
      <c r="AA3303" s="23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23" t="s">
        <v>54</v>
      </c>
      <c r="AG3303" s="23" t="s">
        <v>54</v>
      </c>
      <c r="AH3303" s="23" t="s">
        <v>54</v>
      </c>
      <c r="AI3303" s="23" t="s">
        <v>54</v>
      </c>
      <c r="AJ3303">
        <v>14</v>
      </c>
      <c r="AK3303">
        <v>0</v>
      </c>
      <c r="AL3303">
        <v>0</v>
      </c>
      <c r="AM3303">
        <v>0</v>
      </c>
      <c r="AN3303" s="23">
        <v>0</v>
      </c>
      <c r="AO3303" s="23" t="e">
        <v>#DIV/0!</v>
      </c>
      <c r="AP3303" s="23" t="e">
        <v>#DIV/0!</v>
      </c>
      <c r="AQ3303" s="23" t="e">
        <v>#DIV/0!</v>
      </c>
      <c r="AR3303" s="35">
        <v>0</v>
      </c>
      <c r="AS3303" s="35">
        <v>0</v>
      </c>
      <c r="AT3303" s="35">
        <v>0</v>
      </c>
      <c r="AU3303" s="31" t="str">
        <f t="shared" si="54"/>
        <v>库存为0</v>
      </c>
      <c r="AV3303" s="36" t="str">
        <f>IFERROR(时间!$B$4+AU3303,"上周无销量")</f>
        <v>上周无销量</v>
      </c>
    </row>
    <row r="3304" spans="1:48">
      <c r="A3304" s="21" t="s">
        <v>6607</v>
      </c>
      <c r="B3304" t="s">
        <v>5522</v>
      </c>
      <c r="C3304" t="s">
        <v>6583</v>
      </c>
      <c r="D3304" s="31">
        <v>0</v>
      </c>
      <c r="E3304" s="31">
        <v>0</v>
      </c>
      <c r="F3304" s="31">
        <v>0</v>
      </c>
      <c r="G3304" s="31">
        <v>0</v>
      </c>
      <c r="H3304" s="32">
        <v>0</v>
      </c>
      <c r="I3304">
        <v>0</v>
      </c>
      <c r="J3304" s="33">
        <v>0</v>
      </c>
      <c r="K3304" s="33">
        <v>0</v>
      </c>
      <c r="L3304" s="33">
        <v>0</v>
      </c>
      <c r="M3304">
        <v>0</v>
      </c>
      <c r="N3304">
        <v>0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23" t="s">
        <v>54</v>
      </c>
      <c r="Y3304" s="23" t="s">
        <v>54</v>
      </c>
      <c r="Z3304" s="23" t="s">
        <v>54</v>
      </c>
      <c r="AA3304" s="23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23" t="s">
        <v>54</v>
      </c>
      <c r="AG3304" s="23" t="s">
        <v>54</v>
      </c>
      <c r="AH3304" s="23" t="s">
        <v>54</v>
      </c>
      <c r="AI3304" s="23" t="s">
        <v>54</v>
      </c>
      <c r="AJ3304">
        <v>16</v>
      </c>
      <c r="AK3304">
        <v>17</v>
      </c>
      <c r="AL3304">
        <v>0</v>
      </c>
      <c r="AM3304">
        <v>36</v>
      </c>
      <c r="AN3304" s="23">
        <v>0</v>
      </c>
      <c r="AO3304" s="23">
        <v>0</v>
      </c>
      <c r="AP3304" s="23" t="e">
        <v>#DIV/0!</v>
      </c>
      <c r="AQ3304" s="23">
        <v>0</v>
      </c>
      <c r="AR3304" s="35">
        <v>0</v>
      </c>
      <c r="AS3304" s="35">
        <v>0</v>
      </c>
      <c r="AT3304" s="35">
        <v>0</v>
      </c>
      <c r="AU3304" s="31" t="str">
        <f t="shared" si="54"/>
        <v>库存为0</v>
      </c>
      <c r="AV3304" s="36" t="str">
        <f>IFERROR(时间!$B$4+AU3304,"上周无销量")</f>
        <v>上周无销量</v>
      </c>
    </row>
    <row r="3305" spans="1:48">
      <c r="A3305" s="21" t="s">
        <v>6608</v>
      </c>
      <c r="B3305" t="s">
        <v>5524</v>
      </c>
      <c r="C3305" t="s">
        <v>6583</v>
      </c>
      <c r="D3305" s="31">
        <v>0</v>
      </c>
      <c r="E3305" s="31">
        <v>0</v>
      </c>
      <c r="F3305" s="31">
        <v>0</v>
      </c>
      <c r="G3305" s="31">
        <v>0</v>
      </c>
      <c r="H3305" s="32">
        <v>0</v>
      </c>
      <c r="I3305">
        <v>0</v>
      </c>
      <c r="J3305" s="33">
        <v>0</v>
      </c>
      <c r="K3305" s="33">
        <v>0</v>
      </c>
      <c r="L3305" s="33">
        <v>0</v>
      </c>
      <c r="M3305">
        <v>0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23" t="s">
        <v>54</v>
      </c>
      <c r="Y3305" s="23" t="s">
        <v>54</v>
      </c>
      <c r="Z3305" s="23" t="s">
        <v>54</v>
      </c>
      <c r="AA3305" s="23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23" t="s">
        <v>54</v>
      </c>
      <c r="AG3305" s="23" t="s">
        <v>54</v>
      </c>
      <c r="AH3305" s="23" t="s">
        <v>54</v>
      </c>
      <c r="AI3305" s="23" t="s">
        <v>54</v>
      </c>
      <c r="AJ3305">
        <v>6</v>
      </c>
      <c r="AK3305">
        <v>0</v>
      </c>
      <c r="AL3305">
        <v>0</v>
      </c>
      <c r="AM3305">
        <v>0</v>
      </c>
      <c r="AN3305" s="23">
        <v>0</v>
      </c>
      <c r="AO3305" s="23" t="e">
        <v>#DIV/0!</v>
      </c>
      <c r="AP3305" s="23" t="e">
        <v>#DIV/0!</v>
      </c>
      <c r="AQ3305" s="23" t="e">
        <v>#DIV/0!</v>
      </c>
      <c r="AR3305" s="35">
        <v>0</v>
      </c>
      <c r="AS3305" s="35">
        <v>0</v>
      </c>
      <c r="AT3305" s="35">
        <v>0</v>
      </c>
      <c r="AU3305" s="31" t="str">
        <f t="shared" si="54"/>
        <v>库存为0</v>
      </c>
      <c r="AV3305" s="36" t="str">
        <f>IFERROR(时间!$B$4+AU3305,"上周无销量")</f>
        <v>上周无销量</v>
      </c>
    </row>
    <row r="3306" spans="1:48">
      <c r="A3306" s="21" t="s">
        <v>6609</v>
      </c>
      <c r="B3306" t="s">
        <v>5526</v>
      </c>
      <c r="C3306" t="s">
        <v>6583</v>
      </c>
      <c r="D3306" s="31">
        <v>0</v>
      </c>
      <c r="E3306" s="31">
        <v>0</v>
      </c>
      <c r="F3306" s="31">
        <v>0</v>
      </c>
      <c r="G3306" s="31">
        <v>0</v>
      </c>
      <c r="H3306" s="32">
        <v>0</v>
      </c>
      <c r="I3306">
        <v>0</v>
      </c>
      <c r="J3306" s="33">
        <v>0</v>
      </c>
      <c r="K3306" s="33">
        <v>0</v>
      </c>
      <c r="L3306" s="33">
        <v>0</v>
      </c>
      <c r="M3306">
        <v>0</v>
      </c>
      <c r="N3306">
        <v>0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23" t="s">
        <v>54</v>
      </c>
      <c r="Y3306" s="23" t="s">
        <v>54</v>
      </c>
      <c r="Z3306" s="23" t="s">
        <v>54</v>
      </c>
      <c r="AA3306" s="23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23" t="s">
        <v>54</v>
      </c>
      <c r="AG3306" s="23" t="s">
        <v>54</v>
      </c>
      <c r="AH3306" s="23" t="s">
        <v>54</v>
      </c>
      <c r="AI3306" s="23" t="s">
        <v>54</v>
      </c>
      <c r="AJ3306">
        <v>8</v>
      </c>
      <c r="AK3306">
        <v>0</v>
      </c>
      <c r="AL3306">
        <v>0</v>
      </c>
      <c r="AM3306">
        <v>16</v>
      </c>
      <c r="AN3306" s="23">
        <v>0</v>
      </c>
      <c r="AO3306" s="23" t="e">
        <v>#DIV/0!</v>
      </c>
      <c r="AP3306" s="23" t="e">
        <v>#DIV/0!</v>
      </c>
      <c r="AQ3306" s="23">
        <v>0</v>
      </c>
      <c r="AR3306" s="35">
        <v>0</v>
      </c>
      <c r="AS3306" s="35">
        <v>0</v>
      </c>
      <c r="AT3306" s="35">
        <v>0</v>
      </c>
      <c r="AU3306" s="31" t="str">
        <f t="shared" si="54"/>
        <v>库存为0</v>
      </c>
      <c r="AV3306" s="36" t="str">
        <f>IFERROR(时间!$B$4+AU3306,"上周无销量")</f>
        <v>上周无销量</v>
      </c>
    </row>
    <row r="3307" spans="1:48">
      <c r="A3307" s="21" t="s">
        <v>6610</v>
      </c>
      <c r="B3307" t="s">
        <v>5528</v>
      </c>
      <c r="C3307" t="s">
        <v>6583</v>
      </c>
      <c r="D3307" s="31">
        <v>0</v>
      </c>
      <c r="E3307" s="31">
        <v>0</v>
      </c>
      <c r="F3307" s="31">
        <v>0</v>
      </c>
      <c r="G3307" s="31">
        <v>0</v>
      </c>
      <c r="H3307" s="32">
        <v>0</v>
      </c>
      <c r="I3307">
        <v>0</v>
      </c>
      <c r="J3307" s="33">
        <v>0</v>
      </c>
      <c r="K3307" s="33">
        <v>0</v>
      </c>
      <c r="L3307" s="33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23" t="s">
        <v>54</v>
      </c>
      <c r="Y3307" s="23" t="s">
        <v>54</v>
      </c>
      <c r="Z3307" s="23" t="s">
        <v>54</v>
      </c>
      <c r="AA3307" s="23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23" t="s">
        <v>54</v>
      </c>
      <c r="AG3307" s="23" t="s">
        <v>54</v>
      </c>
      <c r="AH3307" s="23" t="s">
        <v>54</v>
      </c>
      <c r="AI3307" s="23" t="s">
        <v>54</v>
      </c>
      <c r="AJ3307">
        <v>0</v>
      </c>
      <c r="AK3307">
        <v>23</v>
      </c>
      <c r="AL3307">
        <v>0</v>
      </c>
      <c r="AM3307">
        <v>42</v>
      </c>
      <c r="AN3307" s="23" t="e">
        <v>#DIV/0!</v>
      </c>
      <c r="AO3307" s="23">
        <v>0</v>
      </c>
      <c r="AP3307" s="23" t="e">
        <v>#DIV/0!</v>
      </c>
      <c r="AQ3307" s="23">
        <v>0</v>
      </c>
      <c r="AR3307" s="35">
        <v>0</v>
      </c>
      <c r="AS3307" s="35">
        <v>0</v>
      </c>
      <c r="AT3307" s="35">
        <v>0</v>
      </c>
      <c r="AU3307" s="31" t="str">
        <f t="shared" si="54"/>
        <v>库存为0</v>
      </c>
      <c r="AV3307" s="36" t="str">
        <f>IFERROR(时间!$B$4+AU3307,"上周无销量")</f>
        <v>上周无销量</v>
      </c>
    </row>
    <row r="3308" spans="1:48">
      <c r="A3308" s="21" t="s">
        <v>6611</v>
      </c>
      <c r="B3308" t="s">
        <v>5530</v>
      </c>
      <c r="C3308" t="s">
        <v>6583</v>
      </c>
      <c r="D3308" s="31">
        <v>0</v>
      </c>
      <c r="E3308" s="31">
        <v>0</v>
      </c>
      <c r="F3308" s="31">
        <v>0</v>
      </c>
      <c r="G3308" s="31">
        <v>0</v>
      </c>
      <c r="H3308" s="32">
        <v>0</v>
      </c>
      <c r="I3308">
        <v>0</v>
      </c>
      <c r="J3308" s="33">
        <v>0</v>
      </c>
      <c r="K3308" s="33">
        <v>0</v>
      </c>
      <c r="L3308" s="33">
        <v>0</v>
      </c>
      <c r="M3308">
        <v>0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23" t="s">
        <v>54</v>
      </c>
      <c r="Y3308" s="23" t="s">
        <v>54</v>
      </c>
      <c r="Z3308" s="23" t="s">
        <v>54</v>
      </c>
      <c r="AA3308" s="23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23" t="s">
        <v>54</v>
      </c>
      <c r="AG3308" s="23" t="s">
        <v>54</v>
      </c>
      <c r="AH3308" s="23" t="s">
        <v>54</v>
      </c>
      <c r="AI3308" s="23" t="s">
        <v>54</v>
      </c>
      <c r="AJ3308">
        <v>11</v>
      </c>
      <c r="AK3308">
        <v>0</v>
      </c>
      <c r="AL3308">
        <v>0</v>
      </c>
      <c r="AM3308">
        <v>0</v>
      </c>
      <c r="AN3308" s="23">
        <v>0</v>
      </c>
      <c r="AO3308" s="23" t="e">
        <v>#DIV/0!</v>
      </c>
      <c r="AP3308" s="23" t="e">
        <v>#DIV/0!</v>
      </c>
      <c r="AQ3308" s="23" t="e">
        <v>#DIV/0!</v>
      </c>
      <c r="AR3308" s="35">
        <v>0</v>
      </c>
      <c r="AS3308" s="35">
        <v>0</v>
      </c>
      <c r="AT3308" s="35">
        <v>0</v>
      </c>
      <c r="AU3308" s="31" t="str">
        <f t="shared" si="54"/>
        <v>库存为0</v>
      </c>
      <c r="AV3308" s="36" t="str">
        <f>IFERROR(时间!$B$4+AU3308,"上周无销量")</f>
        <v>上周无销量</v>
      </c>
    </row>
    <row r="3309" spans="1:48">
      <c r="A3309" s="21" t="s">
        <v>6612</v>
      </c>
      <c r="B3309" t="s">
        <v>5532</v>
      </c>
      <c r="C3309" t="s">
        <v>6583</v>
      </c>
      <c r="D3309" s="31">
        <v>0</v>
      </c>
      <c r="E3309" s="31">
        <v>0</v>
      </c>
      <c r="F3309" s="31">
        <v>0</v>
      </c>
      <c r="G3309" s="31">
        <v>0</v>
      </c>
      <c r="H3309" s="32">
        <v>0</v>
      </c>
      <c r="I3309">
        <v>0</v>
      </c>
      <c r="J3309" s="33">
        <v>0</v>
      </c>
      <c r="K3309" s="33">
        <v>0</v>
      </c>
      <c r="L3309" s="33">
        <v>0</v>
      </c>
      <c r="M3309">
        <v>0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23" t="s">
        <v>54</v>
      </c>
      <c r="Y3309" s="23" t="s">
        <v>54</v>
      </c>
      <c r="Z3309" s="23" t="s">
        <v>54</v>
      </c>
      <c r="AA3309" s="23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23" t="s">
        <v>54</v>
      </c>
      <c r="AG3309" s="23" t="s">
        <v>54</v>
      </c>
      <c r="AH3309" s="23" t="s">
        <v>54</v>
      </c>
      <c r="AI3309" s="23" t="s">
        <v>54</v>
      </c>
      <c r="AJ3309">
        <v>11</v>
      </c>
      <c r="AK3309">
        <v>0</v>
      </c>
      <c r="AL3309">
        <v>0</v>
      </c>
      <c r="AM3309">
        <v>2</v>
      </c>
      <c r="AN3309" s="23">
        <v>0</v>
      </c>
      <c r="AO3309" s="23" t="e">
        <v>#DIV/0!</v>
      </c>
      <c r="AP3309" s="23" t="e">
        <v>#DIV/0!</v>
      </c>
      <c r="AQ3309" s="23">
        <v>0</v>
      </c>
      <c r="AR3309" s="35">
        <v>0</v>
      </c>
      <c r="AS3309" s="35">
        <v>0</v>
      </c>
      <c r="AT3309" s="35">
        <v>0</v>
      </c>
      <c r="AU3309" s="31" t="str">
        <f t="shared" si="54"/>
        <v>库存为0</v>
      </c>
      <c r="AV3309" s="36" t="str">
        <f>IFERROR(时间!$B$4+AU3309,"上周无销量")</f>
        <v>上周无销量</v>
      </c>
    </row>
    <row r="3310" spans="1:48">
      <c r="A3310" s="21" t="s">
        <v>6613</v>
      </c>
      <c r="B3310" t="s">
        <v>5534</v>
      </c>
      <c r="C3310" t="s">
        <v>6583</v>
      </c>
      <c r="D3310" s="31">
        <v>0</v>
      </c>
      <c r="E3310" s="31">
        <v>0</v>
      </c>
      <c r="F3310" s="31">
        <v>0</v>
      </c>
      <c r="G3310" s="31">
        <v>0</v>
      </c>
      <c r="H3310" s="32">
        <v>0</v>
      </c>
      <c r="I3310">
        <v>0</v>
      </c>
      <c r="J3310" s="33">
        <v>0</v>
      </c>
      <c r="K3310" s="33">
        <v>0</v>
      </c>
      <c r="L3310" s="33">
        <v>0</v>
      </c>
      <c r="M3310">
        <v>0</v>
      </c>
      <c r="N3310">
        <v>0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23" t="s">
        <v>54</v>
      </c>
      <c r="Y3310" s="23" t="s">
        <v>54</v>
      </c>
      <c r="Z3310" s="23" t="s">
        <v>54</v>
      </c>
      <c r="AA3310" s="23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23" t="s">
        <v>54</v>
      </c>
      <c r="AG3310" s="23" t="s">
        <v>54</v>
      </c>
      <c r="AH3310" s="23" t="s">
        <v>54</v>
      </c>
      <c r="AI3310" s="23" t="s">
        <v>54</v>
      </c>
      <c r="AJ3310">
        <v>4</v>
      </c>
      <c r="AK3310">
        <v>0</v>
      </c>
      <c r="AL3310">
        <v>0</v>
      </c>
      <c r="AM3310">
        <v>0</v>
      </c>
      <c r="AN3310" s="23">
        <v>0</v>
      </c>
      <c r="AO3310" s="23" t="e">
        <v>#DIV/0!</v>
      </c>
      <c r="AP3310" s="23" t="e">
        <v>#DIV/0!</v>
      </c>
      <c r="AQ3310" s="23" t="e">
        <v>#DIV/0!</v>
      </c>
      <c r="AR3310" s="35">
        <v>0</v>
      </c>
      <c r="AS3310" s="35">
        <v>0</v>
      </c>
      <c r="AT3310" s="35">
        <v>0</v>
      </c>
      <c r="AU3310" s="31" t="str">
        <f t="shared" si="54"/>
        <v>库存为0</v>
      </c>
      <c r="AV3310" s="36" t="str">
        <f>IFERROR(时间!$B$4+AU3310,"上周无销量")</f>
        <v>上周无销量</v>
      </c>
    </row>
    <row r="3311" spans="1:48">
      <c r="A3311" s="21" t="s">
        <v>6614</v>
      </c>
      <c r="B3311" t="s">
        <v>5536</v>
      </c>
      <c r="C3311" t="s">
        <v>6583</v>
      </c>
      <c r="D3311" s="31">
        <v>0</v>
      </c>
      <c r="E3311" s="31">
        <v>0</v>
      </c>
      <c r="F3311" s="31">
        <v>0</v>
      </c>
      <c r="G3311" s="31">
        <v>0</v>
      </c>
      <c r="H3311" s="32">
        <v>0</v>
      </c>
      <c r="I3311">
        <v>0</v>
      </c>
      <c r="J3311" s="33">
        <v>0</v>
      </c>
      <c r="K3311" s="33">
        <v>0</v>
      </c>
      <c r="L3311" s="33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23" t="s">
        <v>54</v>
      </c>
      <c r="Y3311" s="23" t="s">
        <v>54</v>
      </c>
      <c r="Z3311" s="23" t="s">
        <v>54</v>
      </c>
      <c r="AA3311" s="23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23" t="s">
        <v>54</v>
      </c>
      <c r="AG3311" s="23" t="s">
        <v>54</v>
      </c>
      <c r="AH3311" s="23" t="s">
        <v>54</v>
      </c>
      <c r="AI3311" s="23" t="s">
        <v>54</v>
      </c>
      <c r="AJ3311">
        <v>12</v>
      </c>
      <c r="AK3311">
        <v>24</v>
      </c>
      <c r="AL3311">
        <v>0</v>
      </c>
      <c r="AM3311">
        <v>32</v>
      </c>
      <c r="AN3311" s="23">
        <v>0</v>
      </c>
      <c r="AO3311" s="23">
        <v>0</v>
      </c>
      <c r="AP3311" s="23" t="e">
        <v>#DIV/0!</v>
      </c>
      <c r="AQ3311" s="23">
        <v>0</v>
      </c>
      <c r="AR3311" s="35">
        <v>0</v>
      </c>
      <c r="AS3311" s="35">
        <v>0</v>
      </c>
      <c r="AT3311" s="35">
        <v>0</v>
      </c>
      <c r="AU3311" s="31" t="str">
        <f t="shared" si="54"/>
        <v>库存为0</v>
      </c>
      <c r="AV3311" s="36" t="str">
        <f>IFERROR(时间!$B$4+AU3311,"上周无销量")</f>
        <v>上周无销量</v>
      </c>
    </row>
    <row r="3312" spans="1:48">
      <c r="A3312" s="21" t="s">
        <v>6615</v>
      </c>
      <c r="B3312" t="s">
        <v>5538</v>
      </c>
      <c r="C3312" t="s">
        <v>6583</v>
      </c>
      <c r="D3312" s="31">
        <v>0</v>
      </c>
      <c r="E3312" s="31">
        <v>0</v>
      </c>
      <c r="F3312" s="31">
        <v>0</v>
      </c>
      <c r="G3312" s="31">
        <v>0</v>
      </c>
      <c r="H3312" s="32">
        <v>0</v>
      </c>
      <c r="I3312">
        <v>0</v>
      </c>
      <c r="J3312" s="33">
        <v>0</v>
      </c>
      <c r="K3312" s="33">
        <v>0</v>
      </c>
      <c r="L3312" s="33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23" t="s">
        <v>54</v>
      </c>
      <c r="Y3312" s="23" t="s">
        <v>54</v>
      </c>
      <c r="Z3312" s="23" t="s">
        <v>54</v>
      </c>
      <c r="AA3312" s="23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23" t="s">
        <v>54</v>
      </c>
      <c r="AG3312" s="23" t="s">
        <v>54</v>
      </c>
      <c r="AH3312" s="23" t="s">
        <v>54</v>
      </c>
      <c r="AI3312" s="23" t="s">
        <v>54</v>
      </c>
      <c r="AJ3312">
        <v>12</v>
      </c>
      <c r="AK3312">
        <v>53</v>
      </c>
      <c r="AL3312">
        <v>0</v>
      </c>
      <c r="AM3312">
        <v>0</v>
      </c>
      <c r="AN3312" s="23">
        <v>0</v>
      </c>
      <c r="AO3312" s="23">
        <v>0</v>
      </c>
      <c r="AP3312" s="23" t="e">
        <v>#DIV/0!</v>
      </c>
      <c r="AQ3312" s="23" t="e">
        <v>#DIV/0!</v>
      </c>
      <c r="AR3312" s="35">
        <v>0</v>
      </c>
      <c r="AS3312" s="35">
        <v>0</v>
      </c>
      <c r="AT3312" s="35">
        <v>0</v>
      </c>
      <c r="AU3312" s="31" t="str">
        <f t="shared" si="54"/>
        <v>库存为0</v>
      </c>
      <c r="AV3312" s="36" t="str">
        <f>IFERROR(时间!$B$4+AU3312,"上周无销量")</f>
        <v>上周无销量</v>
      </c>
    </row>
    <row r="3313" spans="1:48">
      <c r="A3313" s="21" t="s">
        <v>6616</v>
      </c>
      <c r="B3313" t="s">
        <v>5540</v>
      </c>
      <c r="C3313" t="s">
        <v>6583</v>
      </c>
      <c r="D3313" s="31">
        <v>0</v>
      </c>
      <c r="E3313" s="31">
        <v>0</v>
      </c>
      <c r="F3313" s="31">
        <v>0</v>
      </c>
      <c r="G3313" s="31">
        <v>0</v>
      </c>
      <c r="H3313" s="32">
        <v>0</v>
      </c>
      <c r="I3313">
        <v>0</v>
      </c>
      <c r="J3313" s="33">
        <v>0</v>
      </c>
      <c r="K3313" s="33">
        <v>0</v>
      </c>
      <c r="L3313" s="33">
        <v>0</v>
      </c>
      <c r="M3313">
        <v>0</v>
      </c>
      <c r="N3313">
        <v>0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23" t="s">
        <v>54</v>
      </c>
      <c r="Y3313" s="23" t="s">
        <v>54</v>
      </c>
      <c r="Z3313" s="23" t="s">
        <v>54</v>
      </c>
      <c r="AA3313" s="23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23" t="s">
        <v>54</v>
      </c>
      <c r="AG3313" s="23" t="s">
        <v>54</v>
      </c>
      <c r="AH3313" s="23" t="s">
        <v>54</v>
      </c>
      <c r="AI3313" s="23" t="s">
        <v>54</v>
      </c>
      <c r="AJ3313">
        <v>10</v>
      </c>
      <c r="AK3313">
        <v>0</v>
      </c>
      <c r="AL3313">
        <v>0</v>
      </c>
      <c r="AM3313">
        <v>4</v>
      </c>
      <c r="AN3313" s="23">
        <v>0</v>
      </c>
      <c r="AO3313" s="23" t="e">
        <v>#DIV/0!</v>
      </c>
      <c r="AP3313" s="23" t="e">
        <v>#DIV/0!</v>
      </c>
      <c r="AQ3313" s="23">
        <v>0</v>
      </c>
      <c r="AR3313" s="35">
        <v>0</v>
      </c>
      <c r="AS3313" s="35">
        <v>0</v>
      </c>
      <c r="AT3313" s="35">
        <v>0</v>
      </c>
      <c r="AU3313" s="31" t="str">
        <f t="shared" si="54"/>
        <v>库存为0</v>
      </c>
      <c r="AV3313" s="36" t="str">
        <f>IFERROR(时间!$B$4+AU3313,"上周无销量")</f>
        <v>上周无销量</v>
      </c>
    </row>
    <row r="3314" spans="1:48">
      <c r="A3314" s="21" t="s">
        <v>6617</v>
      </c>
      <c r="B3314" t="s">
        <v>5542</v>
      </c>
      <c r="C3314" t="s">
        <v>6583</v>
      </c>
      <c r="D3314" s="31">
        <v>0</v>
      </c>
      <c r="E3314" s="31">
        <v>0</v>
      </c>
      <c r="F3314" s="31">
        <v>0</v>
      </c>
      <c r="G3314" s="31">
        <v>0</v>
      </c>
      <c r="H3314" s="32">
        <v>0</v>
      </c>
      <c r="I3314">
        <v>0</v>
      </c>
      <c r="J3314" s="33">
        <v>0</v>
      </c>
      <c r="K3314" s="33">
        <v>0</v>
      </c>
      <c r="L3314" s="33">
        <v>0</v>
      </c>
      <c r="M3314">
        <v>0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23" t="s">
        <v>54</v>
      </c>
      <c r="Y3314" s="23" t="s">
        <v>54</v>
      </c>
      <c r="Z3314" s="23" t="s">
        <v>54</v>
      </c>
      <c r="AA3314" s="23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23" t="s">
        <v>54</v>
      </c>
      <c r="AG3314" s="23" t="s">
        <v>54</v>
      </c>
      <c r="AH3314" s="23" t="s">
        <v>54</v>
      </c>
      <c r="AI3314" s="23" t="s">
        <v>54</v>
      </c>
      <c r="AJ3314">
        <v>10</v>
      </c>
      <c r="AK3314">
        <v>0</v>
      </c>
      <c r="AL3314">
        <v>0</v>
      </c>
      <c r="AM3314">
        <v>0</v>
      </c>
      <c r="AN3314" s="23">
        <v>0</v>
      </c>
      <c r="AO3314" s="23" t="e">
        <v>#DIV/0!</v>
      </c>
      <c r="AP3314" s="23" t="e">
        <v>#DIV/0!</v>
      </c>
      <c r="AQ3314" s="23" t="e">
        <v>#DIV/0!</v>
      </c>
      <c r="AR3314" s="35">
        <v>0</v>
      </c>
      <c r="AS3314" s="35">
        <v>0</v>
      </c>
      <c r="AT3314" s="35">
        <v>0</v>
      </c>
      <c r="AU3314" s="31" t="str">
        <f t="shared" si="54"/>
        <v>库存为0</v>
      </c>
      <c r="AV3314" s="36" t="str">
        <f>IFERROR(时间!$B$4+AU3314,"上周无销量")</f>
        <v>上周无销量</v>
      </c>
    </row>
    <row r="3315" spans="1:48">
      <c r="A3315" s="21" t="s">
        <v>6618</v>
      </c>
      <c r="B3315" t="s">
        <v>5544</v>
      </c>
      <c r="C3315" t="s">
        <v>6583</v>
      </c>
      <c r="D3315" s="31">
        <v>0</v>
      </c>
      <c r="E3315" s="31">
        <v>0</v>
      </c>
      <c r="F3315" s="31">
        <v>0</v>
      </c>
      <c r="G3315" s="31">
        <v>0</v>
      </c>
      <c r="H3315" s="32">
        <v>0</v>
      </c>
      <c r="I3315">
        <v>0</v>
      </c>
      <c r="J3315" s="33">
        <v>0</v>
      </c>
      <c r="K3315" s="33">
        <v>0</v>
      </c>
      <c r="L3315" s="33">
        <v>0</v>
      </c>
      <c r="M3315">
        <v>0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23" t="s">
        <v>54</v>
      </c>
      <c r="Y3315" s="23" t="s">
        <v>54</v>
      </c>
      <c r="Z3315" s="23" t="s">
        <v>54</v>
      </c>
      <c r="AA3315" s="23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23" t="s">
        <v>54</v>
      </c>
      <c r="AG3315" s="23" t="s">
        <v>54</v>
      </c>
      <c r="AH3315" s="23" t="s">
        <v>54</v>
      </c>
      <c r="AI3315" s="23" t="s">
        <v>54</v>
      </c>
      <c r="AJ3315">
        <v>11</v>
      </c>
      <c r="AK3315">
        <v>0</v>
      </c>
      <c r="AL3315">
        <v>0</v>
      </c>
      <c r="AM3315">
        <v>0</v>
      </c>
      <c r="AN3315" s="23">
        <v>0</v>
      </c>
      <c r="AO3315" s="23" t="e">
        <v>#DIV/0!</v>
      </c>
      <c r="AP3315" s="23" t="e">
        <v>#DIV/0!</v>
      </c>
      <c r="AQ3315" s="23" t="e">
        <v>#DIV/0!</v>
      </c>
      <c r="AR3315" s="35">
        <v>0</v>
      </c>
      <c r="AS3315" s="35">
        <v>0</v>
      </c>
      <c r="AT3315" s="35">
        <v>0</v>
      </c>
      <c r="AU3315" s="31" t="str">
        <f t="shared" si="54"/>
        <v>库存为0</v>
      </c>
      <c r="AV3315" s="36" t="str">
        <f>IFERROR(时间!$B$4+AU3315,"上周无销量")</f>
        <v>上周无销量</v>
      </c>
    </row>
    <row r="3316" spans="1:48">
      <c r="A3316" s="21" t="s">
        <v>6619</v>
      </c>
      <c r="B3316" t="s">
        <v>5546</v>
      </c>
      <c r="C3316" t="s">
        <v>6583</v>
      </c>
      <c r="D3316" s="31">
        <v>0</v>
      </c>
      <c r="E3316" s="31">
        <v>0</v>
      </c>
      <c r="F3316" s="31">
        <v>0</v>
      </c>
      <c r="G3316" s="31">
        <v>0</v>
      </c>
      <c r="H3316" s="32">
        <v>0</v>
      </c>
      <c r="I3316">
        <v>0</v>
      </c>
      <c r="J3316" s="33">
        <v>0</v>
      </c>
      <c r="K3316" s="33">
        <v>0</v>
      </c>
      <c r="L3316" s="33">
        <v>0</v>
      </c>
      <c r="M3316">
        <v>0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23" t="s">
        <v>54</v>
      </c>
      <c r="Y3316" s="23" t="s">
        <v>54</v>
      </c>
      <c r="Z3316" s="23" t="s">
        <v>54</v>
      </c>
      <c r="AA3316" s="23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23" t="s">
        <v>54</v>
      </c>
      <c r="AG3316" s="23" t="s">
        <v>54</v>
      </c>
      <c r="AH3316" s="23" t="s">
        <v>54</v>
      </c>
      <c r="AI3316" s="23" t="s">
        <v>54</v>
      </c>
      <c r="AJ3316">
        <v>10</v>
      </c>
      <c r="AK3316">
        <v>30</v>
      </c>
      <c r="AL3316">
        <v>0</v>
      </c>
      <c r="AM3316">
        <v>18</v>
      </c>
      <c r="AN3316" s="23">
        <v>0</v>
      </c>
      <c r="AO3316" s="23">
        <v>0</v>
      </c>
      <c r="AP3316" s="23" t="e">
        <v>#DIV/0!</v>
      </c>
      <c r="AQ3316" s="23">
        <v>0</v>
      </c>
      <c r="AR3316" s="35">
        <v>0</v>
      </c>
      <c r="AS3316" s="35">
        <v>0</v>
      </c>
      <c r="AT3316" s="35">
        <v>0</v>
      </c>
      <c r="AU3316" s="31" t="str">
        <f t="shared" si="54"/>
        <v>库存为0</v>
      </c>
      <c r="AV3316" s="36" t="str">
        <f>IFERROR(时间!$B$4+AU3316,"上周无销量")</f>
        <v>上周无销量</v>
      </c>
    </row>
    <row r="3317" spans="1:48">
      <c r="A3317" s="21" t="s">
        <v>6620</v>
      </c>
      <c r="B3317" t="s">
        <v>5548</v>
      </c>
      <c r="C3317" t="s">
        <v>6583</v>
      </c>
      <c r="D3317" s="31">
        <v>0</v>
      </c>
      <c r="E3317" s="31">
        <v>0</v>
      </c>
      <c r="F3317" s="31">
        <v>0</v>
      </c>
      <c r="G3317" s="31">
        <v>0</v>
      </c>
      <c r="H3317" s="32">
        <v>0</v>
      </c>
      <c r="I3317">
        <v>0</v>
      </c>
      <c r="J3317" s="33">
        <v>0</v>
      </c>
      <c r="K3317" s="33">
        <v>0</v>
      </c>
      <c r="L3317" s="33">
        <v>0</v>
      </c>
      <c r="M3317">
        <v>0</v>
      </c>
      <c r="N3317">
        <v>0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23" t="s">
        <v>54</v>
      </c>
      <c r="Y3317" s="23" t="s">
        <v>54</v>
      </c>
      <c r="Z3317" s="23" t="s">
        <v>54</v>
      </c>
      <c r="AA3317" s="23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23" t="s">
        <v>54</v>
      </c>
      <c r="AG3317" s="23" t="s">
        <v>54</v>
      </c>
      <c r="AH3317" s="23" t="s">
        <v>54</v>
      </c>
      <c r="AI3317" s="23" t="s">
        <v>54</v>
      </c>
      <c r="AJ3317">
        <v>20</v>
      </c>
      <c r="AK3317">
        <v>27</v>
      </c>
      <c r="AL3317">
        <v>0</v>
      </c>
      <c r="AM3317">
        <v>32</v>
      </c>
      <c r="AN3317" s="23">
        <v>0</v>
      </c>
      <c r="AO3317" s="23">
        <v>0</v>
      </c>
      <c r="AP3317" s="23" t="e">
        <v>#DIV/0!</v>
      </c>
      <c r="AQ3317" s="23">
        <v>0</v>
      </c>
      <c r="AR3317" s="35">
        <v>0</v>
      </c>
      <c r="AS3317" s="35">
        <v>0</v>
      </c>
      <c r="AT3317" s="35">
        <v>0</v>
      </c>
      <c r="AU3317" s="31" t="str">
        <f t="shared" si="54"/>
        <v>库存为0</v>
      </c>
      <c r="AV3317" s="36" t="str">
        <f>IFERROR(时间!$B$4+AU3317,"上周无销量")</f>
        <v>上周无销量</v>
      </c>
    </row>
    <row r="3318" spans="1:48">
      <c r="A3318" s="21" t="s">
        <v>6621</v>
      </c>
      <c r="B3318" t="s">
        <v>5550</v>
      </c>
      <c r="C3318" t="s">
        <v>6583</v>
      </c>
      <c r="D3318" s="31">
        <v>0</v>
      </c>
      <c r="E3318" s="31">
        <v>0</v>
      </c>
      <c r="F3318" s="31">
        <v>0</v>
      </c>
      <c r="G3318" s="31">
        <v>0</v>
      </c>
      <c r="H3318" s="32">
        <v>0</v>
      </c>
      <c r="I3318">
        <v>0</v>
      </c>
      <c r="J3318" s="33">
        <v>0</v>
      </c>
      <c r="K3318" s="33">
        <v>0</v>
      </c>
      <c r="L3318" s="33">
        <v>0</v>
      </c>
      <c r="M3318">
        <v>0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23" t="s">
        <v>54</v>
      </c>
      <c r="Y3318" s="23" t="s">
        <v>54</v>
      </c>
      <c r="Z3318" s="23" t="s">
        <v>54</v>
      </c>
      <c r="AA3318" s="23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23" t="s">
        <v>54</v>
      </c>
      <c r="AG3318" s="23" t="s">
        <v>54</v>
      </c>
      <c r="AH3318" s="23" t="s">
        <v>54</v>
      </c>
      <c r="AI3318" s="23" t="s">
        <v>54</v>
      </c>
      <c r="AJ3318">
        <v>11</v>
      </c>
      <c r="AK3318">
        <v>54</v>
      </c>
      <c r="AL3318">
        <v>0</v>
      </c>
      <c r="AM3318">
        <v>37</v>
      </c>
      <c r="AN3318" s="23">
        <v>0</v>
      </c>
      <c r="AO3318" s="23">
        <v>0</v>
      </c>
      <c r="AP3318" s="23" t="e">
        <v>#DIV/0!</v>
      </c>
      <c r="AQ3318" s="23">
        <v>0</v>
      </c>
      <c r="AR3318" s="35">
        <v>0</v>
      </c>
      <c r="AS3318" s="35">
        <v>0</v>
      </c>
      <c r="AT3318" s="35">
        <v>0</v>
      </c>
      <c r="AU3318" s="31" t="str">
        <f t="shared" si="54"/>
        <v>库存为0</v>
      </c>
      <c r="AV3318" s="36" t="str">
        <f>IFERROR(时间!$B$4+AU3318,"上周无销量")</f>
        <v>上周无销量</v>
      </c>
    </row>
    <row r="3319" spans="1:48">
      <c r="A3319" s="21" t="s">
        <v>6622</v>
      </c>
      <c r="B3319" t="s">
        <v>5552</v>
      </c>
      <c r="C3319" t="s">
        <v>6583</v>
      </c>
      <c r="D3319" s="31">
        <v>0</v>
      </c>
      <c r="E3319" s="31">
        <v>0</v>
      </c>
      <c r="F3319" s="31">
        <v>0</v>
      </c>
      <c r="G3319" s="31">
        <v>0</v>
      </c>
      <c r="H3319" s="32">
        <v>0</v>
      </c>
      <c r="I3319">
        <v>0</v>
      </c>
      <c r="J3319" s="33">
        <v>0</v>
      </c>
      <c r="K3319" s="33">
        <v>0</v>
      </c>
      <c r="L3319" s="33">
        <v>0</v>
      </c>
      <c r="M3319">
        <v>0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23" t="s">
        <v>54</v>
      </c>
      <c r="Y3319" s="23" t="s">
        <v>54</v>
      </c>
      <c r="Z3319" s="23" t="s">
        <v>54</v>
      </c>
      <c r="AA3319" s="23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23" t="s">
        <v>54</v>
      </c>
      <c r="AG3319" s="23" t="s">
        <v>54</v>
      </c>
      <c r="AH3319" s="23" t="s">
        <v>54</v>
      </c>
      <c r="AI3319" s="23" t="s">
        <v>54</v>
      </c>
      <c r="AJ3319">
        <v>10</v>
      </c>
      <c r="AK3319">
        <v>0</v>
      </c>
      <c r="AL3319">
        <v>0</v>
      </c>
      <c r="AM3319">
        <v>0</v>
      </c>
      <c r="AN3319" s="23">
        <v>0</v>
      </c>
      <c r="AO3319" s="23" t="e">
        <v>#DIV/0!</v>
      </c>
      <c r="AP3319" s="23" t="e">
        <v>#DIV/0!</v>
      </c>
      <c r="AQ3319" s="23" t="e">
        <v>#DIV/0!</v>
      </c>
      <c r="AR3319" s="35">
        <v>0</v>
      </c>
      <c r="AS3319" s="35">
        <v>0</v>
      </c>
      <c r="AT3319" s="35">
        <v>0</v>
      </c>
      <c r="AU3319" s="31" t="str">
        <f t="shared" si="54"/>
        <v>库存为0</v>
      </c>
      <c r="AV3319" s="36" t="str">
        <f>IFERROR(时间!$B$4+AU3319,"上周无销量")</f>
        <v>上周无销量</v>
      </c>
    </row>
    <row r="3320" spans="1:48">
      <c r="A3320" s="21" t="s">
        <v>6623</v>
      </c>
      <c r="B3320" t="s">
        <v>6624</v>
      </c>
      <c r="C3320" t="s">
        <v>6625</v>
      </c>
      <c r="D3320" s="31">
        <v>0</v>
      </c>
      <c r="E3320" s="31">
        <v>0</v>
      </c>
      <c r="F3320" s="31">
        <v>0</v>
      </c>
      <c r="G3320" s="31">
        <v>0</v>
      </c>
      <c r="H3320" s="32">
        <v>0</v>
      </c>
      <c r="I3320">
        <v>0</v>
      </c>
      <c r="J3320" s="33">
        <v>0</v>
      </c>
      <c r="K3320" s="33">
        <v>0</v>
      </c>
      <c r="L3320" s="33">
        <v>0</v>
      </c>
      <c r="M3320">
        <v>0</v>
      </c>
      <c r="N3320">
        <v>0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23" t="s">
        <v>54</v>
      </c>
      <c r="Y3320" s="23" t="s">
        <v>54</v>
      </c>
      <c r="Z3320" s="23" t="s">
        <v>54</v>
      </c>
      <c r="AA3320" s="23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23" t="s">
        <v>54</v>
      </c>
      <c r="AG3320" s="23" t="s">
        <v>54</v>
      </c>
      <c r="AH3320" s="23" t="s">
        <v>54</v>
      </c>
      <c r="AI3320" s="23" t="s">
        <v>54</v>
      </c>
      <c r="AJ3320">
        <v>0</v>
      </c>
      <c r="AK3320">
        <v>0</v>
      </c>
      <c r="AL3320">
        <v>0</v>
      </c>
      <c r="AM3320">
        <v>0</v>
      </c>
      <c r="AN3320" s="23" t="e">
        <v>#DIV/0!</v>
      </c>
      <c r="AO3320" s="23" t="e">
        <v>#DIV/0!</v>
      </c>
      <c r="AP3320" s="23" t="e">
        <v>#DIV/0!</v>
      </c>
      <c r="AQ3320" s="23" t="e">
        <v>#DIV/0!</v>
      </c>
      <c r="AR3320" s="35">
        <v>0</v>
      </c>
      <c r="AS3320" s="35">
        <v>0</v>
      </c>
      <c r="AT3320" s="35">
        <v>0</v>
      </c>
      <c r="AU3320" s="31" t="str">
        <f t="shared" si="54"/>
        <v>库存为0</v>
      </c>
      <c r="AV3320" s="36" t="str">
        <f>IFERROR(时间!$B$4+AU3320,"上周无销量")</f>
        <v>上周无销量</v>
      </c>
    </row>
    <row r="3321" spans="1:48">
      <c r="A3321" s="21" t="s">
        <v>6626</v>
      </c>
      <c r="B3321" t="s">
        <v>6627</v>
      </c>
      <c r="C3321" t="s">
        <v>6625</v>
      </c>
      <c r="D3321" s="31">
        <v>0</v>
      </c>
      <c r="E3321" s="31">
        <v>0</v>
      </c>
      <c r="F3321" s="31">
        <v>0</v>
      </c>
      <c r="G3321" s="31">
        <v>0</v>
      </c>
      <c r="H3321" s="32">
        <v>0</v>
      </c>
      <c r="I3321">
        <v>0</v>
      </c>
      <c r="J3321" s="33">
        <v>0</v>
      </c>
      <c r="K3321" s="33">
        <v>0</v>
      </c>
      <c r="L3321" s="33">
        <v>0</v>
      </c>
      <c r="M3321">
        <v>0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23" t="s">
        <v>54</v>
      </c>
      <c r="Y3321" s="23" t="s">
        <v>54</v>
      </c>
      <c r="Z3321" s="23" t="s">
        <v>54</v>
      </c>
      <c r="AA3321" s="23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23" t="s">
        <v>54</v>
      </c>
      <c r="AG3321" s="23" t="s">
        <v>54</v>
      </c>
      <c r="AH3321" s="23" t="s">
        <v>54</v>
      </c>
      <c r="AI3321" s="23" t="s">
        <v>54</v>
      </c>
      <c r="AJ3321">
        <v>0</v>
      </c>
      <c r="AK3321">
        <v>0</v>
      </c>
      <c r="AL3321">
        <v>0</v>
      </c>
      <c r="AM3321">
        <v>0</v>
      </c>
      <c r="AN3321" s="23" t="e">
        <v>#DIV/0!</v>
      </c>
      <c r="AO3321" s="23" t="e">
        <v>#DIV/0!</v>
      </c>
      <c r="AP3321" s="23" t="e">
        <v>#DIV/0!</v>
      </c>
      <c r="AQ3321" s="23" t="e">
        <v>#DIV/0!</v>
      </c>
      <c r="AR3321" s="35">
        <v>0</v>
      </c>
      <c r="AS3321" s="35">
        <v>0</v>
      </c>
      <c r="AT3321" s="35">
        <v>0</v>
      </c>
      <c r="AU3321" s="31" t="str">
        <f t="shared" si="54"/>
        <v>库存为0</v>
      </c>
      <c r="AV3321" s="36" t="str">
        <f>IFERROR(时间!$B$4+AU3321,"上周无销量")</f>
        <v>上周无销量</v>
      </c>
    </row>
    <row r="3322" spans="1:48">
      <c r="A3322" s="21" t="s">
        <v>6628</v>
      </c>
      <c r="B3322" t="s">
        <v>6629</v>
      </c>
      <c r="C3322" t="s">
        <v>6625</v>
      </c>
      <c r="D3322" s="31">
        <v>0</v>
      </c>
      <c r="E3322" s="31">
        <v>0</v>
      </c>
      <c r="F3322" s="31">
        <v>0</v>
      </c>
      <c r="G3322" s="31">
        <v>0</v>
      </c>
      <c r="H3322" s="32">
        <v>0</v>
      </c>
      <c r="I3322">
        <v>0</v>
      </c>
      <c r="J3322" s="33">
        <v>0</v>
      </c>
      <c r="K3322" s="33">
        <v>0</v>
      </c>
      <c r="L3322" s="33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23" t="s">
        <v>54</v>
      </c>
      <c r="Y3322" s="23" t="s">
        <v>54</v>
      </c>
      <c r="Z3322" s="23" t="s">
        <v>54</v>
      </c>
      <c r="AA3322" s="23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23" t="s">
        <v>54</v>
      </c>
      <c r="AG3322" s="23" t="s">
        <v>54</v>
      </c>
      <c r="AH3322" s="23" t="s">
        <v>54</v>
      </c>
      <c r="AI3322" s="23" t="s">
        <v>54</v>
      </c>
      <c r="AJ3322">
        <v>0</v>
      </c>
      <c r="AK3322">
        <v>0</v>
      </c>
      <c r="AL3322">
        <v>0</v>
      </c>
      <c r="AM3322">
        <v>0</v>
      </c>
      <c r="AN3322" s="23" t="e">
        <v>#DIV/0!</v>
      </c>
      <c r="AO3322" s="23" t="e">
        <v>#DIV/0!</v>
      </c>
      <c r="AP3322" s="23" t="e">
        <v>#DIV/0!</v>
      </c>
      <c r="AQ3322" s="23" t="e">
        <v>#DIV/0!</v>
      </c>
      <c r="AR3322" s="35">
        <v>0</v>
      </c>
      <c r="AS3322" s="35">
        <v>0</v>
      </c>
      <c r="AT3322" s="35">
        <v>0</v>
      </c>
      <c r="AU3322" s="31" t="str">
        <f t="shared" si="54"/>
        <v>库存为0</v>
      </c>
      <c r="AV3322" s="36" t="str">
        <f>IFERROR(时间!$B$4+AU3322,"上周无销量")</f>
        <v>上周无销量</v>
      </c>
    </row>
    <row r="3323" spans="1:48">
      <c r="A3323" s="21" t="s">
        <v>6630</v>
      </c>
      <c r="B3323" t="s">
        <v>6631</v>
      </c>
      <c r="C3323" t="s">
        <v>6625</v>
      </c>
      <c r="D3323" s="31">
        <v>0</v>
      </c>
      <c r="E3323" s="31">
        <v>0</v>
      </c>
      <c r="F3323" s="31">
        <v>0</v>
      </c>
      <c r="G3323" s="31">
        <v>0</v>
      </c>
      <c r="H3323" s="32">
        <v>0</v>
      </c>
      <c r="I3323">
        <v>0</v>
      </c>
      <c r="J3323" s="33">
        <v>0</v>
      </c>
      <c r="K3323" s="33">
        <v>0</v>
      </c>
      <c r="L3323" s="33">
        <v>0</v>
      </c>
      <c r="M3323">
        <v>0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23" t="s">
        <v>54</v>
      </c>
      <c r="Y3323" s="23" t="s">
        <v>54</v>
      </c>
      <c r="Z3323" s="23" t="s">
        <v>54</v>
      </c>
      <c r="AA3323" s="23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23" t="s">
        <v>54</v>
      </c>
      <c r="AG3323" s="23" t="s">
        <v>54</v>
      </c>
      <c r="AH3323" s="23" t="s">
        <v>54</v>
      </c>
      <c r="AI3323" s="23" t="s">
        <v>54</v>
      </c>
      <c r="AJ3323">
        <v>0</v>
      </c>
      <c r="AK3323">
        <v>0</v>
      </c>
      <c r="AL3323">
        <v>0</v>
      </c>
      <c r="AM3323">
        <v>0</v>
      </c>
      <c r="AN3323" s="23" t="e">
        <v>#DIV/0!</v>
      </c>
      <c r="AO3323" s="23" t="e">
        <v>#DIV/0!</v>
      </c>
      <c r="AP3323" s="23" t="e">
        <v>#DIV/0!</v>
      </c>
      <c r="AQ3323" s="23" t="e">
        <v>#DIV/0!</v>
      </c>
      <c r="AR3323" s="35">
        <v>0</v>
      </c>
      <c r="AS3323" s="35">
        <v>0</v>
      </c>
      <c r="AT3323" s="35">
        <v>0</v>
      </c>
      <c r="AU3323" s="31" t="str">
        <f t="shared" si="54"/>
        <v>库存为0</v>
      </c>
      <c r="AV3323" s="36" t="str">
        <f>IFERROR(时间!$B$4+AU3323,"上周无销量")</f>
        <v>上周无销量</v>
      </c>
    </row>
    <row r="3324" spans="1:48">
      <c r="A3324" s="21" t="s">
        <v>6632</v>
      </c>
      <c r="B3324" t="s">
        <v>6633</v>
      </c>
      <c r="C3324" t="s">
        <v>6625</v>
      </c>
      <c r="D3324" s="31">
        <v>0</v>
      </c>
      <c r="E3324" s="31">
        <v>0</v>
      </c>
      <c r="F3324" s="31">
        <v>0</v>
      </c>
      <c r="G3324" s="31">
        <v>0</v>
      </c>
      <c r="H3324" s="32">
        <v>0</v>
      </c>
      <c r="I3324">
        <v>0</v>
      </c>
      <c r="J3324" s="33">
        <v>0</v>
      </c>
      <c r="K3324" s="33">
        <v>0</v>
      </c>
      <c r="L3324" s="33">
        <v>0</v>
      </c>
      <c r="M3324">
        <v>0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23" t="s">
        <v>54</v>
      </c>
      <c r="Y3324" s="23" t="s">
        <v>54</v>
      </c>
      <c r="Z3324" s="23" t="s">
        <v>54</v>
      </c>
      <c r="AA3324" s="23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23" t="s">
        <v>54</v>
      </c>
      <c r="AG3324" s="23" t="s">
        <v>54</v>
      </c>
      <c r="AH3324" s="23" t="s">
        <v>54</v>
      </c>
      <c r="AI3324" s="23" t="s">
        <v>54</v>
      </c>
      <c r="AJ3324">
        <v>0</v>
      </c>
      <c r="AK3324">
        <v>0</v>
      </c>
      <c r="AL3324">
        <v>0</v>
      </c>
      <c r="AM3324">
        <v>0</v>
      </c>
      <c r="AN3324" s="23" t="e">
        <v>#DIV/0!</v>
      </c>
      <c r="AO3324" s="23" t="e">
        <v>#DIV/0!</v>
      </c>
      <c r="AP3324" s="23" t="e">
        <v>#DIV/0!</v>
      </c>
      <c r="AQ3324" s="23" t="e">
        <v>#DIV/0!</v>
      </c>
      <c r="AR3324" s="35">
        <v>0</v>
      </c>
      <c r="AS3324" s="35">
        <v>0</v>
      </c>
      <c r="AT3324" s="35">
        <v>0</v>
      </c>
      <c r="AU3324" s="31" t="str">
        <f t="shared" si="54"/>
        <v>库存为0</v>
      </c>
      <c r="AV3324" s="36" t="str">
        <f>IFERROR(时间!$B$4+AU3324,"上周无销量")</f>
        <v>上周无销量</v>
      </c>
    </row>
    <row r="3325" spans="1:48">
      <c r="A3325" s="21" t="s">
        <v>6634</v>
      </c>
      <c r="B3325" t="s">
        <v>6635</v>
      </c>
      <c r="C3325" t="s">
        <v>6625</v>
      </c>
      <c r="D3325" s="31">
        <v>0</v>
      </c>
      <c r="E3325" s="31">
        <v>0</v>
      </c>
      <c r="F3325" s="31">
        <v>0</v>
      </c>
      <c r="G3325" s="31">
        <v>0</v>
      </c>
      <c r="H3325" s="32">
        <v>0</v>
      </c>
      <c r="I3325">
        <v>0</v>
      </c>
      <c r="J3325" s="33">
        <v>0</v>
      </c>
      <c r="K3325" s="33">
        <v>0</v>
      </c>
      <c r="L3325" s="33">
        <v>0</v>
      </c>
      <c r="M3325">
        <v>0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23" t="s">
        <v>54</v>
      </c>
      <c r="Y3325" s="23" t="s">
        <v>54</v>
      </c>
      <c r="Z3325" s="23" t="s">
        <v>54</v>
      </c>
      <c r="AA3325" s="23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23" t="s">
        <v>54</v>
      </c>
      <c r="AG3325" s="23" t="s">
        <v>54</v>
      </c>
      <c r="AH3325" s="23" t="s">
        <v>54</v>
      </c>
      <c r="AI3325" s="23" t="s">
        <v>54</v>
      </c>
      <c r="AJ3325">
        <v>0</v>
      </c>
      <c r="AK3325">
        <v>0</v>
      </c>
      <c r="AL3325">
        <v>0</v>
      </c>
      <c r="AM3325">
        <v>0</v>
      </c>
      <c r="AN3325" s="23" t="e">
        <v>#DIV/0!</v>
      </c>
      <c r="AO3325" s="23" t="e">
        <v>#DIV/0!</v>
      </c>
      <c r="AP3325" s="23" t="e">
        <v>#DIV/0!</v>
      </c>
      <c r="AQ3325" s="23" t="e">
        <v>#DIV/0!</v>
      </c>
      <c r="AR3325" s="35">
        <v>0</v>
      </c>
      <c r="AS3325" s="35">
        <v>0</v>
      </c>
      <c r="AT3325" s="35">
        <v>0</v>
      </c>
      <c r="AU3325" s="31" t="str">
        <f t="shared" si="54"/>
        <v>库存为0</v>
      </c>
      <c r="AV3325" s="36" t="str">
        <f>IFERROR(时间!$B$4+AU3325,"上周无销量")</f>
        <v>上周无销量</v>
      </c>
    </row>
    <row r="3326" spans="1:48">
      <c r="A3326" s="21" t="s">
        <v>6636</v>
      </c>
      <c r="B3326" t="s">
        <v>6637</v>
      </c>
      <c r="C3326" t="s">
        <v>6625</v>
      </c>
      <c r="D3326" s="31">
        <v>0</v>
      </c>
      <c r="E3326" s="31">
        <v>0</v>
      </c>
      <c r="F3326" s="31">
        <v>0</v>
      </c>
      <c r="G3326" s="31">
        <v>0</v>
      </c>
      <c r="H3326" s="32">
        <v>0</v>
      </c>
      <c r="I3326">
        <v>0</v>
      </c>
      <c r="J3326" s="33">
        <v>0</v>
      </c>
      <c r="K3326" s="33">
        <v>0</v>
      </c>
      <c r="L3326" s="33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23" t="s">
        <v>54</v>
      </c>
      <c r="Y3326" s="23" t="s">
        <v>54</v>
      </c>
      <c r="Z3326" s="23" t="s">
        <v>54</v>
      </c>
      <c r="AA3326" s="23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23" t="s">
        <v>54</v>
      </c>
      <c r="AG3326" s="23" t="s">
        <v>54</v>
      </c>
      <c r="AH3326" s="23" t="s">
        <v>54</v>
      </c>
      <c r="AI3326" s="23" t="s">
        <v>54</v>
      </c>
      <c r="AJ3326">
        <v>0</v>
      </c>
      <c r="AK3326">
        <v>0</v>
      </c>
      <c r="AL3326">
        <v>0</v>
      </c>
      <c r="AM3326">
        <v>0</v>
      </c>
      <c r="AN3326" s="23" t="e">
        <v>#DIV/0!</v>
      </c>
      <c r="AO3326" s="23" t="e">
        <v>#DIV/0!</v>
      </c>
      <c r="AP3326" s="23" t="e">
        <v>#DIV/0!</v>
      </c>
      <c r="AQ3326" s="23" t="e">
        <v>#DIV/0!</v>
      </c>
      <c r="AR3326" s="35">
        <v>0</v>
      </c>
      <c r="AS3326" s="35">
        <v>0</v>
      </c>
      <c r="AT3326" s="35">
        <v>0</v>
      </c>
      <c r="AU3326" s="31" t="str">
        <f t="shared" si="54"/>
        <v>库存为0</v>
      </c>
      <c r="AV3326" s="36" t="str">
        <f>IFERROR(时间!$B$4+AU3326,"上周无销量")</f>
        <v>上周无销量</v>
      </c>
    </row>
    <row r="3327" spans="1:48">
      <c r="A3327" s="21" t="s">
        <v>6638</v>
      </c>
      <c r="B3327" t="s">
        <v>6639</v>
      </c>
      <c r="C3327" t="s">
        <v>6625</v>
      </c>
      <c r="D3327" s="31">
        <v>0</v>
      </c>
      <c r="E3327" s="31">
        <v>0</v>
      </c>
      <c r="F3327" s="31">
        <v>0</v>
      </c>
      <c r="G3327" s="31">
        <v>0</v>
      </c>
      <c r="H3327" s="32">
        <v>0</v>
      </c>
      <c r="I3327">
        <v>0</v>
      </c>
      <c r="J3327" s="33">
        <v>0</v>
      </c>
      <c r="K3327" s="33">
        <v>0</v>
      </c>
      <c r="L3327" s="33">
        <v>0</v>
      </c>
      <c r="M3327">
        <v>0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23" t="s">
        <v>54</v>
      </c>
      <c r="Y3327" s="23" t="s">
        <v>54</v>
      </c>
      <c r="Z3327" s="23" t="s">
        <v>54</v>
      </c>
      <c r="AA3327" s="23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23" t="s">
        <v>54</v>
      </c>
      <c r="AG3327" s="23" t="s">
        <v>54</v>
      </c>
      <c r="AH3327" s="23" t="s">
        <v>54</v>
      </c>
      <c r="AI3327" s="23" t="s">
        <v>54</v>
      </c>
      <c r="AJ3327">
        <v>0</v>
      </c>
      <c r="AK3327">
        <v>0</v>
      </c>
      <c r="AL3327">
        <v>0</v>
      </c>
      <c r="AM3327">
        <v>0</v>
      </c>
      <c r="AN3327" s="23" t="e">
        <v>#DIV/0!</v>
      </c>
      <c r="AO3327" s="23" t="e">
        <v>#DIV/0!</v>
      </c>
      <c r="AP3327" s="23" t="e">
        <v>#DIV/0!</v>
      </c>
      <c r="AQ3327" s="23" t="e">
        <v>#DIV/0!</v>
      </c>
      <c r="AR3327" s="35">
        <v>0</v>
      </c>
      <c r="AS3327" s="35">
        <v>0</v>
      </c>
      <c r="AT3327" s="35">
        <v>0</v>
      </c>
      <c r="AU3327" s="31" t="str">
        <f t="shared" si="54"/>
        <v>库存为0</v>
      </c>
      <c r="AV3327" s="36" t="str">
        <f>IFERROR(时间!$B$4+AU3327,"上周无销量")</f>
        <v>上周无销量</v>
      </c>
    </row>
    <row r="3328" spans="1:48">
      <c r="A3328" s="21" t="s">
        <v>6640</v>
      </c>
      <c r="B3328" t="s">
        <v>6641</v>
      </c>
      <c r="C3328" t="s">
        <v>6625</v>
      </c>
      <c r="D3328" s="31">
        <v>0</v>
      </c>
      <c r="E3328" s="31">
        <v>0</v>
      </c>
      <c r="F3328" s="31">
        <v>0</v>
      </c>
      <c r="G3328" s="31">
        <v>0</v>
      </c>
      <c r="H3328" s="32">
        <v>0</v>
      </c>
      <c r="I3328">
        <v>0</v>
      </c>
      <c r="J3328" s="33">
        <v>0</v>
      </c>
      <c r="K3328" s="33">
        <v>0</v>
      </c>
      <c r="L3328" s="33">
        <v>0</v>
      </c>
      <c r="M3328">
        <v>0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23" t="s">
        <v>54</v>
      </c>
      <c r="Y3328" s="23" t="s">
        <v>54</v>
      </c>
      <c r="Z3328" s="23" t="s">
        <v>54</v>
      </c>
      <c r="AA3328" s="23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23" t="s">
        <v>54</v>
      </c>
      <c r="AG3328" s="23" t="s">
        <v>54</v>
      </c>
      <c r="AH3328" s="23" t="s">
        <v>54</v>
      </c>
      <c r="AI3328" s="23" t="s">
        <v>54</v>
      </c>
      <c r="AJ3328">
        <v>0</v>
      </c>
      <c r="AK3328">
        <v>0</v>
      </c>
      <c r="AL3328">
        <v>0</v>
      </c>
      <c r="AM3328">
        <v>0</v>
      </c>
      <c r="AN3328" s="23" t="e">
        <v>#DIV/0!</v>
      </c>
      <c r="AO3328" s="23" t="e">
        <v>#DIV/0!</v>
      </c>
      <c r="AP3328" s="23" t="e">
        <v>#DIV/0!</v>
      </c>
      <c r="AQ3328" s="23" t="e">
        <v>#DIV/0!</v>
      </c>
      <c r="AR3328" s="35">
        <v>0</v>
      </c>
      <c r="AS3328" s="35">
        <v>0</v>
      </c>
      <c r="AT3328" s="35">
        <v>0</v>
      </c>
      <c r="AU3328" s="31" t="str">
        <f t="shared" si="54"/>
        <v>库存为0</v>
      </c>
      <c r="AV3328" s="36" t="str">
        <f>IFERROR(时间!$B$4+AU3328,"上周无销量")</f>
        <v>上周无销量</v>
      </c>
    </row>
    <row r="3329" spans="1:48">
      <c r="A3329" s="21" t="s">
        <v>6642</v>
      </c>
      <c r="B3329" t="s">
        <v>6643</v>
      </c>
      <c r="C3329" t="s">
        <v>6625</v>
      </c>
      <c r="D3329" s="31">
        <v>0</v>
      </c>
      <c r="E3329" s="31">
        <v>0</v>
      </c>
      <c r="F3329" s="31">
        <v>0</v>
      </c>
      <c r="G3329" s="31">
        <v>0</v>
      </c>
      <c r="H3329" s="32">
        <v>0</v>
      </c>
      <c r="I3329">
        <v>0</v>
      </c>
      <c r="J3329" s="33">
        <v>0</v>
      </c>
      <c r="K3329" s="33">
        <v>0</v>
      </c>
      <c r="L3329" s="33">
        <v>0</v>
      </c>
      <c r="M3329">
        <v>0</v>
      </c>
      <c r="N3329">
        <v>0</v>
      </c>
      <c r="O3329">
        <v>0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23" t="s">
        <v>54</v>
      </c>
      <c r="Y3329" s="23" t="s">
        <v>54</v>
      </c>
      <c r="Z3329" s="23" t="s">
        <v>54</v>
      </c>
      <c r="AA3329" s="23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23" t="s">
        <v>54</v>
      </c>
      <c r="AG3329" s="23" t="s">
        <v>54</v>
      </c>
      <c r="AH3329" s="23" t="s">
        <v>54</v>
      </c>
      <c r="AI3329" s="23" t="s">
        <v>54</v>
      </c>
      <c r="AJ3329">
        <v>0</v>
      </c>
      <c r="AK3329">
        <v>0</v>
      </c>
      <c r="AL3329">
        <v>0</v>
      </c>
      <c r="AM3329">
        <v>0</v>
      </c>
      <c r="AN3329" s="23" t="e">
        <v>#DIV/0!</v>
      </c>
      <c r="AO3329" s="23" t="e">
        <v>#DIV/0!</v>
      </c>
      <c r="AP3329" s="23" t="e">
        <v>#DIV/0!</v>
      </c>
      <c r="AQ3329" s="23" t="e">
        <v>#DIV/0!</v>
      </c>
      <c r="AR3329" s="35">
        <v>0</v>
      </c>
      <c r="AS3329" s="35">
        <v>0</v>
      </c>
      <c r="AT3329" s="35">
        <v>0</v>
      </c>
      <c r="AU3329" s="31" t="str">
        <f t="shared" si="54"/>
        <v>库存为0</v>
      </c>
      <c r="AV3329" s="36" t="str">
        <f>IFERROR(时间!$B$4+AU3329,"上周无销量")</f>
        <v>上周无销量</v>
      </c>
    </row>
    <row r="3330" spans="1:48">
      <c r="A3330" s="21" t="s">
        <v>6644</v>
      </c>
      <c r="B3330" t="s">
        <v>6645</v>
      </c>
      <c r="C3330" t="s">
        <v>6625</v>
      </c>
      <c r="D3330" s="31">
        <v>0</v>
      </c>
      <c r="E3330" s="31">
        <v>0</v>
      </c>
      <c r="F3330" s="31">
        <v>0</v>
      </c>
      <c r="G3330" s="31">
        <v>0</v>
      </c>
      <c r="H3330" s="32">
        <v>0</v>
      </c>
      <c r="I3330">
        <v>0</v>
      </c>
      <c r="J3330" s="33">
        <v>0</v>
      </c>
      <c r="K3330" s="33">
        <v>0</v>
      </c>
      <c r="L3330" s="33">
        <v>0</v>
      </c>
      <c r="M3330">
        <v>0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23" t="s">
        <v>54</v>
      </c>
      <c r="Y3330" s="23" t="s">
        <v>54</v>
      </c>
      <c r="Z3330" s="23" t="s">
        <v>54</v>
      </c>
      <c r="AA3330" s="23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23" t="s">
        <v>54</v>
      </c>
      <c r="AG3330" s="23" t="s">
        <v>54</v>
      </c>
      <c r="AH3330" s="23" t="s">
        <v>54</v>
      </c>
      <c r="AI3330" s="23" t="s">
        <v>54</v>
      </c>
      <c r="AJ3330">
        <v>0</v>
      </c>
      <c r="AK3330">
        <v>0</v>
      </c>
      <c r="AL3330">
        <v>0</v>
      </c>
      <c r="AM3330">
        <v>0</v>
      </c>
      <c r="AN3330" s="23" t="e">
        <v>#DIV/0!</v>
      </c>
      <c r="AO3330" s="23" t="e">
        <v>#DIV/0!</v>
      </c>
      <c r="AP3330" s="23" t="e">
        <v>#DIV/0!</v>
      </c>
      <c r="AQ3330" s="23" t="e">
        <v>#DIV/0!</v>
      </c>
      <c r="AR3330" s="35">
        <v>0</v>
      </c>
      <c r="AS3330" s="35">
        <v>0</v>
      </c>
      <c r="AT3330" s="35">
        <v>0</v>
      </c>
      <c r="AU3330" s="31" t="str">
        <f t="shared" si="54"/>
        <v>库存为0</v>
      </c>
      <c r="AV3330" s="36" t="str">
        <f>IFERROR(时间!$B$4+AU3330,"上周无销量")</f>
        <v>上周无销量</v>
      </c>
    </row>
    <row r="3331" spans="1:48">
      <c r="A3331" s="21" t="s">
        <v>6646</v>
      </c>
      <c r="B3331" t="s">
        <v>6647</v>
      </c>
      <c r="C3331" t="s">
        <v>6625</v>
      </c>
      <c r="D3331" s="31">
        <v>0</v>
      </c>
      <c r="E3331" s="31">
        <v>0</v>
      </c>
      <c r="F3331" s="31">
        <v>0</v>
      </c>
      <c r="G3331" s="31">
        <v>0</v>
      </c>
      <c r="H3331" s="32">
        <v>0</v>
      </c>
      <c r="I3331">
        <v>0</v>
      </c>
      <c r="J3331" s="33">
        <v>0</v>
      </c>
      <c r="K3331" s="33">
        <v>0</v>
      </c>
      <c r="L3331" s="33">
        <v>0</v>
      </c>
      <c r="M3331">
        <v>0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23" t="s">
        <v>54</v>
      </c>
      <c r="Y3331" s="23" t="s">
        <v>54</v>
      </c>
      <c r="Z3331" s="23" t="s">
        <v>54</v>
      </c>
      <c r="AA3331" s="23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23" t="s">
        <v>54</v>
      </c>
      <c r="AG3331" s="23" t="s">
        <v>54</v>
      </c>
      <c r="AH3331" s="23" t="s">
        <v>54</v>
      </c>
      <c r="AI3331" s="23" t="s">
        <v>54</v>
      </c>
      <c r="AJ3331">
        <v>0</v>
      </c>
      <c r="AK3331">
        <v>0</v>
      </c>
      <c r="AL3331">
        <v>0</v>
      </c>
      <c r="AM3331">
        <v>0</v>
      </c>
      <c r="AN3331" s="23" t="e">
        <v>#DIV/0!</v>
      </c>
      <c r="AO3331" s="23" t="e">
        <v>#DIV/0!</v>
      </c>
      <c r="AP3331" s="23" t="e">
        <v>#DIV/0!</v>
      </c>
      <c r="AQ3331" s="23" t="e">
        <v>#DIV/0!</v>
      </c>
      <c r="AR3331" s="35">
        <v>0</v>
      </c>
      <c r="AS3331" s="35">
        <v>0</v>
      </c>
      <c r="AT3331" s="35">
        <v>0</v>
      </c>
      <c r="AU3331" s="31" t="str">
        <f t="shared" si="54"/>
        <v>库存为0</v>
      </c>
      <c r="AV3331" s="36" t="str">
        <f>IFERROR(时间!$B$4+AU3331,"上周无销量")</f>
        <v>上周无销量</v>
      </c>
    </row>
    <row r="3332" spans="1:48">
      <c r="A3332" s="21" t="s">
        <v>6648</v>
      </c>
      <c r="B3332" t="s">
        <v>6649</v>
      </c>
      <c r="C3332" t="s">
        <v>6625</v>
      </c>
      <c r="D3332" s="31">
        <v>0</v>
      </c>
      <c r="E3332" s="31">
        <v>0</v>
      </c>
      <c r="F3332" s="31">
        <v>0</v>
      </c>
      <c r="G3332" s="31">
        <v>0</v>
      </c>
      <c r="H3332" s="32">
        <v>0</v>
      </c>
      <c r="I3332">
        <v>0</v>
      </c>
      <c r="J3332" s="33">
        <v>0</v>
      </c>
      <c r="K3332" s="33">
        <v>0</v>
      </c>
      <c r="L3332" s="33">
        <v>0</v>
      </c>
      <c r="M3332">
        <v>0</v>
      </c>
      <c r="N3332">
        <v>0</v>
      </c>
      <c r="O3332">
        <v>0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23" t="s">
        <v>54</v>
      </c>
      <c r="Y3332" s="23" t="s">
        <v>54</v>
      </c>
      <c r="Z3332" s="23" t="s">
        <v>54</v>
      </c>
      <c r="AA3332" s="23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23" t="s">
        <v>54</v>
      </c>
      <c r="AG3332" s="23" t="s">
        <v>54</v>
      </c>
      <c r="AH3332" s="23" t="s">
        <v>54</v>
      </c>
      <c r="AI3332" s="23" t="s">
        <v>54</v>
      </c>
      <c r="AJ3332">
        <v>0</v>
      </c>
      <c r="AK3332">
        <v>0</v>
      </c>
      <c r="AL3332">
        <v>0</v>
      </c>
      <c r="AM3332">
        <v>0</v>
      </c>
      <c r="AN3332" s="23" t="e">
        <v>#DIV/0!</v>
      </c>
      <c r="AO3332" s="23" t="e">
        <v>#DIV/0!</v>
      </c>
      <c r="AP3332" s="23" t="e">
        <v>#DIV/0!</v>
      </c>
      <c r="AQ3332" s="23" t="e">
        <v>#DIV/0!</v>
      </c>
      <c r="AR3332" s="35">
        <v>0</v>
      </c>
      <c r="AS3332" s="35">
        <v>0</v>
      </c>
      <c r="AT3332" s="35">
        <v>0</v>
      </c>
      <c r="AU3332" s="31" t="str">
        <f t="shared" si="54"/>
        <v>库存为0</v>
      </c>
      <c r="AV3332" s="36" t="str">
        <f>IFERROR(时间!$B$4+AU3332,"上周无销量")</f>
        <v>上周无销量</v>
      </c>
    </row>
    <row r="3333" spans="1:48">
      <c r="A3333" s="21" t="s">
        <v>6650</v>
      </c>
      <c r="B3333" t="s">
        <v>6651</v>
      </c>
      <c r="C3333" t="s">
        <v>6625</v>
      </c>
      <c r="D3333" s="31">
        <v>0</v>
      </c>
      <c r="E3333" s="31">
        <v>0</v>
      </c>
      <c r="F3333" s="31">
        <v>0</v>
      </c>
      <c r="G3333" s="31">
        <v>0</v>
      </c>
      <c r="H3333" s="32">
        <v>0</v>
      </c>
      <c r="I3333">
        <v>0</v>
      </c>
      <c r="J3333" s="33">
        <v>0</v>
      </c>
      <c r="K3333" s="33">
        <v>0</v>
      </c>
      <c r="L3333" s="33">
        <v>0</v>
      </c>
      <c r="M3333">
        <v>0</v>
      </c>
      <c r="N3333">
        <v>0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23" t="s">
        <v>54</v>
      </c>
      <c r="Y3333" s="23" t="s">
        <v>54</v>
      </c>
      <c r="Z3333" s="23" t="s">
        <v>54</v>
      </c>
      <c r="AA3333" s="23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23" t="s">
        <v>54</v>
      </c>
      <c r="AG3333" s="23" t="s">
        <v>54</v>
      </c>
      <c r="AH3333" s="23" t="s">
        <v>54</v>
      </c>
      <c r="AI3333" s="23" t="s">
        <v>54</v>
      </c>
      <c r="AJ3333">
        <v>0</v>
      </c>
      <c r="AK3333">
        <v>0</v>
      </c>
      <c r="AL3333">
        <v>0</v>
      </c>
      <c r="AM3333">
        <v>0</v>
      </c>
      <c r="AN3333" s="23" t="e">
        <v>#DIV/0!</v>
      </c>
      <c r="AO3333" s="23" t="e">
        <v>#DIV/0!</v>
      </c>
      <c r="AP3333" s="23" t="e">
        <v>#DIV/0!</v>
      </c>
      <c r="AQ3333" s="23" t="e">
        <v>#DIV/0!</v>
      </c>
      <c r="AR3333" s="35">
        <v>0</v>
      </c>
      <c r="AS3333" s="35">
        <v>0</v>
      </c>
      <c r="AT3333" s="35">
        <v>0</v>
      </c>
      <c r="AU3333" s="31" t="str">
        <f t="shared" ref="AU3333:AU3396" si="55">IF(AR3333="","库存为"&amp;M3333,IF(AS3333=0,"库存为"&amp;M3333,INT(M3333/AR3333)))</f>
        <v>库存为0</v>
      </c>
      <c r="AV3333" s="36" t="str">
        <f>IFERROR(时间!$B$4+AU3333,"上周无销量")</f>
        <v>上周无销量</v>
      </c>
    </row>
    <row r="3334" spans="1:48">
      <c r="A3334" s="21" t="s">
        <v>6652</v>
      </c>
      <c r="B3334" t="s">
        <v>6653</v>
      </c>
      <c r="C3334" t="s">
        <v>6625</v>
      </c>
      <c r="D3334" s="31">
        <v>0</v>
      </c>
      <c r="E3334" s="31">
        <v>0</v>
      </c>
      <c r="F3334" s="31">
        <v>0</v>
      </c>
      <c r="G3334" s="31">
        <v>0</v>
      </c>
      <c r="H3334" s="32">
        <v>0</v>
      </c>
      <c r="I3334">
        <v>0</v>
      </c>
      <c r="J3334" s="33">
        <v>0</v>
      </c>
      <c r="K3334" s="33">
        <v>0</v>
      </c>
      <c r="L3334" s="33">
        <v>0</v>
      </c>
      <c r="M3334">
        <v>0</v>
      </c>
      <c r="N3334">
        <v>0</v>
      </c>
      <c r="O3334">
        <v>0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23" t="s">
        <v>54</v>
      </c>
      <c r="Y3334" s="23" t="s">
        <v>54</v>
      </c>
      <c r="Z3334" s="23" t="s">
        <v>54</v>
      </c>
      <c r="AA3334" s="23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23" t="s">
        <v>54</v>
      </c>
      <c r="AG3334" s="23" t="s">
        <v>54</v>
      </c>
      <c r="AH3334" s="23" t="s">
        <v>54</v>
      </c>
      <c r="AI3334" s="23" t="s">
        <v>54</v>
      </c>
      <c r="AJ3334">
        <v>0</v>
      </c>
      <c r="AK3334">
        <v>0</v>
      </c>
      <c r="AL3334">
        <v>0</v>
      </c>
      <c r="AM3334">
        <v>0</v>
      </c>
      <c r="AN3334" s="23" t="e">
        <v>#DIV/0!</v>
      </c>
      <c r="AO3334" s="23" t="e">
        <v>#DIV/0!</v>
      </c>
      <c r="AP3334" s="23" t="e">
        <v>#DIV/0!</v>
      </c>
      <c r="AQ3334" s="23" t="e">
        <v>#DIV/0!</v>
      </c>
      <c r="AR3334" s="35">
        <v>0</v>
      </c>
      <c r="AS3334" s="35">
        <v>0</v>
      </c>
      <c r="AT3334" s="35">
        <v>0</v>
      </c>
      <c r="AU3334" s="31" t="str">
        <f t="shared" si="55"/>
        <v>库存为0</v>
      </c>
      <c r="AV3334" s="36" t="str">
        <f>IFERROR(时间!$B$4+AU3334,"上周无销量")</f>
        <v>上周无销量</v>
      </c>
    </row>
    <row r="3335" spans="1:48">
      <c r="A3335" s="21" t="s">
        <v>6654</v>
      </c>
      <c r="B3335" t="s">
        <v>6655</v>
      </c>
      <c r="C3335" t="s">
        <v>6625</v>
      </c>
      <c r="D3335" s="31">
        <v>0</v>
      </c>
      <c r="E3335" s="31">
        <v>0</v>
      </c>
      <c r="F3335" s="31">
        <v>0</v>
      </c>
      <c r="G3335" s="31">
        <v>0</v>
      </c>
      <c r="H3335" s="32">
        <v>0</v>
      </c>
      <c r="I3335">
        <v>0</v>
      </c>
      <c r="J3335" s="33">
        <v>0</v>
      </c>
      <c r="K3335" s="33">
        <v>0</v>
      </c>
      <c r="L3335" s="33">
        <v>0</v>
      </c>
      <c r="M3335">
        <v>0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23" t="s">
        <v>54</v>
      </c>
      <c r="Y3335" s="23" t="s">
        <v>54</v>
      </c>
      <c r="Z3335" s="23" t="s">
        <v>54</v>
      </c>
      <c r="AA3335" s="23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23" t="s">
        <v>54</v>
      </c>
      <c r="AG3335" s="23" t="s">
        <v>54</v>
      </c>
      <c r="AH3335" s="23" t="s">
        <v>54</v>
      </c>
      <c r="AI3335" s="23" t="s">
        <v>54</v>
      </c>
      <c r="AJ3335">
        <v>0</v>
      </c>
      <c r="AK3335">
        <v>0</v>
      </c>
      <c r="AL3335">
        <v>0</v>
      </c>
      <c r="AM3335">
        <v>0</v>
      </c>
      <c r="AN3335" s="23" t="e">
        <v>#DIV/0!</v>
      </c>
      <c r="AO3335" s="23" t="e">
        <v>#DIV/0!</v>
      </c>
      <c r="AP3335" s="23" t="e">
        <v>#DIV/0!</v>
      </c>
      <c r="AQ3335" s="23" t="e">
        <v>#DIV/0!</v>
      </c>
      <c r="AR3335" s="35">
        <v>0</v>
      </c>
      <c r="AS3335" s="35">
        <v>0</v>
      </c>
      <c r="AT3335" s="35">
        <v>0</v>
      </c>
      <c r="AU3335" s="31" t="str">
        <f t="shared" si="55"/>
        <v>库存为0</v>
      </c>
      <c r="AV3335" s="36" t="str">
        <f>IFERROR(时间!$B$4+AU3335,"上周无销量")</f>
        <v>上周无销量</v>
      </c>
    </row>
    <row r="3336" spans="1:48">
      <c r="A3336" s="21" t="s">
        <v>6656</v>
      </c>
      <c r="B3336" t="s">
        <v>6657</v>
      </c>
      <c r="C3336" t="s">
        <v>6625</v>
      </c>
      <c r="D3336" s="31">
        <v>0</v>
      </c>
      <c r="E3336" s="31">
        <v>0</v>
      </c>
      <c r="F3336" s="31">
        <v>0</v>
      </c>
      <c r="G3336" s="31">
        <v>0</v>
      </c>
      <c r="H3336" s="32">
        <v>0</v>
      </c>
      <c r="I3336">
        <v>0</v>
      </c>
      <c r="J3336" s="33">
        <v>0</v>
      </c>
      <c r="K3336" s="33">
        <v>0</v>
      </c>
      <c r="L3336" s="33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23" t="s">
        <v>54</v>
      </c>
      <c r="Y3336" s="23" t="s">
        <v>54</v>
      </c>
      <c r="Z3336" s="23" t="s">
        <v>54</v>
      </c>
      <c r="AA3336" s="23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23" t="s">
        <v>54</v>
      </c>
      <c r="AG3336" s="23" t="s">
        <v>54</v>
      </c>
      <c r="AH3336" s="23" t="s">
        <v>54</v>
      </c>
      <c r="AI3336" s="23" t="s">
        <v>54</v>
      </c>
      <c r="AJ3336">
        <v>0</v>
      </c>
      <c r="AK3336">
        <v>0</v>
      </c>
      <c r="AL3336">
        <v>0</v>
      </c>
      <c r="AM3336">
        <v>0</v>
      </c>
      <c r="AN3336" s="23" t="e">
        <v>#DIV/0!</v>
      </c>
      <c r="AO3336" s="23" t="e">
        <v>#DIV/0!</v>
      </c>
      <c r="AP3336" s="23" t="e">
        <v>#DIV/0!</v>
      </c>
      <c r="AQ3336" s="23" t="e">
        <v>#DIV/0!</v>
      </c>
      <c r="AR3336" s="35">
        <v>0</v>
      </c>
      <c r="AS3336" s="35">
        <v>0</v>
      </c>
      <c r="AT3336" s="35">
        <v>0</v>
      </c>
      <c r="AU3336" s="31" t="str">
        <f t="shared" si="55"/>
        <v>库存为0</v>
      </c>
      <c r="AV3336" s="36" t="str">
        <f>IFERROR(时间!$B$4+AU3336,"上周无销量")</f>
        <v>上周无销量</v>
      </c>
    </row>
    <row r="3337" spans="1:48">
      <c r="A3337" s="21" t="s">
        <v>6658</v>
      </c>
      <c r="B3337" t="s">
        <v>6659</v>
      </c>
      <c r="C3337" t="s">
        <v>6660</v>
      </c>
      <c r="D3337" s="31">
        <v>0</v>
      </c>
      <c r="E3337" s="31">
        <v>0</v>
      </c>
      <c r="F3337" s="31">
        <v>0</v>
      </c>
      <c r="G3337" s="31">
        <v>0</v>
      </c>
      <c r="H3337" s="32">
        <v>0</v>
      </c>
      <c r="I3337">
        <v>0</v>
      </c>
      <c r="J3337" s="33">
        <v>0</v>
      </c>
      <c r="K3337" s="33">
        <v>0</v>
      </c>
      <c r="L3337" s="33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23" t="s">
        <v>54</v>
      </c>
      <c r="Y3337" s="23" t="s">
        <v>54</v>
      </c>
      <c r="Z3337" s="23" t="s">
        <v>54</v>
      </c>
      <c r="AA3337" s="23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23" t="s">
        <v>54</v>
      </c>
      <c r="AG3337" s="23" t="s">
        <v>54</v>
      </c>
      <c r="AH3337" s="23" t="s">
        <v>54</v>
      </c>
      <c r="AI3337" s="23" t="s">
        <v>54</v>
      </c>
      <c r="AJ3337">
        <v>0</v>
      </c>
      <c r="AK3337">
        <v>0</v>
      </c>
      <c r="AL3337">
        <v>0</v>
      </c>
      <c r="AM3337">
        <v>0</v>
      </c>
      <c r="AN3337" s="23" t="e">
        <v>#DIV/0!</v>
      </c>
      <c r="AO3337" s="23" t="e">
        <v>#DIV/0!</v>
      </c>
      <c r="AP3337" s="23" t="e">
        <v>#DIV/0!</v>
      </c>
      <c r="AQ3337" s="23" t="e">
        <v>#DIV/0!</v>
      </c>
      <c r="AR3337" s="35">
        <v>0</v>
      </c>
      <c r="AS3337" s="35">
        <v>0</v>
      </c>
      <c r="AT3337" s="35">
        <v>0</v>
      </c>
      <c r="AU3337" s="31" t="str">
        <f t="shared" si="55"/>
        <v>库存为0</v>
      </c>
      <c r="AV3337" s="36" t="str">
        <f>IFERROR(时间!$B$4+AU3337,"上周无销量")</f>
        <v>上周无销量</v>
      </c>
    </row>
    <row r="3338" spans="1:48">
      <c r="A3338" s="21" t="s">
        <v>6661</v>
      </c>
      <c r="B3338" t="s">
        <v>6662</v>
      </c>
      <c r="C3338" t="s">
        <v>6660</v>
      </c>
      <c r="D3338" s="31">
        <v>0</v>
      </c>
      <c r="E3338" s="31">
        <v>0</v>
      </c>
      <c r="F3338" s="31">
        <v>0</v>
      </c>
      <c r="G3338" s="31">
        <v>0</v>
      </c>
      <c r="H3338" s="32">
        <v>0</v>
      </c>
      <c r="I3338">
        <v>0</v>
      </c>
      <c r="J3338" s="33">
        <v>0</v>
      </c>
      <c r="K3338" s="33">
        <v>0</v>
      </c>
      <c r="L3338" s="33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23" t="s">
        <v>54</v>
      </c>
      <c r="Y3338" s="23" t="s">
        <v>54</v>
      </c>
      <c r="Z3338" s="23" t="s">
        <v>54</v>
      </c>
      <c r="AA3338" s="23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23" t="s">
        <v>54</v>
      </c>
      <c r="AG3338" s="23" t="s">
        <v>54</v>
      </c>
      <c r="AH3338" s="23" t="s">
        <v>54</v>
      </c>
      <c r="AI3338" s="23" t="s">
        <v>54</v>
      </c>
      <c r="AJ3338">
        <v>0</v>
      </c>
      <c r="AK3338">
        <v>0</v>
      </c>
      <c r="AL3338">
        <v>0</v>
      </c>
      <c r="AM3338">
        <v>0</v>
      </c>
      <c r="AN3338" s="23" t="e">
        <v>#DIV/0!</v>
      </c>
      <c r="AO3338" s="23" t="e">
        <v>#DIV/0!</v>
      </c>
      <c r="AP3338" s="23" t="e">
        <v>#DIV/0!</v>
      </c>
      <c r="AQ3338" s="23" t="e">
        <v>#DIV/0!</v>
      </c>
      <c r="AR3338" s="35">
        <v>0</v>
      </c>
      <c r="AS3338" s="35">
        <v>0</v>
      </c>
      <c r="AT3338" s="35">
        <v>0</v>
      </c>
      <c r="AU3338" s="31" t="str">
        <f t="shared" si="55"/>
        <v>库存为0</v>
      </c>
      <c r="AV3338" s="36" t="str">
        <f>IFERROR(时间!$B$4+AU3338,"上周无销量")</f>
        <v>上周无销量</v>
      </c>
    </row>
    <row r="3339" spans="1:48">
      <c r="A3339" s="21" t="s">
        <v>6663</v>
      </c>
      <c r="B3339" t="s">
        <v>6664</v>
      </c>
      <c r="C3339" t="s">
        <v>6660</v>
      </c>
      <c r="D3339" s="31">
        <v>0</v>
      </c>
      <c r="E3339" s="31">
        <v>0</v>
      </c>
      <c r="F3339" s="31">
        <v>0</v>
      </c>
      <c r="G3339" s="31">
        <v>0</v>
      </c>
      <c r="H3339" s="32">
        <v>0</v>
      </c>
      <c r="I3339">
        <v>0</v>
      </c>
      <c r="J3339" s="33">
        <v>0</v>
      </c>
      <c r="K3339" s="33">
        <v>0</v>
      </c>
      <c r="L3339" s="33">
        <v>0</v>
      </c>
      <c r="M3339">
        <v>0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23" t="s">
        <v>54</v>
      </c>
      <c r="Y3339" s="23" t="s">
        <v>54</v>
      </c>
      <c r="Z3339" s="23" t="s">
        <v>54</v>
      </c>
      <c r="AA3339" s="23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23" t="s">
        <v>54</v>
      </c>
      <c r="AG3339" s="23" t="s">
        <v>54</v>
      </c>
      <c r="AH3339" s="23" t="s">
        <v>54</v>
      </c>
      <c r="AI3339" s="23" t="s">
        <v>54</v>
      </c>
      <c r="AJ3339">
        <v>0</v>
      </c>
      <c r="AK3339">
        <v>0</v>
      </c>
      <c r="AL3339">
        <v>0</v>
      </c>
      <c r="AM3339">
        <v>0</v>
      </c>
      <c r="AN3339" s="23" t="e">
        <v>#DIV/0!</v>
      </c>
      <c r="AO3339" s="23" t="e">
        <v>#DIV/0!</v>
      </c>
      <c r="AP3339" s="23" t="e">
        <v>#DIV/0!</v>
      </c>
      <c r="AQ3339" s="23" t="e">
        <v>#DIV/0!</v>
      </c>
      <c r="AR3339" s="35">
        <v>0</v>
      </c>
      <c r="AS3339" s="35">
        <v>0</v>
      </c>
      <c r="AT3339" s="35">
        <v>0</v>
      </c>
      <c r="AU3339" s="31" t="str">
        <f t="shared" si="55"/>
        <v>库存为0</v>
      </c>
      <c r="AV3339" s="36" t="str">
        <f>IFERROR(时间!$B$4+AU3339,"上周无销量")</f>
        <v>上周无销量</v>
      </c>
    </row>
    <row r="3340" spans="1:48">
      <c r="A3340" s="21" t="s">
        <v>6665</v>
      </c>
      <c r="B3340" t="s">
        <v>6666</v>
      </c>
      <c r="C3340" t="s">
        <v>6660</v>
      </c>
      <c r="D3340" s="31">
        <v>0</v>
      </c>
      <c r="E3340" s="31">
        <v>0</v>
      </c>
      <c r="F3340" s="31">
        <v>0</v>
      </c>
      <c r="G3340" s="31">
        <v>0</v>
      </c>
      <c r="H3340" s="32">
        <v>0</v>
      </c>
      <c r="I3340">
        <v>0</v>
      </c>
      <c r="J3340" s="33">
        <v>0</v>
      </c>
      <c r="K3340" s="33">
        <v>0</v>
      </c>
      <c r="L3340" s="33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23" t="s">
        <v>54</v>
      </c>
      <c r="Y3340" s="23" t="s">
        <v>54</v>
      </c>
      <c r="Z3340" s="23" t="s">
        <v>54</v>
      </c>
      <c r="AA3340" s="23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23" t="s">
        <v>54</v>
      </c>
      <c r="AG3340" s="23" t="s">
        <v>54</v>
      </c>
      <c r="AH3340" s="23" t="s">
        <v>54</v>
      </c>
      <c r="AI3340" s="23" t="s">
        <v>54</v>
      </c>
      <c r="AJ3340">
        <v>0</v>
      </c>
      <c r="AK3340">
        <v>0</v>
      </c>
      <c r="AL3340">
        <v>0</v>
      </c>
      <c r="AM3340">
        <v>0</v>
      </c>
      <c r="AN3340" s="23" t="e">
        <v>#DIV/0!</v>
      </c>
      <c r="AO3340" s="23" t="e">
        <v>#DIV/0!</v>
      </c>
      <c r="AP3340" s="23" t="e">
        <v>#DIV/0!</v>
      </c>
      <c r="AQ3340" s="23" t="e">
        <v>#DIV/0!</v>
      </c>
      <c r="AR3340" s="35">
        <v>0</v>
      </c>
      <c r="AS3340" s="35">
        <v>0</v>
      </c>
      <c r="AT3340" s="35">
        <v>0</v>
      </c>
      <c r="AU3340" s="31" t="str">
        <f t="shared" si="55"/>
        <v>库存为0</v>
      </c>
      <c r="AV3340" s="36" t="str">
        <f>IFERROR(时间!$B$4+AU3340,"上周无销量")</f>
        <v>上周无销量</v>
      </c>
    </row>
    <row r="3341" spans="1:48">
      <c r="A3341" s="21" t="s">
        <v>6667</v>
      </c>
      <c r="B3341" t="s">
        <v>6668</v>
      </c>
      <c r="C3341" t="s">
        <v>6660</v>
      </c>
      <c r="D3341" s="31">
        <v>0</v>
      </c>
      <c r="E3341" s="31">
        <v>0</v>
      </c>
      <c r="F3341" s="31">
        <v>0</v>
      </c>
      <c r="G3341" s="31">
        <v>0</v>
      </c>
      <c r="H3341" s="32">
        <v>0</v>
      </c>
      <c r="I3341">
        <v>0</v>
      </c>
      <c r="J3341" s="33">
        <v>0</v>
      </c>
      <c r="K3341" s="33">
        <v>0</v>
      </c>
      <c r="L3341" s="33">
        <v>0</v>
      </c>
      <c r="M3341">
        <v>0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23" t="s">
        <v>54</v>
      </c>
      <c r="Y3341" s="23" t="s">
        <v>54</v>
      </c>
      <c r="Z3341" s="23" t="s">
        <v>54</v>
      </c>
      <c r="AA3341" s="23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23" t="s">
        <v>54</v>
      </c>
      <c r="AG3341" s="23" t="s">
        <v>54</v>
      </c>
      <c r="AH3341" s="23" t="s">
        <v>54</v>
      </c>
      <c r="AI3341" s="23" t="s">
        <v>54</v>
      </c>
      <c r="AJ3341">
        <v>0</v>
      </c>
      <c r="AK3341">
        <v>0</v>
      </c>
      <c r="AL3341">
        <v>0</v>
      </c>
      <c r="AM3341">
        <v>0</v>
      </c>
      <c r="AN3341" s="23" t="e">
        <v>#DIV/0!</v>
      </c>
      <c r="AO3341" s="23" t="e">
        <v>#DIV/0!</v>
      </c>
      <c r="AP3341" s="23" t="e">
        <v>#DIV/0!</v>
      </c>
      <c r="AQ3341" s="23" t="e">
        <v>#DIV/0!</v>
      </c>
      <c r="AR3341" s="35">
        <v>0</v>
      </c>
      <c r="AS3341" s="35">
        <v>0</v>
      </c>
      <c r="AT3341" s="35">
        <v>0</v>
      </c>
      <c r="AU3341" s="31" t="str">
        <f t="shared" si="55"/>
        <v>库存为0</v>
      </c>
      <c r="AV3341" s="36" t="str">
        <f>IFERROR(时间!$B$4+AU3341,"上周无销量")</f>
        <v>上周无销量</v>
      </c>
    </row>
    <row r="3342" spans="1:48">
      <c r="A3342" s="21" t="s">
        <v>6669</v>
      </c>
      <c r="B3342" t="s">
        <v>6670</v>
      </c>
      <c r="C3342" t="s">
        <v>6660</v>
      </c>
      <c r="D3342" s="31">
        <v>0</v>
      </c>
      <c r="E3342" s="31">
        <v>0</v>
      </c>
      <c r="F3342" s="31">
        <v>0</v>
      </c>
      <c r="G3342" s="31">
        <v>0</v>
      </c>
      <c r="H3342" s="32">
        <v>0</v>
      </c>
      <c r="I3342">
        <v>0</v>
      </c>
      <c r="J3342" s="33">
        <v>0</v>
      </c>
      <c r="K3342" s="33">
        <v>0</v>
      </c>
      <c r="L3342" s="33">
        <v>0</v>
      </c>
      <c r="M3342">
        <v>0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23" t="s">
        <v>54</v>
      </c>
      <c r="Y3342" s="23" t="s">
        <v>54</v>
      </c>
      <c r="Z3342" s="23" t="s">
        <v>54</v>
      </c>
      <c r="AA3342" s="23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23" t="s">
        <v>54</v>
      </c>
      <c r="AG3342" s="23" t="s">
        <v>54</v>
      </c>
      <c r="AH3342" s="23" t="s">
        <v>54</v>
      </c>
      <c r="AI3342" s="23" t="s">
        <v>54</v>
      </c>
      <c r="AJ3342">
        <v>0</v>
      </c>
      <c r="AK3342">
        <v>0</v>
      </c>
      <c r="AL3342">
        <v>0</v>
      </c>
      <c r="AM3342">
        <v>0</v>
      </c>
      <c r="AN3342" s="23" t="e">
        <v>#DIV/0!</v>
      </c>
      <c r="AO3342" s="23" t="e">
        <v>#DIV/0!</v>
      </c>
      <c r="AP3342" s="23" t="e">
        <v>#DIV/0!</v>
      </c>
      <c r="AQ3342" s="23" t="e">
        <v>#DIV/0!</v>
      </c>
      <c r="AR3342" s="35">
        <v>0</v>
      </c>
      <c r="AS3342" s="35">
        <v>0</v>
      </c>
      <c r="AT3342" s="35">
        <v>0</v>
      </c>
      <c r="AU3342" s="31" t="str">
        <f t="shared" si="55"/>
        <v>库存为0</v>
      </c>
      <c r="AV3342" s="36" t="str">
        <f>IFERROR(时间!$B$4+AU3342,"上周无销量")</f>
        <v>上周无销量</v>
      </c>
    </row>
    <row r="3343" spans="1:48">
      <c r="A3343" s="21" t="s">
        <v>6671</v>
      </c>
      <c r="B3343" t="s">
        <v>6672</v>
      </c>
      <c r="C3343" t="s">
        <v>6660</v>
      </c>
      <c r="D3343" s="31">
        <v>0</v>
      </c>
      <c r="E3343" s="31">
        <v>0</v>
      </c>
      <c r="F3343" s="31">
        <v>0</v>
      </c>
      <c r="G3343" s="31">
        <v>0</v>
      </c>
      <c r="H3343" s="32">
        <v>0</v>
      </c>
      <c r="I3343">
        <v>0</v>
      </c>
      <c r="J3343" s="33">
        <v>0</v>
      </c>
      <c r="K3343" s="33">
        <v>0</v>
      </c>
      <c r="L3343" s="33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23" t="s">
        <v>54</v>
      </c>
      <c r="Y3343" s="23" t="s">
        <v>54</v>
      </c>
      <c r="Z3343" s="23" t="s">
        <v>54</v>
      </c>
      <c r="AA3343" s="23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23" t="s">
        <v>54</v>
      </c>
      <c r="AG3343" s="23" t="s">
        <v>54</v>
      </c>
      <c r="AH3343" s="23" t="s">
        <v>54</v>
      </c>
      <c r="AI3343" s="23" t="s">
        <v>54</v>
      </c>
      <c r="AJ3343">
        <v>0</v>
      </c>
      <c r="AK3343">
        <v>0</v>
      </c>
      <c r="AL3343">
        <v>0</v>
      </c>
      <c r="AM3343">
        <v>0</v>
      </c>
      <c r="AN3343" s="23" t="e">
        <v>#DIV/0!</v>
      </c>
      <c r="AO3343" s="23" t="e">
        <v>#DIV/0!</v>
      </c>
      <c r="AP3343" s="23" t="e">
        <v>#DIV/0!</v>
      </c>
      <c r="AQ3343" s="23" t="e">
        <v>#DIV/0!</v>
      </c>
      <c r="AR3343" s="35">
        <v>0</v>
      </c>
      <c r="AS3343" s="35">
        <v>0</v>
      </c>
      <c r="AT3343" s="35">
        <v>0</v>
      </c>
      <c r="AU3343" s="31" t="str">
        <f t="shared" si="55"/>
        <v>库存为0</v>
      </c>
      <c r="AV3343" s="36" t="str">
        <f>IFERROR(时间!$B$4+AU3343,"上周无销量")</f>
        <v>上周无销量</v>
      </c>
    </row>
    <row r="3344" spans="1:48">
      <c r="A3344" s="21" t="s">
        <v>6673</v>
      </c>
      <c r="B3344" t="s">
        <v>6674</v>
      </c>
      <c r="C3344" t="s">
        <v>6660</v>
      </c>
      <c r="D3344" s="31">
        <v>0</v>
      </c>
      <c r="E3344" s="31">
        <v>0</v>
      </c>
      <c r="F3344" s="31">
        <v>0</v>
      </c>
      <c r="G3344" s="31">
        <v>0</v>
      </c>
      <c r="H3344" s="32">
        <v>0</v>
      </c>
      <c r="I3344">
        <v>0</v>
      </c>
      <c r="J3344" s="33">
        <v>0</v>
      </c>
      <c r="K3344" s="33">
        <v>0</v>
      </c>
      <c r="L3344" s="33">
        <v>0</v>
      </c>
      <c r="M3344">
        <v>0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23" t="s">
        <v>54</v>
      </c>
      <c r="Y3344" s="23" t="s">
        <v>54</v>
      </c>
      <c r="Z3344" s="23" t="s">
        <v>54</v>
      </c>
      <c r="AA3344" s="23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23" t="s">
        <v>54</v>
      </c>
      <c r="AG3344" s="23" t="s">
        <v>54</v>
      </c>
      <c r="AH3344" s="23" t="s">
        <v>54</v>
      </c>
      <c r="AI3344" s="23" t="s">
        <v>54</v>
      </c>
      <c r="AJ3344">
        <v>0</v>
      </c>
      <c r="AK3344">
        <v>0</v>
      </c>
      <c r="AL3344">
        <v>0</v>
      </c>
      <c r="AM3344">
        <v>0</v>
      </c>
      <c r="AN3344" s="23" t="e">
        <v>#DIV/0!</v>
      </c>
      <c r="AO3344" s="23" t="e">
        <v>#DIV/0!</v>
      </c>
      <c r="AP3344" s="23" t="e">
        <v>#DIV/0!</v>
      </c>
      <c r="AQ3344" s="23" t="e">
        <v>#DIV/0!</v>
      </c>
      <c r="AR3344" s="35">
        <v>0</v>
      </c>
      <c r="AS3344" s="35">
        <v>0</v>
      </c>
      <c r="AT3344" s="35">
        <v>0</v>
      </c>
      <c r="AU3344" s="31" t="str">
        <f t="shared" si="55"/>
        <v>库存为0</v>
      </c>
      <c r="AV3344" s="36" t="str">
        <f>IFERROR(时间!$B$4+AU3344,"上周无销量")</f>
        <v>上周无销量</v>
      </c>
    </row>
    <row r="3345" spans="1:48">
      <c r="A3345" s="21" t="s">
        <v>6675</v>
      </c>
      <c r="B3345" t="s">
        <v>6676</v>
      </c>
      <c r="C3345" t="s">
        <v>6660</v>
      </c>
      <c r="D3345" s="31">
        <v>0</v>
      </c>
      <c r="E3345" s="31">
        <v>0</v>
      </c>
      <c r="F3345" s="31">
        <v>0</v>
      </c>
      <c r="G3345" s="31">
        <v>0</v>
      </c>
      <c r="H3345" s="32">
        <v>0</v>
      </c>
      <c r="I3345">
        <v>0</v>
      </c>
      <c r="J3345" s="33">
        <v>0</v>
      </c>
      <c r="K3345" s="33">
        <v>0</v>
      </c>
      <c r="L3345" s="33">
        <v>0</v>
      </c>
      <c r="M3345">
        <v>0</v>
      </c>
      <c r="N3345">
        <v>0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23" t="s">
        <v>54</v>
      </c>
      <c r="Y3345" s="23" t="s">
        <v>54</v>
      </c>
      <c r="Z3345" s="23" t="s">
        <v>54</v>
      </c>
      <c r="AA3345" s="23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23" t="s">
        <v>54</v>
      </c>
      <c r="AG3345" s="23" t="s">
        <v>54</v>
      </c>
      <c r="AH3345" s="23" t="s">
        <v>54</v>
      </c>
      <c r="AI3345" s="23" t="s">
        <v>54</v>
      </c>
      <c r="AJ3345">
        <v>0</v>
      </c>
      <c r="AK3345">
        <v>0</v>
      </c>
      <c r="AL3345">
        <v>0</v>
      </c>
      <c r="AM3345">
        <v>0</v>
      </c>
      <c r="AN3345" s="23" t="e">
        <v>#DIV/0!</v>
      </c>
      <c r="AO3345" s="23" t="e">
        <v>#DIV/0!</v>
      </c>
      <c r="AP3345" s="23" t="e">
        <v>#DIV/0!</v>
      </c>
      <c r="AQ3345" s="23" t="e">
        <v>#DIV/0!</v>
      </c>
      <c r="AR3345" s="35">
        <v>0</v>
      </c>
      <c r="AS3345" s="35">
        <v>0</v>
      </c>
      <c r="AT3345" s="35">
        <v>0</v>
      </c>
      <c r="AU3345" s="31" t="str">
        <f t="shared" si="55"/>
        <v>库存为0</v>
      </c>
      <c r="AV3345" s="36" t="str">
        <f>IFERROR(时间!$B$4+AU3345,"上周无销量")</f>
        <v>上周无销量</v>
      </c>
    </row>
    <row r="3346" spans="1:48">
      <c r="A3346" s="21" t="s">
        <v>6677</v>
      </c>
      <c r="B3346" t="s">
        <v>6678</v>
      </c>
      <c r="C3346" t="s">
        <v>6679</v>
      </c>
      <c r="D3346" s="31">
        <v>0</v>
      </c>
      <c r="E3346" s="31">
        <v>0</v>
      </c>
      <c r="F3346" s="31">
        <v>0</v>
      </c>
      <c r="G3346" s="31">
        <v>0</v>
      </c>
      <c r="H3346" s="32">
        <v>0</v>
      </c>
      <c r="I3346">
        <v>0</v>
      </c>
      <c r="J3346" s="33">
        <v>0</v>
      </c>
      <c r="K3346" s="33">
        <v>0</v>
      </c>
      <c r="L3346" s="33">
        <v>0</v>
      </c>
      <c r="M3346">
        <v>0</v>
      </c>
      <c r="N3346">
        <v>0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23" t="s">
        <v>54</v>
      </c>
      <c r="Y3346" s="23" t="s">
        <v>54</v>
      </c>
      <c r="Z3346" s="23" t="s">
        <v>54</v>
      </c>
      <c r="AA3346" s="23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23" t="s">
        <v>54</v>
      </c>
      <c r="AG3346" s="23" t="s">
        <v>54</v>
      </c>
      <c r="AH3346" s="23" t="s">
        <v>54</v>
      </c>
      <c r="AI3346" s="23" t="s">
        <v>54</v>
      </c>
      <c r="AJ3346">
        <v>0</v>
      </c>
      <c r="AK3346">
        <v>0</v>
      </c>
      <c r="AL3346">
        <v>0</v>
      </c>
      <c r="AM3346">
        <v>0</v>
      </c>
      <c r="AN3346" s="23" t="e">
        <v>#DIV/0!</v>
      </c>
      <c r="AO3346" s="23" t="e">
        <v>#DIV/0!</v>
      </c>
      <c r="AP3346" s="23" t="e">
        <v>#DIV/0!</v>
      </c>
      <c r="AQ3346" s="23" t="e">
        <v>#DIV/0!</v>
      </c>
      <c r="AR3346" s="35">
        <v>0</v>
      </c>
      <c r="AS3346" s="35">
        <v>0</v>
      </c>
      <c r="AT3346" s="35">
        <v>0</v>
      </c>
      <c r="AU3346" s="31" t="str">
        <f t="shared" si="55"/>
        <v>库存为0</v>
      </c>
      <c r="AV3346" s="36" t="str">
        <f>IFERROR(时间!$B$4+AU3346,"上周无销量")</f>
        <v>上周无销量</v>
      </c>
    </row>
    <row r="3347" spans="1:48">
      <c r="A3347" s="21" t="s">
        <v>6680</v>
      </c>
      <c r="B3347" t="s">
        <v>6681</v>
      </c>
      <c r="C3347" t="s">
        <v>6679</v>
      </c>
      <c r="D3347" s="31">
        <v>0</v>
      </c>
      <c r="E3347" s="31">
        <v>0</v>
      </c>
      <c r="F3347" s="31">
        <v>0</v>
      </c>
      <c r="G3347" s="31">
        <v>0</v>
      </c>
      <c r="H3347" s="32">
        <v>0</v>
      </c>
      <c r="I3347">
        <v>0</v>
      </c>
      <c r="J3347" s="33">
        <v>0</v>
      </c>
      <c r="K3347" s="33">
        <v>0</v>
      </c>
      <c r="L3347" s="33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23" t="s">
        <v>54</v>
      </c>
      <c r="Y3347" s="23" t="s">
        <v>54</v>
      </c>
      <c r="Z3347" s="23" t="s">
        <v>54</v>
      </c>
      <c r="AA3347" s="23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23" t="s">
        <v>54</v>
      </c>
      <c r="AG3347" s="23" t="s">
        <v>54</v>
      </c>
      <c r="AH3347" s="23" t="s">
        <v>54</v>
      </c>
      <c r="AI3347" s="23" t="s">
        <v>54</v>
      </c>
      <c r="AJ3347">
        <v>0</v>
      </c>
      <c r="AK3347">
        <v>0</v>
      </c>
      <c r="AL3347">
        <v>0</v>
      </c>
      <c r="AM3347">
        <v>0</v>
      </c>
      <c r="AN3347" s="23" t="e">
        <v>#DIV/0!</v>
      </c>
      <c r="AO3347" s="23" t="e">
        <v>#DIV/0!</v>
      </c>
      <c r="AP3347" s="23" t="e">
        <v>#DIV/0!</v>
      </c>
      <c r="AQ3347" s="23" t="e">
        <v>#DIV/0!</v>
      </c>
      <c r="AR3347" s="35">
        <v>0</v>
      </c>
      <c r="AS3347" s="35">
        <v>0</v>
      </c>
      <c r="AT3347" s="35">
        <v>0</v>
      </c>
      <c r="AU3347" s="31" t="str">
        <f t="shared" si="55"/>
        <v>库存为0</v>
      </c>
      <c r="AV3347" s="36" t="str">
        <f>IFERROR(时间!$B$4+AU3347,"上周无销量")</f>
        <v>上周无销量</v>
      </c>
    </row>
    <row r="3348" spans="1:48">
      <c r="A3348" s="21" t="s">
        <v>6682</v>
      </c>
      <c r="B3348" t="s">
        <v>6683</v>
      </c>
      <c r="C3348" t="s">
        <v>6679</v>
      </c>
      <c r="D3348" s="31">
        <v>0</v>
      </c>
      <c r="E3348" s="31">
        <v>0</v>
      </c>
      <c r="F3348" s="31">
        <v>0</v>
      </c>
      <c r="G3348" s="31">
        <v>0</v>
      </c>
      <c r="H3348" s="32">
        <v>0</v>
      </c>
      <c r="I3348">
        <v>0</v>
      </c>
      <c r="J3348" s="33">
        <v>0</v>
      </c>
      <c r="K3348" s="33">
        <v>0</v>
      </c>
      <c r="L3348" s="33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23" t="s">
        <v>54</v>
      </c>
      <c r="Y3348" s="23" t="s">
        <v>54</v>
      </c>
      <c r="Z3348" s="23" t="s">
        <v>54</v>
      </c>
      <c r="AA3348" s="23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23" t="s">
        <v>54</v>
      </c>
      <c r="AG3348" s="23" t="s">
        <v>54</v>
      </c>
      <c r="AH3348" s="23" t="s">
        <v>54</v>
      </c>
      <c r="AI3348" s="23" t="s">
        <v>54</v>
      </c>
      <c r="AJ3348">
        <v>0</v>
      </c>
      <c r="AK3348">
        <v>0</v>
      </c>
      <c r="AL3348">
        <v>0</v>
      </c>
      <c r="AM3348">
        <v>0</v>
      </c>
      <c r="AN3348" s="23" t="e">
        <v>#DIV/0!</v>
      </c>
      <c r="AO3348" s="23" t="e">
        <v>#DIV/0!</v>
      </c>
      <c r="AP3348" s="23" t="e">
        <v>#DIV/0!</v>
      </c>
      <c r="AQ3348" s="23" t="e">
        <v>#DIV/0!</v>
      </c>
      <c r="AR3348" s="35">
        <v>0</v>
      </c>
      <c r="AS3348" s="35">
        <v>0</v>
      </c>
      <c r="AT3348" s="35">
        <v>0</v>
      </c>
      <c r="AU3348" s="31" t="str">
        <f t="shared" si="55"/>
        <v>库存为0</v>
      </c>
      <c r="AV3348" s="36" t="str">
        <f>IFERROR(时间!$B$4+AU3348,"上周无销量")</f>
        <v>上周无销量</v>
      </c>
    </row>
    <row r="3349" spans="1:48">
      <c r="A3349" s="21" t="s">
        <v>6684</v>
      </c>
      <c r="B3349" t="s">
        <v>6685</v>
      </c>
      <c r="C3349" t="s">
        <v>6679</v>
      </c>
      <c r="D3349" s="31">
        <v>0</v>
      </c>
      <c r="E3349" s="31">
        <v>0</v>
      </c>
      <c r="F3349" s="31">
        <v>0</v>
      </c>
      <c r="G3349" s="31">
        <v>0</v>
      </c>
      <c r="H3349" s="32">
        <v>0</v>
      </c>
      <c r="I3349">
        <v>0</v>
      </c>
      <c r="J3349" s="33">
        <v>0</v>
      </c>
      <c r="K3349" s="33">
        <v>0</v>
      </c>
      <c r="L3349" s="33">
        <v>0</v>
      </c>
      <c r="M3349">
        <v>0</v>
      </c>
      <c r="N3349">
        <v>0</v>
      </c>
      <c r="O3349">
        <v>0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23" t="s">
        <v>54</v>
      </c>
      <c r="Y3349" s="23" t="s">
        <v>54</v>
      </c>
      <c r="Z3349" s="23" t="s">
        <v>54</v>
      </c>
      <c r="AA3349" s="23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23" t="s">
        <v>54</v>
      </c>
      <c r="AG3349" s="23" t="s">
        <v>54</v>
      </c>
      <c r="AH3349" s="23" t="s">
        <v>54</v>
      </c>
      <c r="AI3349" s="23" t="s">
        <v>54</v>
      </c>
      <c r="AJ3349">
        <v>0</v>
      </c>
      <c r="AK3349">
        <v>0</v>
      </c>
      <c r="AL3349">
        <v>0</v>
      </c>
      <c r="AM3349">
        <v>0</v>
      </c>
      <c r="AN3349" s="23" t="e">
        <v>#DIV/0!</v>
      </c>
      <c r="AO3349" s="23" t="e">
        <v>#DIV/0!</v>
      </c>
      <c r="AP3349" s="23" t="e">
        <v>#DIV/0!</v>
      </c>
      <c r="AQ3349" s="23" t="e">
        <v>#DIV/0!</v>
      </c>
      <c r="AR3349" s="35">
        <v>0</v>
      </c>
      <c r="AS3349" s="35">
        <v>0</v>
      </c>
      <c r="AT3349" s="35">
        <v>0</v>
      </c>
      <c r="AU3349" s="31" t="str">
        <f t="shared" si="55"/>
        <v>库存为0</v>
      </c>
      <c r="AV3349" s="36" t="str">
        <f>IFERROR(时间!$B$4+AU3349,"上周无销量")</f>
        <v>上周无销量</v>
      </c>
    </row>
    <row r="3350" spans="1:48">
      <c r="A3350" s="21" t="s">
        <v>6686</v>
      </c>
      <c r="B3350" t="s">
        <v>6687</v>
      </c>
      <c r="C3350" t="s">
        <v>6679</v>
      </c>
      <c r="D3350" s="31">
        <v>0</v>
      </c>
      <c r="E3350" s="31">
        <v>0</v>
      </c>
      <c r="F3350" s="31">
        <v>0</v>
      </c>
      <c r="G3350" s="31">
        <v>0</v>
      </c>
      <c r="H3350" s="32">
        <v>0</v>
      </c>
      <c r="I3350">
        <v>0</v>
      </c>
      <c r="J3350" s="33">
        <v>0</v>
      </c>
      <c r="K3350" s="33">
        <v>0</v>
      </c>
      <c r="L3350" s="33">
        <v>0</v>
      </c>
      <c r="M3350">
        <v>0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23" t="s">
        <v>54</v>
      </c>
      <c r="Y3350" s="23" t="s">
        <v>54</v>
      </c>
      <c r="Z3350" s="23" t="s">
        <v>54</v>
      </c>
      <c r="AA3350" s="23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23" t="s">
        <v>54</v>
      </c>
      <c r="AG3350" s="23" t="s">
        <v>54</v>
      </c>
      <c r="AH3350" s="23" t="s">
        <v>54</v>
      </c>
      <c r="AI3350" s="23" t="s">
        <v>54</v>
      </c>
      <c r="AJ3350">
        <v>0</v>
      </c>
      <c r="AK3350">
        <v>0</v>
      </c>
      <c r="AL3350">
        <v>0</v>
      </c>
      <c r="AM3350">
        <v>0</v>
      </c>
      <c r="AN3350" s="23" t="e">
        <v>#DIV/0!</v>
      </c>
      <c r="AO3350" s="23" t="e">
        <v>#DIV/0!</v>
      </c>
      <c r="AP3350" s="23" t="e">
        <v>#DIV/0!</v>
      </c>
      <c r="AQ3350" s="23" t="e">
        <v>#DIV/0!</v>
      </c>
      <c r="AR3350" s="35">
        <v>0</v>
      </c>
      <c r="AS3350" s="35">
        <v>0</v>
      </c>
      <c r="AT3350" s="35">
        <v>0</v>
      </c>
      <c r="AU3350" s="31" t="str">
        <f t="shared" si="55"/>
        <v>库存为0</v>
      </c>
      <c r="AV3350" s="36" t="str">
        <f>IFERROR(时间!$B$4+AU3350,"上周无销量")</f>
        <v>上周无销量</v>
      </c>
    </row>
    <row r="3351" spans="1:48">
      <c r="A3351" s="21" t="s">
        <v>6688</v>
      </c>
      <c r="B3351" t="s">
        <v>6689</v>
      </c>
      <c r="C3351" t="s">
        <v>6679</v>
      </c>
      <c r="D3351" s="31">
        <v>0</v>
      </c>
      <c r="E3351" s="31">
        <v>0</v>
      </c>
      <c r="F3351" s="31">
        <v>0</v>
      </c>
      <c r="G3351" s="31">
        <v>0</v>
      </c>
      <c r="H3351" s="32">
        <v>0</v>
      </c>
      <c r="I3351">
        <v>0</v>
      </c>
      <c r="J3351" s="33">
        <v>0</v>
      </c>
      <c r="K3351" s="33">
        <v>0</v>
      </c>
      <c r="L3351" s="33">
        <v>0</v>
      </c>
      <c r="M3351">
        <v>0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23" t="s">
        <v>54</v>
      </c>
      <c r="Y3351" s="23" t="s">
        <v>54</v>
      </c>
      <c r="Z3351" s="23" t="s">
        <v>54</v>
      </c>
      <c r="AA3351" s="23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23" t="s">
        <v>54</v>
      </c>
      <c r="AG3351" s="23" t="s">
        <v>54</v>
      </c>
      <c r="AH3351" s="23" t="s">
        <v>54</v>
      </c>
      <c r="AI3351" s="23" t="s">
        <v>54</v>
      </c>
      <c r="AJ3351">
        <v>0</v>
      </c>
      <c r="AK3351">
        <v>0</v>
      </c>
      <c r="AL3351">
        <v>0</v>
      </c>
      <c r="AM3351">
        <v>0</v>
      </c>
      <c r="AN3351" s="23" t="e">
        <v>#DIV/0!</v>
      </c>
      <c r="AO3351" s="23" t="e">
        <v>#DIV/0!</v>
      </c>
      <c r="AP3351" s="23" t="e">
        <v>#DIV/0!</v>
      </c>
      <c r="AQ3351" s="23" t="e">
        <v>#DIV/0!</v>
      </c>
      <c r="AR3351" s="35">
        <v>0</v>
      </c>
      <c r="AS3351" s="35">
        <v>0</v>
      </c>
      <c r="AT3351" s="35">
        <v>0</v>
      </c>
      <c r="AU3351" s="31" t="str">
        <f t="shared" si="55"/>
        <v>库存为0</v>
      </c>
      <c r="AV3351" s="36" t="str">
        <f>IFERROR(时间!$B$4+AU3351,"上周无销量")</f>
        <v>上周无销量</v>
      </c>
    </row>
    <row r="3352" spans="1:48">
      <c r="A3352" s="21" t="s">
        <v>6690</v>
      </c>
      <c r="B3352" t="s">
        <v>6691</v>
      </c>
      <c r="C3352" t="s">
        <v>6679</v>
      </c>
      <c r="D3352" s="31">
        <v>0</v>
      </c>
      <c r="E3352" s="31">
        <v>0</v>
      </c>
      <c r="F3352" s="31">
        <v>0</v>
      </c>
      <c r="G3352" s="31">
        <v>0</v>
      </c>
      <c r="H3352" s="32">
        <v>0</v>
      </c>
      <c r="I3352">
        <v>0</v>
      </c>
      <c r="J3352" s="33">
        <v>0</v>
      </c>
      <c r="K3352" s="33">
        <v>0</v>
      </c>
      <c r="L3352" s="33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23" t="s">
        <v>54</v>
      </c>
      <c r="Y3352" s="23" t="s">
        <v>54</v>
      </c>
      <c r="Z3352" s="23" t="s">
        <v>54</v>
      </c>
      <c r="AA3352" s="23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23" t="s">
        <v>54</v>
      </c>
      <c r="AG3352" s="23" t="s">
        <v>54</v>
      </c>
      <c r="AH3352" s="23" t="s">
        <v>54</v>
      </c>
      <c r="AI3352" s="23" t="s">
        <v>54</v>
      </c>
      <c r="AJ3352">
        <v>0</v>
      </c>
      <c r="AK3352">
        <v>0</v>
      </c>
      <c r="AL3352">
        <v>0</v>
      </c>
      <c r="AM3352">
        <v>0</v>
      </c>
      <c r="AN3352" s="23" t="e">
        <v>#DIV/0!</v>
      </c>
      <c r="AO3352" s="23" t="e">
        <v>#DIV/0!</v>
      </c>
      <c r="AP3352" s="23" t="e">
        <v>#DIV/0!</v>
      </c>
      <c r="AQ3352" s="23" t="e">
        <v>#DIV/0!</v>
      </c>
      <c r="AR3352" s="35">
        <v>0</v>
      </c>
      <c r="AS3352" s="35">
        <v>0</v>
      </c>
      <c r="AT3352" s="35">
        <v>0</v>
      </c>
      <c r="AU3352" s="31" t="str">
        <f t="shared" si="55"/>
        <v>库存为0</v>
      </c>
      <c r="AV3352" s="36" t="str">
        <f>IFERROR(时间!$B$4+AU3352,"上周无销量")</f>
        <v>上周无销量</v>
      </c>
    </row>
    <row r="3353" spans="1:48">
      <c r="A3353" s="21" t="s">
        <v>6692</v>
      </c>
      <c r="B3353" t="s">
        <v>6693</v>
      </c>
      <c r="C3353" t="s">
        <v>6679</v>
      </c>
      <c r="D3353" s="31">
        <v>0</v>
      </c>
      <c r="E3353" s="31">
        <v>0</v>
      </c>
      <c r="F3353" s="31">
        <v>0</v>
      </c>
      <c r="G3353" s="31">
        <v>0</v>
      </c>
      <c r="H3353" s="32">
        <v>0</v>
      </c>
      <c r="I3353">
        <v>0</v>
      </c>
      <c r="J3353" s="33">
        <v>0</v>
      </c>
      <c r="K3353" s="33">
        <v>0</v>
      </c>
      <c r="L3353" s="33">
        <v>0</v>
      </c>
      <c r="M3353">
        <v>0</v>
      </c>
      <c r="N3353">
        <v>0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23" t="s">
        <v>54</v>
      </c>
      <c r="Y3353" s="23" t="s">
        <v>54</v>
      </c>
      <c r="Z3353" s="23" t="s">
        <v>54</v>
      </c>
      <c r="AA3353" s="23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23" t="s">
        <v>54</v>
      </c>
      <c r="AG3353" s="23" t="s">
        <v>54</v>
      </c>
      <c r="AH3353" s="23" t="s">
        <v>54</v>
      </c>
      <c r="AI3353" s="23" t="s">
        <v>54</v>
      </c>
      <c r="AJ3353">
        <v>0</v>
      </c>
      <c r="AK3353">
        <v>0</v>
      </c>
      <c r="AL3353">
        <v>0</v>
      </c>
      <c r="AM3353">
        <v>0</v>
      </c>
      <c r="AN3353" s="23" t="e">
        <v>#DIV/0!</v>
      </c>
      <c r="AO3353" s="23" t="e">
        <v>#DIV/0!</v>
      </c>
      <c r="AP3353" s="23" t="e">
        <v>#DIV/0!</v>
      </c>
      <c r="AQ3353" s="23" t="e">
        <v>#DIV/0!</v>
      </c>
      <c r="AR3353" s="35">
        <v>0</v>
      </c>
      <c r="AS3353" s="35">
        <v>0</v>
      </c>
      <c r="AT3353" s="35">
        <v>0</v>
      </c>
      <c r="AU3353" s="31" t="str">
        <f t="shared" si="55"/>
        <v>库存为0</v>
      </c>
      <c r="AV3353" s="36" t="str">
        <f>IFERROR(时间!$B$4+AU3353,"上周无销量")</f>
        <v>上周无销量</v>
      </c>
    </row>
    <row r="3354" spans="1:48">
      <c r="A3354" s="21" t="s">
        <v>6694</v>
      </c>
      <c r="B3354" t="s">
        <v>6695</v>
      </c>
      <c r="C3354" t="s">
        <v>6679</v>
      </c>
      <c r="D3354" s="31">
        <v>0</v>
      </c>
      <c r="E3354" s="31">
        <v>0</v>
      </c>
      <c r="F3354" s="31">
        <v>0</v>
      </c>
      <c r="G3354" s="31">
        <v>0</v>
      </c>
      <c r="H3354" s="32">
        <v>0</v>
      </c>
      <c r="I3354">
        <v>0</v>
      </c>
      <c r="J3354" s="33">
        <v>0</v>
      </c>
      <c r="K3354" s="33">
        <v>0</v>
      </c>
      <c r="L3354" s="33">
        <v>0</v>
      </c>
      <c r="M3354">
        <v>0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23" t="s">
        <v>54</v>
      </c>
      <c r="Y3354" s="23" t="s">
        <v>54</v>
      </c>
      <c r="Z3354" s="23" t="s">
        <v>54</v>
      </c>
      <c r="AA3354" s="23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23" t="s">
        <v>54</v>
      </c>
      <c r="AG3354" s="23" t="s">
        <v>54</v>
      </c>
      <c r="AH3354" s="23" t="s">
        <v>54</v>
      </c>
      <c r="AI3354" s="23" t="s">
        <v>54</v>
      </c>
      <c r="AJ3354">
        <v>0</v>
      </c>
      <c r="AK3354">
        <v>0</v>
      </c>
      <c r="AL3354">
        <v>0</v>
      </c>
      <c r="AM3354">
        <v>0</v>
      </c>
      <c r="AN3354" s="23" t="e">
        <v>#DIV/0!</v>
      </c>
      <c r="AO3354" s="23" t="e">
        <v>#DIV/0!</v>
      </c>
      <c r="AP3354" s="23" t="e">
        <v>#DIV/0!</v>
      </c>
      <c r="AQ3354" s="23" t="e">
        <v>#DIV/0!</v>
      </c>
      <c r="AR3354" s="35">
        <v>0</v>
      </c>
      <c r="AS3354" s="35">
        <v>0</v>
      </c>
      <c r="AT3354" s="35">
        <v>0</v>
      </c>
      <c r="AU3354" s="31" t="str">
        <f t="shared" si="55"/>
        <v>库存为0</v>
      </c>
      <c r="AV3354" s="36" t="str">
        <f>IFERROR(时间!$B$4+AU3354,"上周无销量")</f>
        <v>上周无销量</v>
      </c>
    </row>
    <row r="3355" spans="1:48">
      <c r="A3355" s="21" t="s">
        <v>6696</v>
      </c>
      <c r="B3355" t="s">
        <v>6697</v>
      </c>
      <c r="C3355" t="s">
        <v>6679</v>
      </c>
      <c r="D3355" s="31">
        <v>0</v>
      </c>
      <c r="E3355" s="31">
        <v>0</v>
      </c>
      <c r="F3355" s="31">
        <v>0</v>
      </c>
      <c r="G3355" s="31">
        <v>0</v>
      </c>
      <c r="H3355" s="32">
        <v>0</v>
      </c>
      <c r="I3355">
        <v>0</v>
      </c>
      <c r="J3355" s="33">
        <v>0</v>
      </c>
      <c r="K3355" s="33">
        <v>0</v>
      </c>
      <c r="L3355" s="33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23" t="s">
        <v>54</v>
      </c>
      <c r="Y3355" s="23" t="s">
        <v>54</v>
      </c>
      <c r="Z3355" s="23" t="s">
        <v>54</v>
      </c>
      <c r="AA3355" s="23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23" t="s">
        <v>54</v>
      </c>
      <c r="AG3355" s="23" t="s">
        <v>54</v>
      </c>
      <c r="AH3355" s="23" t="s">
        <v>54</v>
      </c>
      <c r="AI3355" s="23" t="s">
        <v>54</v>
      </c>
      <c r="AJ3355">
        <v>0</v>
      </c>
      <c r="AK3355">
        <v>0</v>
      </c>
      <c r="AL3355">
        <v>0</v>
      </c>
      <c r="AM3355">
        <v>0</v>
      </c>
      <c r="AN3355" s="23" t="e">
        <v>#DIV/0!</v>
      </c>
      <c r="AO3355" s="23" t="e">
        <v>#DIV/0!</v>
      </c>
      <c r="AP3355" s="23" t="e">
        <v>#DIV/0!</v>
      </c>
      <c r="AQ3355" s="23" t="e">
        <v>#DIV/0!</v>
      </c>
      <c r="AR3355" s="35">
        <v>0</v>
      </c>
      <c r="AS3355" s="35">
        <v>0</v>
      </c>
      <c r="AT3355" s="35">
        <v>0</v>
      </c>
      <c r="AU3355" s="31" t="str">
        <f t="shared" si="55"/>
        <v>库存为0</v>
      </c>
      <c r="AV3355" s="36" t="str">
        <f>IFERROR(时间!$B$4+AU3355,"上周无销量")</f>
        <v>上周无销量</v>
      </c>
    </row>
    <row r="3356" spans="1:48">
      <c r="A3356" s="21" t="s">
        <v>6698</v>
      </c>
      <c r="B3356" t="s">
        <v>6699</v>
      </c>
      <c r="C3356" t="s">
        <v>6679</v>
      </c>
      <c r="D3356" s="31">
        <v>0</v>
      </c>
      <c r="E3356" s="31">
        <v>0</v>
      </c>
      <c r="F3356" s="31">
        <v>0</v>
      </c>
      <c r="G3356" s="31">
        <v>0</v>
      </c>
      <c r="H3356" s="32">
        <v>0</v>
      </c>
      <c r="I3356">
        <v>0</v>
      </c>
      <c r="J3356" s="33">
        <v>0</v>
      </c>
      <c r="K3356" s="33">
        <v>0</v>
      </c>
      <c r="L3356" s="33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23" t="s">
        <v>54</v>
      </c>
      <c r="Y3356" s="23" t="s">
        <v>54</v>
      </c>
      <c r="Z3356" s="23" t="s">
        <v>54</v>
      </c>
      <c r="AA3356" s="23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23" t="s">
        <v>54</v>
      </c>
      <c r="AG3356" s="23" t="s">
        <v>54</v>
      </c>
      <c r="AH3356" s="23" t="s">
        <v>54</v>
      </c>
      <c r="AI3356" s="23" t="s">
        <v>54</v>
      </c>
      <c r="AJ3356">
        <v>0</v>
      </c>
      <c r="AK3356">
        <v>0</v>
      </c>
      <c r="AL3356">
        <v>0</v>
      </c>
      <c r="AM3356">
        <v>0</v>
      </c>
      <c r="AN3356" s="23" t="e">
        <v>#DIV/0!</v>
      </c>
      <c r="AO3356" s="23" t="e">
        <v>#DIV/0!</v>
      </c>
      <c r="AP3356" s="23" t="e">
        <v>#DIV/0!</v>
      </c>
      <c r="AQ3356" s="23" t="e">
        <v>#DIV/0!</v>
      </c>
      <c r="AR3356" s="35">
        <v>0</v>
      </c>
      <c r="AS3356" s="35">
        <v>0</v>
      </c>
      <c r="AT3356" s="35">
        <v>0</v>
      </c>
      <c r="AU3356" s="31" t="str">
        <f t="shared" si="55"/>
        <v>库存为0</v>
      </c>
      <c r="AV3356" s="36" t="str">
        <f>IFERROR(时间!$B$4+AU3356,"上周无销量")</f>
        <v>上周无销量</v>
      </c>
    </row>
    <row r="3357" spans="1:48">
      <c r="A3357" s="21" t="s">
        <v>6700</v>
      </c>
      <c r="B3357" t="s">
        <v>6701</v>
      </c>
      <c r="C3357" t="s">
        <v>6679</v>
      </c>
      <c r="D3357" s="31">
        <v>0</v>
      </c>
      <c r="E3357" s="31">
        <v>0</v>
      </c>
      <c r="F3357" s="31">
        <v>0</v>
      </c>
      <c r="G3357" s="31">
        <v>0</v>
      </c>
      <c r="H3357" s="32">
        <v>0</v>
      </c>
      <c r="I3357">
        <v>0</v>
      </c>
      <c r="J3357" s="33">
        <v>0</v>
      </c>
      <c r="K3357" s="33">
        <v>0</v>
      </c>
      <c r="L3357" s="33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23" t="s">
        <v>54</v>
      </c>
      <c r="Y3357" s="23" t="s">
        <v>54</v>
      </c>
      <c r="Z3357" s="23" t="s">
        <v>54</v>
      </c>
      <c r="AA3357" s="23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23" t="s">
        <v>54</v>
      </c>
      <c r="AG3357" s="23" t="s">
        <v>54</v>
      </c>
      <c r="AH3357" s="23" t="s">
        <v>54</v>
      </c>
      <c r="AI3357" s="23" t="s">
        <v>54</v>
      </c>
      <c r="AJ3357">
        <v>0</v>
      </c>
      <c r="AK3357">
        <v>0</v>
      </c>
      <c r="AL3357">
        <v>0</v>
      </c>
      <c r="AM3357">
        <v>0</v>
      </c>
      <c r="AN3357" s="23" t="e">
        <v>#DIV/0!</v>
      </c>
      <c r="AO3357" s="23" t="e">
        <v>#DIV/0!</v>
      </c>
      <c r="AP3357" s="23" t="e">
        <v>#DIV/0!</v>
      </c>
      <c r="AQ3357" s="23" t="e">
        <v>#DIV/0!</v>
      </c>
      <c r="AR3357" s="35">
        <v>0</v>
      </c>
      <c r="AS3357" s="35">
        <v>0</v>
      </c>
      <c r="AT3357" s="35">
        <v>0</v>
      </c>
      <c r="AU3357" s="31" t="str">
        <f t="shared" si="55"/>
        <v>库存为0</v>
      </c>
      <c r="AV3357" s="36" t="str">
        <f>IFERROR(时间!$B$4+AU3357,"上周无销量")</f>
        <v>上周无销量</v>
      </c>
    </row>
    <row r="3358" spans="1:48">
      <c r="A3358" s="21" t="s">
        <v>6702</v>
      </c>
      <c r="B3358" t="s">
        <v>6703</v>
      </c>
      <c r="C3358" t="s">
        <v>6679</v>
      </c>
      <c r="D3358" s="31">
        <v>0</v>
      </c>
      <c r="E3358" s="31">
        <v>0</v>
      </c>
      <c r="F3358" s="31">
        <v>0</v>
      </c>
      <c r="G3358" s="31">
        <v>0</v>
      </c>
      <c r="H3358" s="32">
        <v>0</v>
      </c>
      <c r="I3358">
        <v>0</v>
      </c>
      <c r="J3358" s="33">
        <v>0</v>
      </c>
      <c r="K3358" s="33">
        <v>0</v>
      </c>
      <c r="L3358" s="33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23" t="s">
        <v>54</v>
      </c>
      <c r="Y3358" s="23" t="s">
        <v>54</v>
      </c>
      <c r="Z3358" s="23" t="s">
        <v>54</v>
      </c>
      <c r="AA3358" s="23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23" t="s">
        <v>54</v>
      </c>
      <c r="AG3358" s="23" t="s">
        <v>54</v>
      </c>
      <c r="AH3358" s="23" t="s">
        <v>54</v>
      </c>
      <c r="AI3358" s="23" t="s">
        <v>54</v>
      </c>
      <c r="AJ3358">
        <v>0</v>
      </c>
      <c r="AK3358">
        <v>0</v>
      </c>
      <c r="AL3358">
        <v>0</v>
      </c>
      <c r="AM3358">
        <v>0</v>
      </c>
      <c r="AN3358" s="23" t="e">
        <v>#DIV/0!</v>
      </c>
      <c r="AO3358" s="23" t="e">
        <v>#DIV/0!</v>
      </c>
      <c r="AP3358" s="23" t="e">
        <v>#DIV/0!</v>
      </c>
      <c r="AQ3358" s="23" t="e">
        <v>#DIV/0!</v>
      </c>
      <c r="AR3358" s="35">
        <v>0</v>
      </c>
      <c r="AS3358" s="35">
        <v>0</v>
      </c>
      <c r="AT3358" s="35">
        <v>0</v>
      </c>
      <c r="AU3358" s="31" t="str">
        <f t="shared" si="55"/>
        <v>库存为0</v>
      </c>
      <c r="AV3358" s="36" t="str">
        <f>IFERROR(时间!$B$4+AU3358,"上周无销量")</f>
        <v>上周无销量</v>
      </c>
    </row>
    <row r="3359" spans="1:48">
      <c r="A3359" s="21" t="s">
        <v>6704</v>
      </c>
      <c r="B3359" t="s">
        <v>6705</v>
      </c>
      <c r="C3359" t="s">
        <v>6679</v>
      </c>
      <c r="D3359" s="31">
        <v>0</v>
      </c>
      <c r="E3359" s="31">
        <v>0</v>
      </c>
      <c r="F3359" s="31">
        <v>0</v>
      </c>
      <c r="G3359" s="31">
        <v>0</v>
      </c>
      <c r="H3359" s="32">
        <v>0</v>
      </c>
      <c r="I3359">
        <v>0</v>
      </c>
      <c r="J3359" s="33">
        <v>0</v>
      </c>
      <c r="K3359" s="33">
        <v>0</v>
      </c>
      <c r="L3359" s="33">
        <v>0</v>
      </c>
      <c r="M3359">
        <v>0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23" t="s">
        <v>54</v>
      </c>
      <c r="Y3359" s="23" t="s">
        <v>54</v>
      </c>
      <c r="Z3359" s="23" t="s">
        <v>54</v>
      </c>
      <c r="AA3359" s="23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23" t="s">
        <v>54</v>
      </c>
      <c r="AG3359" s="23" t="s">
        <v>54</v>
      </c>
      <c r="AH3359" s="23" t="s">
        <v>54</v>
      </c>
      <c r="AI3359" s="23" t="s">
        <v>54</v>
      </c>
      <c r="AJ3359">
        <v>0</v>
      </c>
      <c r="AK3359">
        <v>0</v>
      </c>
      <c r="AL3359">
        <v>0</v>
      </c>
      <c r="AM3359">
        <v>0</v>
      </c>
      <c r="AN3359" s="23" t="e">
        <v>#DIV/0!</v>
      </c>
      <c r="AO3359" s="23" t="e">
        <v>#DIV/0!</v>
      </c>
      <c r="AP3359" s="23" t="e">
        <v>#DIV/0!</v>
      </c>
      <c r="AQ3359" s="23" t="e">
        <v>#DIV/0!</v>
      </c>
      <c r="AR3359" s="35">
        <v>0</v>
      </c>
      <c r="AS3359" s="35">
        <v>0</v>
      </c>
      <c r="AT3359" s="35">
        <v>0</v>
      </c>
      <c r="AU3359" s="31" t="str">
        <f t="shared" si="55"/>
        <v>库存为0</v>
      </c>
      <c r="AV3359" s="36" t="str">
        <f>IFERROR(时间!$B$4+AU3359,"上周无销量")</f>
        <v>上周无销量</v>
      </c>
    </row>
    <row r="3360" spans="1:48">
      <c r="A3360" s="21" t="s">
        <v>6706</v>
      </c>
      <c r="B3360" t="s">
        <v>6707</v>
      </c>
      <c r="C3360" t="s">
        <v>6679</v>
      </c>
      <c r="D3360" s="31">
        <v>0</v>
      </c>
      <c r="E3360" s="31">
        <v>0</v>
      </c>
      <c r="F3360" s="31">
        <v>0</v>
      </c>
      <c r="G3360" s="31">
        <v>0</v>
      </c>
      <c r="H3360" s="32">
        <v>0</v>
      </c>
      <c r="I3360">
        <v>0</v>
      </c>
      <c r="J3360" s="33">
        <v>0</v>
      </c>
      <c r="K3360" s="33">
        <v>0</v>
      </c>
      <c r="L3360" s="33">
        <v>0</v>
      </c>
      <c r="M3360">
        <v>0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23" t="s">
        <v>54</v>
      </c>
      <c r="Y3360" s="23" t="s">
        <v>54</v>
      </c>
      <c r="Z3360" s="23" t="s">
        <v>54</v>
      </c>
      <c r="AA3360" s="23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23" t="s">
        <v>54</v>
      </c>
      <c r="AG3360" s="23" t="s">
        <v>54</v>
      </c>
      <c r="AH3360" s="23" t="s">
        <v>54</v>
      </c>
      <c r="AI3360" s="23" t="s">
        <v>54</v>
      </c>
      <c r="AJ3360">
        <v>0</v>
      </c>
      <c r="AK3360">
        <v>0</v>
      </c>
      <c r="AL3360">
        <v>0</v>
      </c>
      <c r="AM3360">
        <v>0</v>
      </c>
      <c r="AN3360" s="23" t="e">
        <v>#DIV/0!</v>
      </c>
      <c r="AO3360" s="23" t="e">
        <v>#DIV/0!</v>
      </c>
      <c r="AP3360" s="23" t="e">
        <v>#DIV/0!</v>
      </c>
      <c r="AQ3360" s="23" t="e">
        <v>#DIV/0!</v>
      </c>
      <c r="AR3360" s="35">
        <v>0</v>
      </c>
      <c r="AS3360" s="35">
        <v>0</v>
      </c>
      <c r="AT3360" s="35">
        <v>0</v>
      </c>
      <c r="AU3360" s="31" t="str">
        <f t="shared" si="55"/>
        <v>库存为0</v>
      </c>
      <c r="AV3360" s="36" t="str">
        <f>IFERROR(时间!$B$4+AU3360,"上周无销量")</f>
        <v>上周无销量</v>
      </c>
    </row>
    <row r="3361" spans="1:48">
      <c r="A3361" s="21" t="s">
        <v>6708</v>
      </c>
      <c r="B3361" t="s">
        <v>6709</v>
      </c>
      <c r="C3361" t="s">
        <v>6679</v>
      </c>
      <c r="D3361" s="31">
        <v>0</v>
      </c>
      <c r="E3361" s="31">
        <v>0</v>
      </c>
      <c r="F3361" s="31">
        <v>0</v>
      </c>
      <c r="G3361" s="31">
        <v>0</v>
      </c>
      <c r="H3361" s="32">
        <v>0</v>
      </c>
      <c r="I3361">
        <v>0</v>
      </c>
      <c r="J3361" s="33">
        <v>0</v>
      </c>
      <c r="K3361" s="33">
        <v>0</v>
      </c>
      <c r="L3361" s="33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23" t="s">
        <v>54</v>
      </c>
      <c r="Y3361" s="23" t="s">
        <v>54</v>
      </c>
      <c r="Z3361" s="23" t="s">
        <v>54</v>
      </c>
      <c r="AA3361" s="23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23" t="s">
        <v>54</v>
      </c>
      <c r="AG3361" s="23" t="s">
        <v>54</v>
      </c>
      <c r="AH3361" s="23" t="s">
        <v>54</v>
      </c>
      <c r="AI3361" s="23" t="s">
        <v>54</v>
      </c>
      <c r="AJ3361">
        <v>0</v>
      </c>
      <c r="AK3361">
        <v>0</v>
      </c>
      <c r="AL3361">
        <v>0</v>
      </c>
      <c r="AM3361">
        <v>0</v>
      </c>
      <c r="AN3361" s="23" t="e">
        <v>#DIV/0!</v>
      </c>
      <c r="AO3361" s="23" t="e">
        <v>#DIV/0!</v>
      </c>
      <c r="AP3361" s="23" t="e">
        <v>#DIV/0!</v>
      </c>
      <c r="AQ3361" s="23" t="e">
        <v>#DIV/0!</v>
      </c>
      <c r="AR3361" s="35">
        <v>0</v>
      </c>
      <c r="AS3361" s="35">
        <v>0</v>
      </c>
      <c r="AT3361" s="35">
        <v>0</v>
      </c>
      <c r="AU3361" s="31" t="str">
        <f t="shared" si="55"/>
        <v>库存为0</v>
      </c>
      <c r="AV3361" s="36" t="str">
        <f>IFERROR(时间!$B$4+AU3361,"上周无销量")</f>
        <v>上周无销量</v>
      </c>
    </row>
    <row r="3362" spans="1:48">
      <c r="A3362" s="21" t="s">
        <v>6710</v>
      </c>
      <c r="B3362" t="s">
        <v>6711</v>
      </c>
      <c r="C3362" t="s">
        <v>6679</v>
      </c>
      <c r="D3362" s="31">
        <v>0</v>
      </c>
      <c r="E3362" s="31">
        <v>0</v>
      </c>
      <c r="F3362" s="31">
        <v>0</v>
      </c>
      <c r="G3362" s="31">
        <v>0</v>
      </c>
      <c r="H3362" s="32">
        <v>0</v>
      </c>
      <c r="I3362">
        <v>0</v>
      </c>
      <c r="J3362" s="33">
        <v>0</v>
      </c>
      <c r="K3362" s="33">
        <v>0</v>
      </c>
      <c r="L3362" s="33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23" t="s">
        <v>54</v>
      </c>
      <c r="Y3362" s="23" t="s">
        <v>54</v>
      </c>
      <c r="Z3362" s="23" t="s">
        <v>54</v>
      </c>
      <c r="AA3362" s="23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23" t="s">
        <v>54</v>
      </c>
      <c r="AG3362" s="23" t="s">
        <v>54</v>
      </c>
      <c r="AH3362" s="23" t="s">
        <v>54</v>
      </c>
      <c r="AI3362" s="23" t="s">
        <v>54</v>
      </c>
      <c r="AJ3362">
        <v>0</v>
      </c>
      <c r="AK3362">
        <v>0</v>
      </c>
      <c r="AL3362">
        <v>0</v>
      </c>
      <c r="AM3362">
        <v>0</v>
      </c>
      <c r="AN3362" s="23" t="e">
        <v>#DIV/0!</v>
      </c>
      <c r="AO3362" s="23" t="e">
        <v>#DIV/0!</v>
      </c>
      <c r="AP3362" s="23" t="e">
        <v>#DIV/0!</v>
      </c>
      <c r="AQ3362" s="23" t="e">
        <v>#DIV/0!</v>
      </c>
      <c r="AR3362" s="35">
        <v>0</v>
      </c>
      <c r="AS3362" s="35">
        <v>0</v>
      </c>
      <c r="AT3362" s="35">
        <v>0</v>
      </c>
      <c r="AU3362" s="31" t="str">
        <f t="shared" si="55"/>
        <v>库存为0</v>
      </c>
      <c r="AV3362" s="36" t="str">
        <f>IFERROR(时间!$B$4+AU3362,"上周无销量")</f>
        <v>上周无销量</v>
      </c>
    </row>
    <row r="3363" spans="1:48">
      <c r="A3363" s="21" t="s">
        <v>6712</v>
      </c>
      <c r="B3363" t="s">
        <v>6713</v>
      </c>
      <c r="C3363" t="s">
        <v>6679</v>
      </c>
      <c r="D3363" s="31">
        <v>0</v>
      </c>
      <c r="E3363" s="31">
        <v>0</v>
      </c>
      <c r="F3363" s="31">
        <v>0</v>
      </c>
      <c r="G3363" s="31">
        <v>0</v>
      </c>
      <c r="H3363" s="32">
        <v>0</v>
      </c>
      <c r="I3363">
        <v>0</v>
      </c>
      <c r="J3363" s="33">
        <v>0</v>
      </c>
      <c r="K3363" s="33">
        <v>0</v>
      </c>
      <c r="L3363" s="33">
        <v>0</v>
      </c>
      <c r="M3363">
        <v>0</v>
      </c>
      <c r="N3363">
        <v>0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23" t="s">
        <v>54</v>
      </c>
      <c r="Y3363" s="23" t="s">
        <v>54</v>
      </c>
      <c r="Z3363" s="23" t="s">
        <v>54</v>
      </c>
      <c r="AA3363" s="23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23" t="s">
        <v>54</v>
      </c>
      <c r="AG3363" s="23" t="s">
        <v>54</v>
      </c>
      <c r="AH3363" s="23" t="s">
        <v>54</v>
      </c>
      <c r="AI3363" s="23" t="s">
        <v>54</v>
      </c>
      <c r="AJ3363">
        <v>0</v>
      </c>
      <c r="AK3363">
        <v>0</v>
      </c>
      <c r="AL3363">
        <v>0</v>
      </c>
      <c r="AM3363">
        <v>0</v>
      </c>
      <c r="AN3363" s="23" t="e">
        <v>#DIV/0!</v>
      </c>
      <c r="AO3363" s="23" t="e">
        <v>#DIV/0!</v>
      </c>
      <c r="AP3363" s="23" t="e">
        <v>#DIV/0!</v>
      </c>
      <c r="AQ3363" s="23" t="e">
        <v>#DIV/0!</v>
      </c>
      <c r="AR3363" s="35">
        <v>0</v>
      </c>
      <c r="AS3363" s="35">
        <v>0</v>
      </c>
      <c r="AT3363" s="35">
        <v>0</v>
      </c>
      <c r="AU3363" s="31" t="str">
        <f t="shared" si="55"/>
        <v>库存为0</v>
      </c>
      <c r="AV3363" s="36" t="str">
        <f>IFERROR(时间!$B$4+AU3363,"上周无销量")</f>
        <v>上周无销量</v>
      </c>
    </row>
    <row r="3364" spans="1:48">
      <c r="A3364" s="21" t="s">
        <v>6714</v>
      </c>
      <c r="B3364" t="s">
        <v>6715</v>
      </c>
      <c r="C3364" t="s">
        <v>6679</v>
      </c>
      <c r="D3364" s="31">
        <v>0</v>
      </c>
      <c r="E3364" s="31">
        <v>0</v>
      </c>
      <c r="F3364" s="31">
        <v>0</v>
      </c>
      <c r="G3364" s="31">
        <v>0</v>
      </c>
      <c r="H3364" s="32">
        <v>0</v>
      </c>
      <c r="I3364">
        <v>0</v>
      </c>
      <c r="J3364" s="33">
        <v>0</v>
      </c>
      <c r="K3364" s="33">
        <v>0</v>
      </c>
      <c r="L3364" s="33">
        <v>0</v>
      </c>
      <c r="M3364">
        <v>0</v>
      </c>
      <c r="N3364">
        <v>0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23" t="s">
        <v>54</v>
      </c>
      <c r="Y3364" s="23" t="s">
        <v>54</v>
      </c>
      <c r="Z3364" s="23" t="s">
        <v>54</v>
      </c>
      <c r="AA3364" s="23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23" t="s">
        <v>54</v>
      </c>
      <c r="AG3364" s="23" t="s">
        <v>54</v>
      </c>
      <c r="AH3364" s="23" t="s">
        <v>54</v>
      </c>
      <c r="AI3364" s="23" t="s">
        <v>54</v>
      </c>
      <c r="AJ3364">
        <v>0</v>
      </c>
      <c r="AK3364">
        <v>0</v>
      </c>
      <c r="AL3364">
        <v>0</v>
      </c>
      <c r="AM3364">
        <v>0</v>
      </c>
      <c r="AN3364" s="23" t="e">
        <v>#DIV/0!</v>
      </c>
      <c r="AO3364" s="23" t="e">
        <v>#DIV/0!</v>
      </c>
      <c r="AP3364" s="23" t="e">
        <v>#DIV/0!</v>
      </c>
      <c r="AQ3364" s="23" t="e">
        <v>#DIV/0!</v>
      </c>
      <c r="AR3364" s="35">
        <v>0</v>
      </c>
      <c r="AS3364" s="35">
        <v>0</v>
      </c>
      <c r="AT3364" s="35">
        <v>0</v>
      </c>
      <c r="AU3364" s="31" t="str">
        <f t="shared" si="55"/>
        <v>库存为0</v>
      </c>
      <c r="AV3364" s="36" t="str">
        <f>IFERROR(时间!$B$4+AU3364,"上周无销量")</f>
        <v>上周无销量</v>
      </c>
    </row>
    <row r="3365" spans="1:48">
      <c r="A3365" s="21" t="s">
        <v>6716</v>
      </c>
      <c r="B3365" t="s">
        <v>6717</v>
      </c>
      <c r="C3365" t="s">
        <v>6679</v>
      </c>
      <c r="D3365" s="31">
        <v>0</v>
      </c>
      <c r="E3365" s="31">
        <v>0</v>
      </c>
      <c r="F3365" s="31">
        <v>0</v>
      </c>
      <c r="G3365" s="31">
        <v>0</v>
      </c>
      <c r="H3365" s="32">
        <v>0</v>
      </c>
      <c r="I3365">
        <v>0</v>
      </c>
      <c r="J3365" s="33">
        <v>0</v>
      </c>
      <c r="K3365" s="33">
        <v>0</v>
      </c>
      <c r="L3365" s="33">
        <v>0</v>
      </c>
      <c r="M3365">
        <v>0</v>
      </c>
      <c r="N3365">
        <v>0</v>
      </c>
      <c r="O3365">
        <v>0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23" t="s">
        <v>54</v>
      </c>
      <c r="Y3365" s="23" t="s">
        <v>54</v>
      </c>
      <c r="Z3365" s="23" t="s">
        <v>54</v>
      </c>
      <c r="AA3365" s="23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23" t="s">
        <v>54</v>
      </c>
      <c r="AG3365" s="23" t="s">
        <v>54</v>
      </c>
      <c r="AH3365" s="23" t="s">
        <v>54</v>
      </c>
      <c r="AI3365" s="23" t="s">
        <v>54</v>
      </c>
      <c r="AJ3365">
        <v>0</v>
      </c>
      <c r="AK3365">
        <v>0</v>
      </c>
      <c r="AL3365">
        <v>0</v>
      </c>
      <c r="AM3365">
        <v>0</v>
      </c>
      <c r="AN3365" s="23" t="e">
        <v>#DIV/0!</v>
      </c>
      <c r="AO3365" s="23" t="e">
        <v>#DIV/0!</v>
      </c>
      <c r="AP3365" s="23" t="e">
        <v>#DIV/0!</v>
      </c>
      <c r="AQ3365" s="23" t="e">
        <v>#DIV/0!</v>
      </c>
      <c r="AR3365" s="35">
        <v>0</v>
      </c>
      <c r="AS3365" s="35">
        <v>0</v>
      </c>
      <c r="AT3365" s="35">
        <v>0</v>
      </c>
      <c r="AU3365" s="31" t="str">
        <f t="shared" si="55"/>
        <v>库存为0</v>
      </c>
      <c r="AV3365" s="36" t="str">
        <f>IFERROR(时间!$B$4+AU3365,"上周无销量")</f>
        <v>上周无销量</v>
      </c>
    </row>
    <row r="3366" spans="1:48">
      <c r="A3366" s="21" t="s">
        <v>6718</v>
      </c>
      <c r="B3366" t="s">
        <v>5614</v>
      </c>
      <c r="C3366" t="s">
        <v>6719</v>
      </c>
      <c r="D3366" s="31">
        <v>0</v>
      </c>
      <c r="E3366" s="31">
        <v>0</v>
      </c>
      <c r="F3366" s="31">
        <v>0</v>
      </c>
      <c r="G3366" s="31">
        <v>0</v>
      </c>
      <c r="H3366" s="32">
        <v>0</v>
      </c>
      <c r="I3366">
        <v>0</v>
      </c>
      <c r="J3366" s="33">
        <v>0</v>
      </c>
      <c r="K3366" s="33">
        <v>0</v>
      </c>
      <c r="L3366" s="33">
        <v>0</v>
      </c>
      <c r="M3366">
        <v>0</v>
      </c>
      <c r="N3366">
        <v>0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23" t="s">
        <v>54</v>
      </c>
      <c r="Y3366" s="23" t="s">
        <v>54</v>
      </c>
      <c r="Z3366" s="23" t="s">
        <v>54</v>
      </c>
      <c r="AA3366" s="23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23" t="s">
        <v>54</v>
      </c>
      <c r="AG3366" s="23" t="s">
        <v>54</v>
      </c>
      <c r="AH3366" s="23" t="s">
        <v>54</v>
      </c>
      <c r="AI3366" s="23" t="s">
        <v>54</v>
      </c>
      <c r="AJ3366">
        <v>0</v>
      </c>
      <c r="AK3366">
        <v>0</v>
      </c>
      <c r="AL3366">
        <v>0</v>
      </c>
      <c r="AM3366">
        <v>0</v>
      </c>
      <c r="AN3366" s="23" t="e">
        <v>#DIV/0!</v>
      </c>
      <c r="AO3366" s="23" t="e">
        <v>#DIV/0!</v>
      </c>
      <c r="AP3366" s="23" t="e">
        <v>#DIV/0!</v>
      </c>
      <c r="AQ3366" s="23" t="e">
        <v>#DIV/0!</v>
      </c>
      <c r="AR3366" s="35">
        <v>0</v>
      </c>
      <c r="AS3366" s="35">
        <v>0</v>
      </c>
      <c r="AT3366" s="35">
        <v>0</v>
      </c>
      <c r="AU3366" s="31" t="str">
        <f t="shared" si="55"/>
        <v>库存为0</v>
      </c>
      <c r="AV3366" s="36" t="str">
        <f>IFERROR(时间!$B$4+AU3366,"上周无销量")</f>
        <v>上周无销量</v>
      </c>
    </row>
    <row r="3367" spans="1:48">
      <c r="A3367" s="21" t="s">
        <v>6720</v>
      </c>
      <c r="B3367" t="s">
        <v>5617</v>
      </c>
      <c r="C3367" t="s">
        <v>6719</v>
      </c>
      <c r="D3367" s="31">
        <v>0</v>
      </c>
      <c r="E3367" s="31">
        <v>0</v>
      </c>
      <c r="F3367" s="31">
        <v>0</v>
      </c>
      <c r="G3367" s="31">
        <v>0</v>
      </c>
      <c r="H3367" s="32">
        <v>0</v>
      </c>
      <c r="I3367">
        <v>0</v>
      </c>
      <c r="J3367" s="33">
        <v>0</v>
      </c>
      <c r="K3367" s="33">
        <v>0</v>
      </c>
      <c r="L3367" s="33">
        <v>0</v>
      </c>
      <c r="M3367">
        <v>0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23" t="s">
        <v>54</v>
      </c>
      <c r="Y3367" s="23" t="s">
        <v>54</v>
      </c>
      <c r="Z3367" s="23" t="s">
        <v>54</v>
      </c>
      <c r="AA3367" s="23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23" t="s">
        <v>54</v>
      </c>
      <c r="AG3367" s="23" t="s">
        <v>54</v>
      </c>
      <c r="AH3367" s="23" t="s">
        <v>54</v>
      </c>
      <c r="AI3367" s="23" t="s">
        <v>54</v>
      </c>
      <c r="AJ3367">
        <v>0</v>
      </c>
      <c r="AK3367">
        <v>0</v>
      </c>
      <c r="AL3367">
        <v>0</v>
      </c>
      <c r="AM3367">
        <v>1</v>
      </c>
      <c r="AN3367" s="23" t="e">
        <v>#DIV/0!</v>
      </c>
      <c r="AO3367" s="23" t="e">
        <v>#DIV/0!</v>
      </c>
      <c r="AP3367" s="23" t="e">
        <v>#DIV/0!</v>
      </c>
      <c r="AQ3367" s="23">
        <v>0</v>
      </c>
      <c r="AR3367" s="35">
        <v>0</v>
      </c>
      <c r="AS3367" s="35">
        <v>0</v>
      </c>
      <c r="AT3367" s="35">
        <v>0</v>
      </c>
      <c r="AU3367" s="31" t="str">
        <f t="shared" si="55"/>
        <v>库存为0</v>
      </c>
      <c r="AV3367" s="36" t="str">
        <f>IFERROR(时间!$B$4+AU3367,"上周无销量")</f>
        <v>上周无销量</v>
      </c>
    </row>
    <row r="3368" spans="1:48">
      <c r="A3368" s="21" t="s">
        <v>6721</v>
      </c>
      <c r="B3368" t="s">
        <v>5619</v>
      </c>
      <c r="C3368" t="s">
        <v>6719</v>
      </c>
      <c r="D3368" s="31">
        <v>0</v>
      </c>
      <c r="E3368" s="31">
        <v>0</v>
      </c>
      <c r="F3368" s="31">
        <v>0</v>
      </c>
      <c r="G3368" s="31">
        <v>0</v>
      </c>
      <c r="H3368" s="32">
        <v>0</v>
      </c>
      <c r="I3368">
        <v>0</v>
      </c>
      <c r="J3368" s="33">
        <v>0</v>
      </c>
      <c r="K3368" s="33">
        <v>0</v>
      </c>
      <c r="L3368" s="33">
        <v>0</v>
      </c>
      <c r="M3368">
        <v>0</v>
      </c>
      <c r="N3368">
        <v>0</v>
      </c>
      <c r="O3368">
        <v>0</v>
      </c>
      <c r="P3368" t="s">
        <v>54</v>
      </c>
      <c r="Q3368" t="s">
        <v>54</v>
      </c>
      <c r="R3368" t="s">
        <v>54</v>
      </c>
      <c r="S3368" t="s">
        <v>54</v>
      </c>
      <c r="T3368" t="s">
        <v>54</v>
      </c>
      <c r="U3368" t="s">
        <v>54</v>
      </c>
      <c r="V3368" t="s">
        <v>54</v>
      </c>
      <c r="W3368" t="s">
        <v>54</v>
      </c>
      <c r="X3368" s="23" t="s">
        <v>54</v>
      </c>
      <c r="Y3368" s="23" t="s">
        <v>54</v>
      </c>
      <c r="Z3368" s="23" t="s">
        <v>54</v>
      </c>
      <c r="AA3368" s="23" t="s">
        <v>54</v>
      </c>
      <c r="AB3368" t="s">
        <v>54</v>
      </c>
      <c r="AC3368" t="s">
        <v>54</v>
      </c>
      <c r="AD3368" t="s">
        <v>54</v>
      </c>
      <c r="AE3368" t="s">
        <v>54</v>
      </c>
      <c r="AF3368" s="23" t="s">
        <v>54</v>
      </c>
      <c r="AG3368" s="23" t="s">
        <v>54</v>
      </c>
      <c r="AH3368" s="23" t="s">
        <v>54</v>
      </c>
      <c r="AI3368" s="23" t="s">
        <v>54</v>
      </c>
      <c r="AJ3368">
        <v>0</v>
      </c>
      <c r="AK3368">
        <v>0</v>
      </c>
      <c r="AL3368">
        <v>0</v>
      </c>
      <c r="AM3368">
        <v>0</v>
      </c>
      <c r="AN3368" s="23" t="e">
        <v>#DIV/0!</v>
      </c>
      <c r="AO3368" s="23" t="e">
        <v>#DIV/0!</v>
      </c>
      <c r="AP3368" s="23" t="e">
        <v>#DIV/0!</v>
      </c>
      <c r="AQ3368" s="23" t="e">
        <v>#DIV/0!</v>
      </c>
      <c r="AR3368" s="35">
        <v>0</v>
      </c>
      <c r="AS3368" s="35">
        <v>0</v>
      </c>
      <c r="AT3368" s="35">
        <v>0</v>
      </c>
      <c r="AU3368" s="31" t="str">
        <f t="shared" si="55"/>
        <v>库存为0</v>
      </c>
      <c r="AV3368" s="36" t="str">
        <f>IFERROR(时间!$B$4+AU3368,"上周无销量")</f>
        <v>上周无销量</v>
      </c>
    </row>
    <row r="3369" spans="1:48">
      <c r="A3369" s="21" t="s">
        <v>6722</v>
      </c>
      <c r="B3369" t="s">
        <v>5621</v>
      </c>
      <c r="C3369" t="s">
        <v>6719</v>
      </c>
      <c r="D3369" s="31">
        <v>0</v>
      </c>
      <c r="E3369" s="31">
        <v>0</v>
      </c>
      <c r="F3369" s="31">
        <v>0</v>
      </c>
      <c r="G3369" s="31">
        <v>0</v>
      </c>
      <c r="H3369" s="32">
        <v>0</v>
      </c>
      <c r="I3369">
        <v>0</v>
      </c>
      <c r="J3369" s="33">
        <v>0</v>
      </c>
      <c r="K3369" s="33">
        <v>0</v>
      </c>
      <c r="L3369" s="33">
        <v>0</v>
      </c>
      <c r="M3369">
        <v>0</v>
      </c>
      <c r="N3369">
        <v>0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23" t="s">
        <v>54</v>
      </c>
      <c r="Y3369" s="23" t="s">
        <v>54</v>
      </c>
      <c r="Z3369" s="23" t="s">
        <v>54</v>
      </c>
      <c r="AA3369" s="23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23" t="s">
        <v>54</v>
      </c>
      <c r="AG3369" s="23" t="s">
        <v>54</v>
      </c>
      <c r="AH3369" s="23" t="s">
        <v>54</v>
      </c>
      <c r="AI3369" s="23" t="s">
        <v>54</v>
      </c>
      <c r="AJ3369">
        <v>0</v>
      </c>
      <c r="AK3369">
        <v>0</v>
      </c>
      <c r="AL3369">
        <v>0</v>
      </c>
      <c r="AM3369">
        <v>0</v>
      </c>
      <c r="AN3369" s="23" t="e">
        <v>#DIV/0!</v>
      </c>
      <c r="AO3369" s="23" t="e">
        <v>#DIV/0!</v>
      </c>
      <c r="AP3369" s="23" t="e">
        <v>#DIV/0!</v>
      </c>
      <c r="AQ3369" s="23" t="e">
        <v>#DIV/0!</v>
      </c>
      <c r="AR3369" s="35">
        <v>0</v>
      </c>
      <c r="AS3369" s="35">
        <v>0</v>
      </c>
      <c r="AT3369" s="35">
        <v>0</v>
      </c>
      <c r="AU3369" s="31" t="str">
        <f t="shared" si="55"/>
        <v>库存为0</v>
      </c>
      <c r="AV3369" s="36" t="str">
        <f>IFERROR(时间!$B$4+AU3369,"上周无销量")</f>
        <v>上周无销量</v>
      </c>
    </row>
    <row r="3370" spans="1:48">
      <c r="A3370" s="21" t="s">
        <v>6723</v>
      </c>
      <c r="B3370" t="s">
        <v>5623</v>
      </c>
      <c r="C3370" t="s">
        <v>6719</v>
      </c>
      <c r="D3370" s="31">
        <v>0</v>
      </c>
      <c r="E3370" s="31">
        <v>0</v>
      </c>
      <c r="F3370" s="31">
        <v>0</v>
      </c>
      <c r="G3370" s="31">
        <v>0</v>
      </c>
      <c r="H3370" s="32">
        <v>0</v>
      </c>
      <c r="I3370">
        <v>0</v>
      </c>
      <c r="J3370" s="33">
        <v>0</v>
      </c>
      <c r="K3370" s="33">
        <v>0</v>
      </c>
      <c r="L3370" s="33">
        <v>0</v>
      </c>
      <c r="M3370">
        <v>0</v>
      </c>
      <c r="N3370">
        <v>0</v>
      </c>
      <c r="O3370">
        <v>0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23" t="s">
        <v>54</v>
      </c>
      <c r="Y3370" s="23" t="s">
        <v>54</v>
      </c>
      <c r="Z3370" s="23" t="s">
        <v>54</v>
      </c>
      <c r="AA3370" s="23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23" t="s">
        <v>54</v>
      </c>
      <c r="AG3370" s="23" t="s">
        <v>54</v>
      </c>
      <c r="AH3370" s="23" t="s">
        <v>54</v>
      </c>
      <c r="AI3370" s="23" t="s">
        <v>54</v>
      </c>
      <c r="AJ3370">
        <v>0</v>
      </c>
      <c r="AK3370">
        <v>0</v>
      </c>
      <c r="AL3370">
        <v>0</v>
      </c>
      <c r="AM3370">
        <v>0</v>
      </c>
      <c r="AN3370" s="23" t="e">
        <v>#DIV/0!</v>
      </c>
      <c r="AO3370" s="23" t="e">
        <v>#DIV/0!</v>
      </c>
      <c r="AP3370" s="23" t="e">
        <v>#DIV/0!</v>
      </c>
      <c r="AQ3370" s="23" t="e">
        <v>#DIV/0!</v>
      </c>
      <c r="AR3370" s="35">
        <v>0</v>
      </c>
      <c r="AS3370" s="35">
        <v>0</v>
      </c>
      <c r="AT3370" s="35">
        <v>0</v>
      </c>
      <c r="AU3370" s="31" t="str">
        <f t="shared" si="55"/>
        <v>库存为0</v>
      </c>
      <c r="AV3370" s="36" t="str">
        <f>IFERROR(时间!$B$4+AU3370,"上周无销量")</f>
        <v>上周无销量</v>
      </c>
    </row>
    <row r="3371" spans="1:48">
      <c r="A3371" s="21" t="s">
        <v>6724</v>
      </c>
      <c r="B3371" t="s">
        <v>5625</v>
      </c>
      <c r="C3371" t="s">
        <v>6719</v>
      </c>
      <c r="D3371" s="31">
        <v>0</v>
      </c>
      <c r="E3371" s="31">
        <v>0</v>
      </c>
      <c r="F3371" s="31">
        <v>0</v>
      </c>
      <c r="G3371" s="31">
        <v>0</v>
      </c>
      <c r="H3371" s="32">
        <v>0</v>
      </c>
      <c r="I3371">
        <v>0</v>
      </c>
      <c r="J3371" s="33">
        <v>0</v>
      </c>
      <c r="K3371" s="33">
        <v>0</v>
      </c>
      <c r="L3371" s="33">
        <v>0</v>
      </c>
      <c r="M3371">
        <v>0</v>
      </c>
      <c r="N3371">
        <v>0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23" t="s">
        <v>54</v>
      </c>
      <c r="Y3371" s="23" t="s">
        <v>54</v>
      </c>
      <c r="Z3371" s="23" t="s">
        <v>54</v>
      </c>
      <c r="AA3371" s="23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23" t="s">
        <v>54</v>
      </c>
      <c r="AG3371" s="23" t="s">
        <v>54</v>
      </c>
      <c r="AH3371" s="23" t="s">
        <v>54</v>
      </c>
      <c r="AI3371" s="23" t="s">
        <v>54</v>
      </c>
      <c r="AJ3371">
        <v>0</v>
      </c>
      <c r="AK3371">
        <v>0</v>
      </c>
      <c r="AL3371">
        <v>0</v>
      </c>
      <c r="AM3371">
        <v>0</v>
      </c>
      <c r="AN3371" s="23" t="e">
        <v>#DIV/0!</v>
      </c>
      <c r="AO3371" s="23" t="e">
        <v>#DIV/0!</v>
      </c>
      <c r="AP3371" s="23" t="e">
        <v>#DIV/0!</v>
      </c>
      <c r="AQ3371" s="23" t="e">
        <v>#DIV/0!</v>
      </c>
      <c r="AR3371" s="35">
        <v>0</v>
      </c>
      <c r="AS3371" s="35">
        <v>0</v>
      </c>
      <c r="AT3371" s="35">
        <v>0</v>
      </c>
      <c r="AU3371" s="31" t="str">
        <f t="shared" si="55"/>
        <v>库存为0</v>
      </c>
      <c r="AV3371" s="36" t="str">
        <f>IFERROR(时间!$B$4+AU3371,"上周无销量")</f>
        <v>上周无销量</v>
      </c>
    </row>
    <row r="3372" spans="1:48">
      <c r="A3372" s="21" t="s">
        <v>6725</v>
      </c>
      <c r="B3372" t="s">
        <v>5627</v>
      </c>
      <c r="C3372" t="s">
        <v>6719</v>
      </c>
      <c r="D3372" s="31">
        <v>0</v>
      </c>
      <c r="E3372" s="31">
        <v>0</v>
      </c>
      <c r="F3372" s="31">
        <v>0</v>
      </c>
      <c r="G3372" s="31">
        <v>0</v>
      </c>
      <c r="H3372" s="32">
        <v>0</v>
      </c>
      <c r="I3372">
        <v>0</v>
      </c>
      <c r="J3372" s="33">
        <v>0</v>
      </c>
      <c r="K3372" s="33">
        <v>0</v>
      </c>
      <c r="L3372" s="33">
        <v>0</v>
      </c>
      <c r="M3372">
        <v>0</v>
      </c>
      <c r="N3372">
        <v>0</v>
      </c>
      <c r="O3372">
        <v>0</v>
      </c>
      <c r="P3372" t="s">
        <v>54</v>
      </c>
      <c r="Q3372" t="s">
        <v>54</v>
      </c>
      <c r="R3372" t="s">
        <v>54</v>
      </c>
      <c r="S3372" t="s">
        <v>54</v>
      </c>
      <c r="T3372" t="s">
        <v>54</v>
      </c>
      <c r="U3372" t="s">
        <v>54</v>
      </c>
      <c r="V3372" t="s">
        <v>54</v>
      </c>
      <c r="W3372" t="s">
        <v>54</v>
      </c>
      <c r="X3372" s="23" t="s">
        <v>54</v>
      </c>
      <c r="Y3372" s="23" t="s">
        <v>54</v>
      </c>
      <c r="Z3372" s="23" t="s">
        <v>54</v>
      </c>
      <c r="AA3372" s="23" t="s">
        <v>54</v>
      </c>
      <c r="AB3372" t="s">
        <v>54</v>
      </c>
      <c r="AC3372" t="s">
        <v>54</v>
      </c>
      <c r="AD3372" t="s">
        <v>54</v>
      </c>
      <c r="AE3372" t="s">
        <v>54</v>
      </c>
      <c r="AF3372" s="23" t="s">
        <v>54</v>
      </c>
      <c r="AG3372" s="23" t="s">
        <v>54</v>
      </c>
      <c r="AH3372" s="23" t="s">
        <v>54</v>
      </c>
      <c r="AI3372" s="23" t="s">
        <v>54</v>
      </c>
      <c r="AJ3372">
        <v>0</v>
      </c>
      <c r="AK3372">
        <v>0</v>
      </c>
      <c r="AL3372">
        <v>0</v>
      </c>
      <c r="AM3372">
        <v>0</v>
      </c>
      <c r="AN3372" s="23" t="e">
        <v>#DIV/0!</v>
      </c>
      <c r="AO3372" s="23" t="e">
        <v>#DIV/0!</v>
      </c>
      <c r="AP3372" s="23" t="e">
        <v>#DIV/0!</v>
      </c>
      <c r="AQ3372" s="23" t="e">
        <v>#DIV/0!</v>
      </c>
      <c r="AR3372" s="35">
        <v>0</v>
      </c>
      <c r="AS3372" s="35">
        <v>0</v>
      </c>
      <c r="AT3372" s="35">
        <v>0</v>
      </c>
      <c r="AU3372" s="31" t="str">
        <f t="shared" si="55"/>
        <v>库存为0</v>
      </c>
      <c r="AV3372" s="36" t="str">
        <f>IFERROR(时间!$B$4+AU3372,"上周无销量")</f>
        <v>上周无销量</v>
      </c>
    </row>
    <row r="3373" spans="1:48">
      <c r="A3373" s="21" t="s">
        <v>6726</v>
      </c>
      <c r="B3373" t="s">
        <v>5629</v>
      </c>
      <c r="C3373" t="s">
        <v>6719</v>
      </c>
      <c r="D3373" s="31">
        <v>0</v>
      </c>
      <c r="E3373" s="31">
        <v>0</v>
      </c>
      <c r="F3373" s="31">
        <v>0</v>
      </c>
      <c r="G3373" s="31">
        <v>0</v>
      </c>
      <c r="H3373" s="32">
        <v>0</v>
      </c>
      <c r="I3373">
        <v>0</v>
      </c>
      <c r="J3373" s="33">
        <v>0</v>
      </c>
      <c r="K3373" s="33">
        <v>0</v>
      </c>
      <c r="L3373" s="33">
        <v>0</v>
      </c>
      <c r="M3373">
        <v>0</v>
      </c>
      <c r="N3373">
        <v>0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23" t="s">
        <v>54</v>
      </c>
      <c r="Y3373" s="23" t="s">
        <v>54</v>
      </c>
      <c r="Z3373" s="23" t="s">
        <v>54</v>
      </c>
      <c r="AA3373" s="23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23" t="s">
        <v>54</v>
      </c>
      <c r="AG3373" s="23" t="s">
        <v>54</v>
      </c>
      <c r="AH3373" s="23" t="s">
        <v>54</v>
      </c>
      <c r="AI3373" s="23" t="s">
        <v>54</v>
      </c>
      <c r="AJ3373">
        <v>0</v>
      </c>
      <c r="AK3373">
        <v>0</v>
      </c>
      <c r="AL3373">
        <v>0</v>
      </c>
      <c r="AM3373">
        <v>3</v>
      </c>
      <c r="AN3373" s="23" t="e">
        <v>#DIV/0!</v>
      </c>
      <c r="AO3373" s="23" t="e">
        <v>#DIV/0!</v>
      </c>
      <c r="AP3373" s="23" t="e">
        <v>#DIV/0!</v>
      </c>
      <c r="AQ3373" s="23">
        <v>0</v>
      </c>
      <c r="AR3373" s="35">
        <v>0</v>
      </c>
      <c r="AS3373" s="35">
        <v>0</v>
      </c>
      <c r="AT3373" s="35">
        <v>0</v>
      </c>
      <c r="AU3373" s="31" t="str">
        <f t="shared" si="55"/>
        <v>库存为0</v>
      </c>
      <c r="AV3373" s="36" t="str">
        <f>IFERROR(时间!$B$4+AU3373,"上周无销量")</f>
        <v>上周无销量</v>
      </c>
    </row>
    <row r="3374" spans="1:48">
      <c r="A3374" s="21" t="s">
        <v>6727</v>
      </c>
      <c r="B3374" t="s">
        <v>5631</v>
      </c>
      <c r="C3374" t="s">
        <v>6719</v>
      </c>
      <c r="D3374" s="31">
        <v>0</v>
      </c>
      <c r="E3374" s="31">
        <v>0</v>
      </c>
      <c r="F3374" s="31">
        <v>0</v>
      </c>
      <c r="G3374" s="31">
        <v>0</v>
      </c>
      <c r="H3374" s="32">
        <v>0</v>
      </c>
      <c r="I3374">
        <v>0</v>
      </c>
      <c r="J3374" s="33">
        <v>0</v>
      </c>
      <c r="K3374" s="33">
        <v>0</v>
      </c>
      <c r="L3374" s="33">
        <v>0</v>
      </c>
      <c r="M3374">
        <v>0</v>
      </c>
      <c r="N3374">
        <v>0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23" t="s">
        <v>54</v>
      </c>
      <c r="Y3374" s="23" t="s">
        <v>54</v>
      </c>
      <c r="Z3374" s="23" t="s">
        <v>54</v>
      </c>
      <c r="AA3374" s="23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23" t="s">
        <v>54</v>
      </c>
      <c r="AG3374" s="23" t="s">
        <v>54</v>
      </c>
      <c r="AH3374" s="23" t="s">
        <v>54</v>
      </c>
      <c r="AI3374" s="23" t="s">
        <v>54</v>
      </c>
      <c r="AJ3374">
        <v>0</v>
      </c>
      <c r="AK3374">
        <v>0</v>
      </c>
      <c r="AL3374">
        <v>0</v>
      </c>
      <c r="AM3374">
        <v>0</v>
      </c>
      <c r="AN3374" s="23" t="e">
        <v>#DIV/0!</v>
      </c>
      <c r="AO3374" s="23" t="e">
        <v>#DIV/0!</v>
      </c>
      <c r="AP3374" s="23" t="e">
        <v>#DIV/0!</v>
      </c>
      <c r="AQ3374" s="23" t="e">
        <v>#DIV/0!</v>
      </c>
      <c r="AR3374" s="35">
        <v>0</v>
      </c>
      <c r="AS3374" s="35">
        <v>0</v>
      </c>
      <c r="AT3374" s="35">
        <v>0</v>
      </c>
      <c r="AU3374" s="31" t="str">
        <f t="shared" si="55"/>
        <v>库存为0</v>
      </c>
      <c r="AV3374" s="36" t="str">
        <f>IFERROR(时间!$B$4+AU3374,"上周无销量")</f>
        <v>上周无销量</v>
      </c>
    </row>
    <row r="3375" spans="1:48">
      <c r="A3375" s="21" t="s">
        <v>6728</v>
      </c>
      <c r="B3375" t="s">
        <v>5633</v>
      </c>
      <c r="C3375" t="s">
        <v>6719</v>
      </c>
      <c r="D3375" s="31">
        <v>0</v>
      </c>
      <c r="E3375" s="31">
        <v>0</v>
      </c>
      <c r="F3375" s="31">
        <v>0</v>
      </c>
      <c r="G3375" s="31">
        <v>0</v>
      </c>
      <c r="H3375" s="32">
        <v>0</v>
      </c>
      <c r="I3375">
        <v>0</v>
      </c>
      <c r="J3375" s="33">
        <v>0</v>
      </c>
      <c r="K3375" s="33">
        <v>0</v>
      </c>
      <c r="L3375" s="33">
        <v>0</v>
      </c>
      <c r="M3375">
        <v>0</v>
      </c>
      <c r="N3375">
        <v>0</v>
      </c>
      <c r="O3375">
        <v>0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23" t="s">
        <v>54</v>
      </c>
      <c r="Y3375" s="23" t="s">
        <v>54</v>
      </c>
      <c r="Z3375" s="23" t="s">
        <v>54</v>
      </c>
      <c r="AA3375" s="23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23" t="s">
        <v>54</v>
      </c>
      <c r="AG3375" s="23" t="s">
        <v>54</v>
      </c>
      <c r="AH3375" s="23" t="s">
        <v>54</v>
      </c>
      <c r="AI3375" s="23" t="s">
        <v>54</v>
      </c>
      <c r="AJ3375">
        <v>5</v>
      </c>
      <c r="AK3375">
        <v>2</v>
      </c>
      <c r="AL3375">
        <v>0</v>
      </c>
      <c r="AM3375">
        <v>0</v>
      </c>
      <c r="AN3375" s="23">
        <v>0</v>
      </c>
      <c r="AO3375" s="23">
        <v>0</v>
      </c>
      <c r="AP3375" s="23" t="e">
        <v>#DIV/0!</v>
      </c>
      <c r="AQ3375" s="23" t="e">
        <v>#DIV/0!</v>
      </c>
      <c r="AR3375" s="35">
        <v>0</v>
      </c>
      <c r="AS3375" s="35">
        <v>0</v>
      </c>
      <c r="AT3375" s="35">
        <v>0</v>
      </c>
      <c r="AU3375" s="31" t="str">
        <f t="shared" si="55"/>
        <v>库存为0</v>
      </c>
      <c r="AV3375" s="36" t="str">
        <f>IFERROR(时间!$B$4+AU3375,"上周无销量")</f>
        <v>上周无销量</v>
      </c>
    </row>
    <row r="3376" spans="1:48">
      <c r="A3376" s="21" t="s">
        <v>6729</v>
      </c>
      <c r="B3376" t="s">
        <v>6730</v>
      </c>
      <c r="C3376" t="s">
        <v>6731</v>
      </c>
      <c r="D3376" s="31">
        <v>0</v>
      </c>
      <c r="E3376" s="31">
        <v>0</v>
      </c>
      <c r="F3376" s="31">
        <v>0</v>
      </c>
      <c r="G3376" s="31">
        <v>0</v>
      </c>
      <c r="H3376" s="32">
        <v>0</v>
      </c>
      <c r="I3376">
        <v>0</v>
      </c>
      <c r="J3376" s="33">
        <v>0</v>
      </c>
      <c r="K3376" s="33">
        <v>0</v>
      </c>
      <c r="L3376" s="33">
        <v>0</v>
      </c>
      <c r="M3376">
        <v>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23" t="s">
        <v>54</v>
      </c>
      <c r="Y3376" s="23" t="s">
        <v>54</v>
      </c>
      <c r="Z3376" s="23" t="s">
        <v>54</v>
      </c>
      <c r="AA3376" s="23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23" t="s">
        <v>54</v>
      </c>
      <c r="AG3376" s="23" t="s">
        <v>54</v>
      </c>
      <c r="AH3376" s="23" t="s">
        <v>54</v>
      </c>
      <c r="AI3376" s="23" t="s">
        <v>54</v>
      </c>
      <c r="AJ3376">
        <v>0</v>
      </c>
      <c r="AK3376">
        <v>0</v>
      </c>
      <c r="AL3376">
        <v>0</v>
      </c>
      <c r="AM3376">
        <v>0</v>
      </c>
      <c r="AN3376" s="23" t="e">
        <v>#DIV/0!</v>
      </c>
      <c r="AO3376" s="23" t="e">
        <v>#DIV/0!</v>
      </c>
      <c r="AP3376" s="23" t="e">
        <v>#DIV/0!</v>
      </c>
      <c r="AQ3376" s="23" t="e">
        <v>#DIV/0!</v>
      </c>
      <c r="AR3376" s="35">
        <v>0</v>
      </c>
      <c r="AS3376" s="35">
        <v>0</v>
      </c>
      <c r="AT3376" s="35">
        <v>0</v>
      </c>
      <c r="AU3376" s="31" t="str">
        <f t="shared" si="55"/>
        <v>库存为0</v>
      </c>
      <c r="AV3376" s="36" t="str">
        <f>IFERROR(时间!$B$4+AU3376,"上周无销量")</f>
        <v>上周无销量</v>
      </c>
    </row>
    <row r="3377" spans="1:48">
      <c r="A3377" s="21" t="s">
        <v>6732</v>
      </c>
      <c r="B3377" t="s">
        <v>6733</v>
      </c>
      <c r="C3377" t="s">
        <v>6731</v>
      </c>
      <c r="D3377" s="31">
        <v>0</v>
      </c>
      <c r="E3377" s="31">
        <v>0</v>
      </c>
      <c r="F3377" s="31">
        <v>0</v>
      </c>
      <c r="G3377" s="31">
        <v>0</v>
      </c>
      <c r="H3377" s="32">
        <v>0</v>
      </c>
      <c r="I3377">
        <v>0</v>
      </c>
      <c r="J3377" s="33">
        <v>0</v>
      </c>
      <c r="K3377" s="33">
        <v>0</v>
      </c>
      <c r="L3377" s="33">
        <v>0</v>
      </c>
      <c r="M3377">
        <v>0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23" t="s">
        <v>54</v>
      </c>
      <c r="Y3377" s="23" t="s">
        <v>54</v>
      </c>
      <c r="Z3377" s="23" t="s">
        <v>54</v>
      </c>
      <c r="AA3377" s="23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23" t="s">
        <v>54</v>
      </c>
      <c r="AG3377" s="23" t="s">
        <v>54</v>
      </c>
      <c r="AH3377" s="23" t="s">
        <v>54</v>
      </c>
      <c r="AI3377" s="23" t="s">
        <v>54</v>
      </c>
      <c r="AJ3377">
        <v>0</v>
      </c>
      <c r="AK3377">
        <v>0</v>
      </c>
      <c r="AL3377">
        <v>0</v>
      </c>
      <c r="AM3377">
        <v>0</v>
      </c>
      <c r="AN3377" s="23" t="e">
        <v>#DIV/0!</v>
      </c>
      <c r="AO3377" s="23" t="e">
        <v>#DIV/0!</v>
      </c>
      <c r="AP3377" s="23" t="e">
        <v>#DIV/0!</v>
      </c>
      <c r="AQ3377" s="23" t="e">
        <v>#DIV/0!</v>
      </c>
      <c r="AR3377" s="35">
        <v>0</v>
      </c>
      <c r="AS3377" s="35">
        <v>0</v>
      </c>
      <c r="AT3377" s="35">
        <v>0</v>
      </c>
      <c r="AU3377" s="31" t="str">
        <f t="shared" si="55"/>
        <v>库存为0</v>
      </c>
      <c r="AV3377" s="36" t="str">
        <f>IFERROR(时间!$B$4+AU3377,"上周无销量")</f>
        <v>上周无销量</v>
      </c>
    </row>
    <row r="3378" spans="1:48">
      <c r="A3378" s="21" t="s">
        <v>6734</v>
      </c>
      <c r="B3378" t="s">
        <v>5748</v>
      </c>
      <c r="C3378" t="s">
        <v>6735</v>
      </c>
      <c r="D3378" s="31">
        <v>0</v>
      </c>
      <c r="E3378" s="31">
        <v>0</v>
      </c>
      <c r="F3378" s="31">
        <v>0</v>
      </c>
      <c r="G3378" s="31">
        <v>0</v>
      </c>
      <c r="H3378" s="32">
        <v>0</v>
      </c>
      <c r="I3378">
        <v>0</v>
      </c>
      <c r="J3378" s="33">
        <v>0</v>
      </c>
      <c r="K3378" s="33">
        <v>0</v>
      </c>
      <c r="L3378" s="33">
        <v>0</v>
      </c>
      <c r="M3378">
        <v>0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23" t="s">
        <v>54</v>
      </c>
      <c r="Y3378" s="23" t="s">
        <v>54</v>
      </c>
      <c r="Z3378" s="23" t="s">
        <v>54</v>
      </c>
      <c r="AA3378" s="23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23" t="s">
        <v>54</v>
      </c>
      <c r="AG3378" s="23" t="s">
        <v>54</v>
      </c>
      <c r="AH3378" s="23" t="s">
        <v>54</v>
      </c>
      <c r="AI3378" s="23" t="s">
        <v>54</v>
      </c>
      <c r="AJ3378">
        <v>0</v>
      </c>
      <c r="AK3378">
        <v>0</v>
      </c>
      <c r="AL3378">
        <v>0</v>
      </c>
      <c r="AM3378">
        <v>1</v>
      </c>
      <c r="AN3378" s="23" t="e">
        <v>#DIV/0!</v>
      </c>
      <c r="AO3378" s="23" t="e">
        <v>#DIV/0!</v>
      </c>
      <c r="AP3378" s="23" t="e">
        <v>#DIV/0!</v>
      </c>
      <c r="AQ3378" s="23">
        <v>0</v>
      </c>
      <c r="AR3378" s="35">
        <v>0</v>
      </c>
      <c r="AS3378" s="35">
        <v>0</v>
      </c>
      <c r="AT3378" s="35">
        <v>0</v>
      </c>
      <c r="AU3378" s="31" t="str">
        <f t="shared" si="55"/>
        <v>库存为0</v>
      </c>
      <c r="AV3378" s="36" t="str">
        <f>IFERROR(时间!$B$4+AU3378,"上周无销量")</f>
        <v>上周无销量</v>
      </c>
    </row>
    <row r="3379" spans="1:48">
      <c r="A3379" s="21" t="s">
        <v>6736</v>
      </c>
      <c r="B3379" t="s">
        <v>5751</v>
      </c>
      <c r="C3379" t="s">
        <v>6735</v>
      </c>
      <c r="D3379" s="31">
        <v>0</v>
      </c>
      <c r="E3379" s="31">
        <v>0</v>
      </c>
      <c r="F3379" s="31">
        <v>0</v>
      </c>
      <c r="G3379" s="31">
        <v>0</v>
      </c>
      <c r="H3379" s="32">
        <v>0</v>
      </c>
      <c r="I3379">
        <v>0</v>
      </c>
      <c r="J3379" s="33">
        <v>0</v>
      </c>
      <c r="K3379" s="33">
        <v>0</v>
      </c>
      <c r="L3379" s="33">
        <v>0</v>
      </c>
      <c r="M3379">
        <v>0</v>
      </c>
      <c r="N3379">
        <v>0</v>
      </c>
      <c r="O3379">
        <v>0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23" t="s">
        <v>54</v>
      </c>
      <c r="Y3379" s="23" t="s">
        <v>54</v>
      </c>
      <c r="Z3379" s="23" t="s">
        <v>54</v>
      </c>
      <c r="AA3379" s="23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23" t="s">
        <v>54</v>
      </c>
      <c r="AG3379" s="23" t="s">
        <v>54</v>
      </c>
      <c r="AH3379" s="23" t="s">
        <v>54</v>
      </c>
      <c r="AI3379" s="23" t="s">
        <v>54</v>
      </c>
      <c r="AJ3379">
        <v>1</v>
      </c>
      <c r="AK3379">
        <v>1</v>
      </c>
      <c r="AL3379">
        <v>0</v>
      </c>
      <c r="AM3379">
        <v>9</v>
      </c>
      <c r="AN3379" s="23">
        <v>0</v>
      </c>
      <c r="AO3379" s="23">
        <v>0</v>
      </c>
      <c r="AP3379" s="23" t="e">
        <v>#DIV/0!</v>
      </c>
      <c r="AQ3379" s="23">
        <v>0</v>
      </c>
      <c r="AR3379" s="35">
        <v>0</v>
      </c>
      <c r="AS3379" s="35">
        <v>0</v>
      </c>
      <c r="AT3379" s="35">
        <v>0</v>
      </c>
      <c r="AU3379" s="31" t="str">
        <f t="shared" si="55"/>
        <v>库存为0</v>
      </c>
      <c r="AV3379" s="36" t="str">
        <f>IFERROR(时间!$B$4+AU3379,"上周无销量")</f>
        <v>上周无销量</v>
      </c>
    </row>
    <row r="3380" spans="1:48">
      <c r="A3380" s="21" t="s">
        <v>6737</v>
      </c>
      <c r="B3380" t="s">
        <v>5753</v>
      </c>
      <c r="C3380" t="s">
        <v>6735</v>
      </c>
      <c r="D3380" s="31">
        <v>0</v>
      </c>
      <c r="E3380" s="31">
        <v>0</v>
      </c>
      <c r="F3380" s="31">
        <v>0</v>
      </c>
      <c r="G3380" s="31">
        <v>0</v>
      </c>
      <c r="H3380" s="32">
        <v>0</v>
      </c>
      <c r="I3380">
        <v>0</v>
      </c>
      <c r="J3380" s="33">
        <v>0</v>
      </c>
      <c r="K3380" s="33">
        <v>0</v>
      </c>
      <c r="L3380" s="33">
        <v>0</v>
      </c>
      <c r="M3380">
        <v>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23" t="s">
        <v>54</v>
      </c>
      <c r="Y3380" s="23" t="s">
        <v>54</v>
      </c>
      <c r="Z3380" s="23" t="s">
        <v>54</v>
      </c>
      <c r="AA3380" s="23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23" t="s">
        <v>54</v>
      </c>
      <c r="AG3380" s="23" t="s">
        <v>54</v>
      </c>
      <c r="AH3380" s="23" t="s">
        <v>54</v>
      </c>
      <c r="AI3380" s="23" t="s">
        <v>54</v>
      </c>
      <c r="AJ3380">
        <v>0</v>
      </c>
      <c r="AK3380">
        <v>0</v>
      </c>
      <c r="AL3380">
        <v>0</v>
      </c>
      <c r="AM3380">
        <v>2</v>
      </c>
      <c r="AN3380" s="23" t="e">
        <v>#DIV/0!</v>
      </c>
      <c r="AO3380" s="23" t="e">
        <v>#DIV/0!</v>
      </c>
      <c r="AP3380" s="23" t="e">
        <v>#DIV/0!</v>
      </c>
      <c r="AQ3380" s="23">
        <v>0</v>
      </c>
      <c r="AR3380" s="35">
        <v>0</v>
      </c>
      <c r="AS3380" s="35">
        <v>0</v>
      </c>
      <c r="AT3380" s="35">
        <v>0</v>
      </c>
      <c r="AU3380" s="31" t="str">
        <f t="shared" si="55"/>
        <v>库存为0</v>
      </c>
      <c r="AV3380" s="36" t="str">
        <f>IFERROR(时间!$B$4+AU3380,"上周无销量")</f>
        <v>上周无销量</v>
      </c>
    </row>
    <row r="3381" spans="1:48">
      <c r="A3381" s="21" t="s">
        <v>6738</v>
      </c>
      <c r="B3381" t="s">
        <v>5755</v>
      </c>
      <c r="C3381" t="s">
        <v>6735</v>
      </c>
      <c r="D3381" s="31">
        <v>0</v>
      </c>
      <c r="E3381" s="31">
        <v>0</v>
      </c>
      <c r="F3381" s="31">
        <v>0</v>
      </c>
      <c r="G3381" s="31">
        <v>0</v>
      </c>
      <c r="H3381" s="32">
        <v>0</v>
      </c>
      <c r="I3381">
        <v>0</v>
      </c>
      <c r="J3381" s="33">
        <v>0</v>
      </c>
      <c r="K3381" s="33">
        <v>0</v>
      </c>
      <c r="L3381" s="33">
        <v>0</v>
      </c>
      <c r="M3381">
        <v>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23" t="s">
        <v>54</v>
      </c>
      <c r="Y3381" s="23" t="s">
        <v>54</v>
      </c>
      <c r="Z3381" s="23" t="s">
        <v>54</v>
      </c>
      <c r="AA3381" s="23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23" t="s">
        <v>54</v>
      </c>
      <c r="AG3381" s="23" t="s">
        <v>54</v>
      </c>
      <c r="AH3381" s="23" t="s">
        <v>54</v>
      </c>
      <c r="AI3381" s="23" t="s">
        <v>54</v>
      </c>
      <c r="AJ3381">
        <v>0</v>
      </c>
      <c r="AK3381">
        <v>0</v>
      </c>
      <c r="AL3381">
        <v>0</v>
      </c>
      <c r="AM3381">
        <v>0</v>
      </c>
      <c r="AN3381" s="23" t="e">
        <v>#DIV/0!</v>
      </c>
      <c r="AO3381" s="23" t="e">
        <v>#DIV/0!</v>
      </c>
      <c r="AP3381" s="23" t="e">
        <v>#DIV/0!</v>
      </c>
      <c r="AQ3381" s="23" t="e">
        <v>#DIV/0!</v>
      </c>
      <c r="AR3381" s="35">
        <v>0</v>
      </c>
      <c r="AS3381" s="35">
        <v>0</v>
      </c>
      <c r="AT3381" s="35">
        <v>0</v>
      </c>
      <c r="AU3381" s="31" t="str">
        <f t="shared" si="55"/>
        <v>库存为0</v>
      </c>
      <c r="AV3381" s="36" t="str">
        <f>IFERROR(时间!$B$4+AU3381,"上周无销量")</f>
        <v>上周无销量</v>
      </c>
    </row>
    <row r="3382" spans="1:48">
      <c r="A3382" s="21" t="s">
        <v>6739</v>
      </c>
      <c r="B3382" t="s">
        <v>5757</v>
      </c>
      <c r="C3382" t="s">
        <v>6735</v>
      </c>
      <c r="D3382" s="31">
        <v>0</v>
      </c>
      <c r="E3382" s="31">
        <v>0</v>
      </c>
      <c r="F3382" s="31">
        <v>0</v>
      </c>
      <c r="G3382" s="31">
        <v>0</v>
      </c>
      <c r="H3382" s="32">
        <v>0</v>
      </c>
      <c r="I3382">
        <v>0</v>
      </c>
      <c r="J3382" s="33">
        <v>0</v>
      </c>
      <c r="K3382" s="33">
        <v>0</v>
      </c>
      <c r="L3382" s="33">
        <v>0</v>
      </c>
      <c r="M3382">
        <v>0</v>
      </c>
      <c r="N3382">
        <v>0</v>
      </c>
      <c r="O3382">
        <v>0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23" t="s">
        <v>54</v>
      </c>
      <c r="Y3382" s="23" t="s">
        <v>54</v>
      </c>
      <c r="Z3382" s="23" t="s">
        <v>54</v>
      </c>
      <c r="AA3382" s="23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23" t="s">
        <v>54</v>
      </c>
      <c r="AG3382" s="23" t="s">
        <v>54</v>
      </c>
      <c r="AH3382" s="23" t="s">
        <v>54</v>
      </c>
      <c r="AI3382" s="23" t="s">
        <v>54</v>
      </c>
      <c r="AJ3382">
        <v>4</v>
      </c>
      <c r="AK3382">
        <v>0</v>
      </c>
      <c r="AL3382">
        <v>0</v>
      </c>
      <c r="AM3382">
        <v>0</v>
      </c>
      <c r="AN3382" s="23">
        <v>0</v>
      </c>
      <c r="AO3382" s="23" t="e">
        <v>#DIV/0!</v>
      </c>
      <c r="AP3382" s="23" t="e">
        <v>#DIV/0!</v>
      </c>
      <c r="AQ3382" s="23" t="e">
        <v>#DIV/0!</v>
      </c>
      <c r="AR3382" s="35">
        <v>0</v>
      </c>
      <c r="AS3382" s="35">
        <v>0</v>
      </c>
      <c r="AT3382" s="35">
        <v>0</v>
      </c>
      <c r="AU3382" s="31" t="str">
        <f t="shared" si="55"/>
        <v>库存为0</v>
      </c>
      <c r="AV3382" s="36" t="str">
        <f>IFERROR(时间!$B$4+AU3382,"上周无销量")</f>
        <v>上周无销量</v>
      </c>
    </row>
    <row r="3383" spans="1:48">
      <c r="A3383" s="21" t="s">
        <v>6740</v>
      </c>
      <c r="B3383" t="s">
        <v>5759</v>
      </c>
      <c r="C3383" t="s">
        <v>6735</v>
      </c>
      <c r="D3383" s="31">
        <v>0</v>
      </c>
      <c r="E3383" s="31">
        <v>0</v>
      </c>
      <c r="F3383" s="31">
        <v>0</v>
      </c>
      <c r="G3383" s="31">
        <v>0</v>
      </c>
      <c r="H3383" s="32">
        <v>0</v>
      </c>
      <c r="I3383">
        <v>0</v>
      </c>
      <c r="J3383" s="33">
        <v>0</v>
      </c>
      <c r="K3383" s="33">
        <v>0</v>
      </c>
      <c r="L3383" s="33">
        <v>0</v>
      </c>
      <c r="M3383">
        <v>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23" t="s">
        <v>54</v>
      </c>
      <c r="Y3383" s="23" t="s">
        <v>54</v>
      </c>
      <c r="Z3383" s="23" t="s">
        <v>54</v>
      </c>
      <c r="AA3383" s="23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23" t="s">
        <v>54</v>
      </c>
      <c r="AG3383" s="23" t="s">
        <v>54</v>
      </c>
      <c r="AH3383" s="23" t="s">
        <v>54</v>
      </c>
      <c r="AI3383" s="23" t="s">
        <v>54</v>
      </c>
      <c r="AJ3383">
        <v>1</v>
      </c>
      <c r="AK3383">
        <v>0</v>
      </c>
      <c r="AL3383">
        <v>0</v>
      </c>
      <c r="AM3383">
        <v>9</v>
      </c>
      <c r="AN3383" s="23">
        <v>0</v>
      </c>
      <c r="AO3383" s="23" t="e">
        <v>#DIV/0!</v>
      </c>
      <c r="AP3383" s="23" t="e">
        <v>#DIV/0!</v>
      </c>
      <c r="AQ3383" s="23">
        <v>0</v>
      </c>
      <c r="AR3383" s="35">
        <v>0</v>
      </c>
      <c r="AS3383" s="35">
        <v>0</v>
      </c>
      <c r="AT3383" s="35">
        <v>0</v>
      </c>
      <c r="AU3383" s="31" t="str">
        <f t="shared" si="55"/>
        <v>库存为0</v>
      </c>
      <c r="AV3383" s="36" t="str">
        <f>IFERROR(时间!$B$4+AU3383,"上周无销量")</f>
        <v>上周无销量</v>
      </c>
    </row>
    <row r="3384" spans="1:48">
      <c r="A3384" s="21" t="s">
        <v>6741</v>
      </c>
      <c r="B3384" t="s">
        <v>5761</v>
      </c>
      <c r="C3384" t="s">
        <v>6735</v>
      </c>
      <c r="D3384" s="31">
        <v>0</v>
      </c>
      <c r="E3384" s="31">
        <v>0</v>
      </c>
      <c r="F3384" s="31">
        <v>0</v>
      </c>
      <c r="G3384" s="31">
        <v>0</v>
      </c>
      <c r="H3384" s="32">
        <v>0</v>
      </c>
      <c r="I3384">
        <v>0</v>
      </c>
      <c r="J3384" s="33">
        <v>0</v>
      </c>
      <c r="K3384" s="33">
        <v>0</v>
      </c>
      <c r="L3384" s="33">
        <v>0</v>
      </c>
      <c r="M3384">
        <v>0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23" t="s">
        <v>54</v>
      </c>
      <c r="Y3384" s="23" t="s">
        <v>54</v>
      </c>
      <c r="Z3384" s="23" t="s">
        <v>54</v>
      </c>
      <c r="AA3384" s="23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23" t="s">
        <v>54</v>
      </c>
      <c r="AG3384" s="23" t="s">
        <v>54</v>
      </c>
      <c r="AH3384" s="23" t="s">
        <v>54</v>
      </c>
      <c r="AI3384" s="23" t="s">
        <v>54</v>
      </c>
      <c r="AJ3384">
        <v>0</v>
      </c>
      <c r="AK3384">
        <v>0</v>
      </c>
      <c r="AL3384">
        <v>0</v>
      </c>
      <c r="AM3384">
        <v>4</v>
      </c>
      <c r="AN3384" s="23" t="e">
        <v>#DIV/0!</v>
      </c>
      <c r="AO3384" s="23" t="e">
        <v>#DIV/0!</v>
      </c>
      <c r="AP3384" s="23" t="e">
        <v>#DIV/0!</v>
      </c>
      <c r="AQ3384" s="23">
        <v>0</v>
      </c>
      <c r="AR3384" s="35">
        <v>0</v>
      </c>
      <c r="AS3384" s="35">
        <v>0</v>
      </c>
      <c r="AT3384" s="35">
        <v>0</v>
      </c>
      <c r="AU3384" s="31" t="str">
        <f t="shared" si="55"/>
        <v>库存为0</v>
      </c>
      <c r="AV3384" s="36" t="str">
        <f>IFERROR(时间!$B$4+AU3384,"上周无销量")</f>
        <v>上周无销量</v>
      </c>
    </row>
    <row r="3385" spans="1:48">
      <c r="A3385" s="21" t="s">
        <v>6742</v>
      </c>
      <c r="B3385" t="s">
        <v>5763</v>
      </c>
      <c r="C3385" t="s">
        <v>6735</v>
      </c>
      <c r="D3385" s="31">
        <v>0</v>
      </c>
      <c r="E3385" s="31">
        <v>0</v>
      </c>
      <c r="F3385" s="31">
        <v>0</v>
      </c>
      <c r="G3385" s="31">
        <v>0</v>
      </c>
      <c r="H3385" s="32">
        <v>0</v>
      </c>
      <c r="I3385">
        <v>0</v>
      </c>
      <c r="J3385" s="33">
        <v>0</v>
      </c>
      <c r="K3385" s="33">
        <v>0</v>
      </c>
      <c r="L3385" s="33">
        <v>0</v>
      </c>
      <c r="M3385">
        <v>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23" t="s">
        <v>54</v>
      </c>
      <c r="Y3385" s="23" t="s">
        <v>54</v>
      </c>
      <c r="Z3385" s="23" t="s">
        <v>54</v>
      </c>
      <c r="AA3385" s="23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23" t="s">
        <v>54</v>
      </c>
      <c r="AG3385" s="23" t="s">
        <v>54</v>
      </c>
      <c r="AH3385" s="23" t="s">
        <v>54</v>
      </c>
      <c r="AI3385" s="23" t="s">
        <v>54</v>
      </c>
      <c r="AJ3385">
        <v>0</v>
      </c>
      <c r="AK3385">
        <v>2</v>
      </c>
      <c r="AL3385">
        <v>0</v>
      </c>
      <c r="AM3385">
        <v>4</v>
      </c>
      <c r="AN3385" s="23" t="e">
        <v>#DIV/0!</v>
      </c>
      <c r="AO3385" s="23">
        <v>0</v>
      </c>
      <c r="AP3385" s="23" t="e">
        <v>#DIV/0!</v>
      </c>
      <c r="AQ3385" s="23">
        <v>0</v>
      </c>
      <c r="AR3385" s="35">
        <v>0</v>
      </c>
      <c r="AS3385" s="35">
        <v>0</v>
      </c>
      <c r="AT3385" s="35">
        <v>0</v>
      </c>
      <c r="AU3385" s="31" t="str">
        <f t="shared" si="55"/>
        <v>库存为0</v>
      </c>
      <c r="AV3385" s="36" t="str">
        <f>IFERROR(时间!$B$4+AU3385,"上周无销量")</f>
        <v>上周无销量</v>
      </c>
    </row>
    <row r="3386" spans="1:48">
      <c r="A3386" s="21" t="s">
        <v>6743</v>
      </c>
      <c r="B3386" t="s">
        <v>5765</v>
      </c>
      <c r="C3386" t="s">
        <v>6735</v>
      </c>
      <c r="D3386" s="31">
        <v>0</v>
      </c>
      <c r="E3386" s="31">
        <v>0</v>
      </c>
      <c r="F3386" s="31">
        <v>0</v>
      </c>
      <c r="G3386" s="31">
        <v>0</v>
      </c>
      <c r="H3386" s="32">
        <v>0</v>
      </c>
      <c r="I3386">
        <v>0</v>
      </c>
      <c r="J3386" s="33">
        <v>0</v>
      </c>
      <c r="K3386" s="33">
        <v>0</v>
      </c>
      <c r="L3386" s="33">
        <v>0</v>
      </c>
      <c r="M3386">
        <v>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23" t="s">
        <v>54</v>
      </c>
      <c r="Y3386" s="23" t="s">
        <v>54</v>
      </c>
      <c r="Z3386" s="23" t="s">
        <v>54</v>
      </c>
      <c r="AA3386" s="23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23" t="s">
        <v>54</v>
      </c>
      <c r="AG3386" s="23" t="s">
        <v>54</v>
      </c>
      <c r="AH3386" s="23" t="s">
        <v>54</v>
      </c>
      <c r="AI3386" s="23" t="s">
        <v>54</v>
      </c>
      <c r="AJ3386">
        <v>0</v>
      </c>
      <c r="AK3386">
        <v>1</v>
      </c>
      <c r="AL3386">
        <v>0</v>
      </c>
      <c r="AM3386">
        <v>1</v>
      </c>
      <c r="AN3386" s="23" t="e">
        <v>#DIV/0!</v>
      </c>
      <c r="AO3386" s="23">
        <v>0</v>
      </c>
      <c r="AP3386" s="23" t="e">
        <v>#DIV/0!</v>
      </c>
      <c r="AQ3386" s="23">
        <v>0</v>
      </c>
      <c r="AR3386" s="35">
        <v>0</v>
      </c>
      <c r="AS3386" s="35">
        <v>0</v>
      </c>
      <c r="AT3386" s="35">
        <v>0</v>
      </c>
      <c r="AU3386" s="31" t="str">
        <f t="shared" si="55"/>
        <v>库存为0</v>
      </c>
      <c r="AV3386" s="36" t="str">
        <f>IFERROR(时间!$B$4+AU3386,"上周无销量")</f>
        <v>上周无销量</v>
      </c>
    </row>
    <row r="3387" spans="1:48">
      <c r="A3387" s="21" t="s">
        <v>6744</v>
      </c>
      <c r="B3387" t="s">
        <v>5767</v>
      </c>
      <c r="C3387" t="s">
        <v>6735</v>
      </c>
      <c r="D3387" s="31">
        <v>0</v>
      </c>
      <c r="E3387" s="31">
        <v>0</v>
      </c>
      <c r="F3387" s="31">
        <v>0</v>
      </c>
      <c r="G3387" s="31">
        <v>0</v>
      </c>
      <c r="H3387" s="32">
        <v>0</v>
      </c>
      <c r="I3387">
        <v>0</v>
      </c>
      <c r="J3387" s="33">
        <v>0</v>
      </c>
      <c r="K3387" s="33">
        <v>0</v>
      </c>
      <c r="L3387" s="33">
        <v>0</v>
      </c>
      <c r="M3387">
        <v>0</v>
      </c>
      <c r="N3387">
        <v>0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23" t="s">
        <v>54</v>
      </c>
      <c r="Y3387" s="23" t="s">
        <v>54</v>
      </c>
      <c r="Z3387" s="23" t="s">
        <v>54</v>
      </c>
      <c r="AA3387" s="23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23" t="s">
        <v>54</v>
      </c>
      <c r="AG3387" s="23" t="s">
        <v>54</v>
      </c>
      <c r="AH3387" s="23" t="s">
        <v>54</v>
      </c>
      <c r="AI3387" s="23" t="s">
        <v>54</v>
      </c>
      <c r="AJ3387">
        <v>4</v>
      </c>
      <c r="AK3387">
        <v>1</v>
      </c>
      <c r="AL3387">
        <v>0</v>
      </c>
      <c r="AM3387">
        <v>1</v>
      </c>
      <c r="AN3387" s="23">
        <v>0</v>
      </c>
      <c r="AO3387" s="23">
        <v>0</v>
      </c>
      <c r="AP3387" s="23" t="e">
        <v>#DIV/0!</v>
      </c>
      <c r="AQ3387" s="23">
        <v>0</v>
      </c>
      <c r="AR3387" s="35">
        <v>0</v>
      </c>
      <c r="AS3387" s="35">
        <v>0</v>
      </c>
      <c r="AT3387" s="35">
        <v>0</v>
      </c>
      <c r="AU3387" s="31" t="str">
        <f t="shared" si="55"/>
        <v>库存为0</v>
      </c>
      <c r="AV3387" s="36" t="str">
        <f>IFERROR(时间!$B$4+AU3387,"上周无销量")</f>
        <v>上周无销量</v>
      </c>
    </row>
    <row r="3388" spans="1:48">
      <c r="A3388" s="21" t="s">
        <v>6745</v>
      </c>
      <c r="B3388" t="s">
        <v>5769</v>
      </c>
      <c r="C3388" t="s">
        <v>6735</v>
      </c>
      <c r="D3388" s="31">
        <v>0</v>
      </c>
      <c r="E3388" s="31">
        <v>0</v>
      </c>
      <c r="F3388" s="31">
        <v>0</v>
      </c>
      <c r="G3388" s="31">
        <v>0</v>
      </c>
      <c r="H3388" s="32">
        <v>0</v>
      </c>
      <c r="I3388">
        <v>0</v>
      </c>
      <c r="J3388" s="33">
        <v>0</v>
      </c>
      <c r="K3388" s="33">
        <v>0</v>
      </c>
      <c r="L3388" s="33">
        <v>0</v>
      </c>
      <c r="M3388">
        <v>0</v>
      </c>
      <c r="N3388">
        <v>0</v>
      </c>
      <c r="O3388">
        <v>0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23" t="s">
        <v>54</v>
      </c>
      <c r="Y3388" s="23" t="s">
        <v>54</v>
      </c>
      <c r="Z3388" s="23" t="s">
        <v>54</v>
      </c>
      <c r="AA3388" s="23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23" t="s">
        <v>54</v>
      </c>
      <c r="AG3388" s="23" t="s">
        <v>54</v>
      </c>
      <c r="AH3388" s="23" t="s">
        <v>54</v>
      </c>
      <c r="AI3388" s="23" t="s">
        <v>54</v>
      </c>
      <c r="AJ3388">
        <v>0</v>
      </c>
      <c r="AK3388">
        <v>0</v>
      </c>
      <c r="AL3388">
        <v>0</v>
      </c>
      <c r="AM3388">
        <v>1</v>
      </c>
      <c r="AN3388" s="23" t="e">
        <v>#DIV/0!</v>
      </c>
      <c r="AO3388" s="23" t="e">
        <v>#DIV/0!</v>
      </c>
      <c r="AP3388" s="23" t="e">
        <v>#DIV/0!</v>
      </c>
      <c r="AQ3388" s="23">
        <v>0</v>
      </c>
      <c r="AR3388" s="35">
        <v>0</v>
      </c>
      <c r="AS3388" s="35">
        <v>0</v>
      </c>
      <c r="AT3388" s="35">
        <v>0</v>
      </c>
      <c r="AU3388" s="31" t="str">
        <f t="shared" si="55"/>
        <v>库存为0</v>
      </c>
      <c r="AV3388" s="36" t="str">
        <f>IFERROR(时间!$B$4+AU3388,"上周无销量")</f>
        <v>上周无销量</v>
      </c>
    </row>
    <row r="3389" spans="1:48">
      <c r="A3389" s="21" t="s">
        <v>6746</v>
      </c>
      <c r="B3389" t="s">
        <v>5771</v>
      </c>
      <c r="C3389" t="s">
        <v>6735</v>
      </c>
      <c r="D3389" s="31">
        <v>0</v>
      </c>
      <c r="E3389" s="31">
        <v>0</v>
      </c>
      <c r="F3389" s="31">
        <v>0</v>
      </c>
      <c r="G3389" s="31">
        <v>0</v>
      </c>
      <c r="H3389" s="32">
        <v>0</v>
      </c>
      <c r="I3389">
        <v>0</v>
      </c>
      <c r="J3389" s="33">
        <v>0</v>
      </c>
      <c r="K3389" s="33">
        <v>0</v>
      </c>
      <c r="L3389" s="33">
        <v>0</v>
      </c>
      <c r="M3389">
        <v>0</v>
      </c>
      <c r="N3389">
        <v>0</v>
      </c>
      <c r="O3389">
        <v>0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23" t="s">
        <v>54</v>
      </c>
      <c r="Y3389" s="23" t="s">
        <v>54</v>
      </c>
      <c r="Z3389" s="23" t="s">
        <v>54</v>
      </c>
      <c r="AA3389" s="23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23" t="s">
        <v>54</v>
      </c>
      <c r="AG3389" s="23" t="s">
        <v>54</v>
      </c>
      <c r="AH3389" s="23" t="s">
        <v>54</v>
      </c>
      <c r="AI3389" s="23" t="s">
        <v>54</v>
      </c>
      <c r="AJ3389">
        <v>0</v>
      </c>
      <c r="AK3389">
        <v>0</v>
      </c>
      <c r="AL3389">
        <v>0</v>
      </c>
      <c r="AM3389">
        <v>4</v>
      </c>
      <c r="AN3389" s="23" t="e">
        <v>#DIV/0!</v>
      </c>
      <c r="AO3389" s="23" t="e">
        <v>#DIV/0!</v>
      </c>
      <c r="AP3389" s="23" t="e">
        <v>#DIV/0!</v>
      </c>
      <c r="AQ3389" s="23">
        <v>0</v>
      </c>
      <c r="AR3389" s="35">
        <v>0</v>
      </c>
      <c r="AS3389" s="35">
        <v>0</v>
      </c>
      <c r="AT3389" s="35">
        <v>0</v>
      </c>
      <c r="AU3389" s="31" t="str">
        <f t="shared" si="55"/>
        <v>库存为0</v>
      </c>
      <c r="AV3389" s="36" t="str">
        <f>IFERROR(时间!$B$4+AU3389,"上周无销量")</f>
        <v>上周无销量</v>
      </c>
    </row>
    <row r="3390" spans="1:48">
      <c r="A3390" s="21" t="s">
        <v>6747</v>
      </c>
      <c r="B3390" t="s">
        <v>5773</v>
      </c>
      <c r="C3390" t="s">
        <v>6735</v>
      </c>
      <c r="D3390" s="31">
        <v>0</v>
      </c>
      <c r="E3390" s="31">
        <v>0</v>
      </c>
      <c r="F3390" s="31">
        <v>0</v>
      </c>
      <c r="G3390" s="31">
        <v>0</v>
      </c>
      <c r="H3390" s="32">
        <v>0</v>
      </c>
      <c r="I3390">
        <v>0</v>
      </c>
      <c r="J3390" s="33">
        <v>0</v>
      </c>
      <c r="K3390" s="33">
        <v>0</v>
      </c>
      <c r="L3390" s="33">
        <v>0</v>
      </c>
      <c r="M3390">
        <v>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23" t="s">
        <v>54</v>
      </c>
      <c r="Y3390" s="23" t="s">
        <v>54</v>
      </c>
      <c r="Z3390" s="23" t="s">
        <v>54</v>
      </c>
      <c r="AA3390" s="23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23" t="s">
        <v>54</v>
      </c>
      <c r="AG3390" s="23" t="s">
        <v>54</v>
      </c>
      <c r="AH3390" s="23" t="s">
        <v>54</v>
      </c>
      <c r="AI3390" s="23" t="s">
        <v>54</v>
      </c>
      <c r="AJ3390">
        <v>0</v>
      </c>
      <c r="AK3390">
        <v>0</v>
      </c>
      <c r="AL3390">
        <v>0</v>
      </c>
      <c r="AM3390">
        <v>1</v>
      </c>
      <c r="AN3390" s="23" t="e">
        <v>#DIV/0!</v>
      </c>
      <c r="AO3390" s="23" t="e">
        <v>#DIV/0!</v>
      </c>
      <c r="AP3390" s="23" t="e">
        <v>#DIV/0!</v>
      </c>
      <c r="AQ3390" s="23">
        <v>0</v>
      </c>
      <c r="AR3390" s="35">
        <v>0</v>
      </c>
      <c r="AS3390" s="35">
        <v>0</v>
      </c>
      <c r="AT3390" s="35">
        <v>0</v>
      </c>
      <c r="AU3390" s="31" t="str">
        <f t="shared" si="55"/>
        <v>库存为0</v>
      </c>
      <c r="AV3390" s="36" t="str">
        <f>IFERROR(时间!$B$4+AU3390,"上周无销量")</f>
        <v>上周无销量</v>
      </c>
    </row>
    <row r="3391" spans="1:48">
      <c r="A3391" s="21" t="s">
        <v>6748</v>
      </c>
      <c r="B3391" t="s">
        <v>5775</v>
      </c>
      <c r="C3391" t="s">
        <v>6735</v>
      </c>
      <c r="D3391" s="31">
        <v>0</v>
      </c>
      <c r="E3391" s="31">
        <v>0</v>
      </c>
      <c r="F3391" s="31">
        <v>0</v>
      </c>
      <c r="G3391" s="31">
        <v>0</v>
      </c>
      <c r="H3391" s="32">
        <v>0</v>
      </c>
      <c r="I3391">
        <v>0</v>
      </c>
      <c r="J3391" s="33">
        <v>0</v>
      </c>
      <c r="K3391" s="33">
        <v>0</v>
      </c>
      <c r="L3391" s="33">
        <v>0</v>
      </c>
      <c r="M3391">
        <v>0</v>
      </c>
      <c r="N3391">
        <v>0</v>
      </c>
      <c r="O3391">
        <v>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23" t="s">
        <v>54</v>
      </c>
      <c r="Y3391" s="23" t="s">
        <v>54</v>
      </c>
      <c r="Z3391" s="23" t="s">
        <v>54</v>
      </c>
      <c r="AA3391" s="23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23" t="s">
        <v>54</v>
      </c>
      <c r="AG3391" s="23" t="s">
        <v>54</v>
      </c>
      <c r="AH3391" s="23" t="s">
        <v>54</v>
      </c>
      <c r="AI3391" s="23" t="s">
        <v>54</v>
      </c>
      <c r="AJ3391">
        <v>0</v>
      </c>
      <c r="AK3391">
        <v>0</v>
      </c>
      <c r="AL3391">
        <v>0</v>
      </c>
      <c r="AM3391">
        <v>0</v>
      </c>
      <c r="AN3391" s="23" t="e">
        <v>#DIV/0!</v>
      </c>
      <c r="AO3391" s="23" t="e">
        <v>#DIV/0!</v>
      </c>
      <c r="AP3391" s="23" t="e">
        <v>#DIV/0!</v>
      </c>
      <c r="AQ3391" s="23" t="e">
        <v>#DIV/0!</v>
      </c>
      <c r="AR3391" s="35">
        <v>0</v>
      </c>
      <c r="AS3391" s="35">
        <v>0</v>
      </c>
      <c r="AT3391" s="35">
        <v>0</v>
      </c>
      <c r="AU3391" s="31" t="str">
        <f t="shared" si="55"/>
        <v>库存为0</v>
      </c>
      <c r="AV3391" s="36" t="str">
        <f>IFERROR(时间!$B$4+AU3391,"上周无销量")</f>
        <v>上周无销量</v>
      </c>
    </row>
    <row r="3392" spans="1:48">
      <c r="A3392" s="21" t="s">
        <v>6749</v>
      </c>
      <c r="B3392" t="s">
        <v>5777</v>
      </c>
      <c r="C3392" t="s">
        <v>6735</v>
      </c>
      <c r="D3392" s="31">
        <v>0</v>
      </c>
      <c r="E3392" s="31">
        <v>0</v>
      </c>
      <c r="F3392" s="31">
        <v>0</v>
      </c>
      <c r="G3392" s="31">
        <v>0</v>
      </c>
      <c r="H3392" s="32">
        <v>0</v>
      </c>
      <c r="I3392">
        <v>0</v>
      </c>
      <c r="J3392" s="33">
        <v>0</v>
      </c>
      <c r="K3392" s="33">
        <v>0</v>
      </c>
      <c r="L3392" s="33">
        <v>0</v>
      </c>
      <c r="M3392">
        <v>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23" t="s">
        <v>54</v>
      </c>
      <c r="Y3392" s="23" t="s">
        <v>54</v>
      </c>
      <c r="Z3392" s="23" t="s">
        <v>54</v>
      </c>
      <c r="AA3392" s="23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23" t="s">
        <v>54</v>
      </c>
      <c r="AG3392" s="23" t="s">
        <v>54</v>
      </c>
      <c r="AH3392" s="23" t="s">
        <v>54</v>
      </c>
      <c r="AI3392" s="23" t="s">
        <v>54</v>
      </c>
      <c r="AJ3392">
        <v>1</v>
      </c>
      <c r="AK3392">
        <v>0</v>
      </c>
      <c r="AL3392">
        <v>0</v>
      </c>
      <c r="AM3392">
        <v>0</v>
      </c>
      <c r="AN3392" s="23">
        <v>0</v>
      </c>
      <c r="AO3392" s="23" t="e">
        <v>#DIV/0!</v>
      </c>
      <c r="AP3392" s="23" t="e">
        <v>#DIV/0!</v>
      </c>
      <c r="AQ3392" s="23" t="e">
        <v>#DIV/0!</v>
      </c>
      <c r="AR3392" s="35">
        <v>0</v>
      </c>
      <c r="AS3392" s="35">
        <v>0</v>
      </c>
      <c r="AT3392" s="35">
        <v>0</v>
      </c>
      <c r="AU3392" s="31" t="str">
        <f t="shared" si="55"/>
        <v>库存为0</v>
      </c>
      <c r="AV3392" s="36" t="str">
        <f>IFERROR(时间!$B$4+AU3392,"上周无销量")</f>
        <v>上周无销量</v>
      </c>
    </row>
    <row r="3393" spans="1:48">
      <c r="A3393" s="21" t="s">
        <v>6750</v>
      </c>
      <c r="B3393" t="s">
        <v>5779</v>
      </c>
      <c r="C3393" t="s">
        <v>6735</v>
      </c>
      <c r="D3393" s="31">
        <v>0</v>
      </c>
      <c r="E3393" s="31">
        <v>0</v>
      </c>
      <c r="F3393" s="31">
        <v>0</v>
      </c>
      <c r="G3393" s="31">
        <v>0</v>
      </c>
      <c r="H3393" s="32">
        <v>0</v>
      </c>
      <c r="I3393">
        <v>0</v>
      </c>
      <c r="J3393" s="33">
        <v>0</v>
      </c>
      <c r="K3393" s="33">
        <v>0</v>
      </c>
      <c r="L3393" s="33">
        <v>0</v>
      </c>
      <c r="M3393">
        <v>0</v>
      </c>
      <c r="N3393">
        <v>0</v>
      </c>
      <c r="O3393">
        <v>0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23" t="s">
        <v>54</v>
      </c>
      <c r="Y3393" s="23" t="s">
        <v>54</v>
      </c>
      <c r="Z3393" s="23" t="s">
        <v>54</v>
      </c>
      <c r="AA3393" s="23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23" t="s">
        <v>54</v>
      </c>
      <c r="AG3393" s="23" t="s">
        <v>54</v>
      </c>
      <c r="AH3393" s="23" t="s">
        <v>54</v>
      </c>
      <c r="AI3393" s="23" t="s">
        <v>54</v>
      </c>
      <c r="AJ3393">
        <v>2</v>
      </c>
      <c r="AK3393">
        <v>1</v>
      </c>
      <c r="AL3393">
        <v>0</v>
      </c>
      <c r="AM3393">
        <v>7</v>
      </c>
      <c r="AN3393" s="23">
        <v>0</v>
      </c>
      <c r="AO3393" s="23">
        <v>0</v>
      </c>
      <c r="AP3393" s="23" t="e">
        <v>#DIV/0!</v>
      </c>
      <c r="AQ3393" s="23">
        <v>0</v>
      </c>
      <c r="AR3393" s="35">
        <v>0</v>
      </c>
      <c r="AS3393" s="35">
        <v>0</v>
      </c>
      <c r="AT3393" s="35">
        <v>0</v>
      </c>
      <c r="AU3393" s="31" t="str">
        <f t="shared" si="55"/>
        <v>库存为0</v>
      </c>
      <c r="AV3393" s="36" t="str">
        <f>IFERROR(时间!$B$4+AU3393,"上周无销量")</f>
        <v>上周无销量</v>
      </c>
    </row>
    <row r="3394" spans="1:48">
      <c r="A3394" s="21" t="s">
        <v>6751</v>
      </c>
      <c r="B3394" t="s">
        <v>5781</v>
      </c>
      <c r="C3394" t="s">
        <v>6735</v>
      </c>
      <c r="D3394" s="31">
        <v>0</v>
      </c>
      <c r="E3394" s="31">
        <v>0</v>
      </c>
      <c r="F3394" s="31">
        <v>0</v>
      </c>
      <c r="G3394" s="31">
        <v>0</v>
      </c>
      <c r="H3394" s="32">
        <v>0</v>
      </c>
      <c r="I3394">
        <v>0</v>
      </c>
      <c r="J3394" s="33">
        <v>0</v>
      </c>
      <c r="K3394" s="33">
        <v>0</v>
      </c>
      <c r="L3394" s="33">
        <v>0</v>
      </c>
      <c r="M3394">
        <v>0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23" t="s">
        <v>54</v>
      </c>
      <c r="Y3394" s="23" t="s">
        <v>54</v>
      </c>
      <c r="Z3394" s="23" t="s">
        <v>54</v>
      </c>
      <c r="AA3394" s="23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23" t="s">
        <v>54</v>
      </c>
      <c r="AG3394" s="23" t="s">
        <v>54</v>
      </c>
      <c r="AH3394" s="23" t="s">
        <v>54</v>
      </c>
      <c r="AI3394" s="23" t="s">
        <v>54</v>
      </c>
      <c r="AJ3394">
        <v>1</v>
      </c>
      <c r="AK3394">
        <v>1</v>
      </c>
      <c r="AL3394">
        <v>0</v>
      </c>
      <c r="AM3394">
        <v>0</v>
      </c>
      <c r="AN3394" s="23">
        <v>0</v>
      </c>
      <c r="AO3394" s="23">
        <v>0</v>
      </c>
      <c r="AP3394" s="23" t="e">
        <v>#DIV/0!</v>
      </c>
      <c r="AQ3394" s="23" t="e">
        <v>#DIV/0!</v>
      </c>
      <c r="AR3394" s="35">
        <v>0</v>
      </c>
      <c r="AS3394" s="35">
        <v>0</v>
      </c>
      <c r="AT3394" s="35">
        <v>0</v>
      </c>
      <c r="AU3394" s="31" t="str">
        <f t="shared" si="55"/>
        <v>库存为0</v>
      </c>
      <c r="AV3394" s="36" t="str">
        <f>IFERROR(时间!$B$4+AU3394,"上周无销量")</f>
        <v>上周无销量</v>
      </c>
    </row>
    <row r="3395" spans="1:48">
      <c r="A3395" s="21" t="s">
        <v>6752</v>
      </c>
      <c r="B3395" t="s">
        <v>5783</v>
      </c>
      <c r="C3395" t="s">
        <v>6735</v>
      </c>
      <c r="D3395" s="31">
        <v>0</v>
      </c>
      <c r="E3395" s="31">
        <v>0</v>
      </c>
      <c r="F3395" s="31">
        <v>0</v>
      </c>
      <c r="G3395" s="31">
        <v>0</v>
      </c>
      <c r="H3395" s="32">
        <v>0</v>
      </c>
      <c r="I3395">
        <v>0</v>
      </c>
      <c r="J3395" s="33">
        <v>0</v>
      </c>
      <c r="K3395" s="33">
        <v>0</v>
      </c>
      <c r="L3395" s="33">
        <v>0</v>
      </c>
      <c r="M3395">
        <v>0</v>
      </c>
      <c r="N3395">
        <v>0</v>
      </c>
      <c r="O3395">
        <v>0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23" t="s">
        <v>54</v>
      </c>
      <c r="Y3395" s="23" t="s">
        <v>54</v>
      </c>
      <c r="Z3395" s="23" t="s">
        <v>54</v>
      </c>
      <c r="AA3395" s="23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23" t="s">
        <v>54</v>
      </c>
      <c r="AG3395" s="23" t="s">
        <v>54</v>
      </c>
      <c r="AH3395" s="23" t="s">
        <v>54</v>
      </c>
      <c r="AI3395" s="23" t="s">
        <v>54</v>
      </c>
      <c r="AJ3395">
        <v>0</v>
      </c>
      <c r="AK3395">
        <v>1</v>
      </c>
      <c r="AL3395">
        <v>0</v>
      </c>
      <c r="AM3395">
        <v>3</v>
      </c>
      <c r="AN3395" s="23" t="e">
        <v>#DIV/0!</v>
      </c>
      <c r="AO3395" s="23">
        <v>0</v>
      </c>
      <c r="AP3395" s="23" t="e">
        <v>#DIV/0!</v>
      </c>
      <c r="AQ3395" s="23">
        <v>0</v>
      </c>
      <c r="AR3395" s="35">
        <v>0</v>
      </c>
      <c r="AS3395" s="35">
        <v>0</v>
      </c>
      <c r="AT3395" s="35">
        <v>0</v>
      </c>
      <c r="AU3395" s="31" t="str">
        <f t="shared" si="55"/>
        <v>库存为0</v>
      </c>
      <c r="AV3395" s="36" t="str">
        <f>IFERROR(时间!$B$4+AU3395,"上周无销量")</f>
        <v>上周无销量</v>
      </c>
    </row>
    <row r="3396" spans="1:48">
      <c r="A3396" s="21" t="s">
        <v>6753</v>
      </c>
      <c r="B3396" t="s">
        <v>5785</v>
      </c>
      <c r="C3396" t="s">
        <v>6735</v>
      </c>
      <c r="D3396" s="31">
        <v>0</v>
      </c>
      <c r="E3396" s="31">
        <v>0</v>
      </c>
      <c r="F3396" s="31">
        <v>0</v>
      </c>
      <c r="G3396" s="31">
        <v>0</v>
      </c>
      <c r="H3396" s="32">
        <v>0</v>
      </c>
      <c r="I3396">
        <v>0</v>
      </c>
      <c r="J3396" s="33">
        <v>0</v>
      </c>
      <c r="K3396" s="33">
        <v>0</v>
      </c>
      <c r="L3396" s="33">
        <v>0</v>
      </c>
      <c r="M3396">
        <v>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23" t="s">
        <v>54</v>
      </c>
      <c r="Y3396" s="23" t="s">
        <v>54</v>
      </c>
      <c r="Z3396" s="23" t="s">
        <v>54</v>
      </c>
      <c r="AA3396" s="23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23" t="s">
        <v>54</v>
      </c>
      <c r="AG3396" s="23" t="s">
        <v>54</v>
      </c>
      <c r="AH3396" s="23" t="s">
        <v>54</v>
      </c>
      <c r="AI3396" s="23" t="s">
        <v>54</v>
      </c>
      <c r="AJ3396">
        <v>2</v>
      </c>
      <c r="AK3396">
        <v>0</v>
      </c>
      <c r="AL3396">
        <v>0</v>
      </c>
      <c r="AM3396">
        <v>1</v>
      </c>
      <c r="AN3396" s="23">
        <v>0</v>
      </c>
      <c r="AO3396" s="23" t="e">
        <v>#DIV/0!</v>
      </c>
      <c r="AP3396" s="23" t="e">
        <v>#DIV/0!</v>
      </c>
      <c r="AQ3396" s="23">
        <v>0</v>
      </c>
      <c r="AR3396" s="35">
        <v>0</v>
      </c>
      <c r="AS3396" s="35">
        <v>0</v>
      </c>
      <c r="AT3396" s="35">
        <v>0</v>
      </c>
      <c r="AU3396" s="31" t="str">
        <f t="shared" si="55"/>
        <v>库存为0</v>
      </c>
      <c r="AV3396" s="36" t="str">
        <f>IFERROR(时间!$B$4+AU3396,"上周无销量")</f>
        <v>上周无销量</v>
      </c>
    </row>
    <row r="3397" spans="1:48">
      <c r="A3397" s="21" t="s">
        <v>6754</v>
      </c>
      <c r="B3397" t="s">
        <v>5787</v>
      </c>
      <c r="C3397" t="s">
        <v>6735</v>
      </c>
      <c r="D3397" s="31">
        <v>0</v>
      </c>
      <c r="E3397" s="31">
        <v>0</v>
      </c>
      <c r="F3397" s="31">
        <v>0</v>
      </c>
      <c r="G3397" s="31">
        <v>0</v>
      </c>
      <c r="H3397" s="32">
        <v>0</v>
      </c>
      <c r="I3397">
        <v>0</v>
      </c>
      <c r="J3397" s="33">
        <v>0</v>
      </c>
      <c r="K3397" s="33">
        <v>0</v>
      </c>
      <c r="L3397" s="33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23" t="s">
        <v>54</v>
      </c>
      <c r="Y3397" s="23" t="s">
        <v>54</v>
      </c>
      <c r="Z3397" s="23" t="s">
        <v>54</v>
      </c>
      <c r="AA3397" s="23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23" t="s">
        <v>54</v>
      </c>
      <c r="AG3397" s="23" t="s">
        <v>54</v>
      </c>
      <c r="AH3397" s="23" t="s">
        <v>54</v>
      </c>
      <c r="AI3397" s="23" t="s">
        <v>54</v>
      </c>
      <c r="AJ3397">
        <v>3</v>
      </c>
      <c r="AK3397">
        <v>0</v>
      </c>
      <c r="AL3397">
        <v>0</v>
      </c>
      <c r="AM3397">
        <v>0</v>
      </c>
      <c r="AN3397" s="23">
        <v>0</v>
      </c>
      <c r="AO3397" s="23" t="e">
        <v>#DIV/0!</v>
      </c>
      <c r="AP3397" s="23" t="e">
        <v>#DIV/0!</v>
      </c>
      <c r="AQ3397" s="23" t="e">
        <v>#DIV/0!</v>
      </c>
      <c r="AR3397" s="35">
        <v>0</v>
      </c>
      <c r="AS3397" s="35">
        <v>0</v>
      </c>
      <c r="AT3397" s="35">
        <v>0</v>
      </c>
      <c r="AU3397" s="31" t="str">
        <f t="shared" ref="AU3397:AU3460" si="56">IF(AR3397="","库存为"&amp;M3397,IF(AS3397=0,"库存为"&amp;M3397,INT(M3397/AR3397)))</f>
        <v>库存为0</v>
      </c>
      <c r="AV3397" s="36" t="str">
        <f>IFERROR(时间!$B$4+AU3397,"上周无销量")</f>
        <v>上周无销量</v>
      </c>
    </row>
    <row r="3398" spans="1:48">
      <c r="A3398" s="21" t="s">
        <v>6755</v>
      </c>
      <c r="B3398" t="s">
        <v>5789</v>
      </c>
      <c r="C3398" t="s">
        <v>6756</v>
      </c>
      <c r="D3398" s="31">
        <v>0</v>
      </c>
      <c r="E3398" s="31">
        <v>0</v>
      </c>
      <c r="F3398" s="31">
        <v>0</v>
      </c>
      <c r="G3398" s="31">
        <v>0</v>
      </c>
      <c r="H3398" s="32">
        <v>0</v>
      </c>
      <c r="I3398">
        <v>0</v>
      </c>
      <c r="J3398" s="33">
        <v>0</v>
      </c>
      <c r="K3398" s="33">
        <v>0</v>
      </c>
      <c r="L3398" s="33">
        <v>0</v>
      </c>
      <c r="M3398">
        <v>0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23" t="s">
        <v>54</v>
      </c>
      <c r="Y3398" s="23" t="s">
        <v>54</v>
      </c>
      <c r="Z3398" s="23" t="s">
        <v>54</v>
      </c>
      <c r="AA3398" s="23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23" t="s">
        <v>54</v>
      </c>
      <c r="AG3398" s="23" t="s">
        <v>54</v>
      </c>
      <c r="AH3398" s="23" t="s">
        <v>54</v>
      </c>
      <c r="AI3398" s="23" t="s">
        <v>54</v>
      </c>
      <c r="AJ3398">
        <v>22</v>
      </c>
      <c r="AK3398">
        <v>19</v>
      </c>
      <c r="AL3398">
        <v>0</v>
      </c>
      <c r="AM3398">
        <v>3</v>
      </c>
      <c r="AN3398" s="23">
        <v>0</v>
      </c>
      <c r="AO3398" s="23">
        <v>0</v>
      </c>
      <c r="AP3398" s="23" t="e">
        <v>#DIV/0!</v>
      </c>
      <c r="AQ3398" s="23">
        <v>0</v>
      </c>
      <c r="AR3398" s="35">
        <v>0</v>
      </c>
      <c r="AS3398" s="35">
        <v>0</v>
      </c>
      <c r="AT3398" s="35">
        <v>0</v>
      </c>
      <c r="AU3398" s="31" t="str">
        <f t="shared" si="56"/>
        <v>库存为0</v>
      </c>
      <c r="AV3398" s="36" t="str">
        <f>IFERROR(时间!$B$4+AU3398,"上周无销量")</f>
        <v>上周无销量</v>
      </c>
    </row>
    <row r="3399" spans="1:48">
      <c r="A3399" s="21" t="s">
        <v>6757</v>
      </c>
      <c r="B3399" t="s">
        <v>5792</v>
      </c>
      <c r="C3399" t="s">
        <v>6756</v>
      </c>
      <c r="D3399" s="31">
        <v>0</v>
      </c>
      <c r="E3399" s="31">
        <v>0</v>
      </c>
      <c r="F3399" s="31">
        <v>0</v>
      </c>
      <c r="G3399" s="31">
        <v>0</v>
      </c>
      <c r="H3399" s="32">
        <v>0</v>
      </c>
      <c r="I3399">
        <v>0</v>
      </c>
      <c r="J3399" s="33">
        <v>0</v>
      </c>
      <c r="K3399" s="33">
        <v>0</v>
      </c>
      <c r="L3399" s="33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23" t="s">
        <v>54</v>
      </c>
      <c r="Y3399" s="23" t="s">
        <v>54</v>
      </c>
      <c r="Z3399" s="23" t="s">
        <v>54</v>
      </c>
      <c r="AA3399" s="23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23" t="s">
        <v>54</v>
      </c>
      <c r="AG3399" s="23" t="s">
        <v>54</v>
      </c>
      <c r="AH3399" s="23" t="s">
        <v>54</v>
      </c>
      <c r="AI3399" s="23" t="s">
        <v>54</v>
      </c>
      <c r="AJ3399">
        <v>21</v>
      </c>
      <c r="AK3399">
        <v>32</v>
      </c>
      <c r="AL3399">
        <v>0</v>
      </c>
      <c r="AM3399">
        <v>10</v>
      </c>
      <c r="AN3399" s="23">
        <v>0</v>
      </c>
      <c r="AO3399" s="23">
        <v>0</v>
      </c>
      <c r="AP3399" s="23" t="e">
        <v>#DIV/0!</v>
      </c>
      <c r="AQ3399" s="23">
        <v>0</v>
      </c>
      <c r="AR3399" s="35">
        <v>0</v>
      </c>
      <c r="AS3399" s="35">
        <v>0</v>
      </c>
      <c r="AT3399" s="35">
        <v>0</v>
      </c>
      <c r="AU3399" s="31" t="str">
        <f t="shared" si="56"/>
        <v>库存为0</v>
      </c>
      <c r="AV3399" s="36" t="str">
        <f>IFERROR(时间!$B$4+AU3399,"上周无销量")</f>
        <v>上周无销量</v>
      </c>
    </row>
    <row r="3400" spans="1:48">
      <c r="A3400" s="21" t="s">
        <v>6758</v>
      </c>
      <c r="B3400" t="s">
        <v>5794</v>
      </c>
      <c r="C3400" t="s">
        <v>6756</v>
      </c>
      <c r="D3400" s="31">
        <v>0</v>
      </c>
      <c r="E3400" s="31">
        <v>0</v>
      </c>
      <c r="F3400" s="31">
        <v>0</v>
      </c>
      <c r="G3400" s="31">
        <v>0</v>
      </c>
      <c r="H3400" s="32">
        <v>0</v>
      </c>
      <c r="I3400">
        <v>0</v>
      </c>
      <c r="J3400" s="33">
        <v>0</v>
      </c>
      <c r="K3400" s="33">
        <v>0</v>
      </c>
      <c r="L3400" s="33">
        <v>0</v>
      </c>
      <c r="M3400">
        <v>0</v>
      </c>
      <c r="N3400">
        <v>0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23" t="s">
        <v>54</v>
      </c>
      <c r="Y3400" s="23" t="s">
        <v>54</v>
      </c>
      <c r="Z3400" s="23" t="s">
        <v>54</v>
      </c>
      <c r="AA3400" s="23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23" t="s">
        <v>54</v>
      </c>
      <c r="AG3400" s="23" t="s">
        <v>54</v>
      </c>
      <c r="AH3400" s="23" t="s">
        <v>54</v>
      </c>
      <c r="AI3400" s="23" t="s">
        <v>54</v>
      </c>
      <c r="AJ3400">
        <v>20</v>
      </c>
      <c r="AK3400">
        <v>34</v>
      </c>
      <c r="AL3400">
        <v>0</v>
      </c>
      <c r="AM3400">
        <v>3</v>
      </c>
      <c r="AN3400" s="23">
        <v>0</v>
      </c>
      <c r="AO3400" s="23">
        <v>0</v>
      </c>
      <c r="AP3400" s="23" t="e">
        <v>#DIV/0!</v>
      </c>
      <c r="AQ3400" s="23">
        <v>0</v>
      </c>
      <c r="AR3400" s="35">
        <v>0</v>
      </c>
      <c r="AS3400" s="35">
        <v>0</v>
      </c>
      <c r="AT3400" s="35">
        <v>0</v>
      </c>
      <c r="AU3400" s="31" t="str">
        <f t="shared" si="56"/>
        <v>库存为0</v>
      </c>
      <c r="AV3400" s="36" t="str">
        <f>IFERROR(时间!$B$4+AU3400,"上周无销量")</f>
        <v>上周无销量</v>
      </c>
    </row>
    <row r="3401" spans="1:48">
      <c r="A3401" s="21" t="s">
        <v>6759</v>
      </c>
      <c r="B3401" t="s">
        <v>5796</v>
      </c>
      <c r="C3401" t="s">
        <v>6756</v>
      </c>
      <c r="D3401" s="31">
        <v>0</v>
      </c>
      <c r="E3401" s="31">
        <v>0</v>
      </c>
      <c r="F3401" s="31">
        <v>0</v>
      </c>
      <c r="G3401" s="31">
        <v>0</v>
      </c>
      <c r="H3401" s="32">
        <v>0</v>
      </c>
      <c r="I3401">
        <v>0</v>
      </c>
      <c r="J3401" s="33">
        <v>0</v>
      </c>
      <c r="K3401" s="33">
        <v>0</v>
      </c>
      <c r="L3401" s="33">
        <v>0</v>
      </c>
      <c r="M3401">
        <v>0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23" t="s">
        <v>54</v>
      </c>
      <c r="Y3401" s="23" t="s">
        <v>54</v>
      </c>
      <c r="Z3401" s="23" t="s">
        <v>54</v>
      </c>
      <c r="AA3401" s="23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23" t="s">
        <v>54</v>
      </c>
      <c r="AG3401" s="23" t="s">
        <v>54</v>
      </c>
      <c r="AH3401" s="23" t="s">
        <v>54</v>
      </c>
      <c r="AI3401" s="23" t="s">
        <v>54</v>
      </c>
      <c r="AJ3401">
        <v>0</v>
      </c>
      <c r="AK3401">
        <v>4</v>
      </c>
      <c r="AL3401">
        <v>0</v>
      </c>
      <c r="AM3401">
        <v>4</v>
      </c>
      <c r="AN3401" s="23" t="e">
        <v>#DIV/0!</v>
      </c>
      <c r="AO3401" s="23">
        <v>0</v>
      </c>
      <c r="AP3401" s="23" t="e">
        <v>#DIV/0!</v>
      </c>
      <c r="AQ3401" s="23">
        <v>0</v>
      </c>
      <c r="AR3401" s="35">
        <v>0</v>
      </c>
      <c r="AS3401" s="35">
        <v>0</v>
      </c>
      <c r="AT3401" s="35">
        <v>0</v>
      </c>
      <c r="AU3401" s="31" t="str">
        <f t="shared" si="56"/>
        <v>库存为0</v>
      </c>
      <c r="AV3401" s="36" t="str">
        <f>IFERROR(时间!$B$4+AU3401,"上周无销量")</f>
        <v>上周无销量</v>
      </c>
    </row>
    <row r="3402" spans="1:48">
      <c r="A3402" s="21" t="s">
        <v>6760</v>
      </c>
      <c r="B3402" t="s">
        <v>5798</v>
      </c>
      <c r="C3402" t="s">
        <v>6756</v>
      </c>
      <c r="D3402" s="31">
        <v>0</v>
      </c>
      <c r="E3402" s="31">
        <v>0</v>
      </c>
      <c r="F3402" s="31">
        <v>0</v>
      </c>
      <c r="G3402" s="31">
        <v>0</v>
      </c>
      <c r="H3402" s="32">
        <v>0</v>
      </c>
      <c r="I3402">
        <v>0</v>
      </c>
      <c r="J3402" s="33">
        <v>0</v>
      </c>
      <c r="K3402" s="33">
        <v>0</v>
      </c>
      <c r="L3402" s="33">
        <v>0</v>
      </c>
      <c r="M3402">
        <v>0</v>
      </c>
      <c r="N3402">
        <v>0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23" t="s">
        <v>54</v>
      </c>
      <c r="Y3402" s="23" t="s">
        <v>54</v>
      </c>
      <c r="Z3402" s="23" t="s">
        <v>54</v>
      </c>
      <c r="AA3402" s="23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23" t="s">
        <v>54</v>
      </c>
      <c r="AG3402" s="23" t="s">
        <v>54</v>
      </c>
      <c r="AH3402" s="23" t="s">
        <v>54</v>
      </c>
      <c r="AI3402" s="23" t="s">
        <v>54</v>
      </c>
      <c r="AJ3402">
        <v>48</v>
      </c>
      <c r="AK3402">
        <v>50</v>
      </c>
      <c r="AL3402">
        <v>0</v>
      </c>
      <c r="AM3402">
        <v>10</v>
      </c>
      <c r="AN3402" s="23">
        <v>0</v>
      </c>
      <c r="AO3402" s="23">
        <v>0</v>
      </c>
      <c r="AP3402" s="23" t="e">
        <v>#DIV/0!</v>
      </c>
      <c r="AQ3402" s="23">
        <v>0</v>
      </c>
      <c r="AR3402" s="35">
        <v>0</v>
      </c>
      <c r="AS3402" s="35">
        <v>0</v>
      </c>
      <c r="AT3402" s="35">
        <v>0</v>
      </c>
      <c r="AU3402" s="31" t="str">
        <f t="shared" si="56"/>
        <v>库存为0</v>
      </c>
      <c r="AV3402" s="36" t="str">
        <f>IFERROR(时间!$B$4+AU3402,"上周无销量")</f>
        <v>上周无销量</v>
      </c>
    </row>
    <row r="3403" spans="1:48">
      <c r="A3403" s="21" t="s">
        <v>6761</v>
      </c>
      <c r="B3403" t="s">
        <v>5800</v>
      </c>
      <c r="C3403" t="s">
        <v>6762</v>
      </c>
      <c r="D3403" s="31">
        <v>0</v>
      </c>
      <c r="E3403" s="31">
        <v>0</v>
      </c>
      <c r="F3403" s="31">
        <v>0</v>
      </c>
      <c r="G3403" s="31">
        <v>0</v>
      </c>
      <c r="H3403" s="32">
        <v>0</v>
      </c>
      <c r="I3403">
        <v>0</v>
      </c>
      <c r="J3403" s="33">
        <v>0</v>
      </c>
      <c r="K3403" s="33">
        <v>0</v>
      </c>
      <c r="L3403" s="33">
        <v>0</v>
      </c>
      <c r="M3403">
        <v>0</v>
      </c>
      <c r="N3403">
        <v>0</v>
      </c>
      <c r="O3403">
        <v>0</v>
      </c>
      <c r="P3403" t="s">
        <v>54</v>
      </c>
      <c r="Q3403" t="s">
        <v>54</v>
      </c>
      <c r="R3403" t="s">
        <v>54</v>
      </c>
      <c r="S3403" t="s">
        <v>54</v>
      </c>
      <c r="T3403" t="s">
        <v>54</v>
      </c>
      <c r="U3403" t="s">
        <v>54</v>
      </c>
      <c r="V3403" t="s">
        <v>54</v>
      </c>
      <c r="W3403" t="s">
        <v>54</v>
      </c>
      <c r="X3403" s="23" t="s">
        <v>54</v>
      </c>
      <c r="Y3403" s="23" t="s">
        <v>54</v>
      </c>
      <c r="Z3403" s="23" t="s">
        <v>54</v>
      </c>
      <c r="AA3403" s="23" t="s">
        <v>54</v>
      </c>
      <c r="AB3403" t="s">
        <v>54</v>
      </c>
      <c r="AC3403" t="s">
        <v>54</v>
      </c>
      <c r="AD3403" t="s">
        <v>54</v>
      </c>
      <c r="AE3403" t="s">
        <v>54</v>
      </c>
      <c r="AF3403" s="23" t="s">
        <v>54</v>
      </c>
      <c r="AG3403" s="23" t="s">
        <v>54</v>
      </c>
      <c r="AH3403" s="23" t="s">
        <v>54</v>
      </c>
      <c r="AI3403" s="23" t="s">
        <v>54</v>
      </c>
      <c r="AJ3403">
        <v>0</v>
      </c>
      <c r="AK3403">
        <v>0</v>
      </c>
      <c r="AL3403">
        <v>0</v>
      </c>
      <c r="AM3403">
        <v>1</v>
      </c>
      <c r="AN3403" s="23" t="e">
        <v>#DIV/0!</v>
      </c>
      <c r="AO3403" s="23" t="e">
        <v>#DIV/0!</v>
      </c>
      <c r="AP3403" s="23" t="e">
        <v>#DIV/0!</v>
      </c>
      <c r="AQ3403" s="23">
        <v>0</v>
      </c>
      <c r="AR3403" s="35">
        <v>0</v>
      </c>
      <c r="AS3403" s="35">
        <v>0</v>
      </c>
      <c r="AT3403" s="35">
        <v>0</v>
      </c>
      <c r="AU3403" s="31" t="str">
        <f t="shared" si="56"/>
        <v>库存为0</v>
      </c>
      <c r="AV3403" s="36" t="str">
        <f>IFERROR(时间!$B$4+AU3403,"上周无销量")</f>
        <v>上周无销量</v>
      </c>
    </row>
    <row r="3404" spans="1:48">
      <c r="A3404" s="21" t="s">
        <v>6763</v>
      </c>
      <c r="B3404" t="s">
        <v>5803</v>
      </c>
      <c r="C3404" t="s">
        <v>6762</v>
      </c>
      <c r="D3404" s="31">
        <v>0</v>
      </c>
      <c r="E3404" s="31">
        <v>0</v>
      </c>
      <c r="F3404" s="31">
        <v>0</v>
      </c>
      <c r="G3404" s="31">
        <v>0</v>
      </c>
      <c r="H3404" s="32">
        <v>0</v>
      </c>
      <c r="I3404">
        <v>0</v>
      </c>
      <c r="J3404" s="33">
        <v>0</v>
      </c>
      <c r="K3404" s="33">
        <v>0</v>
      </c>
      <c r="L3404" s="33">
        <v>0</v>
      </c>
      <c r="M3404">
        <v>0</v>
      </c>
      <c r="N3404">
        <v>0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23" t="s">
        <v>54</v>
      </c>
      <c r="Y3404" s="23" t="s">
        <v>54</v>
      </c>
      <c r="Z3404" s="23" t="s">
        <v>54</v>
      </c>
      <c r="AA3404" s="23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23" t="s">
        <v>54</v>
      </c>
      <c r="AG3404" s="23" t="s">
        <v>54</v>
      </c>
      <c r="AH3404" s="23" t="s">
        <v>54</v>
      </c>
      <c r="AI3404" s="23" t="s">
        <v>54</v>
      </c>
      <c r="AJ3404">
        <v>1</v>
      </c>
      <c r="AK3404">
        <v>1</v>
      </c>
      <c r="AL3404">
        <v>0</v>
      </c>
      <c r="AM3404">
        <v>2</v>
      </c>
      <c r="AN3404" s="23">
        <v>0</v>
      </c>
      <c r="AO3404" s="23">
        <v>0</v>
      </c>
      <c r="AP3404" s="23" t="e">
        <v>#DIV/0!</v>
      </c>
      <c r="AQ3404" s="23">
        <v>0</v>
      </c>
      <c r="AR3404" s="35">
        <v>0</v>
      </c>
      <c r="AS3404" s="35">
        <v>0</v>
      </c>
      <c r="AT3404" s="35">
        <v>0</v>
      </c>
      <c r="AU3404" s="31" t="str">
        <f t="shared" si="56"/>
        <v>库存为0</v>
      </c>
      <c r="AV3404" s="36" t="str">
        <f>IFERROR(时间!$B$4+AU3404,"上周无销量")</f>
        <v>上周无销量</v>
      </c>
    </row>
    <row r="3405" spans="1:48">
      <c r="A3405" s="21" t="s">
        <v>6764</v>
      </c>
      <c r="B3405" t="s">
        <v>5805</v>
      </c>
      <c r="C3405" t="s">
        <v>6762</v>
      </c>
      <c r="D3405" s="31">
        <v>0</v>
      </c>
      <c r="E3405" s="31">
        <v>0</v>
      </c>
      <c r="F3405" s="31">
        <v>0</v>
      </c>
      <c r="G3405" s="31">
        <v>0</v>
      </c>
      <c r="H3405" s="32">
        <v>0</v>
      </c>
      <c r="I3405">
        <v>0</v>
      </c>
      <c r="J3405" s="33">
        <v>0</v>
      </c>
      <c r="K3405" s="33">
        <v>0</v>
      </c>
      <c r="L3405" s="33">
        <v>0</v>
      </c>
      <c r="M3405">
        <v>0</v>
      </c>
      <c r="N3405">
        <v>0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23" t="s">
        <v>54</v>
      </c>
      <c r="Y3405" s="23" t="s">
        <v>54</v>
      </c>
      <c r="Z3405" s="23" t="s">
        <v>54</v>
      </c>
      <c r="AA3405" s="23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23" t="s">
        <v>54</v>
      </c>
      <c r="AG3405" s="23" t="s">
        <v>54</v>
      </c>
      <c r="AH3405" s="23" t="s">
        <v>54</v>
      </c>
      <c r="AI3405" s="23" t="s">
        <v>54</v>
      </c>
      <c r="AJ3405">
        <v>0</v>
      </c>
      <c r="AK3405">
        <v>0</v>
      </c>
      <c r="AL3405">
        <v>0</v>
      </c>
      <c r="AM3405">
        <v>0</v>
      </c>
      <c r="AN3405" s="23" t="e">
        <v>#DIV/0!</v>
      </c>
      <c r="AO3405" s="23" t="e">
        <v>#DIV/0!</v>
      </c>
      <c r="AP3405" s="23" t="e">
        <v>#DIV/0!</v>
      </c>
      <c r="AQ3405" s="23" t="e">
        <v>#DIV/0!</v>
      </c>
      <c r="AR3405" s="35">
        <v>0</v>
      </c>
      <c r="AS3405" s="35">
        <v>0</v>
      </c>
      <c r="AT3405" s="35">
        <v>0</v>
      </c>
      <c r="AU3405" s="31" t="str">
        <f t="shared" si="56"/>
        <v>库存为0</v>
      </c>
      <c r="AV3405" s="36" t="str">
        <f>IFERROR(时间!$B$4+AU3405,"上周无销量")</f>
        <v>上周无销量</v>
      </c>
    </row>
    <row r="3406" spans="1:48">
      <c r="A3406" s="21" t="s">
        <v>6765</v>
      </c>
      <c r="B3406" t="s">
        <v>5807</v>
      </c>
      <c r="C3406" t="s">
        <v>6762</v>
      </c>
      <c r="D3406" s="31">
        <v>0</v>
      </c>
      <c r="E3406" s="31">
        <v>0</v>
      </c>
      <c r="F3406" s="31">
        <v>0</v>
      </c>
      <c r="G3406" s="31">
        <v>0</v>
      </c>
      <c r="H3406" s="32">
        <v>0</v>
      </c>
      <c r="I3406">
        <v>0</v>
      </c>
      <c r="J3406" s="33">
        <v>0</v>
      </c>
      <c r="K3406" s="33">
        <v>0</v>
      </c>
      <c r="L3406" s="33">
        <v>0</v>
      </c>
      <c r="M3406">
        <v>0</v>
      </c>
      <c r="N3406">
        <v>0</v>
      </c>
      <c r="O3406">
        <v>0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23" t="s">
        <v>54</v>
      </c>
      <c r="Y3406" s="23" t="s">
        <v>54</v>
      </c>
      <c r="Z3406" s="23" t="s">
        <v>54</v>
      </c>
      <c r="AA3406" s="23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23" t="s">
        <v>54</v>
      </c>
      <c r="AG3406" s="23" t="s">
        <v>54</v>
      </c>
      <c r="AH3406" s="23" t="s">
        <v>54</v>
      </c>
      <c r="AI3406" s="23" t="s">
        <v>54</v>
      </c>
      <c r="AJ3406">
        <v>0</v>
      </c>
      <c r="AK3406">
        <v>1</v>
      </c>
      <c r="AL3406">
        <v>0</v>
      </c>
      <c r="AM3406">
        <v>1</v>
      </c>
      <c r="AN3406" s="23" t="e">
        <v>#DIV/0!</v>
      </c>
      <c r="AO3406" s="23">
        <v>0</v>
      </c>
      <c r="AP3406" s="23" t="e">
        <v>#DIV/0!</v>
      </c>
      <c r="AQ3406" s="23">
        <v>0</v>
      </c>
      <c r="AR3406" s="35">
        <v>0</v>
      </c>
      <c r="AS3406" s="35">
        <v>0</v>
      </c>
      <c r="AT3406" s="35">
        <v>0</v>
      </c>
      <c r="AU3406" s="31" t="str">
        <f t="shared" si="56"/>
        <v>库存为0</v>
      </c>
      <c r="AV3406" s="36" t="str">
        <f>IFERROR(时间!$B$4+AU3406,"上周无销量")</f>
        <v>上周无销量</v>
      </c>
    </row>
    <row r="3407" spans="1:48">
      <c r="A3407" s="21" t="s">
        <v>6766</v>
      </c>
      <c r="B3407" t="s">
        <v>5809</v>
      </c>
      <c r="C3407" t="s">
        <v>6762</v>
      </c>
      <c r="D3407" s="31">
        <v>0</v>
      </c>
      <c r="E3407" s="31">
        <v>0</v>
      </c>
      <c r="F3407" s="31">
        <v>0</v>
      </c>
      <c r="G3407" s="31">
        <v>0</v>
      </c>
      <c r="H3407" s="32">
        <v>0</v>
      </c>
      <c r="I3407">
        <v>0</v>
      </c>
      <c r="J3407" s="33">
        <v>0</v>
      </c>
      <c r="K3407" s="33">
        <v>0</v>
      </c>
      <c r="L3407" s="33">
        <v>0</v>
      </c>
      <c r="M3407">
        <v>0</v>
      </c>
      <c r="N3407">
        <v>0</v>
      </c>
      <c r="O3407">
        <v>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23" t="s">
        <v>54</v>
      </c>
      <c r="Y3407" s="23" t="s">
        <v>54</v>
      </c>
      <c r="Z3407" s="23" t="s">
        <v>54</v>
      </c>
      <c r="AA3407" s="23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23" t="s">
        <v>54</v>
      </c>
      <c r="AG3407" s="23" t="s">
        <v>54</v>
      </c>
      <c r="AH3407" s="23" t="s">
        <v>54</v>
      </c>
      <c r="AI3407" s="23" t="s">
        <v>54</v>
      </c>
      <c r="AJ3407">
        <v>1</v>
      </c>
      <c r="AK3407">
        <v>1</v>
      </c>
      <c r="AL3407">
        <v>0</v>
      </c>
      <c r="AM3407">
        <v>1</v>
      </c>
      <c r="AN3407" s="23">
        <v>0</v>
      </c>
      <c r="AO3407" s="23">
        <v>0</v>
      </c>
      <c r="AP3407" s="23" t="e">
        <v>#DIV/0!</v>
      </c>
      <c r="AQ3407" s="23">
        <v>0</v>
      </c>
      <c r="AR3407" s="35">
        <v>0</v>
      </c>
      <c r="AS3407" s="35">
        <v>0</v>
      </c>
      <c r="AT3407" s="35">
        <v>0</v>
      </c>
      <c r="AU3407" s="31" t="str">
        <f t="shared" si="56"/>
        <v>库存为0</v>
      </c>
      <c r="AV3407" s="36" t="str">
        <f>IFERROR(时间!$B$4+AU3407,"上周无销量")</f>
        <v>上周无销量</v>
      </c>
    </row>
    <row r="3408" spans="1:48">
      <c r="A3408" s="21" t="s">
        <v>6767</v>
      </c>
      <c r="B3408" t="s">
        <v>5811</v>
      </c>
      <c r="C3408" t="s">
        <v>6762</v>
      </c>
      <c r="D3408" s="31">
        <v>0</v>
      </c>
      <c r="E3408" s="31">
        <v>0</v>
      </c>
      <c r="F3408" s="31">
        <v>0</v>
      </c>
      <c r="G3408" s="31">
        <v>0</v>
      </c>
      <c r="H3408" s="32">
        <v>0</v>
      </c>
      <c r="I3408">
        <v>0</v>
      </c>
      <c r="J3408" s="33">
        <v>0</v>
      </c>
      <c r="K3408" s="33">
        <v>0</v>
      </c>
      <c r="L3408" s="33">
        <v>0</v>
      </c>
      <c r="M3408">
        <v>0</v>
      </c>
      <c r="N3408">
        <v>0</v>
      </c>
      <c r="O3408">
        <v>0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23" t="s">
        <v>54</v>
      </c>
      <c r="Y3408" s="23" t="s">
        <v>54</v>
      </c>
      <c r="Z3408" s="23" t="s">
        <v>54</v>
      </c>
      <c r="AA3408" s="23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23" t="s">
        <v>54</v>
      </c>
      <c r="AG3408" s="23" t="s">
        <v>54</v>
      </c>
      <c r="AH3408" s="23" t="s">
        <v>54</v>
      </c>
      <c r="AI3408" s="23" t="s">
        <v>54</v>
      </c>
      <c r="AJ3408">
        <v>1</v>
      </c>
      <c r="AK3408">
        <v>1</v>
      </c>
      <c r="AL3408">
        <v>0</v>
      </c>
      <c r="AM3408">
        <v>0</v>
      </c>
      <c r="AN3408" s="23">
        <v>0</v>
      </c>
      <c r="AO3408" s="23">
        <v>0</v>
      </c>
      <c r="AP3408" s="23" t="e">
        <v>#DIV/0!</v>
      </c>
      <c r="AQ3408" s="23" t="e">
        <v>#DIV/0!</v>
      </c>
      <c r="AR3408" s="35">
        <v>0</v>
      </c>
      <c r="AS3408" s="35">
        <v>0</v>
      </c>
      <c r="AT3408" s="35">
        <v>0</v>
      </c>
      <c r="AU3408" s="31" t="str">
        <f t="shared" si="56"/>
        <v>库存为0</v>
      </c>
      <c r="AV3408" s="36" t="str">
        <f>IFERROR(时间!$B$4+AU3408,"上周无销量")</f>
        <v>上周无销量</v>
      </c>
    </row>
    <row r="3409" spans="1:48">
      <c r="A3409" s="21" t="s">
        <v>6768</v>
      </c>
      <c r="B3409" t="s">
        <v>5813</v>
      </c>
      <c r="C3409" t="s">
        <v>6762</v>
      </c>
      <c r="D3409" s="31">
        <v>0</v>
      </c>
      <c r="E3409" s="31">
        <v>0</v>
      </c>
      <c r="F3409" s="31">
        <v>0</v>
      </c>
      <c r="G3409" s="31">
        <v>0</v>
      </c>
      <c r="H3409" s="32">
        <v>0</v>
      </c>
      <c r="I3409">
        <v>0</v>
      </c>
      <c r="J3409" s="33">
        <v>0</v>
      </c>
      <c r="K3409" s="33">
        <v>0</v>
      </c>
      <c r="L3409" s="33">
        <v>0</v>
      </c>
      <c r="M3409">
        <v>0</v>
      </c>
      <c r="N3409">
        <v>0</v>
      </c>
      <c r="O3409">
        <v>0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23" t="s">
        <v>54</v>
      </c>
      <c r="Y3409" s="23" t="s">
        <v>54</v>
      </c>
      <c r="Z3409" s="23" t="s">
        <v>54</v>
      </c>
      <c r="AA3409" s="23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23" t="s">
        <v>54</v>
      </c>
      <c r="AG3409" s="23" t="s">
        <v>54</v>
      </c>
      <c r="AH3409" s="23" t="s">
        <v>54</v>
      </c>
      <c r="AI3409" s="23" t="s">
        <v>54</v>
      </c>
      <c r="AJ3409">
        <v>4</v>
      </c>
      <c r="AK3409">
        <v>2</v>
      </c>
      <c r="AL3409">
        <v>0</v>
      </c>
      <c r="AM3409">
        <v>0</v>
      </c>
      <c r="AN3409" s="23">
        <v>0</v>
      </c>
      <c r="AO3409" s="23">
        <v>0</v>
      </c>
      <c r="AP3409" s="23" t="e">
        <v>#DIV/0!</v>
      </c>
      <c r="AQ3409" s="23" t="e">
        <v>#DIV/0!</v>
      </c>
      <c r="AR3409" s="35">
        <v>0</v>
      </c>
      <c r="AS3409" s="35">
        <v>0</v>
      </c>
      <c r="AT3409" s="35">
        <v>0</v>
      </c>
      <c r="AU3409" s="31" t="str">
        <f t="shared" si="56"/>
        <v>库存为0</v>
      </c>
      <c r="AV3409" s="36" t="str">
        <f>IFERROR(时间!$B$4+AU3409,"上周无销量")</f>
        <v>上周无销量</v>
      </c>
    </row>
    <row r="3410" spans="1:48">
      <c r="A3410" s="21" t="s">
        <v>6769</v>
      </c>
      <c r="B3410" t="s">
        <v>5815</v>
      </c>
      <c r="C3410" t="s">
        <v>6762</v>
      </c>
      <c r="D3410" s="31">
        <v>0</v>
      </c>
      <c r="E3410" s="31">
        <v>0</v>
      </c>
      <c r="F3410" s="31">
        <v>0</v>
      </c>
      <c r="G3410" s="31">
        <v>0</v>
      </c>
      <c r="H3410" s="32">
        <v>0</v>
      </c>
      <c r="I3410">
        <v>0</v>
      </c>
      <c r="J3410" s="33">
        <v>0</v>
      </c>
      <c r="K3410" s="33">
        <v>0</v>
      </c>
      <c r="L3410" s="33">
        <v>0</v>
      </c>
      <c r="M3410">
        <v>0</v>
      </c>
      <c r="N3410">
        <v>0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23" t="s">
        <v>54</v>
      </c>
      <c r="Y3410" s="23" t="s">
        <v>54</v>
      </c>
      <c r="Z3410" s="23" t="s">
        <v>54</v>
      </c>
      <c r="AA3410" s="23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23" t="s">
        <v>54</v>
      </c>
      <c r="AG3410" s="23" t="s">
        <v>54</v>
      </c>
      <c r="AH3410" s="23" t="s">
        <v>54</v>
      </c>
      <c r="AI3410" s="23" t="s">
        <v>54</v>
      </c>
      <c r="AJ3410">
        <v>3</v>
      </c>
      <c r="AK3410">
        <v>0</v>
      </c>
      <c r="AL3410">
        <v>0</v>
      </c>
      <c r="AM3410">
        <v>0</v>
      </c>
      <c r="AN3410" s="23">
        <v>0</v>
      </c>
      <c r="AO3410" s="23" t="e">
        <v>#DIV/0!</v>
      </c>
      <c r="AP3410" s="23" t="e">
        <v>#DIV/0!</v>
      </c>
      <c r="AQ3410" s="23" t="e">
        <v>#DIV/0!</v>
      </c>
      <c r="AR3410" s="35">
        <v>0</v>
      </c>
      <c r="AS3410" s="35">
        <v>0</v>
      </c>
      <c r="AT3410" s="35">
        <v>0</v>
      </c>
      <c r="AU3410" s="31" t="str">
        <f t="shared" si="56"/>
        <v>库存为0</v>
      </c>
      <c r="AV3410" s="36" t="str">
        <f>IFERROR(时间!$B$4+AU3410,"上周无销量")</f>
        <v>上周无销量</v>
      </c>
    </row>
    <row r="3411" spans="1:48">
      <c r="A3411" s="21" t="s">
        <v>6770</v>
      </c>
      <c r="B3411" t="s">
        <v>5817</v>
      </c>
      <c r="C3411" t="s">
        <v>6762</v>
      </c>
      <c r="D3411" s="31">
        <v>0</v>
      </c>
      <c r="E3411" s="31">
        <v>0</v>
      </c>
      <c r="F3411" s="31">
        <v>0</v>
      </c>
      <c r="G3411" s="31">
        <v>0</v>
      </c>
      <c r="H3411" s="32">
        <v>0</v>
      </c>
      <c r="I3411">
        <v>0</v>
      </c>
      <c r="J3411" s="33">
        <v>0</v>
      </c>
      <c r="K3411" s="33">
        <v>0</v>
      </c>
      <c r="L3411" s="33">
        <v>0</v>
      </c>
      <c r="M3411">
        <v>0</v>
      </c>
      <c r="N3411">
        <v>0</v>
      </c>
      <c r="O3411">
        <v>0</v>
      </c>
      <c r="P3411" t="s">
        <v>54</v>
      </c>
      <c r="Q3411" t="s">
        <v>54</v>
      </c>
      <c r="R3411" t="s">
        <v>54</v>
      </c>
      <c r="S3411" t="s">
        <v>54</v>
      </c>
      <c r="T3411" t="s">
        <v>54</v>
      </c>
      <c r="U3411" t="s">
        <v>54</v>
      </c>
      <c r="V3411" t="s">
        <v>54</v>
      </c>
      <c r="W3411" t="s">
        <v>54</v>
      </c>
      <c r="X3411" s="23" t="s">
        <v>54</v>
      </c>
      <c r="Y3411" s="23" t="s">
        <v>54</v>
      </c>
      <c r="Z3411" s="23" t="s">
        <v>54</v>
      </c>
      <c r="AA3411" s="23" t="s">
        <v>54</v>
      </c>
      <c r="AB3411" t="s">
        <v>54</v>
      </c>
      <c r="AC3411" t="s">
        <v>54</v>
      </c>
      <c r="AD3411" t="s">
        <v>54</v>
      </c>
      <c r="AE3411" t="s">
        <v>54</v>
      </c>
      <c r="AF3411" s="23" t="s">
        <v>54</v>
      </c>
      <c r="AG3411" s="23" t="s">
        <v>54</v>
      </c>
      <c r="AH3411" s="23" t="s">
        <v>54</v>
      </c>
      <c r="AI3411" s="23" t="s">
        <v>54</v>
      </c>
      <c r="AJ3411">
        <v>0</v>
      </c>
      <c r="AK3411">
        <v>1</v>
      </c>
      <c r="AL3411">
        <v>0</v>
      </c>
      <c r="AM3411">
        <v>0</v>
      </c>
      <c r="AN3411" s="23" t="e">
        <v>#DIV/0!</v>
      </c>
      <c r="AO3411" s="23">
        <v>0</v>
      </c>
      <c r="AP3411" s="23" t="e">
        <v>#DIV/0!</v>
      </c>
      <c r="AQ3411" s="23" t="e">
        <v>#DIV/0!</v>
      </c>
      <c r="AR3411" s="35">
        <v>0</v>
      </c>
      <c r="AS3411" s="35">
        <v>0</v>
      </c>
      <c r="AT3411" s="35">
        <v>0</v>
      </c>
      <c r="AU3411" s="31" t="str">
        <f t="shared" si="56"/>
        <v>库存为0</v>
      </c>
      <c r="AV3411" s="36" t="str">
        <f>IFERROR(时间!$B$4+AU3411,"上周无销量")</f>
        <v>上周无销量</v>
      </c>
    </row>
    <row r="3412" spans="1:48">
      <c r="A3412" s="21" t="s">
        <v>6771</v>
      </c>
      <c r="B3412" t="s">
        <v>5819</v>
      </c>
      <c r="C3412" t="s">
        <v>6762</v>
      </c>
      <c r="D3412" s="31">
        <v>0</v>
      </c>
      <c r="E3412" s="31">
        <v>0</v>
      </c>
      <c r="F3412" s="31">
        <v>0</v>
      </c>
      <c r="G3412" s="31">
        <v>0</v>
      </c>
      <c r="H3412" s="32">
        <v>0</v>
      </c>
      <c r="I3412">
        <v>0</v>
      </c>
      <c r="J3412" s="33">
        <v>0</v>
      </c>
      <c r="K3412" s="33">
        <v>0</v>
      </c>
      <c r="L3412" s="33">
        <v>0</v>
      </c>
      <c r="M3412">
        <v>0</v>
      </c>
      <c r="N3412">
        <v>0</v>
      </c>
      <c r="O3412">
        <v>0</v>
      </c>
      <c r="P3412" t="s">
        <v>54</v>
      </c>
      <c r="Q3412" t="s">
        <v>54</v>
      </c>
      <c r="R3412" t="s">
        <v>54</v>
      </c>
      <c r="S3412" t="s">
        <v>54</v>
      </c>
      <c r="T3412" t="s">
        <v>54</v>
      </c>
      <c r="U3412" t="s">
        <v>54</v>
      </c>
      <c r="V3412" t="s">
        <v>54</v>
      </c>
      <c r="W3412" t="s">
        <v>54</v>
      </c>
      <c r="X3412" s="23" t="s">
        <v>54</v>
      </c>
      <c r="Y3412" s="23" t="s">
        <v>54</v>
      </c>
      <c r="Z3412" s="23" t="s">
        <v>54</v>
      </c>
      <c r="AA3412" s="23" t="s">
        <v>54</v>
      </c>
      <c r="AB3412" t="s">
        <v>54</v>
      </c>
      <c r="AC3412" t="s">
        <v>54</v>
      </c>
      <c r="AD3412" t="s">
        <v>54</v>
      </c>
      <c r="AE3412" t="s">
        <v>54</v>
      </c>
      <c r="AF3412" s="23" t="s">
        <v>54</v>
      </c>
      <c r="AG3412" s="23" t="s">
        <v>54</v>
      </c>
      <c r="AH3412" s="23" t="s">
        <v>54</v>
      </c>
      <c r="AI3412" s="23" t="s">
        <v>54</v>
      </c>
      <c r="AJ3412">
        <v>1</v>
      </c>
      <c r="AK3412">
        <v>0</v>
      </c>
      <c r="AL3412">
        <v>0</v>
      </c>
      <c r="AM3412">
        <v>1</v>
      </c>
      <c r="AN3412" s="23">
        <v>0</v>
      </c>
      <c r="AO3412" s="23" t="e">
        <v>#DIV/0!</v>
      </c>
      <c r="AP3412" s="23" t="e">
        <v>#DIV/0!</v>
      </c>
      <c r="AQ3412" s="23">
        <v>0</v>
      </c>
      <c r="AR3412" s="35">
        <v>0</v>
      </c>
      <c r="AS3412" s="35">
        <v>0</v>
      </c>
      <c r="AT3412" s="35">
        <v>0</v>
      </c>
      <c r="AU3412" s="31" t="str">
        <f t="shared" si="56"/>
        <v>库存为0</v>
      </c>
      <c r="AV3412" s="36" t="str">
        <f>IFERROR(时间!$B$4+AU3412,"上周无销量")</f>
        <v>上周无销量</v>
      </c>
    </row>
    <row r="3413" spans="1:48">
      <c r="A3413" s="21" t="s">
        <v>6772</v>
      </c>
      <c r="B3413" t="s">
        <v>5831</v>
      </c>
      <c r="C3413" t="s">
        <v>6762</v>
      </c>
      <c r="D3413" s="31">
        <v>0</v>
      </c>
      <c r="E3413" s="31">
        <v>0</v>
      </c>
      <c r="F3413" s="31">
        <v>0</v>
      </c>
      <c r="G3413" s="31">
        <v>0</v>
      </c>
      <c r="H3413" s="32">
        <v>0</v>
      </c>
      <c r="I3413">
        <v>0</v>
      </c>
      <c r="J3413" s="33">
        <v>0</v>
      </c>
      <c r="K3413" s="33">
        <v>0</v>
      </c>
      <c r="L3413" s="33">
        <v>0</v>
      </c>
      <c r="M3413">
        <v>0</v>
      </c>
      <c r="N3413">
        <v>0</v>
      </c>
      <c r="O3413">
        <v>0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23" t="s">
        <v>54</v>
      </c>
      <c r="Y3413" s="23" t="s">
        <v>54</v>
      </c>
      <c r="Z3413" s="23" t="s">
        <v>54</v>
      </c>
      <c r="AA3413" s="23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23" t="s">
        <v>54</v>
      </c>
      <c r="AG3413" s="23" t="s">
        <v>54</v>
      </c>
      <c r="AH3413" s="23" t="s">
        <v>54</v>
      </c>
      <c r="AI3413" s="23" t="s">
        <v>54</v>
      </c>
      <c r="AJ3413">
        <v>0</v>
      </c>
      <c r="AK3413">
        <v>0</v>
      </c>
      <c r="AL3413">
        <v>0</v>
      </c>
      <c r="AM3413">
        <v>0</v>
      </c>
      <c r="AN3413" s="23" t="e">
        <v>#DIV/0!</v>
      </c>
      <c r="AO3413" s="23" t="e">
        <v>#DIV/0!</v>
      </c>
      <c r="AP3413" s="23" t="e">
        <v>#DIV/0!</v>
      </c>
      <c r="AQ3413" s="23" t="e">
        <v>#DIV/0!</v>
      </c>
      <c r="AR3413" s="35">
        <v>0</v>
      </c>
      <c r="AS3413" s="35">
        <v>0</v>
      </c>
      <c r="AT3413" s="35">
        <v>0</v>
      </c>
      <c r="AU3413" s="31" t="str">
        <f t="shared" si="56"/>
        <v>库存为0</v>
      </c>
      <c r="AV3413" s="36" t="str">
        <f>IFERROR(时间!$B$4+AU3413,"上周无销量")</f>
        <v>上周无销量</v>
      </c>
    </row>
    <row r="3414" spans="1:48">
      <c r="A3414" s="21" t="s">
        <v>6773</v>
      </c>
      <c r="B3414" t="s">
        <v>5833</v>
      </c>
      <c r="C3414" t="s">
        <v>6762</v>
      </c>
      <c r="D3414" s="31">
        <v>0</v>
      </c>
      <c r="E3414" s="31">
        <v>0</v>
      </c>
      <c r="F3414" s="31">
        <v>0</v>
      </c>
      <c r="G3414" s="31">
        <v>0</v>
      </c>
      <c r="H3414" s="32">
        <v>0</v>
      </c>
      <c r="I3414">
        <v>0</v>
      </c>
      <c r="J3414" s="33">
        <v>0</v>
      </c>
      <c r="K3414" s="33">
        <v>0</v>
      </c>
      <c r="L3414" s="33">
        <v>0</v>
      </c>
      <c r="M3414">
        <v>0</v>
      </c>
      <c r="N3414">
        <v>0</v>
      </c>
      <c r="O3414">
        <v>0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23" t="s">
        <v>54</v>
      </c>
      <c r="Y3414" s="23" t="s">
        <v>54</v>
      </c>
      <c r="Z3414" s="23" t="s">
        <v>54</v>
      </c>
      <c r="AA3414" s="23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23" t="s">
        <v>54</v>
      </c>
      <c r="AG3414" s="23" t="s">
        <v>54</v>
      </c>
      <c r="AH3414" s="23" t="s">
        <v>54</v>
      </c>
      <c r="AI3414" s="23" t="s">
        <v>54</v>
      </c>
      <c r="AJ3414">
        <v>0</v>
      </c>
      <c r="AK3414">
        <v>0</v>
      </c>
      <c r="AL3414">
        <v>0</v>
      </c>
      <c r="AM3414">
        <v>0</v>
      </c>
      <c r="AN3414" s="23" t="e">
        <v>#DIV/0!</v>
      </c>
      <c r="AO3414" s="23" t="e">
        <v>#DIV/0!</v>
      </c>
      <c r="AP3414" s="23" t="e">
        <v>#DIV/0!</v>
      </c>
      <c r="AQ3414" s="23" t="e">
        <v>#DIV/0!</v>
      </c>
      <c r="AR3414" s="35">
        <v>0</v>
      </c>
      <c r="AS3414" s="35">
        <v>0</v>
      </c>
      <c r="AT3414" s="35">
        <v>0</v>
      </c>
      <c r="AU3414" s="31" t="str">
        <f t="shared" si="56"/>
        <v>库存为0</v>
      </c>
      <c r="AV3414" s="36" t="str">
        <f>IFERROR(时间!$B$4+AU3414,"上周无销量")</f>
        <v>上周无销量</v>
      </c>
    </row>
    <row r="3415" spans="1:48">
      <c r="A3415" s="21" t="s">
        <v>6774</v>
      </c>
      <c r="B3415" t="s">
        <v>5835</v>
      </c>
      <c r="C3415" t="s">
        <v>6762</v>
      </c>
      <c r="D3415" s="31">
        <v>0</v>
      </c>
      <c r="E3415" s="31">
        <v>0</v>
      </c>
      <c r="F3415" s="31">
        <v>0</v>
      </c>
      <c r="G3415" s="31">
        <v>0</v>
      </c>
      <c r="H3415" s="32">
        <v>0</v>
      </c>
      <c r="I3415">
        <v>0</v>
      </c>
      <c r="J3415" s="33">
        <v>0</v>
      </c>
      <c r="K3415" s="33">
        <v>0</v>
      </c>
      <c r="L3415" s="33">
        <v>0</v>
      </c>
      <c r="M3415">
        <v>0</v>
      </c>
      <c r="N3415">
        <v>0</v>
      </c>
      <c r="O3415">
        <v>0</v>
      </c>
      <c r="P3415" t="s">
        <v>54</v>
      </c>
      <c r="Q3415" t="s">
        <v>54</v>
      </c>
      <c r="R3415" t="s">
        <v>54</v>
      </c>
      <c r="S3415" t="s">
        <v>54</v>
      </c>
      <c r="T3415" t="s">
        <v>54</v>
      </c>
      <c r="U3415" t="s">
        <v>54</v>
      </c>
      <c r="V3415" t="s">
        <v>54</v>
      </c>
      <c r="W3415" t="s">
        <v>54</v>
      </c>
      <c r="X3415" s="23" t="s">
        <v>54</v>
      </c>
      <c r="Y3415" s="23" t="s">
        <v>54</v>
      </c>
      <c r="Z3415" s="23" t="s">
        <v>54</v>
      </c>
      <c r="AA3415" s="23" t="s">
        <v>54</v>
      </c>
      <c r="AB3415" t="s">
        <v>54</v>
      </c>
      <c r="AC3415" t="s">
        <v>54</v>
      </c>
      <c r="AD3415" t="s">
        <v>54</v>
      </c>
      <c r="AE3415" t="s">
        <v>54</v>
      </c>
      <c r="AF3415" s="23" t="s">
        <v>54</v>
      </c>
      <c r="AG3415" s="23" t="s">
        <v>54</v>
      </c>
      <c r="AH3415" s="23" t="s">
        <v>54</v>
      </c>
      <c r="AI3415" s="23" t="s">
        <v>54</v>
      </c>
      <c r="AJ3415">
        <v>0</v>
      </c>
      <c r="AK3415">
        <v>0</v>
      </c>
      <c r="AL3415">
        <v>0</v>
      </c>
      <c r="AM3415">
        <v>0</v>
      </c>
      <c r="AN3415" s="23" t="e">
        <v>#DIV/0!</v>
      </c>
      <c r="AO3415" s="23" t="e">
        <v>#DIV/0!</v>
      </c>
      <c r="AP3415" s="23" t="e">
        <v>#DIV/0!</v>
      </c>
      <c r="AQ3415" s="23" t="e">
        <v>#DIV/0!</v>
      </c>
      <c r="AR3415" s="35">
        <v>0</v>
      </c>
      <c r="AS3415" s="35">
        <v>0</v>
      </c>
      <c r="AT3415" s="35">
        <v>0</v>
      </c>
      <c r="AU3415" s="31" t="str">
        <f t="shared" si="56"/>
        <v>库存为0</v>
      </c>
      <c r="AV3415" s="36" t="str">
        <f>IFERROR(时间!$B$4+AU3415,"上周无销量")</f>
        <v>上周无销量</v>
      </c>
    </row>
    <row r="3416" spans="1:48">
      <c r="A3416" s="21" t="s">
        <v>6775</v>
      </c>
      <c r="B3416" t="s">
        <v>5837</v>
      </c>
      <c r="C3416" t="s">
        <v>6762</v>
      </c>
      <c r="D3416" s="31">
        <v>0</v>
      </c>
      <c r="E3416" s="31">
        <v>0</v>
      </c>
      <c r="F3416" s="31">
        <v>0</v>
      </c>
      <c r="G3416" s="31">
        <v>0</v>
      </c>
      <c r="H3416" s="32">
        <v>0</v>
      </c>
      <c r="I3416">
        <v>0</v>
      </c>
      <c r="J3416" s="33">
        <v>0</v>
      </c>
      <c r="K3416" s="33">
        <v>0</v>
      </c>
      <c r="L3416" s="33">
        <v>0</v>
      </c>
      <c r="M3416">
        <v>0</v>
      </c>
      <c r="N3416">
        <v>0</v>
      </c>
      <c r="O3416">
        <v>0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23" t="s">
        <v>54</v>
      </c>
      <c r="Y3416" s="23" t="s">
        <v>54</v>
      </c>
      <c r="Z3416" s="23" t="s">
        <v>54</v>
      </c>
      <c r="AA3416" s="23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23" t="s">
        <v>54</v>
      </c>
      <c r="AG3416" s="23" t="s">
        <v>54</v>
      </c>
      <c r="AH3416" s="23" t="s">
        <v>54</v>
      </c>
      <c r="AI3416" s="23" t="s">
        <v>54</v>
      </c>
      <c r="AJ3416">
        <v>0</v>
      </c>
      <c r="AK3416">
        <v>2</v>
      </c>
      <c r="AL3416">
        <v>0</v>
      </c>
      <c r="AM3416">
        <v>2</v>
      </c>
      <c r="AN3416" s="23" t="e">
        <v>#DIV/0!</v>
      </c>
      <c r="AO3416" s="23">
        <v>0</v>
      </c>
      <c r="AP3416" s="23" t="e">
        <v>#DIV/0!</v>
      </c>
      <c r="AQ3416" s="23">
        <v>0</v>
      </c>
      <c r="AR3416" s="35">
        <v>0</v>
      </c>
      <c r="AS3416" s="35">
        <v>0</v>
      </c>
      <c r="AT3416" s="35">
        <v>0</v>
      </c>
      <c r="AU3416" s="31" t="str">
        <f t="shared" si="56"/>
        <v>库存为0</v>
      </c>
      <c r="AV3416" s="36" t="str">
        <f>IFERROR(时间!$B$4+AU3416,"上周无销量")</f>
        <v>上周无销量</v>
      </c>
    </row>
    <row r="3417" spans="1:48">
      <c r="A3417" s="21" t="s">
        <v>6776</v>
      </c>
      <c r="B3417" t="s">
        <v>5839</v>
      </c>
      <c r="C3417" t="s">
        <v>6762</v>
      </c>
      <c r="D3417" s="31">
        <v>0</v>
      </c>
      <c r="E3417" s="31">
        <v>0</v>
      </c>
      <c r="F3417" s="31">
        <v>0</v>
      </c>
      <c r="G3417" s="31">
        <v>0</v>
      </c>
      <c r="H3417" s="32">
        <v>0</v>
      </c>
      <c r="I3417">
        <v>0</v>
      </c>
      <c r="J3417" s="33">
        <v>0</v>
      </c>
      <c r="K3417" s="33">
        <v>0</v>
      </c>
      <c r="L3417" s="33">
        <v>0</v>
      </c>
      <c r="M3417">
        <v>0</v>
      </c>
      <c r="N3417">
        <v>0</v>
      </c>
      <c r="O3417">
        <v>0</v>
      </c>
      <c r="P3417" t="s">
        <v>54</v>
      </c>
      <c r="Q3417" t="s">
        <v>54</v>
      </c>
      <c r="R3417" t="s">
        <v>54</v>
      </c>
      <c r="S3417" t="s">
        <v>54</v>
      </c>
      <c r="T3417" t="s">
        <v>54</v>
      </c>
      <c r="U3417" t="s">
        <v>54</v>
      </c>
      <c r="V3417" t="s">
        <v>54</v>
      </c>
      <c r="W3417" t="s">
        <v>54</v>
      </c>
      <c r="X3417" s="23" t="s">
        <v>54</v>
      </c>
      <c r="Y3417" s="23" t="s">
        <v>54</v>
      </c>
      <c r="Z3417" s="23" t="s">
        <v>54</v>
      </c>
      <c r="AA3417" s="23" t="s">
        <v>54</v>
      </c>
      <c r="AB3417" t="s">
        <v>54</v>
      </c>
      <c r="AC3417" t="s">
        <v>54</v>
      </c>
      <c r="AD3417" t="s">
        <v>54</v>
      </c>
      <c r="AE3417" t="s">
        <v>54</v>
      </c>
      <c r="AF3417" s="23" t="s">
        <v>54</v>
      </c>
      <c r="AG3417" s="23" t="s">
        <v>54</v>
      </c>
      <c r="AH3417" s="23" t="s">
        <v>54</v>
      </c>
      <c r="AI3417" s="23" t="s">
        <v>54</v>
      </c>
      <c r="AJ3417">
        <v>0</v>
      </c>
      <c r="AK3417">
        <v>0</v>
      </c>
      <c r="AL3417">
        <v>0</v>
      </c>
      <c r="AM3417">
        <v>0</v>
      </c>
      <c r="AN3417" s="23" t="e">
        <v>#DIV/0!</v>
      </c>
      <c r="AO3417" s="23" t="e">
        <v>#DIV/0!</v>
      </c>
      <c r="AP3417" s="23" t="e">
        <v>#DIV/0!</v>
      </c>
      <c r="AQ3417" s="23" t="e">
        <v>#DIV/0!</v>
      </c>
      <c r="AR3417" s="35">
        <v>0</v>
      </c>
      <c r="AS3417" s="35">
        <v>0</v>
      </c>
      <c r="AT3417" s="35">
        <v>0</v>
      </c>
      <c r="AU3417" s="31" t="str">
        <f t="shared" si="56"/>
        <v>库存为0</v>
      </c>
      <c r="AV3417" s="36" t="str">
        <f>IFERROR(时间!$B$4+AU3417,"上周无销量")</f>
        <v>上周无销量</v>
      </c>
    </row>
    <row r="3418" spans="1:48">
      <c r="A3418" s="21" t="s">
        <v>6777</v>
      </c>
      <c r="B3418" t="s">
        <v>5876</v>
      </c>
      <c r="C3418" t="s">
        <v>6778</v>
      </c>
      <c r="D3418" s="31">
        <v>0</v>
      </c>
      <c r="E3418" s="31">
        <v>0</v>
      </c>
      <c r="F3418" s="31">
        <v>0</v>
      </c>
      <c r="G3418" s="31">
        <v>0</v>
      </c>
      <c r="H3418" s="32">
        <v>0</v>
      </c>
      <c r="I3418">
        <v>0</v>
      </c>
      <c r="J3418" s="33">
        <v>0</v>
      </c>
      <c r="K3418" s="33">
        <v>0</v>
      </c>
      <c r="L3418" s="33">
        <v>0</v>
      </c>
      <c r="M3418">
        <v>0</v>
      </c>
      <c r="N3418">
        <v>0</v>
      </c>
      <c r="O3418">
        <v>0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23" t="s">
        <v>54</v>
      </c>
      <c r="Y3418" s="23" t="s">
        <v>54</v>
      </c>
      <c r="Z3418" s="23" t="s">
        <v>54</v>
      </c>
      <c r="AA3418" s="23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23" t="s">
        <v>54</v>
      </c>
      <c r="AG3418" s="23" t="s">
        <v>54</v>
      </c>
      <c r="AH3418" s="23" t="s">
        <v>54</v>
      </c>
      <c r="AI3418" s="23" t="s">
        <v>54</v>
      </c>
      <c r="AJ3418">
        <v>1</v>
      </c>
      <c r="AK3418">
        <v>4</v>
      </c>
      <c r="AL3418">
        <v>0</v>
      </c>
      <c r="AM3418">
        <v>1</v>
      </c>
      <c r="AN3418" s="23">
        <v>0</v>
      </c>
      <c r="AO3418" s="23">
        <v>0</v>
      </c>
      <c r="AP3418" s="23" t="e">
        <v>#DIV/0!</v>
      </c>
      <c r="AQ3418" s="23">
        <v>0</v>
      </c>
      <c r="AR3418" s="35">
        <v>0</v>
      </c>
      <c r="AS3418" s="35">
        <v>0</v>
      </c>
      <c r="AT3418" s="35">
        <v>0</v>
      </c>
      <c r="AU3418" s="31" t="str">
        <f t="shared" si="56"/>
        <v>库存为0</v>
      </c>
      <c r="AV3418" s="36" t="str">
        <f>IFERROR(时间!$B$4+AU3418,"上周无销量")</f>
        <v>上周无销量</v>
      </c>
    </row>
    <row r="3419" spans="1:48">
      <c r="A3419" s="21" t="s">
        <v>6779</v>
      </c>
      <c r="B3419" t="s">
        <v>5881</v>
      </c>
      <c r="C3419" t="s">
        <v>6778</v>
      </c>
      <c r="D3419" s="31">
        <v>0</v>
      </c>
      <c r="E3419" s="31">
        <v>0</v>
      </c>
      <c r="F3419" s="31">
        <v>0</v>
      </c>
      <c r="G3419" s="31">
        <v>0</v>
      </c>
      <c r="H3419" s="32">
        <v>0</v>
      </c>
      <c r="I3419">
        <v>0</v>
      </c>
      <c r="J3419" s="33">
        <v>0</v>
      </c>
      <c r="K3419" s="33">
        <v>0</v>
      </c>
      <c r="L3419" s="33">
        <v>0</v>
      </c>
      <c r="M3419">
        <v>0</v>
      </c>
      <c r="N3419">
        <v>0</v>
      </c>
      <c r="O3419">
        <v>0</v>
      </c>
      <c r="P3419" t="s">
        <v>54</v>
      </c>
      <c r="Q3419" t="s">
        <v>54</v>
      </c>
      <c r="R3419" t="s">
        <v>54</v>
      </c>
      <c r="S3419" t="s">
        <v>54</v>
      </c>
      <c r="T3419" t="s">
        <v>54</v>
      </c>
      <c r="U3419" t="s">
        <v>54</v>
      </c>
      <c r="V3419" t="s">
        <v>54</v>
      </c>
      <c r="W3419" t="s">
        <v>54</v>
      </c>
      <c r="X3419" s="23" t="s">
        <v>54</v>
      </c>
      <c r="Y3419" s="23" t="s">
        <v>54</v>
      </c>
      <c r="Z3419" s="23" t="s">
        <v>54</v>
      </c>
      <c r="AA3419" s="23" t="s">
        <v>54</v>
      </c>
      <c r="AB3419" t="s">
        <v>54</v>
      </c>
      <c r="AC3419" t="s">
        <v>54</v>
      </c>
      <c r="AD3419" t="s">
        <v>54</v>
      </c>
      <c r="AE3419" t="s">
        <v>54</v>
      </c>
      <c r="AF3419" s="23" t="s">
        <v>54</v>
      </c>
      <c r="AG3419" s="23" t="s">
        <v>54</v>
      </c>
      <c r="AH3419" s="23" t="s">
        <v>54</v>
      </c>
      <c r="AI3419" s="23" t="s">
        <v>54</v>
      </c>
      <c r="AJ3419">
        <v>4</v>
      </c>
      <c r="AK3419">
        <v>1</v>
      </c>
      <c r="AL3419">
        <v>0</v>
      </c>
      <c r="AM3419">
        <v>9</v>
      </c>
      <c r="AN3419" s="23">
        <v>0</v>
      </c>
      <c r="AO3419" s="23">
        <v>0</v>
      </c>
      <c r="AP3419" s="23" t="e">
        <v>#DIV/0!</v>
      </c>
      <c r="AQ3419" s="23">
        <v>0</v>
      </c>
      <c r="AR3419" s="35">
        <v>0</v>
      </c>
      <c r="AS3419" s="35">
        <v>0</v>
      </c>
      <c r="AT3419" s="35">
        <v>0</v>
      </c>
      <c r="AU3419" s="31" t="str">
        <f t="shared" si="56"/>
        <v>库存为0</v>
      </c>
      <c r="AV3419" s="36" t="str">
        <f>IFERROR(时间!$B$4+AU3419,"上周无销量")</f>
        <v>上周无销量</v>
      </c>
    </row>
    <row r="3420" spans="1:48">
      <c r="A3420" s="21" t="s">
        <v>6780</v>
      </c>
      <c r="B3420" t="s">
        <v>5883</v>
      </c>
      <c r="C3420" t="s">
        <v>6778</v>
      </c>
      <c r="D3420" s="31">
        <v>0</v>
      </c>
      <c r="E3420" s="31">
        <v>0</v>
      </c>
      <c r="F3420" s="31">
        <v>0</v>
      </c>
      <c r="G3420" s="31">
        <v>0</v>
      </c>
      <c r="H3420" s="32">
        <v>0</v>
      </c>
      <c r="I3420">
        <v>0</v>
      </c>
      <c r="J3420" s="33">
        <v>0</v>
      </c>
      <c r="K3420" s="33">
        <v>0</v>
      </c>
      <c r="L3420" s="33">
        <v>0</v>
      </c>
      <c r="M3420">
        <v>0</v>
      </c>
      <c r="N3420">
        <v>0</v>
      </c>
      <c r="O3420">
        <v>0</v>
      </c>
      <c r="P3420" t="s">
        <v>54</v>
      </c>
      <c r="Q3420" t="s">
        <v>54</v>
      </c>
      <c r="R3420" t="s">
        <v>54</v>
      </c>
      <c r="S3420" t="s">
        <v>54</v>
      </c>
      <c r="T3420" t="s">
        <v>54</v>
      </c>
      <c r="U3420" t="s">
        <v>54</v>
      </c>
      <c r="V3420" t="s">
        <v>54</v>
      </c>
      <c r="W3420" t="s">
        <v>54</v>
      </c>
      <c r="X3420" s="23" t="s">
        <v>54</v>
      </c>
      <c r="Y3420" s="23" t="s">
        <v>54</v>
      </c>
      <c r="Z3420" s="23" t="s">
        <v>54</v>
      </c>
      <c r="AA3420" s="23" t="s">
        <v>54</v>
      </c>
      <c r="AB3420" t="s">
        <v>54</v>
      </c>
      <c r="AC3420" t="s">
        <v>54</v>
      </c>
      <c r="AD3420" t="s">
        <v>54</v>
      </c>
      <c r="AE3420" t="s">
        <v>54</v>
      </c>
      <c r="AF3420" s="23" t="s">
        <v>54</v>
      </c>
      <c r="AG3420" s="23" t="s">
        <v>54</v>
      </c>
      <c r="AH3420" s="23" t="s">
        <v>54</v>
      </c>
      <c r="AI3420" s="23" t="s">
        <v>54</v>
      </c>
      <c r="AJ3420">
        <v>5</v>
      </c>
      <c r="AK3420">
        <v>1</v>
      </c>
      <c r="AL3420">
        <v>0</v>
      </c>
      <c r="AM3420">
        <v>17</v>
      </c>
      <c r="AN3420" s="23">
        <v>0</v>
      </c>
      <c r="AO3420" s="23">
        <v>0</v>
      </c>
      <c r="AP3420" s="23" t="e">
        <v>#DIV/0!</v>
      </c>
      <c r="AQ3420" s="23">
        <v>0</v>
      </c>
      <c r="AR3420" s="35">
        <v>0</v>
      </c>
      <c r="AS3420" s="35">
        <v>0</v>
      </c>
      <c r="AT3420" s="35">
        <v>0</v>
      </c>
      <c r="AU3420" s="31" t="str">
        <f t="shared" si="56"/>
        <v>库存为0</v>
      </c>
      <c r="AV3420" s="36" t="str">
        <f>IFERROR(时间!$B$4+AU3420,"上周无销量")</f>
        <v>上周无销量</v>
      </c>
    </row>
    <row r="3421" spans="1:48">
      <c r="A3421" s="21" t="s">
        <v>6781</v>
      </c>
      <c r="B3421" t="s">
        <v>5885</v>
      </c>
      <c r="C3421" t="s">
        <v>6778</v>
      </c>
      <c r="D3421" s="31">
        <v>0</v>
      </c>
      <c r="E3421" s="31">
        <v>0</v>
      </c>
      <c r="F3421" s="31">
        <v>0</v>
      </c>
      <c r="G3421" s="31">
        <v>0</v>
      </c>
      <c r="H3421" s="32">
        <v>0</v>
      </c>
      <c r="I3421">
        <v>0</v>
      </c>
      <c r="J3421" s="33">
        <v>0</v>
      </c>
      <c r="K3421" s="33">
        <v>0</v>
      </c>
      <c r="L3421" s="33">
        <v>0</v>
      </c>
      <c r="M3421">
        <v>0</v>
      </c>
      <c r="N3421">
        <v>0</v>
      </c>
      <c r="O3421">
        <v>0</v>
      </c>
      <c r="P3421" t="s">
        <v>54</v>
      </c>
      <c r="Q3421" t="s">
        <v>54</v>
      </c>
      <c r="R3421" t="s">
        <v>54</v>
      </c>
      <c r="S3421" t="s">
        <v>54</v>
      </c>
      <c r="T3421" t="s">
        <v>54</v>
      </c>
      <c r="U3421" t="s">
        <v>54</v>
      </c>
      <c r="V3421" t="s">
        <v>54</v>
      </c>
      <c r="W3421" t="s">
        <v>54</v>
      </c>
      <c r="X3421" s="23" t="s">
        <v>54</v>
      </c>
      <c r="Y3421" s="23" t="s">
        <v>54</v>
      </c>
      <c r="Z3421" s="23" t="s">
        <v>54</v>
      </c>
      <c r="AA3421" s="23" t="s">
        <v>54</v>
      </c>
      <c r="AB3421" t="s">
        <v>54</v>
      </c>
      <c r="AC3421" t="s">
        <v>54</v>
      </c>
      <c r="AD3421" t="s">
        <v>54</v>
      </c>
      <c r="AE3421" t="s">
        <v>54</v>
      </c>
      <c r="AF3421" s="23" t="s">
        <v>54</v>
      </c>
      <c r="AG3421" s="23" t="s">
        <v>54</v>
      </c>
      <c r="AH3421" s="23" t="s">
        <v>54</v>
      </c>
      <c r="AI3421" s="23" t="s">
        <v>54</v>
      </c>
      <c r="AJ3421">
        <v>0</v>
      </c>
      <c r="AK3421">
        <v>0</v>
      </c>
      <c r="AL3421">
        <v>0</v>
      </c>
      <c r="AM3421">
        <v>3</v>
      </c>
      <c r="AN3421" s="23" t="e">
        <v>#DIV/0!</v>
      </c>
      <c r="AO3421" s="23" t="e">
        <v>#DIV/0!</v>
      </c>
      <c r="AP3421" s="23" t="e">
        <v>#DIV/0!</v>
      </c>
      <c r="AQ3421" s="23">
        <v>0</v>
      </c>
      <c r="AR3421" s="35">
        <v>0</v>
      </c>
      <c r="AS3421" s="35">
        <v>0</v>
      </c>
      <c r="AT3421" s="35">
        <v>0</v>
      </c>
      <c r="AU3421" s="31" t="str">
        <f t="shared" si="56"/>
        <v>库存为0</v>
      </c>
      <c r="AV3421" s="36" t="str">
        <f>IFERROR(时间!$B$4+AU3421,"上周无销量")</f>
        <v>上周无销量</v>
      </c>
    </row>
    <row r="3422" spans="1:48">
      <c r="A3422" s="21" t="s">
        <v>6782</v>
      </c>
      <c r="B3422" t="s">
        <v>5156</v>
      </c>
      <c r="C3422" t="s">
        <v>6778</v>
      </c>
      <c r="D3422" s="31">
        <v>0</v>
      </c>
      <c r="E3422" s="31">
        <v>0</v>
      </c>
      <c r="F3422" s="31">
        <v>0</v>
      </c>
      <c r="G3422" s="31">
        <v>0</v>
      </c>
      <c r="H3422" s="32">
        <v>0</v>
      </c>
      <c r="I3422">
        <v>0</v>
      </c>
      <c r="J3422" s="33">
        <v>0</v>
      </c>
      <c r="K3422" s="33">
        <v>0</v>
      </c>
      <c r="L3422" s="33">
        <v>0</v>
      </c>
      <c r="M3422">
        <v>0</v>
      </c>
      <c r="N3422">
        <v>0</v>
      </c>
      <c r="O3422">
        <v>0</v>
      </c>
      <c r="P3422" t="s">
        <v>54</v>
      </c>
      <c r="Q3422" t="s">
        <v>54</v>
      </c>
      <c r="R3422" t="s">
        <v>54</v>
      </c>
      <c r="S3422" t="s">
        <v>54</v>
      </c>
      <c r="T3422" t="s">
        <v>54</v>
      </c>
      <c r="U3422" t="s">
        <v>54</v>
      </c>
      <c r="V3422" t="s">
        <v>54</v>
      </c>
      <c r="W3422" t="s">
        <v>54</v>
      </c>
      <c r="X3422" s="23" t="s">
        <v>54</v>
      </c>
      <c r="Y3422" s="23" t="s">
        <v>54</v>
      </c>
      <c r="Z3422" s="23" t="s">
        <v>54</v>
      </c>
      <c r="AA3422" s="23" t="s">
        <v>54</v>
      </c>
      <c r="AB3422" t="s">
        <v>54</v>
      </c>
      <c r="AC3422" t="s">
        <v>54</v>
      </c>
      <c r="AD3422" t="s">
        <v>54</v>
      </c>
      <c r="AE3422" t="s">
        <v>54</v>
      </c>
      <c r="AF3422" s="23" t="s">
        <v>54</v>
      </c>
      <c r="AG3422" s="23" t="s">
        <v>54</v>
      </c>
      <c r="AH3422" s="23" t="s">
        <v>54</v>
      </c>
      <c r="AI3422" s="23" t="s">
        <v>54</v>
      </c>
      <c r="AJ3422">
        <v>1</v>
      </c>
      <c r="AK3422">
        <v>4</v>
      </c>
      <c r="AL3422">
        <v>0</v>
      </c>
      <c r="AM3422">
        <v>6</v>
      </c>
      <c r="AN3422" s="23">
        <v>0</v>
      </c>
      <c r="AO3422" s="23">
        <v>0</v>
      </c>
      <c r="AP3422" s="23" t="e">
        <v>#DIV/0!</v>
      </c>
      <c r="AQ3422" s="23">
        <v>0</v>
      </c>
      <c r="AR3422" s="35">
        <v>0</v>
      </c>
      <c r="AS3422" s="35">
        <v>0</v>
      </c>
      <c r="AT3422" s="35">
        <v>0</v>
      </c>
      <c r="AU3422" s="31" t="str">
        <f t="shared" si="56"/>
        <v>库存为0</v>
      </c>
      <c r="AV3422" s="36" t="str">
        <f>IFERROR(时间!$B$4+AU3422,"上周无销量")</f>
        <v>上周无销量</v>
      </c>
    </row>
    <row r="3423" spans="1:48">
      <c r="A3423" s="21" t="s">
        <v>6783</v>
      </c>
      <c r="B3423" t="s">
        <v>5890</v>
      </c>
      <c r="C3423" t="s">
        <v>6778</v>
      </c>
      <c r="D3423" s="31">
        <v>0</v>
      </c>
      <c r="E3423" s="31">
        <v>0</v>
      </c>
      <c r="F3423" s="31">
        <v>0</v>
      </c>
      <c r="G3423" s="31">
        <v>0</v>
      </c>
      <c r="H3423" s="32">
        <v>0</v>
      </c>
      <c r="I3423">
        <v>0</v>
      </c>
      <c r="J3423" s="33">
        <v>0</v>
      </c>
      <c r="K3423" s="33">
        <v>0</v>
      </c>
      <c r="L3423" s="33">
        <v>0</v>
      </c>
      <c r="M3423">
        <v>0</v>
      </c>
      <c r="N3423">
        <v>0</v>
      </c>
      <c r="O3423">
        <v>0</v>
      </c>
      <c r="P3423" t="s">
        <v>54</v>
      </c>
      <c r="Q3423" t="s">
        <v>54</v>
      </c>
      <c r="R3423" t="s">
        <v>54</v>
      </c>
      <c r="S3423" t="s">
        <v>54</v>
      </c>
      <c r="T3423" t="s">
        <v>54</v>
      </c>
      <c r="U3423" t="s">
        <v>54</v>
      </c>
      <c r="V3423" t="s">
        <v>54</v>
      </c>
      <c r="W3423" t="s">
        <v>54</v>
      </c>
      <c r="X3423" s="23" t="s">
        <v>54</v>
      </c>
      <c r="Y3423" s="23" t="s">
        <v>54</v>
      </c>
      <c r="Z3423" s="23" t="s">
        <v>54</v>
      </c>
      <c r="AA3423" s="23" t="s">
        <v>54</v>
      </c>
      <c r="AB3423" t="s">
        <v>54</v>
      </c>
      <c r="AC3423" t="s">
        <v>54</v>
      </c>
      <c r="AD3423" t="s">
        <v>54</v>
      </c>
      <c r="AE3423" t="s">
        <v>54</v>
      </c>
      <c r="AF3423" s="23" t="s">
        <v>54</v>
      </c>
      <c r="AG3423" s="23" t="s">
        <v>54</v>
      </c>
      <c r="AH3423" s="23" t="s">
        <v>54</v>
      </c>
      <c r="AI3423" s="23" t="s">
        <v>54</v>
      </c>
      <c r="AJ3423">
        <v>0</v>
      </c>
      <c r="AK3423">
        <v>6</v>
      </c>
      <c r="AL3423">
        <v>0</v>
      </c>
      <c r="AM3423">
        <v>15</v>
      </c>
      <c r="AN3423" s="23" t="e">
        <v>#DIV/0!</v>
      </c>
      <c r="AO3423" s="23">
        <v>0</v>
      </c>
      <c r="AP3423" s="23" t="e">
        <v>#DIV/0!</v>
      </c>
      <c r="AQ3423" s="23">
        <v>0</v>
      </c>
      <c r="AR3423" s="35">
        <v>0</v>
      </c>
      <c r="AS3423" s="35">
        <v>0</v>
      </c>
      <c r="AT3423" s="35">
        <v>0</v>
      </c>
      <c r="AU3423" s="31" t="str">
        <f t="shared" si="56"/>
        <v>库存为0</v>
      </c>
      <c r="AV3423" s="36" t="str">
        <f>IFERROR(时间!$B$4+AU3423,"上周无销量")</f>
        <v>上周无销量</v>
      </c>
    </row>
    <row r="3424" spans="1:48">
      <c r="A3424" s="21" t="s">
        <v>6784</v>
      </c>
      <c r="B3424" t="s">
        <v>5892</v>
      </c>
      <c r="C3424" t="s">
        <v>6778</v>
      </c>
      <c r="D3424" s="31">
        <v>0</v>
      </c>
      <c r="E3424" s="31">
        <v>0</v>
      </c>
      <c r="F3424" s="31">
        <v>0</v>
      </c>
      <c r="G3424" s="31">
        <v>0</v>
      </c>
      <c r="H3424" s="32">
        <v>0</v>
      </c>
      <c r="I3424">
        <v>0</v>
      </c>
      <c r="J3424" s="33">
        <v>0</v>
      </c>
      <c r="K3424" s="33">
        <v>0</v>
      </c>
      <c r="L3424" s="33">
        <v>0</v>
      </c>
      <c r="M3424">
        <v>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23" t="s">
        <v>54</v>
      </c>
      <c r="Y3424" s="23" t="s">
        <v>54</v>
      </c>
      <c r="Z3424" s="23" t="s">
        <v>54</v>
      </c>
      <c r="AA3424" s="23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23" t="s">
        <v>54</v>
      </c>
      <c r="AG3424" s="23" t="s">
        <v>54</v>
      </c>
      <c r="AH3424" s="23" t="s">
        <v>54</v>
      </c>
      <c r="AI3424" s="23" t="s">
        <v>54</v>
      </c>
      <c r="AJ3424">
        <v>4</v>
      </c>
      <c r="AK3424">
        <v>0</v>
      </c>
      <c r="AL3424">
        <v>0</v>
      </c>
      <c r="AM3424">
        <v>1</v>
      </c>
      <c r="AN3424" s="23">
        <v>0</v>
      </c>
      <c r="AO3424" s="23" t="e">
        <v>#DIV/0!</v>
      </c>
      <c r="AP3424" s="23" t="e">
        <v>#DIV/0!</v>
      </c>
      <c r="AQ3424" s="23">
        <v>0</v>
      </c>
      <c r="AR3424" s="35">
        <v>0</v>
      </c>
      <c r="AS3424" s="35">
        <v>0</v>
      </c>
      <c r="AT3424" s="35">
        <v>0</v>
      </c>
      <c r="AU3424" s="31" t="str">
        <f t="shared" si="56"/>
        <v>库存为0</v>
      </c>
      <c r="AV3424" s="36" t="str">
        <f>IFERROR(时间!$B$4+AU3424,"上周无销量")</f>
        <v>上周无销量</v>
      </c>
    </row>
    <row r="3425" spans="1:48">
      <c r="A3425" s="21" t="s">
        <v>6785</v>
      </c>
      <c r="B3425" t="s">
        <v>5894</v>
      </c>
      <c r="C3425" t="s">
        <v>6778</v>
      </c>
      <c r="D3425" s="31">
        <v>0</v>
      </c>
      <c r="E3425" s="31">
        <v>0</v>
      </c>
      <c r="F3425" s="31">
        <v>0</v>
      </c>
      <c r="G3425" s="31">
        <v>0</v>
      </c>
      <c r="H3425" s="32">
        <v>0</v>
      </c>
      <c r="I3425">
        <v>0</v>
      </c>
      <c r="J3425" s="33">
        <v>0</v>
      </c>
      <c r="K3425" s="33">
        <v>0</v>
      </c>
      <c r="L3425" s="33">
        <v>0</v>
      </c>
      <c r="M3425">
        <v>0</v>
      </c>
      <c r="N3425">
        <v>0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23" t="s">
        <v>54</v>
      </c>
      <c r="Y3425" s="23" t="s">
        <v>54</v>
      </c>
      <c r="Z3425" s="23" t="s">
        <v>54</v>
      </c>
      <c r="AA3425" s="23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23" t="s">
        <v>54</v>
      </c>
      <c r="AG3425" s="23" t="s">
        <v>54</v>
      </c>
      <c r="AH3425" s="23" t="s">
        <v>54</v>
      </c>
      <c r="AI3425" s="23" t="s">
        <v>54</v>
      </c>
      <c r="AJ3425">
        <v>0</v>
      </c>
      <c r="AK3425">
        <v>0</v>
      </c>
      <c r="AL3425">
        <v>0</v>
      </c>
      <c r="AM3425">
        <v>4</v>
      </c>
      <c r="AN3425" s="23" t="e">
        <v>#DIV/0!</v>
      </c>
      <c r="AO3425" s="23" t="e">
        <v>#DIV/0!</v>
      </c>
      <c r="AP3425" s="23" t="e">
        <v>#DIV/0!</v>
      </c>
      <c r="AQ3425" s="23">
        <v>0</v>
      </c>
      <c r="AR3425" s="35">
        <v>0</v>
      </c>
      <c r="AS3425" s="35">
        <v>0</v>
      </c>
      <c r="AT3425" s="35">
        <v>0</v>
      </c>
      <c r="AU3425" s="31" t="str">
        <f t="shared" si="56"/>
        <v>库存为0</v>
      </c>
      <c r="AV3425" s="36" t="str">
        <f>IFERROR(时间!$B$4+AU3425,"上周无销量")</f>
        <v>上周无销量</v>
      </c>
    </row>
    <row r="3426" spans="1:48">
      <c r="A3426" s="21" t="s">
        <v>6786</v>
      </c>
      <c r="B3426" t="s">
        <v>5896</v>
      </c>
      <c r="C3426" t="s">
        <v>6778</v>
      </c>
      <c r="D3426" s="31">
        <v>0</v>
      </c>
      <c r="E3426" s="31">
        <v>0</v>
      </c>
      <c r="F3426" s="31">
        <v>0</v>
      </c>
      <c r="G3426" s="31">
        <v>0</v>
      </c>
      <c r="H3426" s="32">
        <v>0</v>
      </c>
      <c r="I3426">
        <v>0</v>
      </c>
      <c r="J3426" s="33">
        <v>0</v>
      </c>
      <c r="K3426" s="33">
        <v>0</v>
      </c>
      <c r="L3426" s="33">
        <v>0</v>
      </c>
      <c r="M3426">
        <v>0</v>
      </c>
      <c r="N3426">
        <v>0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23" t="s">
        <v>54</v>
      </c>
      <c r="Y3426" s="23" t="s">
        <v>54</v>
      </c>
      <c r="Z3426" s="23" t="s">
        <v>54</v>
      </c>
      <c r="AA3426" s="23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23" t="s">
        <v>54</v>
      </c>
      <c r="AG3426" s="23" t="s">
        <v>54</v>
      </c>
      <c r="AH3426" s="23" t="s">
        <v>54</v>
      </c>
      <c r="AI3426" s="23" t="s">
        <v>54</v>
      </c>
      <c r="AJ3426">
        <v>0</v>
      </c>
      <c r="AK3426">
        <v>2</v>
      </c>
      <c r="AL3426">
        <v>0</v>
      </c>
      <c r="AM3426">
        <v>4</v>
      </c>
      <c r="AN3426" s="23" t="e">
        <v>#DIV/0!</v>
      </c>
      <c r="AO3426" s="23">
        <v>0</v>
      </c>
      <c r="AP3426" s="23" t="e">
        <v>#DIV/0!</v>
      </c>
      <c r="AQ3426" s="23">
        <v>0</v>
      </c>
      <c r="AR3426" s="35">
        <v>0</v>
      </c>
      <c r="AS3426" s="35">
        <v>0</v>
      </c>
      <c r="AT3426" s="35">
        <v>0</v>
      </c>
      <c r="AU3426" s="31" t="str">
        <f t="shared" si="56"/>
        <v>库存为0</v>
      </c>
      <c r="AV3426" s="36" t="str">
        <f>IFERROR(时间!$B$4+AU3426,"上周无销量")</f>
        <v>上周无销量</v>
      </c>
    </row>
    <row r="3427" spans="1:48">
      <c r="A3427" s="21" t="s">
        <v>6787</v>
      </c>
      <c r="B3427" t="s">
        <v>5900</v>
      </c>
      <c r="C3427" t="s">
        <v>6778</v>
      </c>
      <c r="D3427" s="31">
        <v>0</v>
      </c>
      <c r="E3427" s="31">
        <v>0</v>
      </c>
      <c r="F3427" s="31">
        <v>0</v>
      </c>
      <c r="G3427" s="31">
        <v>0</v>
      </c>
      <c r="H3427" s="32">
        <v>0</v>
      </c>
      <c r="I3427">
        <v>0</v>
      </c>
      <c r="J3427" s="33">
        <v>0</v>
      </c>
      <c r="K3427" s="33">
        <v>0</v>
      </c>
      <c r="L3427" s="33">
        <v>0</v>
      </c>
      <c r="M3427">
        <v>0</v>
      </c>
      <c r="N3427">
        <v>0</v>
      </c>
      <c r="O3427">
        <v>0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23" t="s">
        <v>54</v>
      </c>
      <c r="Y3427" s="23" t="s">
        <v>54</v>
      </c>
      <c r="Z3427" s="23" t="s">
        <v>54</v>
      </c>
      <c r="AA3427" s="23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23" t="s">
        <v>54</v>
      </c>
      <c r="AG3427" s="23" t="s">
        <v>54</v>
      </c>
      <c r="AH3427" s="23" t="s">
        <v>54</v>
      </c>
      <c r="AI3427" s="23" t="s">
        <v>54</v>
      </c>
      <c r="AJ3427">
        <v>0</v>
      </c>
      <c r="AK3427">
        <v>3</v>
      </c>
      <c r="AL3427">
        <v>0</v>
      </c>
      <c r="AM3427">
        <v>9</v>
      </c>
      <c r="AN3427" s="23" t="e">
        <v>#DIV/0!</v>
      </c>
      <c r="AO3427" s="23">
        <v>0</v>
      </c>
      <c r="AP3427" s="23" t="e">
        <v>#DIV/0!</v>
      </c>
      <c r="AQ3427" s="23">
        <v>0</v>
      </c>
      <c r="AR3427" s="35">
        <v>0</v>
      </c>
      <c r="AS3427" s="35">
        <v>0</v>
      </c>
      <c r="AT3427" s="35">
        <v>0</v>
      </c>
      <c r="AU3427" s="31" t="str">
        <f t="shared" si="56"/>
        <v>库存为0</v>
      </c>
      <c r="AV3427" s="36" t="str">
        <f>IFERROR(时间!$B$4+AU3427,"上周无销量")</f>
        <v>上周无销量</v>
      </c>
    </row>
    <row r="3428" spans="1:48">
      <c r="A3428" s="21" t="s">
        <v>6788</v>
      </c>
      <c r="B3428" t="s">
        <v>5159</v>
      </c>
      <c r="C3428" t="s">
        <v>6778</v>
      </c>
      <c r="D3428" s="31">
        <v>0</v>
      </c>
      <c r="E3428" s="31">
        <v>0</v>
      </c>
      <c r="F3428" s="31">
        <v>0</v>
      </c>
      <c r="G3428" s="31">
        <v>0</v>
      </c>
      <c r="H3428" s="32">
        <v>0</v>
      </c>
      <c r="I3428">
        <v>0</v>
      </c>
      <c r="J3428" s="33">
        <v>0</v>
      </c>
      <c r="K3428" s="33">
        <v>0</v>
      </c>
      <c r="L3428" s="33">
        <v>0</v>
      </c>
      <c r="M3428">
        <v>0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23" t="s">
        <v>54</v>
      </c>
      <c r="Y3428" s="23" t="s">
        <v>54</v>
      </c>
      <c r="Z3428" s="23" t="s">
        <v>54</v>
      </c>
      <c r="AA3428" s="23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23" t="s">
        <v>54</v>
      </c>
      <c r="AG3428" s="23" t="s">
        <v>54</v>
      </c>
      <c r="AH3428" s="23" t="s">
        <v>54</v>
      </c>
      <c r="AI3428" s="23" t="s">
        <v>54</v>
      </c>
      <c r="AJ3428">
        <v>15</v>
      </c>
      <c r="AK3428">
        <v>4</v>
      </c>
      <c r="AL3428">
        <v>0</v>
      </c>
      <c r="AM3428">
        <v>16</v>
      </c>
      <c r="AN3428" s="23">
        <v>0</v>
      </c>
      <c r="AO3428" s="23">
        <v>0</v>
      </c>
      <c r="AP3428" s="23" t="e">
        <v>#DIV/0!</v>
      </c>
      <c r="AQ3428" s="23">
        <v>0</v>
      </c>
      <c r="AR3428" s="35">
        <v>0</v>
      </c>
      <c r="AS3428" s="35">
        <v>0</v>
      </c>
      <c r="AT3428" s="35">
        <v>0</v>
      </c>
      <c r="AU3428" s="31" t="str">
        <f t="shared" si="56"/>
        <v>库存为0</v>
      </c>
      <c r="AV3428" s="36" t="str">
        <f>IFERROR(时间!$B$4+AU3428,"上周无销量")</f>
        <v>上周无销量</v>
      </c>
    </row>
    <row r="3429" spans="1:48">
      <c r="A3429" s="21" t="s">
        <v>6789</v>
      </c>
      <c r="B3429" t="s">
        <v>5903</v>
      </c>
      <c r="C3429" t="s">
        <v>6778</v>
      </c>
      <c r="D3429" s="31">
        <v>0</v>
      </c>
      <c r="E3429" s="31">
        <v>0</v>
      </c>
      <c r="F3429" s="31">
        <v>0</v>
      </c>
      <c r="G3429" s="31">
        <v>0</v>
      </c>
      <c r="H3429" s="32">
        <v>0</v>
      </c>
      <c r="I3429">
        <v>0</v>
      </c>
      <c r="J3429" s="33">
        <v>0</v>
      </c>
      <c r="K3429" s="33">
        <v>0</v>
      </c>
      <c r="L3429" s="33">
        <v>0</v>
      </c>
      <c r="M3429">
        <v>0</v>
      </c>
      <c r="N3429">
        <v>0</v>
      </c>
      <c r="O3429">
        <v>0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23" t="s">
        <v>54</v>
      </c>
      <c r="Y3429" s="23" t="s">
        <v>54</v>
      </c>
      <c r="Z3429" s="23" t="s">
        <v>54</v>
      </c>
      <c r="AA3429" s="23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23" t="s">
        <v>54</v>
      </c>
      <c r="AG3429" s="23" t="s">
        <v>54</v>
      </c>
      <c r="AH3429" s="23" t="s">
        <v>54</v>
      </c>
      <c r="AI3429" s="23" t="s">
        <v>54</v>
      </c>
      <c r="AJ3429">
        <v>0</v>
      </c>
      <c r="AK3429">
        <v>1</v>
      </c>
      <c r="AL3429">
        <v>0</v>
      </c>
      <c r="AM3429">
        <v>2</v>
      </c>
      <c r="AN3429" s="23" t="e">
        <v>#DIV/0!</v>
      </c>
      <c r="AO3429" s="23">
        <v>0</v>
      </c>
      <c r="AP3429" s="23" t="e">
        <v>#DIV/0!</v>
      </c>
      <c r="AQ3429" s="23">
        <v>0</v>
      </c>
      <c r="AR3429" s="35">
        <v>0</v>
      </c>
      <c r="AS3429" s="35">
        <v>0</v>
      </c>
      <c r="AT3429" s="35">
        <v>0</v>
      </c>
      <c r="AU3429" s="31" t="str">
        <f t="shared" si="56"/>
        <v>库存为0</v>
      </c>
      <c r="AV3429" s="36" t="str">
        <f>IFERROR(时间!$B$4+AU3429,"上周无销量")</f>
        <v>上周无销量</v>
      </c>
    </row>
    <row r="3430" spans="1:48">
      <c r="A3430" s="21" t="s">
        <v>6790</v>
      </c>
      <c r="B3430" t="s">
        <v>5927</v>
      </c>
      <c r="C3430" t="s">
        <v>6791</v>
      </c>
      <c r="D3430" s="31">
        <v>0</v>
      </c>
      <c r="E3430" s="31">
        <v>0</v>
      </c>
      <c r="F3430" s="31">
        <v>0</v>
      </c>
      <c r="G3430" s="31">
        <v>0</v>
      </c>
      <c r="H3430" s="32">
        <v>0</v>
      </c>
      <c r="I3430">
        <v>0</v>
      </c>
      <c r="J3430" s="33">
        <v>0</v>
      </c>
      <c r="K3430" s="33">
        <v>0</v>
      </c>
      <c r="L3430" s="33">
        <v>0</v>
      </c>
      <c r="M3430">
        <v>0</v>
      </c>
      <c r="N3430">
        <v>0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23" t="s">
        <v>54</v>
      </c>
      <c r="Y3430" s="23" t="s">
        <v>54</v>
      </c>
      <c r="Z3430" s="23" t="s">
        <v>54</v>
      </c>
      <c r="AA3430" s="23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23" t="s">
        <v>54</v>
      </c>
      <c r="AG3430" s="23" t="s">
        <v>54</v>
      </c>
      <c r="AH3430" s="23" t="s">
        <v>54</v>
      </c>
      <c r="AI3430" s="23" t="s">
        <v>54</v>
      </c>
      <c r="AJ3430">
        <v>3</v>
      </c>
      <c r="AK3430">
        <v>8</v>
      </c>
      <c r="AL3430">
        <v>0</v>
      </c>
      <c r="AM3430">
        <v>0</v>
      </c>
      <c r="AN3430" s="23">
        <v>0</v>
      </c>
      <c r="AO3430" s="23">
        <v>0</v>
      </c>
      <c r="AP3430" s="23" t="e">
        <v>#DIV/0!</v>
      </c>
      <c r="AQ3430" s="23" t="e">
        <v>#DIV/0!</v>
      </c>
      <c r="AR3430" s="35">
        <v>0</v>
      </c>
      <c r="AS3430" s="35">
        <v>0</v>
      </c>
      <c r="AT3430" s="35">
        <v>0</v>
      </c>
      <c r="AU3430" s="31" t="str">
        <f t="shared" si="56"/>
        <v>库存为0</v>
      </c>
      <c r="AV3430" s="36" t="str">
        <f>IFERROR(时间!$B$4+AU3430,"上周无销量")</f>
        <v>上周无销量</v>
      </c>
    </row>
    <row r="3431" spans="1:48">
      <c r="A3431" s="21" t="s">
        <v>6792</v>
      </c>
      <c r="B3431" t="s">
        <v>6793</v>
      </c>
      <c r="C3431" t="s">
        <v>6791</v>
      </c>
      <c r="D3431" s="31">
        <v>0</v>
      </c>
      <c r="E3431" s="31">
        <v>0</v>
      </c>
      <c r="F3431" s="31">
        <v>0</v>
      </c>
      <c r="G3431" s="31">
        <v>0</v>
      </c>
      <c r="H3431" s="32">
        <v>0</v>
      </c>
      <c r="I3431">
        <v>0</v>
      </c>
      <c r="J3431" s="33">
        <v>0</v>
      </c>
      <c r="K3431" s="33">
        <v>0</v>
      </c>
      <c r="L3431" s="33">
        <v>0</v>
      </c>
      <c r="M3431">
        <v>0</v>
      </c>
      <c r="N3431">
        <v>0</v>
      </c>
      <c r="O3431">
        <v>0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23" t="s">
        <v>54</v>
      </c>
      <c r="Y3431" s="23" t="s">
        <v>54</v>
      </c>
      <c r="Z3431" s="23" t="s">
        <v>54</v>
      </c>
      <c r="AA3431" s="23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23" t="s">
        <v>54</v>
      </c>
      <c r="AG3431" s="23" t="s">
        <v>54</v>
      </c>
      <c r="AH3431" s="23" t="s">
        <v>54</v>
      </c>
      <c r="AI3431" s="23" t="s">
        <v>54</v>
      </c>
      <c r="AJ3431">
        <v>0</v>
      </c>
      <c r="AK3431">
        <v>0</v>
      </c>
      <c r="AL3431">
        <v>0</v>
      </c>
      <c r="AM3431">
        <v>0</v>
      </c>
      <c r="AN3431" s="23" t="e">
        <v>#DIV/0!</v>
      </c>
      <c r="AO3431" s="23" t="e">
        <v>#DIV/0!</v>
      </c>
      <c r="AP3431" s="23" t="e">
        <v>#DIV/0!</v>
      </c>
      <c r="AQ3431" s="23" t="e">
        <v>#DIV/0!</v>
      </c>
      <c r="AR3431" s="35">
        <v>0</v>
      </c>
      <c r="AS3431" s="35">
        <v>0</v>
      </c>
      <c r="AT3431" s="35">
        <v>0</v>
      </c>
      <c r="AU3431" s="31" t="str">
        <f t="shared" si="56"/>
        <v>库存为0</v>
      </c>
      <c r="AV3431" s="36" t="str">
        <f>IFERROR(时间!$B$4+AU3431,"上周无销量")</f>
        <v>上周无销量</v>
      </c>
    </row>
    <row r="3432" spans="1:48">
      <c r="A3432" s="21" t="s">
        <v>6794</v>
      </c>
      <c r="B3432" t="s">
        <v>5930</v>
      </c>
      <c r="C3432" t="s">
        <v>6791</v>
      </c>
      <c r="D3432" s="31">
        <v>0</v>
      </c>
      <c r="E3432" s="31">
        <v>0</v>
      </c>
      <c r="F3432" s="31">
        <v>0</v>
      </c>
      <c r="G3432" s="31">
        <v>0</v>
      </c>
      <c r="H3432" s="32">
        <v>0</v>
      </c>
      <c r="I3432">
        <v>0</v>
      </c>
      <c r="J3432" s="33">
        <v>0</v>
      </c>
      <c r="K3432" s="33">
        <v>0</v>
      </c>
      <c r="L3432" s="33">
        <v>0</v>
      </c>
      <c r="M3432">
        <v>0</v>
      </c>
      <c r="N3432">
        <v>0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23" t="s">
        <v>54</v>
      </c>
      <c r="Y3432" s="23" t="s">
        <v>54</v>
      </c>
      <c r="Z3432" s="23" t="s">
        <v>54</v>
      </c>
      <c r="AA3432" s="23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23" t="s">
        <v>54</v>
      </c>
      <c r="AG3432" s="23" t="s">
        <v>54</v>
      </c>
      <c r="AH3432" s="23" t="s">
        <v>54</v>
      </c>
      <c r="AI3432" s="23" t="s">
        <v>54</v>
      </c>
      <c r="AJ3432">
        <v>0</v>
      </c>
      <c r="AK3432">
        <v>0</v>
      </c>
      <c r="AL3432">
        <v>0</v>
      </c>
      <c r="AM3432">
        <v>1</v>
      </c>
      <c r="AN3432" s="23" t="e">
        <v>#DIV/0!</v>
      </c>
      <c r="AO3432" s="23" t="e">
        <v>#DIV/0!</v>
      </c>
      <c r="AP3432" s="23" t="e">
        <v>#DIV/0!</v>
      </c>
      <c r="AQ3432" s="23">
        <v>0</v>
      </c>
      <c r="AR3432" s="35">
        <v>0</v>
      </c>
      <c r="AS3432" s="35">
        <v>0</v>
      </c>
      <c r="AT3432" s="35">
        <v>0</v>
      </c>
      <c r="AU3432" s="31" t="str">
        <f t="shared" si="56"/>
        <v>库存为0</v>
      </c>
      <c r="AV3432" s="36" t="str">
        <f>IFERROR(时间!$B$4+AU3432,"上周无销量")</f>
        <v>上周无销量</v>
      </c>
    </row>
    <row r="3433" spans="1:48">
      <c r="A3433" s="21" t="s">
        <v>6795</v>
      </c>
      <c r="B3433" t="s">
        <v>5932</v>
      </c>
      <c r="C3433" t="s">
        <v>6791</v>
      </c>
      <c r="D3433" s="31">
        <v>0</v>
      </c>
      <c r="E3433" s="31">
        <v>0</v>
      </c>
      <c r="F3433" s="31">
        <v>0</v>
      </c>
      <c r="G3433" s="31">
        <v>0</v>
      </c>
      <c r="H3433" s="32">
        <v>0</v>
      </c>
      <c r="I3433">
        <v>0</v>
      </c>
      <c r="J3433" s="33">
        <v>0</v>
      </c>
      <c r="K3433" s="33">
        <v>0</v>
      </c>
      <c r="L3433" s="33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23" t="s">
        <v>54</v>
      </c>
      <c r="Y3433" s="23" t="s">
        <v>54</v>
      </c>
      <c r="Z3433" s="23" t="s">
        <v>54</v>
      </c>
      <c r="AA3433" s="23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23" t="s">
        <v>54</v>
      </c>
      <c r="AG3433" s="23" t="s">
        <v>54</v>
      </c>
      <c r="AH3433" s="23" t="s">
        <v>54</v>
      </c>
      <c r="AI3433" s="23" t="s">
        <v>54</v>
      </c>
      <c r="AJ3433">
        <v>0</v>
      </c>
      <c r="AK3433">
        <v>0</v>
      </c>
      <c r="AL3433">
        <v>0</v>
      </c>
      <c r="AM3433">
        <v>9</v>
      </c>
      <c r="AN3433" s="23" t="e">
        <v>#DIV/0!</v>
      </c>
      <c r="AO3433" s="23" t="e">
        <v>#DIV/0!</v>
      </c>
      <c r="AP3433" s="23" t="e">
        <v>#DIV/0!</v>
      </c>
      <c r="AQ3433" s="23">
        <v>0</v>
      </c>
      <c r="AR3433" s="35">
        <v>0</v>
      </c>
      <c r="AS3433" s="35">
        <v>0</v>
      </c>
      <c r="AT3433" s="35">
        <v>0</v>
      </c>
      <c r="AU3433" s="31" t="str">
        <f t="shared" si="56"/>
        <v>库存为0</v>
      </c>
      <c r="AV3433" s="36" t="str">
        <f>IFERROR(时间!$B$4+AU3433,"上周无销量")</f>
        <v>上周无销量</v>
      </c>
    </row>
    <row r="3434" spans="1:48">
      <c r="A3434" s="21" t="s">
        <v>6796</v>
      </c>
      <c r="B3434" t="s">
        <v>5934</v>
      </c>
      <c r="C3434" t="s">
        <v>6791</v>
      </c>
      <c r="D3434" s="31">
        <v>0</v>
      </c>
      <c r="E3434" s="31">
        <v>0</v>
      </c>
      <c r="F3434" s="31">
        <v>0</v>
      </c>
      <c r="G3434" s="31">
        <v>0</v>
      </c>
      <c r="H3434" s="32">
        <v>0</v>
      </c>
      <c r="I3434">
        <v>0</v>
      </c>
      <c r="J3434" s="33">
        <v>0</v>
      </c>
      <c r="K3434" s="33">
        <v>0</v>
      </c>
      <c r="L3434" s="33">
        <v>0</v>
      </c>
      <c r="M3434">
        <v>0</v>
      </c>
      <c r="N3434">
        <v>0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23" t="s">
        <v>54</v>
      </c>
      <c r="Y3434" s="23" t="s">
        <v>54</v>
      </c>
      <c r="Z3434" s="23" t="s">
        <v>54</v>
      </c>
      <c r="AA3434" s="23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23" t="s">
        <v>54</v>
      </c>
      <c r="AG3434" s="23" t="s">
        <v>54</v>
      </c>
      <c r="AH3434" s="23" t="s">
        <v>54</v>
      </c>
      <c r="AI3434" s="23" t="s">
        <v>54</v>
      </c>
      <c r="AJ3434">
        <v>10</v>
      </c>
      <c r="AK3434">
        <v>0</v>
      </c>
      <c r="AL3434">
        <v>0</v>
      </c>
      <c r="AM3434">
        <v>8</v>
      </c>
      <c r="AN3434" s="23">
        <v>0</v>
      </c>
      <c r="AO3434" s="23" t="e">
        <v>#DIV/0!</v>
      </c>
      <c r="AP3434" s="23" t="e">
        <v>#DIV/0!</v>
      </c>
      <c r="AQ3434" s="23">
        <v>0</v>
      </c>
      <c r="AR3434" s="35">
        <v>0</v>
      </c>
      <c r="AS3434" s="35">
        <v>0</v>
      </c>
      <c r="AT3434" s="35">
        <v>0</v>
      </c>
      <c r="AU3434" s="31" t="str">
        <f t="shared" si="56"/>
        <v>库存为0</v>
      </c>
      <c r="AV3434" s="36" t="str">
        <f>IFERROR(时间!$B$4+AU3434,"上周无销量")</f>
        <v>上周无销量</v>
      </c>
    </row>
    <row r="3435" spans="1:48">
      <c r="A3435" s="21" t="s">
        <v>6797</v>
      </c>
      <c r="B3435" t="s">
        <v>6798</v>
      </c>
      <c r="C3435" t="s">
        <v>6799</v>
      </c>
      <c r="D3435" s="31">
        <v>0</v>
      </c>
      <c r="E3435" s="31">
        <v>0</v>
      </c>
      <c r="F3435" s="31">
        <v>0</v>
      </c>
      <c r="G3435" s="31">
        <v>0</v>
      </c>
      <c r="H3435" s="32">
        <v>0</v>
      </c>
      <c r="I3435">
        <v>0</v>
      </c>
      <c r="J3435" s="33">
        <v>0</v>
      </c>
      <c r="K3435" s="33">
        <v>0</v>
      </c>
      <c r="L3435" s="33">
        <v>0</v>
      </c>
      <c r="M3435">
        <v>0</v>
      </c>
      <c r="N3435">
        <v>0</v>
      </c>
      <c r="O3435">
        <v>0</v>
      </c>
      <c r="P3435" t="s">
        <v>54</v>
      </c>
      <c r="Q3435" t="s">
        <v>54</v>
      </c>
      <c r="R3435" t="s">
        <v>54</v>
      </c>
      <c r="S3435" t="s">
        <v>54</v>
      </c>
      <c r="T3435" t="s">
        <v>54</v>
      </c>
      <c r="U3435" t="s">
        <v>54</v>
      </c>
      <c r="V3435" t="s">
        <v>54</v>
      </c>
      <c r="W3435" t="s">
        <v>54</v>
      </c>
      <c r="X3435" s="23" t="s">
        <v>54</v>
      </c>
      <c r="Y3435" s="23" t="s">
        <v>54</v>
      </c>
      <c r="Z3435" s="23" t="s">
        <v>54</v>
      </c>
      <c r="AA3435" s="23" t="s">
        <v>54</v>
      </c>
      <c r="AB3435" t="s">
        <v>54</v>
      </c>
      <c r="AC3435" t="s">
        <v>54</v>
      </c>
      <c r="AD3435" t="s">
        <v>54</v>
      </c>
      <c r="AE3435" t="s">
        <v>54</v>
      </c>
      <c r="AF3435" s="23" t="s">
        <v>54</v>
      </c>
      <c r="AG3435" s="23" t="s">
        <v>54</v>
      </c>
      <c r="AH3435" s="23" t="s">
        <v>54</v>
      </c>
      <c r="AI3435" s="23" t="s">
        <v>54</v>
      </c>
      <c r="AJ3435">
        <v>0</v>
      </c>
      <c r="AK3435">
        <v>0</v>
      </c>
      <c r="AL3435">
        <v>0</v>
      </c>
      <c r="AM3435">
        <v>0</v>
      </c>
      <c r="AN3435" s="23" t="e">
        <v>#DIV/0!</v>
      </c>
      <c r="AO3435" s="23" t="e">
        <v>#DIV/0!</v>
      </c>
      <c r="AP3435" s="23" t="e">
        <v>#DIV/0!</v>
      </c>
      <c r="AQ3435" s="23" t="e">
        <v>#DIV/0!</v>
      </c>
      <c r="AR3435" s="35">
        <v>0</v>
      </c>
      <c r="AS3435" s="35">
        <v>0</v>
      </c>
      <c r="AT3435" s="35">
        <v>0</v>
      </c>
      <c r="AU3435" s="31" t="str">
        <f t="shared" si="56"/>
        <v>库存为0</v>
      </c>
      <c r="AV3435" s="36" t="str">
        <f>IFERROR(时间!$B$4+AU3435,"上周无销量")</f>
        <v>上周无销量</v>
      </c>
    </row>
    <row r="3436" spans="1:48">
      <c r="A3436" s="21" t="s">
        <v>6800</v>
      </c>
      <c r="B3436" t="s">
        <v>6801</v>
      </c>
      <c r="C3436" t="s">
        <v>6799</v>
      </c>
      <c r="D3436" s="31">
        <v>0</v>
      </c>
      <c r="E3436" s="31">
        <v>0</v>
      </c>
      <c r="F3436" s="31">
        <v>0</v>
      </c>
      <c r="G3436" s="31">
        <v>0</v>
      </c>
      <c r="H3436" s="32">
        <v>0</v>
      </c>
      <c r="I3436">
        <v>0</v>
      </c>
      <c r="J3436" s="33">
        <v>0</v>
      </c>
      <c r="K3436" s="33">
        <v>0</v>
      </c>
      <c r="L3436" s="33">
        <v>0</v>
      </c>
      <c r="M3436">
        <v>0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23" t="s">
        <v>54</v>
      </c>
      <c r="Y3436" s="23" t="s">
        <v>54</v>
      </c>
      <c r="Z3436" s="23" t="s">
        <v>54</v>
      </c>
      <c r="AA3436" s="23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23" t="s">
        <v>54</v>
      </c>
      <c r="AG3436" s="23" t="s">
        <v>54</v>
      </c>
      <c r="AH3436" s="23" t="s">
        <v>54</v>
      </c>
      <c r="AI3436" s="23" t="s">
        <v>54</v>
      </c>
      <c r="AJ3436">
        <v>0</v>
      </c>
      <c r="AK3436">
        <v>0</v>
      </c>
      <c r="AL3436">
        <v>0</v>
      </c>
      <c r="AM3436">
        <v>0</v>
      </c>
      <c r="AN3436" s="23" t="e">
        <v>#DIV/0!</v>
      </c>
      <c r="AO3436" s="23" t="e">
        <v>#DIV/0!</v>
      </c>
      <c r="AP3436" s="23" t="e">
        <v>#DIV/0!</v>
      </c>
      <c r="AQ3436" s="23" t="e">
        <v>#DIV/0!</v>
      </c>
      <c r="AR3436" s="35">
        <v>0</v>
      </c>
      <c r="AS3436" s="35">
        <v>0</v>
      </c>
      <c r="AT3436" s="35">
        <v>0</v>
      </c>
      <c r="AU3436" s="31" t="str">
        <f t="shared" si="56"/>
        <v>库存为0</v>
      </c>
      <c r="AV3436" s="36" t="str">
        <f>IFERROR(时间!$B$4+AU3436,"上周无销量")</f>
        <v>上周无销量</v>
      </c>
    </row>
    <row r="3437" spans="1:48">
      <c r="A3437" s="21" t="s">
        <v>6802</v>
      </c>
      <c r="B3437" t="s">
        <v>6803</v>
      </c>
      <c r="C3437" t="s">
        <v>6799</v>
      </c>
      <c r="D3437" s="31">
        <v>0</v>
      </c>
      <c r="E3437" s="31">
        <v>0</v>
      </c>
      <c r="F3437" s="31">
        <v>0</v>
      </c>
      <c r="G3437" s="31">
        <v>0</v>
      </c>
      <c r="H3437" s="32">
        <v>0</v>
      </c>
      <c r="I3437">
        <v>0</v>
      </c>
      <c r="J3437" s="33">
        <v>0</v>
      </c>
      <c r="K3437" s="33">
        <v>0</v>
      </c>
      <c r="L3437" s="33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23" t="s">
        <v>54</v>
      </c>
      <c r="Y3437" s="23" t="s">
        <v>54</v>
      </c>
      <c r="Z3437" s="23" t="s">
        <v>54</v>
      </c>
      <c r="AA3437" s="23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23" t="s">
        <v>54</v>
      </c>
      <c r="AG3437" s="23" t="s">
        <v>54</v>
      </c>
      <c r="AH3437" s="23" t="s">
        <v>54</v>
      </c>
      <c r="AI3437" s="23" t="s">
        <v>54</v>
      </c>
      <c r="AJ3437">
        <v>0</v>
      </c>
      <c r="AK3437">
        <v>0</v>
      </c>
      <c r="AL3437">
        <v>0</v>
      </c>
      <c r="AM3437">
        <v>0</v>
      </c>
      <c r="AN3437" s="23" t="e">
        <v>#DIV/0!</v>
      </c>
      <c r="AO3437" s="23" t="e">
        <v>#DIV/0!</v>
      </c>
      <c r="AP3437" s="23" t="e">
        <v>#DIV/0!</v>
      </c>
      <c r="AQ3437" s="23" t="e">
        <v>#DIV/0!</v>
      </c>
      <c r="AR3437" s="35">
        <v>0</v>
      </c>
      <c r="AS3437" s="35">
        <v>0</v>
      </c>
      <c r="AT3437" s="35">
        <v>0</v>
      </c>
      <c r="AU3437" s="31" t="str">
        <f t="shared" si="56"/>
        <v>库存为0</v>
      </c>
      <c r="AV3437" s="36" t="str">
        <f>IFERROR(时间!$B$4+AU3437,"上周无销量")</f>
        <v>上周无销量</v>
      </c>
    </row>
    <row r="3438" spans="1:48">
      <c r="A3438" s="21" t="s">
        <v>6804</v>
      </c>
      <c r="B3438" t="s">
        <v>6805</v>
      </c>
      <c r="C3438" t="s">
        <v>6799</v>
      </c>
      <c r="D3438" s="31">
        <v>0</v>
      </c>
      <c r="E3438" s="31">
        <v>0</v>
      </c>
      <c r="F3438" s="31">
        <v>0</v>
      </c>
      <c r="G3438" s="31">
        <v>0</v>
      </c>
      <c r="H3438" s="32">
        <v>0</v>
      </c>
      <c r="I3438">
        <v>0</v>
      </c>
      <c r="J3438" s="33">
        <v>0</v>
      </c>
      <c r="K3438" s="33">
        <v>0</v>
      </c>
      <c r="L3438" s="33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23" t="s">
        <v>54</v>
      </c>
      <c r="Y3438" s="23" t="s">
        <v>54</v>
      </c>
      <c r="Z3438" s="23" t="s">
        <v>54</v>
      </c>
      <c r="AA3438" s="23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23" t="s">
        <v>54</v>
      </c>
      <c r="AG3438" s="23" t="s">
        <v>54</v>
      </c>
      <c r="AH3438" s="23" t="s">
        <v>54</v>
      </c>
      <c r="AI3438" s="23" t="s">
        <v>54</v>
      </c>
      <c r="AJ3438">
        <v>0</v>
      </c>
      <c r="AK3438">
        <v>0</v>
      </c>
      <c r="AL3438">
        <v>0</v>
      </c>
      <c r="AM3438">
        <v>0</v>
      </c>
      <c r="AN3438" s="23" t="e">
        <v>#DIV/0!</v>
      </c>
      <c r="AO3438" s="23" t="e">
        <v>#DIV/0!</v>
      </c>
      <c r="AP3438" s="23" t="e">
        <v>#DIV/0!</v>
      </c>
      <c r="AQ3438" s="23" t="e">
        <v>#DIV/0!</v>
      </c>
      <c r="AR3438" s="35">
        <v>0</v>
      </c>
      <c r="AS3438" s="35">
        <v>0</v>
      </c>
      <c r="AT3438" s="35">
        <v>0</v>
      </c>
      <c r="AU3438" s="31" t="str">
        <f t="shared" si="56"/>
        <v>库存为0</v>
      </c>
      <c r="AV3438" s="36" t="str">
        <f>IFERROR(时间!$B$4+AU3438,"上周无销量")</f>
        <v>上周无销量</v>
      </c>
    </row>
    <row r="3439" spans="1:48">
      <c r="A3439" s="21" t="s">
        <v>6806</v>
      </c>
      <c r="B3439" t="s">
        <v>6807</v>
      </c>
      <c r="C3439" t="s">
        <v>6799</v>
      </c>
      <c r="D3439" s="31">
        <v>0</v>
      </c>
      <c r="E3439" s="31">
        <v>0</v>
      </c>
      <c r="F3439" s="31">
        <v>0</v>
      </c>
      <c r="G3439" s="31">
        <v>0</v>
      </c>
      <c r="H3439" s="32">
        <v>0</v>
      </c>
      <c r="I3439">
        <v>0</v>
      </c>
      <c r="J3439" s="33">
        <v>0</v>
      </c>
      <c r="K3439" s="33">
        <v>0</v>
      </c>
      <c r="L3439" s="33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23" t="s">
        <v>54</v>
      </c>
      <c r="Y3439" s="23" t="s">
        <v>54</v>
      </c>
      <c r="Z3439" s="23" t="s">
        <v>54</v>
      </c>
      <c r="AA3439" s="23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23" t="s">
        <v>54</v>
      </c>
      <c r="AG3439" s="23" t="s">
        <v>54</v>
      </c>
      <c r="AH3439" s="23" t="s">
        <v>54</v>
      </c>
      <c r="AI3439" s="23" t="s">
        <v>54</v>
      </c>
      <c r="AJ3439">
        <v>0</v>
      </c>
      <c r="AK3439">
        <v>0</v>
      </c>
      <c r="AL3439">
        <v>0</v>
      </c>
      <c r="AM3439">
        <v>0</v>
      </c>
      <c r="AN3439" s="23" t="e">
        <v>#DIV/0!</v>
      </c>
      <c r="AO3439" s="23" t="e">
        <v>#DIV/0!</v>
      </c>
      <c r="AP3439" s="23" t="e">
        <v>#DIV/0!</v>
      </c>
      <c r="AQ3439" s="23" t="e">
        <v>#DIV/0!</v>
      </c>
      <c r="AR3439" s="35">
        <v>0</v>
      </c>
      <c r="AS3439" s="35">
        <v>0</v>
      </c>
      <c r="AT3439" s="35">
        <v>0</v>
      </c>
      <c r="AU3439" s="31" t="str">
        <f t="shared" si="56"/>
        <v>库存为0</v>
      </c>
      <c r="AV3439" s="36" t="str">
        <f>IFERROR(时间!$B$4+AU3439,"上周无销量")</f>
        <v>上周无销量</v>
      </c>
    </row>
    <row r="3440" spans="1:48">
      <c r="A3440" s="21" t="s">
        <v>6808</v>
      </c>
      <c r="B3440" t="s">
        <v>6809</v>
      </c>
      <c r="C3440" t="s">
        <v>6799</v>
      </c>
      <c r="D3440" s="31">
        <v>0</v>
      </c>
      <c r="E3440" s="31">
        <v>0</v>
      </c>
      <c r="F3440" s="31">
        <v>0</v>
      </c>
      <c r="G3440" s="31">
        <v>0</v>
      </c>
      <c r="H3440" s="32">
        <v>0</v>
      </c>
      <c r="I3440">
        <v>0</v>
      </c>
      <c r="J3440" s="33">
        <v>0</v>
      </c>
      <c r="K3440" s="33">
        <v>0</v>
      </c>
      <c r="L3440" s="33">
        <v>0</v>
      </c>
      <c r="M3440">
        <v>0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23" t="s">
        <v>54</v>
      </c>
      <c r="Y3440" s="23" t="s">
        <v>54</v>
      </c>
      <c r="Z3440" s="23" t="s">
        <v>54</v>
      </c>
      <c r="AA3440" s="23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23" t="s">
        <v>54</v>
      </c>
      <c r="AG3440" s="23" t="s">
        <v>54</v>
      </c>
      <c r="AH3440" s="23" t="s">
        <v>54</v>
      </c>
      <c r="AI3440" s="23" t="s">
        <v>54</v>
      </c>
      <c r="AJ3440">
        <v>0</v>
      </c>
      <c r="AK3440">
        <v>0</v>
      </c>
      <c r="AL3440">
        <v>0</v>
      </c>
      <c r="AM3440">
        <v>0</v>
      </c>
      <c r="AN3440" s="23" t="e">
        <v>#DIV/0!</v>
      </c>
      <c r="AO3440" s="23" t="e">
        <v>#DIV/0!</v>
      </c>
      <c r="AP3440" s="23" t="e">
        <v>#DIV/0!</v>
      </c>
      <c r="AQ3440" s="23" t="e">
        <v>#DIV/0!</v>
      </c>
      <c r="AR3440" s="35">
        <v>0</v>
      </c>
      <c r="AS3440" s="35">
        <v>0</v>
      </c>
      <c r="AT3440" s="35">
        <v>0</v>
      </c>
      <c r="AU3440" s="31" t="str">
        <f t="shared" si="56"/>
        <v>库存为0</v>
      </c>
      <c r="AV3440" s="36" t="str">
        <f>IFERROR(时间!$B$4+AU3440,"上周无销量")</f>
        <v>上周无销量</v>
      </c>
    </row>
    <row r="3441" spans="1:48">
      <c r="A3441" s="21" t="s">
        <v>6810</v>
      </c>
      <c r="B3441" t="s">
        <v>6811</v>
      </c>
      <c r="C3441" t="s">
        <v>6799</v>
      </c>
      <c r="D3441" s="31">
        <v>0</v>
      </c>
      <c r="E3441" s="31">
        <v>0</v>
      </c>
      <c r="F3441" s="31">
        <v>0</v>
      </c>
      <c r="G3441" s="31">
        <v>0</v>
      </c>
      <c r="H3441" s="32">
        <v>0</v>
      </c>
      <c r="I3441">
        <v>0</v>
      </c>
      <c r="J3441" s="33">
        <v>0</v>
      </c>
      <c r="K3441" s="33">
        <v>0</v>
      </c>
      <c r="L3441" s="33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23" t="s">
        <v>54</v>
      </c>
      <c r="Y3441" s="23" t="s">
        <v>54</v>
      </c>
      <c r="Z3441" s="23" t="s">
        <v>54</v>
      </c>
      <c r="AA3441" s="23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23" t="s">
        <v>54</v>
      </c>
      <c r="AG3441" s="23" t="s">
        <v>54</v>
      </c>
      <c r="AH3441" s="23" t="s">
        <v>54</v>
      </c>
      <c r="AI3441" s="23" t="s">
        <v>54</v>
      </c>
      <c r="AJ3441">
        <v>0</v>
      </c>
      <c r="AK3441">
        <v>0</v>
      </c>
      <c r="AL3441">
        <v>0</v>
      </c>
      <c r="AM3441">
        <v>0</v>
      </c>
      <c r="AN3441" s="23" t="e">
        <v>#DIV/0!</v>
      </c>
      <c r="AO3441" s="23" t="e">
        <v>#DIV/0!</v>
      </c>
      <c r="AP3441" s="23" t="e">
        <v>#DIV/0!</v>
      </c>
      <c r="AQ3441" s="23" t="e">
        <v>#DIV/0!</v>
      </c>
      <c r="AR3441" s="35">
        <v>0</v>
      </c>
      <c r="AS3441" s="35">
        <v>0</v>
      </c>
      <c r="AT3441" s="35">
        <v>0</v>
      </c>
      <c r="AU3441" s="31" t="str">
        <f t="shared" si="56"/>
        <v>库存为0</v>
      </c>
      <c r="AV3441" s="36" t="str">
        <f>IFERROR(时间!$B$4+AU3441,"上周无销量")</f>
        <v>上周无销量</v>
      </c>
    </row>
    <row r="3442" spans="1:48">
      <c r="A3442" s="21" t="s">
        <v>6812</v>
      </c>
      <c r="B3442" t="s">
        <v>6813</v>
      </c>
      <c r="C3442" t="s">
        <v>6799</v>
      </c>
      <c r="D3442" s="31">
        <v>0</v>
      </c>
      <c r="E3442" s="31">
        <v>0</v>
      </c>
      <c r="F3442" s="31">
        <v>0</v>
      </c>
      <c r="G3442" s="31">
        <v>0</v>
      </c>
      <c r="H3442" s="32">
        <v>0</v>
      </c>
      <c r="I3442">
        <v>0</v>
      </c>
      <c r="J3442" s="33">
        <v>0</v>
      </c>
      <c r="K3442" s="33">
        <v>0</v>
      </c>
      <c r="L3442" s="33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23" t="s">
        <v>54</v>
      </c>
      <c r="Y3442" s="23" t="s">
        <v>54</v>
      </c>
      <c r="Z3442" s="23" t="s">
        <v>54</v>
      </c>
      <c r="AA3442" s="23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23" t="s">
        <v>54</v>
      </c>
      <c r="AG3442" s="23" t="s">
        <v>54</v>
      </c>
      <c r="AH3442" s="23" t="s">
        <v>54</v>
      </c>
      <c r="AI3442" s="23" t="s">
        <v>54</v>
      </c>
      <c r="AJ3442">
        <v>0</v>
      </c>
      <c r="AK3442">
        <v>0</v>
      </c>
      <c r="AL3442">
        <v>0</v>
      </c>
      <c r="AM3442">
        <v>0</v>
      </c>
      <c r="AN3442" s="23" t="e">
        <v>#DIV/0!</v>
      </c>
      <c r="AO3442" s="23" t="e">
        <v>#DIV/0!</v>
      </c>
      <c r="AP3442" s="23" t="e">
        <v>#DIV/0!</v>
      </c>
      <c r="AQ3442" s="23" t="e">
        <v>#DIV/0!</v>
      </c>
      <c r="AR3442" s="35">
        <v>0</v>
      </c>
      <c r="AS3442" s="35">
        <v>0</v>
      </c>
      <c r="AT3442" s="35">
        <v>0</v>
      </c>
      <c r="AU3442" s="31" t="str">
        <f t="shared" si="56"/>
        <v>库存为0</v>
      </c>
      <c r="AV3442" s="36" t="str">
        <f>IFERROR(时间!$B$4+AU3442,"上周无销量")</f>
        <v>上周无销量</v>
      </c>
    </row>
    <row r="3443" spans="1:48">
      <c r="A3443" s="21" t="s">
        <v>6814</v>
      </c>
      <c r="B3443" t="s">
        <v>6815</v>
      </c>
      <c r="C3443" t="s">
        <v>6799</v>
      </c>
      <c r="D3443" s="31">
        <v>0</v>
      </c>
      <c r="E3443" s="31">
        <v>0</v>
      </c>
      <c r="F3443" s="31">
        <v>0</v>
      </c>
      <c r="G3443" s="31">
        <v>0</v>
      </c>
      <c r="H3443" s="32">
        <v>0</v>
      </c>
      <c r="I3443">
        <v>0</v>
      </c>
      <c r="J3443" s="33">
        <v>0</v>
      </c>
      <c r="K3443" s="33">
        <v>0</v>
      </c>
      <c r="L3443" s="33">
        <v>0</v>
      </c>
      <c r="M3443">
        <v>0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23" t="s">
        <v>54</v>
      </c>
      <c r="Y3443" s="23" t="s">
        <v>54</v>
      </c>
      <c r="Z3443" s="23" t="s">
        <v>54</v>
      </c>
      <c r="AA3443" s="23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23" t="s">
        <v>54</v>
      </c>
      <c r="AG3443" s="23" t="s">
        <v>54</v>
      </c>
      <c r="AH3443" s="23" t="s">
        <v>54</v>
      </c>
      <c r="AI3443" s="23" t="s">
        <v>54</v>
      </c>
      <c r="AJ3443">
        <v>0</v>
      </c>
      <c r="AK3443">
        <v>0</v>
      </c>
      <c r="AL3443">
        <v>0</v>
      </c>
      <c r="AM3443">
        <v>0</v>
      </c>
      <c r="AN3443" s="23" t="e">
        <v>#DIV/0!</v>
      </c>
      <c r="AO3443" s="23" t="e">
        <v>#DIV/0!</v>
      </c>
      <c r="AP3443" s="23" t="e">
        <v>#DIV/0!</v>
      </c>
      <c r="AQ3443" s="23" t="e">
        <v>#DIV/0!</v>
      </c>
      <c r="AR3443" s="35">
        <v>0</v>
      </c>
      <c r="AS3443" s="35">
        <v>0</v>
      </c>
      <c r="AT3443" s="35">
        <v>0</v>
      </c>
      <c r="AU3443" s="31" t="str">
        <f t="shared" si="56"/>
        <v>库存为0</v>
      </c>
      <c r="AV3443" s="36" t="str">
        <f>IFERROR(时间!$B$4+AU3443,"上周无销量")</f>
        <v>上周无销量</v>
      </c>
    </row>
    <row r="3444" spans="1:48">
      <c r="A3444" s="21" t="s">
        <v>6816</v>
      </c>
      <c r="B3444" t="s">
        <v>6817</v>
      </c>
      <c r="C3444" t="s">
        <v>6799</v>
      </c>
      <c r="D3444" s="31">
        <v>0</v>
      </c>
      <c r="E3444" s="31">
        <v>0</v>
      </c>
      <c r="F3444" s="31">
        <v>0</v>
      </c>
      <c r="G3444" s="31">
        <v>0</v>
      </c>
      <c r="H3444" s="32">
        <v>0</v>
      </c>
      <c r="I3444">
        <v>0</v>
      </c>
      <c r="J3444" s="33">
        <v>0</v>
      </c>
      <c r="K3444" s="33">
        <v>0</v>
      </c>
      <c r="L3444" s="33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23" t="s">
        <v>54</v>
      </c>
      <c r="Y3444" s="23" t="s">
        <v>54</v>
      </c>
      <c r="Z3444" s="23" t="s">
        <v>54</v>
      </c>
      <c r="AA3444" s="23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23" t="s">
        <v>54</v>
      </c>
      <c r="AG3444" s="23" t="s">
        <v>54</v>
      </c>
      <c r="AH3444" s="23" t="s">
        <v>54</v>
      </c>
      <c r="AI3444" s="23" t="s">
        <v>54</v>
      </c>
      <c r="AJ3444">
        <v>0</v>
      </c>
      <c r="AK3444">
        <v>0</v>
      </c>
      <c r="AL3444">
        <v>0</v>
      </c>
      <c r="AM3444">
        <v>0</v>
      </c>
      <c r="AN3444" s="23" t="e">
        <v>#DIV/0!</v>
      </c>
      <c r="AO3444" s="23" t="e">
        <v>#DIV/0!</v>
      </c>
      <c r="AP3444" s="23" t="e">
        <v>#DIV/0!</v>
      </c>
      <c r="AQ3444" s="23" t="e">
        <v>#DIV/0!</v>
      </c>
      <c r="AR3444" s="35">
        <v>0</v>
      </c>
      <c r="AS3444" s="35">
        <v>0</v>
      </c>
      <c r="AT3444" s="35">
        <v>0</v>
      </c>
      <c r="AU3444" s="31" t="str">
        <f t="shared" si="56"/>
        <v>库存为0</v>
      </c>
      <c r="AV3444" s="36" t="str">
        <f>IFERROR(时间!$B$4+AU3444,"上周无销量")</f>
        <v>上周无销量</v>
      </c>
    </row>
    <row r="3445" spans="1:48">
      <c r="A3445" s="21" t="s">
        <v>6818</v>
      </c>
      <c r="B3445" t="s">
        <v>6819</v>
      </c>
      <c r="C3445" t="s">
        <v>6799</v>
      </c>
      <c r="D3445" s="31">
        <v>0</v>
      </c>
      <c r="E3445" s="31">
        <v>0</v>
      </c>
      <c r="F3445" s="31">
        <v>0</v>
      </c>
      <c r="G3445" s="31">
        <v>0</v>
      </c>
      <c r="H3445" s="32">
        <v>0</v>
      </c>
      <c r="I3445">
        <v>0</v>
      </c>
      <c r="J3445" s="33">
        <v>0</v>
      </c>
      <c r="K3445" s="33">
        <v>0</v>
      </c>
      <c r="L3445" s="33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23" t="s">
        <v>54</v>
      </c>
      <c r="Y3445" s="23" t="s">
        <v>54</v>
      </c>
      <c r="Z3445" s="23" t="s">
        <v>54</v>
      </c>
      <c r="AA3445" s="23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23" t="s">
        <v>54</v>
      </c>
      <c r="AG3445" s="23" t="s">
        <v>54</v>
      </c>
      <c r="AH3445" s="23" t="s">
        <v>54</v>
      </c>
      <c r="AI3445" s="23" t="s">
        <v>54</v>
      </c>
      <c r="AJ3445">
        <v>0</v>
      </c>
      <c r="AK3445">
        <v>0</v>
      </c>
      <c r="AL3445">
        <v>0</v>
      </c>
      <c r="AM3445">
        <v>0</v>
      </c>
      <c r="AN3445" s="23" t="e">
        <v>#DIV/0!</v>
      </c>
      <c r="AO3445" s="23" t="e">
        <v>#DIV/0!</v>
      </c>
      <c r="AP3445" s="23" t="e">
        <v>#DIV/0!</v>
      </c>
      <c r="AQ3445" s="23" t="e">
        <v>#DIV/0!</v>
      </c>
      <c r="AR3445" s="35">
        <v>0</v>
      </c>
      <c r="AS3445" s="35">
        <v>0</v>
      </c>
      <c r="AT3445" s="35">
        <v>0</v>
      </c>
      <c r="AU3445" s="31" t="str">
        <f t="shared" si="56"/>
        <v>库存为0</v>
      </c>
      <c r="AV3445" s="36" t="str">
        <f>IFERROR(时间!$B$4+AU3445,"上周无销量")</f>
        <v>上周无销量</v>
      </c>
    </row>
    <row r="3446" spans="1:48">
      <c r="A3446" s="21" t="s">
        <v>6820</v>
      </c>
      <c r="B3446" t="s">
        <v>6821</v>
      </c>
      <c r="C3446" t="s">
        <v>6799</v>
      </c>
      <c r="D3446" s="31">
        <v>0</v>
      </c>
      <c r="E3446" s="31">
        <v>0</v>
      </c>
      <c r="F3446" s="31">
        <v>0</v>
      </c>
      <c r="G3446" s="31">
        <v>0</v>
      </c>
      <c r="H3446" s="32">
        <v>0</v>
      </c>
      <c r="I3446">
        <v>0</v>
      </c>
      <c r="J3446" s="33">
        <v>0</v>
      </c>
      <c r="K3446" s="33">
        <v>0</v>
      </c>
      <c r="L3446" s="33">
        <v>0</v>
      </c>
      <c r="M3446">
        <v>0</v>
      </c>
      <c r="N3446">
        <v>0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23" t="s">
        <v>54</v>
      </c>
      <c r="Y3446" s="23" t="s">
        <v>54</v>
      </c>
      <c r="Z3446" s="23" t="s">
        <v>54</v>
      </c>
      <c r="AA3446" s="23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23" t="s">
        <v>54</v>
      </c>
      <c r="AG3446" s="23" t="s">
        <v>54</v>
      </c>
      <c r="AH3446" s="23" t="s">
        <v>54</v>
      </c>
      <c r="AI3446" s="23" t="s">
        <v>54</v>
      </c>
      <c r="AJ3446">
        <v>0</v>
      </c>
      <c r="AK3446">
        <v>0</v>
      </c>
      <c r="AL3446">
        <v>0</v>
      </c>
      <c r="AM3446">
        <v>0</v>
      </c>
      <c r="AN3446" s="23" t="e">
        <v>#DIV/0!</v>
      </c>
      <c r="AO3446" s="23" t="e">
        <v>#DIV/0!</v>
      </c>
      <c r="AP3446" s="23" t="e">
        <v>#DIV/0!</v>
      </c>
      <c r="AQ3446" s="23" t="e">
        <v>#DIV/0!</v>
      </c>
      <c r="AR3446" s="35">
        <v>0</v>
      </c>
      <c r="AS3446" s="35">
        <v>0</v>
      </c>
      <c r="AT3446" s="35">
        <v>0</v>
      </c>
      <c r="AU3446" s="31" t="str">
        <f t="shared" si="56"/>
        <v>库存为0</v>
      </c>
      <c r="AV3446" s="36" t="str">
        <f>IFERROR(时间!$B$4+AU3446,"上周无销量")</f>
        <v>上周无销量</v>
      </c>
    </row>
    <row r="3447" spans="1:48">
      <c r="A3447" s="21" t="s">
        <v>6822</v>
      </c>
      <c r="B3447" t="s">
        <v>6823</v>
      </c>
      <c r="C3447" t="s">
        <v>6799</v>
      </c>
      <c r="D3447" s="31">
        <v>0</v>
      </c>
      <c r="E3447" s="31">
        <v>0</v>
      </c>
      <c r="F3447" s="31">
        <v>0</v>
      </c>
      <c r="G3447" s="31">
        <v>0</v>
      </c>
      <c r="H3447" s="32">
        <v>0</v>
      </c>
      <c r="I3447">
        <v>0</v>
      </c>
      <c r="J3447" s="33">
        <v>0</v>
      </c>
      <c r="K3447" s="33">
        <v>0</v>
      </c>
      <c r="L3447" s="33">
        <v>0</v>
      </c>
      <c r="M3447">
        <v>0</v>
      </c>
      <c r="N3447">
        <v>0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23" t="s">
        <v>54</v>
      </c>
      <c r="Y3447" s="23" t="s">
        <v>54</v>
      </c>
      <c r="Z3447" s="23" t="s">
        <v>54</v>
      </c>
      <c r="AA3447" s="23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23" t="s">
        <v>54</v>
      </c>
      <c r="AG3447" s="23" t="s">
        <v>54</v>
      </c>
      <c r="AH3447" s="23" t="s">
        <v>54</v>
      </c>
      <c r="AI3447" s="23" t="s">
        <v>54</v>
      </c>
      <c r="AJ3447">
        <v>0</v>
      </c>
      <c r="AK3447">
        <v>0</v>
      </c>
      <c r="AL3447">
        <v>0</v>
      </c>
      <c r="AM3447">
        <v>0</v>
      </c>
      <c r="AN3447" s="23" t="e">
        <v>#DIV/0!</v>
      </c>
      <c r="AO3447" s="23" t="e">
        <v>#DIV/0!</v>
      </c>
      <c r="AP3447" s="23" t="e">
        <v>#DIV/0!</v>
      </c>
      <c r="AQ3447" s="23" t="e">
        <v>#DIV/0!</v>
      </c>
      <c r="AR3447" s="35">
        <v>0</v>
      </c>
      <c r="AS3447" s="35">
        <v>0</v>
      </c>
      <c r="AT3447" s="35">
        <v>0</v>
      </c>
      <c r="AU3447" s="31" t="str">
        <f t="shared" si="56"/>
        <v>库存为0</v>
      </c>
      <c r="AV3447" s="36" t="str">
        <f>IFERROR(时间!$B$4+AU3447,"上周无销量")</f>
        <v>上周无销量</v>
      </c>
    </row>
    <row r="3448" spans="1:48">
      <c r="A3448" s="21" t="s">
        <v>6824</v>
      </c>
      <c r="B3448" t="s">
        <v>6825</v>
      </c>
      <c r="C3448" t="s">
        <v>6799</v>
      </c>
      <c r="D3448" s="31">
        <v>0</v>
      </c>
      <c r="E3448" s="31">
        <v>0</v>
      </c>
      <c r="F3448" s="31">
        <v>0</v>
      </c>
      <c r="G3448" s="31">
        <v>0</v>
      </c>
      <c r="H3448" s="32">
        <v>0</v>
      </c>
      <c r="I3448">
        <v>0</v>
      </c>
      <c r="J3448" s="33">
        <v>0</v>
      </c>
      <c r="K3448" s="33">
        <v>0</v>
      </c>
      <c r="L3448" s="33">
        <v>0</v>
      </c>
      <c r="M3448">
        <v>0</v>
      </c>
      <c r="N3448">
        <v>0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23" t="s">
        <v>54</v>
      </c>
      <c r="Y3448" s="23" t="s">
        <v>54</v>
      </c>
      <c r="Z3448" s="23" t="s">
        <v>54</v>
      </c>
      <c r="AA3448" s="23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23" t="s">
        <v>54</v>
      </c>
      <c r="AG3448" s="23" t="s">
        <v>54</v>
      </c>
      <c r="AH3448" s="23" t="s">
        <v>54</v>
      </c>
      <c r="AI3448" s="23" t="s">
        <v>54</v>
      </c>
      <c r="AJ3448">
        <v>0</v>
      </c>
      <c r="AK3448">
        <v>0</v>
      </c>
      <c r="AL3448">
        <v>0</v>
      </c>
      <c r="AM3448">
        <v>0</v>
      </c>
      <c r="AN3448" s="23" t="e">
        <v>#DIV/0!</v>
      </c>
      <c r="AO3448" s="23" t="e">
        <v>#DIV/0!</v>
      </c>
      <c r="AP3448" s="23" t="e">
        <v>#DIV/0!</v>
      </c>
      <c r="AQ3448" s="23" t="e">
        <v>#DIV/0!</v>
      </c>
      <c r="AR3448" s="35">
        <v>0</v>
      </c>
      <c r="AS3448" s="35">
        <v>0</v>
      </c>
      <c r="AT3448" s="35">
        <v>0</v>
      </c>
      <c r="AU3448" s="31" t="str">
        <f t="shared" si="56"/>
        <v>库存为0</v>
      </c>
      <c r="AV3448" s="36" t="str">
        <f>IFERROR(时间!$B$4+AU3448,"上周无销量")</f>
        <v>上周无销量</v>
      </c>
    </row>
    <row r="3449" spans="1:48">
      <c r="A3449" s="21" t="s">
        <v>6826</v>
      </c>
      <c r="B3449" t="s">
        <v>6827</v>
      </c>
      <c r="C3449" t="s">
        <v>6799</v>
      </c>
      <c r="D3449" s="31">
        <v>0</v>
      </c>
      <c r="E3449" s="31">
        <v>0</v>
      </c>
      <c r="F3449" s="31">
        <v>0</v>
      </c>
      <c r="G3449" s="31">
        <v>0</v>
      </c>
      <c r="H3449" s="32">
        <v>0</v>
      </c>
      <c r="I3449">
        <v>0</v>
      </c>
      <c r="J3449" s="33">
        <v>0</v>
      </c>
      <c r="K3449" s="33">
        <v>0</v>
      </c>
      <c r="L3449" s="33">
        <v>0</v>
      </c>
      <c r="M3449">
        <v>0</v>
      </c>
      <c r="N3449">
        <v>0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23" t="s">
        <v>54</v>
      </c>
      <c r="Y3449" s="23" t="s">
        <v>54</v>
      </c>
      <c r="Z3449" s="23" t="s">
        <v>54</v>
      </c>
      <c r="AA3449" s="23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23" t="s">
        <v>54</v>
      </c>
      <c r="AG3449" s="23" t="s">
        <v>54</v>
      </c>
      <c r="AH3449" s="23" t="s">
        <v>54</v>
      </c>
      <c r="AI3449" s="23" t="s">
        <v>54</v>
      </c>
      <c r="AJ3449">
        <v>0</v>
      </c>
      <c r="AK3449">
        <v>0</v>
      </c>
      <c r="AL3449">
        <v>0</v>
      </c>
      <c r="AM3449">
        <v>0</v>
      </c>
      <c r="AN3449" s="23" t="e">
        <v>#DIV/0!</v>
      </c>
      <c r="AO3449" s="23" t="e">
        <v>#DIV/0!</v>
      </c>
      <c r="AP3449" s="23" t="e">
        <v>#DIV/0!</v>
      </c>
      <c r="AQ3449" s="23" t="e">
        <v>#DIV/0!</v>
      </c>
      <c r="AR3449" s="35">
        <v>0</v>
      </c>
      <c r="AS3449" s="35">
        <v>0</v>
      </c>
      <c r="AT3449" s="35">
        <v>0</v>
      </c>
      <c r="AU3449" s="31" t="str">
        <f t="shared" si="56"/>
        <v>库存为0</v>
      </c>
      <c r="AV3449" s="36" t="str">
        <f>IFERROR(时间!$B$4+AU3449,"上周无销量")</f>
        <v>上周无销量</v>
      </c>
    </row>
    <row r="3450" spans="1:48">
      <c r="A3450" s="21" t="s">
        <v>6828</v>
      </c>
      <c r="B3450" t="s">
        <v>6829</v>
      </c>
      <c r="C3450" t="s">
        <v>6799</v>
      </c>
      <c r="D3450" s="31">
        <v>0</v>
      </c>
      <c r="E3450" s="31">
        <v>0</v>
      </c>
      <c r="F3450" s="31">
        <v>0</v>
      </c>
      <c r="G3450" s="31">
        <v>0</v>
      </c>
      <c r="H3450" s="32">
        <v>0</v>
      </c>
      <c r="I3450">
        <v>0</v>
      </c>
      <c r="J3450" s="33">
        <v>0</v>
      </c>
      <c r="K3450" s="33">
        <v>0</v>
      </c>
      <c r="L3450" s="33">
        <v>0</v>
      </c>
      <c r="M3450">
        <v>0</v>
      </c>
      <c r="N3450">
        <v>0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23" t="s">
        <v>54</v>
      </c>
      <c r="Y3450" s="23" t="s">
        <v>54</v>
      </c>
      <c r="Z3450" s="23" t="s">
        <v>54</v>
      </c>
      <c r="AA3450" s="23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23" t="s">
        <v>54</v>
      </c>
      <c r="AG3450" s="23" t="s">
        <v>54</v>
      </c>
      <c r="AH3450" s="23" t="s">
        <v>54</v>
      </c>
      <c r="AI3450" s="23" t="s">
        <v>54</v>
      </c>
      <c r="AJ3450">
        <v>0</v>
      </c>
      <c r="AK3450">
        <v>0</v>
      </c>
      <c r="AL3450">
        <v>0</v>
      </c>
      <c r="AM3450">
        <v>0</v>
      </c>
      <c r="AN3450" s="23" t="e">
        <v>#DIV/0!</v>
      </c>
      <c r="AO3450" s="23" t="e">
        <v>#DIV/0!</v>
      </c>
      <c r="AP3450" s="23" t="e">
        <v>#DIV/0!</v>
      </c>
      <c r="AQ3450" s="23" t="e">
        <v>#DIV/0!</v>
      </c>
      <c r="AR3450" s="35">
        <v>0</v>
      </c>
      <c r="AS3450" s="35">
        <v>0</v>
      </c>
      <c r="AT3450" s="35">
        <v>0</v>
      </c>
      <c r="AU3450" s="31" t="str">
        <f t="shared" si="56"/>
        <v>库存为0</v>
      </c>
      <c r="AV3450" s="36" t="str">
        <f>IFERROR(时间!$B$4+AU3450,"上周无销量")</f>
        <v>上周无销量</v>
      </c>
    </row>
    <row r="3451" spans="1:48">
      <c r="A3451" s="21" t="s">
        <v>6830</v>
      </c>
      <c r="B3451" t="s">
        <v>6831</v>
      </c>
      <c r="C3451" t="s">
        <v>6799</v>
      </c>
      <c r="D3451" s="31">
        <v>0</v>
      </c>
      <c r="E3451" s="31">
        <v>0</v>
      </c>
      <c r="F3451" s="31">
        <v>0</v>
      </c>
      <c r="G3451" s="31">
        <v>0</v>
      </c>
      <c r="H3451" s="32">
        <v>0</v>
      </c>
      <c r="I3451">
        <v>0</v>
      </c>
      <c r="J3451" s="33">
        <v>0</v>
      </c>
      <c r="K3451" s="33">
        <v>0</v>
      </c>
      <c r="L3451" s="33">
        <v>0</v>
      </c>
      <c r="M3451">
        <v>0</v>
      </c>
      <c r="N3451">
        <v>0</v>
      </c>
      <c r="O3451">
        <v>0</v>
      </c>
      <c r="P3451" t="s">
        <v>54</v>
      </c>
      <c r="Q3451" t="s">
        <v>54</v>
      </c>
      <c r="R3451" t="s">
        <v>54</v>
      </c>
      <c r="S3451" t="s">
        <v>54</v>
      </c>
      <c r="T3451" t="s">
        <v>54</v>
      </c>
      <c r="U3451" t="s">
        <v>54</v>
      </c>
      <c r="V3451" t="s">
        <v>54</v>
      </c>
      <c r="W3451" t="s">
        <v>54</v>
      </c>
      <c r="X3451" s="23" t="s">
        <v>54</v>
      </c>
      <c r="Y3451" s="23" t="s">
        <v>54</v>
      </c>
      <c r="Z3451" s="23" t="s">
        <v>54</v>
      </c>
      <c r="AA3451" s="23" t="s">
        <v>54</v>
      </c>
      <c r="AB3451" t="s">
        <v>54</v>
      </c>
      <c r="AC3451" t="s">
        <v>54</v>
      </c>
      <c r="AD3451" t="s">
        <v>54</v>
      </c>
      <c r="AE3451" t="s">
        <v>54</v>
      </c>
      <c r="AF3451" s="23" t="s">
        <v>54</v>
      </c>
      <c r="AG3451" s="23" t="s">
        <v>54</v>
      </c>
      <c r="AH3451" s="23" t="s">
        <v>54</v>
      </c>
      <c r="AI3451" s="23" t="s">
        <v>54</v>
      </c>
      <c r="AJ3451">
        <v>0</v>
      </c>
      <c r="AK3451">
        <v>0</v>
      </c>
      <c r="AL3451">
        <v>0</v>
      </c>
      <c r="AM3451">
        <v>0</v>
      </c>
      <c r="AN3451" s="23" t="e">
        <v>#DIV/0!</v>
      </c>
      <c r="AO3451" s="23" t="e">
        <v>#DIV/0!</v>
      </c>
      <c r="AP3451" s="23" t="e">
        <v>#DIV/0!</v>
      </c>
      <c r="AQ3451" s="23" t="e">
        <v>#DIV/0!</v>
      </c>
      <c r="AR3451" s="35">
        <v>0</v>
      </c>
      <c r="AS3451" s="35">
        <v>0</v>
      </c>
      <c r="AT3451" s="35">
        <v>0</v>
      </c>
      <c r="AU3451" s="31" t="str">
        <f t="shared" si="56"/>
        <v>库存为0</v>
      </c>
      <c r="AV3451" s="36" t="str">
        <f>IFERROR(时间!$B$4+AU3451,"上周无销量")</f>
        <v>上周无销量</v>
      </c>
    </row>
    <row r="3452" spans="1:48">
      <c r="A3452" s="21" t="s">
        <v>6832</v>
      </c>
      <c r="B3452" t="s">
        <v>6833</v>
      </c>
      <c r="C3452" t="s">
        <v>6799</v>
      </c>
      <c r="D3452" s="31">
        <v>0</v>
      </c>
      <c r="E3452" s="31">
        <v>0</v>
      </c>
      <c r="F3452" s="31">
        <v>0</v>
      </c>
      <c r="G3452" s="31">
        <v>0</v>
      </c>
      <c r="H3452" s="32">
        <v>0</v>
      </c>
      <c r="I3452">
        <v>0</v>
      </c>
      <c r="J3452" s="33">
        <v>0</v>
      </c>
      <c r="K3452" s="33">
        <v>0</v>
      </c>
      <c r="L3452" s="33">
        <v>0</v>
      </c>
      <c r="M3452">
        <v>0</v>
      </c>
      <c r="N3452">
        <v>0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23" t="s">
        <v>54</v>
      </c>
      <c r="Y3452" s="23" t="s">
        <v>54</v>
      </c>
      <c r="Z3452" s="23" t="s">
        <v>54</v>
      </c>
      <c r="AA3452" s="23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23" t="s">
        <v>54</v>
      </c>
      <c r="AG3452" s="23" t="s">
        <v>54</v>
      </c>
      <c r="AH3452" s="23" t="s">
        <v>54</v>
      </c>
      <c r="AI3452" s="23" t="s">
        <v>54</v>
      </c>
      <c r="AJ3452">
        <v>0</v>
      </c>
      <c r="AK3452">
        <v>0</v>
      </c>
      <c r="AL3452">
        <v>0</v>
      </c>
      <c r="AM3452">
        <v>0</v>
      </c>
      <c r="AN3452" s="23" t="e">
        <v>#DIV/0!</v>
      </c>
      <c r="AO3452" s="23" t="e">
        <v>#DIV/0!</v>
      </c>
      <c r="AP3452" s="23" t="e">
        <v>#DIV/0!</v>
      </c>
      <c r="AQ3452" s="23" t="e">
        <v>#DIV/0!</v>
      </c>
      <c r="AR3452" s="35">
        <v>0</v>
      </c>
      <c r="AS3452" s="35">
        <v>0</v>
      </c>
      <c r="AT3452" s="35">
        <v>0</v>
      </c>
      <c r="AU3452" s="31" t="str">
        <f t="shared" si="56"/>
        <v>库存为0</v>
      </c>
      <c r="AV3452" s="36" t="str">
        <f>IFERROR(时间!$B$4+AU3452,"上周无销量")</f>
        <v>上周无销量</v>
      </c>
    </row>
    <row r="3453" spans="1:48">
      <c r="A3453" s="21" t="s">
        <v>6834</v>
      </c>
      <c r="B3453" t="s">
        <v>6835</v>
      </c>
      <c r="C3453" t="s">
        <v>6836</v>
      </c>
      <c r="D3453" s="31">
        <v>0</v>
      </c>
      <c r="E3453" s="31">
        <v>0</v>
      </c>
      <c r="F3453" s="31">
        <v>0</v>
      </c>
      <c r="G3453" s="31">
        <v>0</v>
      </c>
      <c r="H3453" s="32">
        <v>0</v>
      </c>
      <c r="I3453">
        <v>0</v>
      </c>
      <c r="J3453" s="33">
        <v>0</v>
      </c>
      <c r="K3453" s="33">
        <v>0</v>
      </c>
      <c r="L3453" s="33">
        <v>0</v>
      </c>
      <c r="M3453">
        <v>0</v>
      </c>
      <c r="N3453">
        <v>0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23" t="s">
        <v>54</v>
      </c>
      <c r="Y3453" s="23" t="s">
        <v>54</v>
      </c>
      <c r="Z3453" s="23" t="s">
        <v>54</v>
      </c>
      <c r="AA3453" s="23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23" t="s">
        <v>54</v>
      </c>
      <c r="AG3453" s="23" t="s">
        <v>54</v>
      </c>
      <c r="AH3453" s="23" t="s">
        <v>54</v>
      </c>
      <c r="AI3453" s="23" t="s">
        <v>54</v>
      </c>
      <c r="AJ3453">
        <v>0</v>
      </c>
      <c r="AK3453">
        <v>0</v>
      </c>
      <c r="AL3453">
        <v>0</v>
      </c>
      <c r="AM3453">
        <v>0</v>
      </c>
      <c r="AN3453" s="23" t="e">
        <v>#DIV/0!</v>
      </c>
      <c r="AO3453" s="23" t="e">
        <v>#DIV/0!</v>
      </c>
      <c r="AP3453" s="23" t="e">
        <v>#DIV/0!</v>
      </c>
      <c r="AQ3453" s="23" t="e">
        <v>#DIV/0!</v>
      </c>
      <c r="AR3453" s="35">
        <v>0</v>
      </c>
      <c r="AS3453" s="35">
        <v>0</v>
      </c>
      <c r="AT3453" s="35">
        <v>0</v>
      </c>
      <c r="AU3453" s="31" t="str">
        <f t="shared" si="56"/>
        <v>库存为0</v>
      </c>
      <c r="AV3453" s="36" t="str">
        <f>IFERROR(时间!$B$4+AU3453,"上周无销量")</f>
        <v>上周无销量</v>
      </c>
    </row>
    <row r="3454" spans="1:48">
      <c r="A3454" s="21" t="s">
        <v>6837</v>
      </c>
      <c r="B3454" t="s">
        <v>6838</v>
      </c>
      <c r="C3454" t="s">
        <v>6836</v>
      </c>
      <c r="D3454" s="31">
        <v>0</v>
      </c>
      <c r="E3454" s="31">
        <v>0</v>
      </c>
      <c r="F3454" s="31">
        <v>0</v>
      </c>
      <c r="G3454" s="31">
        <v>0</v>
      </c>
      <c r="H3454" s="32">
        <v>0</v>
      </c>
      <c r="I3454">
        <v>0</v>
      </c>
      <c r="J3454" s="33">
        <v>0</v>
      </c>
      <c r="K3454" s="33">
        <v>0</v>
      </c>
      <c r="L3454" s="33">
        <v>0</v>
      </c>
      <c r="M3454">
        <v>0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23" t="s">
        <v>54</v>
      </c>
      <c r="Y3454" s="23" t="s">
        <v>54</v>
      </c>
      <c r="Z3454" s="23" t="s">
        <v>54</v>
      </c>
      <c r="AA3454" s="23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23" t="s">
        <v>54</v>
      </c>
      <c r="AG3454" s="23" t="s">
        <v>54</v>
      </c>
      <c r="AH3454" s="23" t="s">
        <v>54</v>
      </c>
      <c r="AI3454" s="23" t="s">
        <v>54</v>
      </c>
      <c r="AJ3454">
        <v>0</v>
      </c>
      <c r="AK3454">
        <v>0</v>
      </c>
      <c r="AL3454">
        <v>0</v>
      </c>
      <c r="AM3454">
        <v>0</v>
      </c>
      <c r="AN3454" s="23" t="e">
        <v>#DIV/0!</v>
      </c>
      <c r="AO3454" s="23" t="e">
        <v>#DIV/0!</v>
      </c>
      <c r="AP3454" s="23" t="e">
        <v>#DIV/0!</v>
      </c>
      <c r="AQ3454" s="23" t="e">
        <v>#DIV/0!</v>
      </c>
      <c r="AR3454" s="35">
        <v>0</v>
      </c>
      <c r="AS3454" s="35">
        <v>0</v>
      </c>
      <c r="AT3454" s="35">
        <v>0</v>
      </c>
      <c r="AU3454" s="31" t="str">
        <f t="shared" si="56"/>
        <v>库存为0</v>
      </c>
      <c r="AV3454" s="36" t="str">
        <f>IFERROR(时间!$B$4+AU3454,"上周无销量")</f>
        <v>上周无销量</v>
      </c>
    </row>
    <row r="3455" spans="1:48">
      <c r="A3455" s="21" t="s">
        <v>6839</v>
      </c>
      <c r="B3455" t="s">
        <v>6840</v>
      </c>
      <c r="C3455" t="s">
        <v>6836</v>
      </c>
      <c r="D3455" s="31">
        <v>0</v>
      </c>
      <c r="E3455" s="31">
        <v>0</v>
      </c>
      <c r="F3455" s="31">
        <v>0</v>
      </c>
      <c r="G3455" s="31">
        <v>0</v>
      </c>
      <c r="H3455" s="32">
        <v>0</v>
      </c>
      <c r="I3455">
        <v>0</v>
      </c>
      <c r="J3455" s="33">
        <v>0</v>
      </c>
      <c r="K3455" s="33">
        <v>0</v>
      </c>
      <c r="L3455" s="33">
        <v>0</v>
      </c>
      <c r="M3455">
        <v>0</v>
      </c>
      <c r="N3455">
        <v>0</v>
      </c>
      <c r="O3455">
        <v>0</v>
      </c>
      <c r="P3455" t="s">
        <v>54</v>
      </c>
      <c r="Q3455" t="s">
        <v>54</v>
      </c>
      <c r="R3455" t="s">
        <v>54</v>
      </c>
      <c r="S3455" t="s">
        <v>54</v>
      </c>
      <c r="T3455" t="s">
        <v>54</v>
      </c>
      <c r="U3455" t="s">
        <v>54</v>
      </c>
      <c r="V3455" t="s">
        <v>54</v>
      </c>
      <c r="W3455" t="s">
        <v>54</v>
      </c>
      <c r="X3455" s="23" t="s">
        <v>54</v>
      </c>
      <c r="Y3455" s="23" t="s">
        <v>54</v>
      </c>
      <c r="Z3455" s="23" t="s">
        <v>54</v>
      </c>
      <c r="AA3455" s="23" t="s">
        <v>54</v>
      </c>
      <c r="AB3455" t="s">
        <v>54</v>
      </c>
      <c r="AC3455" t="s">
        <v>54</v>
      </c>
      <c r="AD3455" t="s">
        <v>54</v>
      </c>
      <c r="AE3455" t="s">
        <v>54</v>
      </c>
      <c r="AF3455" s="23" t="s">
        <v>54</v>
      </c>
      <c r="AG3455" s="23" t="s">
        <v>54</v>
      </c>
      <c r="AH3455" s="23" t="s">
        <v>54</v>
      </c>
      <c r="AI3455" s="23" t="s">
        <v>54</v>
      </c>
      <c r="AJ3455">
        <v>0</v>
      </c>
      <c r="AK3455">
        <v>0</v>
      </c>
      <c r="AL3455">
        <v>0</v>
      </c>
      <c r="AM3455">
        <v>0</v>
      </c>
      <c r="AN3455" s="23" t="e">
        <v>#DIV/0!</v>
      </c>
      <c r="AO3455" s="23" t="e">
        <v>#DIV/0!</v>
      </c>
      <c r="AP3455" s="23" t="e">
        <v>#DIV/0!</v>
      </c>
      <c r="AQ3455" s="23" t="e">
        <v>#DIV/0!</v>
      </c>
      <c r="AR3455" s="35">
        <v>0</v>
      </c>
      <c r="AS3455" s="35">
        <v>0</v>
      </c>
      <c r="AT3455" s="35">
        <v>0</v>
      </c>
      <c r="AU3455" s="31" t="str">
        <f t="shared" si="56"/>
        <v>库存为0</v>
      </c>
      <c r="AV3455" s="36" t="str">
        <f>IFERROR(时间!$B$4+AU3455,"上周无销量")</f>
        <v>上周无销量</v>
      </c>
    </row>
    <row r="3456" spans="1:48">
      <c r="A3456" s="21" t="s">
        <v>6841</v>
      </c>
      <c r="B3456" t="s">
        <v>6842</v>
      </c>
      <c r="C3456" t="s">
        <v>6836</v>
      </c>
      <c r="D3456" s="31">
        <v>0</v>
      </c>
      <c r="E3456" s="31">
        <v>0</v>
      </c>
      <c r="F3456" s="31">
        <v>0</v>
      </c>
      <c r="G3456" s="31">
        <v>0</v>
      </c>
      <c r="H3456" s="32">
        <v>0</v>
      </c>
      <c r="I3456">
        <v>0</v>
      </c>
      <c r="J3456" s="33">
        <v>0</v>
      </c>
      <c r="K3456" s="33">
        <v>0</v>
      </c>
      <c r="L3456" s="33">
        <v>0</v>
      </c>
      <c r="M3456">
        <v>0</v>
      </c>
      <c r="N3456">
        <v>0</v>
      </c>
      <c r="O3456">
        <v>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23" t="s">
        <v>54</v>
      </c>
      <c r="Y3456" s="23" t="s">
        <v>54</v>
      </c>
      <c r="Z3456" s="23" t="s">
        <v>54</v>
      </c>
      <c r="AA3456" s="23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23" t="s">
        <v>54</v>
      </c>
      <c r="AG3456" s="23" t="s">
        <v>54</v>
      </c>
      <c r="AH3456" s="23" t="s">
        <v>54</v>
      </c>
      <c r="AI3456" s="23" t="s">
        <v>54</v>
      </c>
      <c r="AJ3456">
        <v>0</v>
      </c>
      <c r="AK3456">
        <v>0</v>
      </c>
      <c r="AL3456">
        <v>0</v>
      </c>
      <c r="AM3456">
        <v>0</v>
      </c>
      <c r="AN3456" s="23" t="e">
        <v>#DIV/0!</v>
      </c>
      <c r="AO3456" s="23" t="e">
        <v>#DIV/0!</v>
      </c>
      <c r="AP3456" s="23" t="e">
        <v>#DIV/0!</v>
      </c>
      <c r="AQ3456" s="23" t="e">
        <v>#DIV/0!</v>
      </c>
      <c r="AR3456" s="35">
        <v>0</v>
      </c>
      <c r="AS3456" s="35">
        <v>0</v>
      </c>
      <c r="AT3456" s="35">
        <v>0</v>
      </c>
      <c r="AU3456" s="31" t="str">
        <f t="shared" si="56"/>
        <v>库存为0</v>
      </c>
      <c r="AV3456" s="36" t="str">
        <f>IFERROR(时间!$B$4+AU3456,"上周无销量")</f>
        <v>上周无销量</v>
      </c>
    </row>
    <row r="3457" spans="1:48">
      <c r="A3457" s="21" t="s">
        <v>6843</v>
      </c>
      <c r="B3457" t="s">
        <v>6844</v>
      </c>
      <c r="C3457" t="s">
        <v>6836</v>
      </c>
      <c r="D3457" s="31">
        <v>0</v>
      </c>
      <c r="E3457" s="31">
        <v>0</v>
      </c>
      <c r="F3457" s="31">
        <v>0</v>
      </c>
      <c r="G3457" s="31">
        <v>0</v>
      </c>
      <c r="H3457" s="32">
        <v>0</v>
      </c>
      <c r="I3457">
        <v>0</v>
      </c>
      <c r="J3457" s="33">
        <v>0</v>
      </c>
      <c r="K3457" s="33">
        <v>0</v>
      </c>
      <c r="L3457" s="33">
        <v>0</v>
      </c>
      <c r="M3457">
        <v>0</v>
      </c>
      <c r="N3457">
        <v>0</v>
      </c>
      <c r="O3457">
        <v>0</v>
      </c>
      <c r="P3457" t="s">
        <v>54</v>
      </c>
      <c r="Q3457" t="s">
        <v>54</v>
      </c>
      <c r="R3457" t="s">
        <v>54</v>
      </c>
      <c r="S3457" t="s">
        <v>54</v>
      </c>
      <c r="T3457" t="s">
        <v>54</v>
      </c>
      <c r="U3457" t="s">
        <v>54</v>
      </c>
      <c r="V3457" t="s">
        <v>54</v>
      </c>
      <c r="W3457" t="s">
        <v>54</v>
      </c>
      <c r="X3457" s="23" t="s">
        <v>54</v>
      </c>
      <c r="Y3457" s="23" t="s">
        <v>54</v>
      </c>
      <c r="Z3457" s="23" t="s">
        <v>54</v>
      </c>
      <c r="AA3457" s="23" t="s">
        <v>54</v>
      </c>
      <c r="AB3457" t="s">
        <v>54</v>
      </c>
      <c r="AC3457" t="s">
        <v>54</v>
      </c>
      <c r="AD3457" t="s">
        <v>54</v>
      </c>
      <c r="AE3457" t="s">
        <v>54</v>
      </c>
      <c r="AF3457" s="23" t="s">
        <v>54</v>
      </c>
      <c r="AG3457" s="23" t="s">
        <v>54</v>
      </c>
      <c r="AH3457" s="23" t="s">
        <v>54</v>
      </c>
      <c r="AI3457" s="23" t="s">
        <v>54</v>
      </c>
      <c r="AJ3457">
        <v>0</v>
      </c>
      <c r="AK3457">
        <v>0</v>
      </c>
      <c r="AL3457">
        <v>0</v>
      </c>
      <c r="AM3457">
        <v>0</v>
      </c>
      <c r="AN3457" s="23" t="e">
        <v>#DIV/0!</v>
      </c>
      <c r="AO3457" s="23" t="e">
        <v>#DIV/0!</v>
      </c>
      <c r="AP3457" s="23" t="e">
        <v>#DIV/0!</v>
      </c>
      <c r="AQ3457" s="23" t="e">
        <v>#DIV/0!</v>
      </c>
      <c r="AR3457" s="35">
        <v>0</v>
      </c>
      <c r="AS3457" s="35">
        <v>0</v>
      </c>
      <c r="AT3457" s="35">
        <v>0</v>
      </c>
      <c r="AU3457" s="31" t="str">
        <f t="shared" si="56"/>
        <v>库存为0</v>
      </c>
      <c r="AV3457" s="36" t="str">
        <f>IFERROR(时间!$B$4+AU3457,"上周无销量")</f>
        <v>上周无销量</v>
      </c>
    </row>
    <row r="3458" spans="1:48">
      <c r="A3458" s="21" t="s">
        <v>6845</v>
      </c>
      <c r="B3458" t="s">
        <v>6846</v>
      </c>
      <c r="C3458" t="s">
        <v>6836</v>
      </c>
      <c r="D3458" s="31">
        <v>0</v>
      </c>
      <c r="E3458" s="31">
        <v>0</v>
      </c>
      <c r="F3458" s="31">
        <v>0</v>
      </c>
      <c r="G3458" s="31">
        <v>0</v>
      </c>
      <c r="H3458" s="32">
        <v>0</v>
      </c>
      <c r="I3458">
        <v>0</v>
      </c>
      <c r="J3458" s="33">
        <v>0</v>
      </c>
      <c r="K3458" s="33">
        <v>0</v>
      </c>
      <c r="L3458" s="33">
        <v>0</v>
      </c>
      <c r="M3458">
        <v>0</v>
      </c>
      <c r="N3458">
        <v>0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23" t="s">
        <v>54</v>
      </c>
      <c r="Y3458" s="23" t="s">
        <v>54</v>
      </c>
      <c r="Z3458" s="23" t="s">
        <v>54</v>
      </c>
      <c r="AA3458" s="23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23" t="s">
        <v>54</v>
      </c>
      <c r="AG3458" s="23" t="s">
        <v>54</v>
      </c>
      <c r="AH3458" s="23" t="s">
        <v>54</v>
      </c>
      <c r="AI3458" s="23" t="s">
        <v>54</v>
      </c>
      <c r="AJ3458">
        <v>0</v>
      </c>
      <c r="AK3458">
        <v>0</v>
      </c>
      <c r="AL3458">
        <v>0</v>
      </c>
      <c r="AM3458">
        <v>0</v>
      </c>
      <c r="AN3458" s="23" t="e">
        <v>#DIV/0!</v>
      </c>
      <c r="AO3458" s="23" t="e">
        <v>#DIV/0!</v>
      </c>
      <c r="AP3458" s="23" t="e">
        <v>#DIV/0!</v>
      </c>
      <c r="AQ3458" s="23" t="e">
        <v>#DIV/0!</v>
      </c>
      <c r="AR3458" s="35">
        <v>0</v>
      </c>
      <c r="AS3458" s="35">
        <v>0</v>
      </c>
      <c r="AT3458" s="35">
        <v>0</v>
      </c>
      <c r="AU3458" s="31" t="str">
        <f t="shared" si="56"/>
        <v>库存为0</v>
      </c>
      <c r="AV3458" s="36" t="str">
        <f>IFERROR(时间!$B$4+AU3458,"上周无销量")</f>
        <v>上周无销量</v>
      </c>
    </row>
    <row r="3459" spans="1:48">
      <c r="A3459" s="21" t="s">
        <v>6847</v>
      </c>
      <c r="B3459" t="s">
        <v>6848</v>
      </c>
      <c r="C3459" t="s">
        <v>6836</v>
      </c>
      <c r="D3459" s="31">
        <v>0</v>
      </c>
      <c r="E3459" s="31">
        <v>0</v>
      </c>
      <c r="F3459" s="31">
        <v>0</v>
      </c>
      <c r="G3459" s="31">
        <v>0</v>
      </c>
      <c r="H3459" s="32">
        <v>0</v>
      </c>
      <c r="I3459">
        <v>0</v>
      </c>
      <c r="J3459" s="33">
        <v>0</v>
      </c>
      <c r="K3459" s="33">
        <v>0</v>
      </c>
      <c r="L3459" s="33">
        <v>0</v>
      </c>
      <c r="M3459">
        <v>0</v>
      </c>
      <c r="N3459">
        <v>0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23" t="s">
        <v>54</v>
      </c>
      <c r="Y3459" s="23" t="s">
        <v>54</v>
      </c>
      <c r="Z3459" s="23" t="s">
        <v>54</v>
      </c>
      <c r="AA3459" s="23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23" t="s">
        <v>54</v>
      </c>
      <c r="AG3459" s="23" t="s">
        <v>54</v>
      </c>
      <c r="AH3459" s="23" t="s">
        <v>54</v>
      </c>
      <c r="AI3459" s="23" t="s">
        <v>54</v>
      </c>
      <c r="AJ3459">
        <v>0</v>
      </c>
      <c r="AK3459">
        <v>0</v>
      </c>
      <c r="AL3459">
        <v>0</v>
      </c>
      <c r="AM3459">
        <v>0</v>
      </c>
      <c r="AN3459" s="23" t="e">
        <v>#DIV/0!</v>
      </c>
      <c r="AO3459" s="23" t="e">
        <v>#DIV/0!</v>
      </c>
      <c r="AP3459" s="23" t="e">
        <v>#DIV/0!</v>
      </c>
      <c r="AQ3459" s="23" t="e">
        <v>#DIV/0!</v>
      </c>
      <c r="AR3459" s="35">
        <v>0</v>
      </c>
      <c r="AS3459" s="35">
        <v>0</v>
      </c>
      <c r="AT3459" s="35">
        <v>0</v>
      </c>
      <c r="AU3459" s="31" t="str">
        <f t="shared" si="56"/>
        <v>库存为0</v>
      </c>
      <c r="AV3459" s="36" t="str">
        <f>IFERROR(时间!$B$4+AU3459,"上周无销量")</f>
        <v>上周无销量</v>
      </c>
    </row>
    <row r="3460" spans="1:48">
      <c r="A3460" s="21" t="s">
        <v>6849</v>
      </c>
      <c r="B3460" t="s">
        <v>6850</v>
      </c>
      <c r="C3460" t="s">
        <v>6836</v>
      </c>
      <c r="D3460" s="31">
        <v>0</v>
      </c>
      <c r="E3460" s="31">
        <v>0</v>
      </c>
      <c r="F3460" s="31">
        <v>0</v>
      </c>
      <c r="G3460" s="31">
        <v>0</v>
      </c>
      <c r="H3460" s="32">
        <v>0</v>
      </c>
      <c r="I3460">
        <v>0</v>
      </c>
      <c r="J3460" s="33">
        <v>0</v>
      </c>
      <c r="K3460" s="33">
        <v>0</v>
      </c>
      <c r="L3460" s="33">
        <v>0</v>
      </c>
      <c r="M3460">
        <v>0</v>
      </c>
      <c r="N3460">
        <v>0</v>
      </c>
      <c r="O3460">
        <v>0</v>
      </c>
      <c r="P3460" t="s">
        <v>54</v>
      </c>
      <c r="Q3460" t="s">
        <v>54</v>
      </c>
      <c r="R3460" t="s">
        <v>54</v>
      </c>
      <c r="S3460" t="s">
        <v>54</v>
      </c>
      <c r="T3460" t="s">
        <v>54</v>
      </c>
      <c r="U3460" t="s">
        <v>54</v>
      </c>
      <c r="V3460" t="s">
        <v>54</v>
      </c>
      <c r="W3460" t="s">
        <v>54</v>
      </c>
      <c r="X3460" s="23" t="s">
        <v>54</v>
      </c>
      <c r="Y3460" s="23" t="s">
        <v>54</v>
      </c>
      <c r="Z3460" s="23" t="s">
        <v>54</v>
      </c>
      <c r="AA3460" s="23" t="s">
        <v>54</v>
      </c>
      <c r="AB3460" t="s">
        <v>54</v>
      </c>
      <c r="AC3460" t="s">
        <v>54</v>
      </c>
      <c r="AD3460" t="s">
        <v>54</v>
      </c>
      <c r="AE3460" t="s">
        <v>54</v>
      </c>
      <c r="AF3460" s="23" t="s">
        <v>54</v>
      </c>
      <c r="AG3460" s="23" t="s">
        <v>54</v>
      </c>
      <c r="AH3460" s="23" t="s">
        <v>54</v>
      </c>
      <c r="AI3460" s="23" t="s">
        <v>54</v>
      </c>
      <c r="AJ3460">
        <v>0</v>
      </c>
      <c r="AK3460">
        <v>0</v>
      </c>
      <c r="AL3460">
        <v>0</v>
      </c>
      <c r="AM3460">
        <v>0</v>
      </c>
      <c r="AN3460" s="23" t="e">
        <v>#DIV/0!</v>
      </c>
      <c r="AO3460" s="23" t="e">
        <v>#DIV/0!</v>
      </c>
      <c r="AP3460" s="23" t="e">
        <v>#DIV/0!</v>
      </c>
      <c r="AQ3460" s="23" t="e">
        <v>#DIV/0!</v>
      </c>
      <c r="AR3460" s="35">
        <v>0</v>
      </c>
      <c r="AS3460" s="35">
        <v>0</v>
      </c>
      <c r="AT3460" s="35">
        <v>0</v>
      </c>
      <c r="AU3460" s="31" t="str">
        <f t="shared" si="56"/>
        <v>库存为0</v>
      </c>
      <c r="AV3460" s="36" t="str">
        <f>IFERROR(时间!$B$4+AU3460,"上周无销量")</f>
        <v>上周无销量</v>
      </c>
    </row>
    <row r="3461" spans="1:48">
      <c r="A3461" s="21" t="s">
        <v>6851</v>
      </c>
      <c r="B3461" t="s">
        <v>6852</v>
      </c>
      <c r="C3461" t="s">
        <v>6836</v>
      </c>
      <c r="D3461" s="31">
        <v>0</v>
      </c>
      <c r="E3461" s="31">
        <v>0</v>
      </c>
      <c r="F3461" s="31">
        <v>0</v>
      </c>
      <c r="G3461" s="31">
        <v>0</v>
      </c>
      <c r="H3461" s="32">
        <v>0</v>
      </c>
      <c r="I3461">
        <v>0</v>
      </c>
      <c r="J3461" s="33">
        <v>0</v>
      </c>
      <c r="K3461" s="33">
        <v>0</v>
      </c>
      <c r="L3461" s="33">
        <v>0</v>
      </c>
      <c r="M3461">
        <v>0</v>
      </c>
      <c r="N3461">
        <v>0</v>
      </c>
      <c r="O3461">
        <v>0</v>
      </c>
      <c r="P3461" t="s">
        <v>54</v>
      </c>
      <c r="Q3461" t="s">
        <v>54</v>
      </c>
      <c r="R3461" t="s">
        <v>54</v>
      </c>
      <c r="S3461" t="s">
        <v>54</v>
      </c>
      <c r="T3461" t="s">
        <v>54</v>
      </c>
      <c r="U3461" t="s">
        <v>54</v>
      </c>
      <c r="V3461" t="s">
        <v>54</v>
      </c>
      <c r="W3461" t="s">
        <v>54</v>
      </c>
      <c r="X3461" s="23" t="s">
        <v>54</v>
      </c>
      <c r="Y3461" s="23" t="s">
        <v>54</v>
      </c>
      <c r="Z3461" s="23" t="s">
        <v>54</v>
      </c>
      <c r="AA3461" s="23" t="s">
        <v>54</v>
      </c>
      <c r="AB3461" t="s">
        <v>54</v>
      </c>
      <c r="AC3461" t="s">
        <v>54</v>
      </c>
      <c r="AD3461" t="s">
        <v>54</v>
      </c>
      <c r="AE3461" t="s">
        <v>54</v>
      </c>
      <c r="AF3461" s="23" t="s">
        <v>54</v>
      </c>
      <c r="AG3461" s="23" t="s">
        <v>54</v>
      </c>
      <c r="AH3461" s="23" t="s">
        <v>54</v>
      </c>
      <c r="AI3461" s="23" t="s">
        <v>54</v>
      </c>
      <c r="AJ3461">
        <v>0</v>
      </c>
      <c r="AK3461">
        <v>0</v>
      </c>
      <c r="AL3461">
        <v>0</v>
      </c>
      <c r="AM3461">
        <v>0</v>
      </c>
      <c r="AN3461" s="23" t="e">
        <v>#DIV/0!</v>
      </c>
      <c r="AO3461" s="23" t="e">
        <v>#DIV/0!</v>
      </c>
      <c r="AP3461" s="23" t="e">
        <v>#DIV/0!</v>
      </c>
      <c r="AQ3461" s="23" t="e">
        <v>#DIV/0!</v>
      </c>
      <c r="AR3461" s="35">
        <v>0</v>
      </c>
      <c r="AS3461" s="35">
        <v>0</v>
      </c>
      <c r="AT3461" s="35">
        <v>0</v>
      </c>
      <c r="AU3461" s="31" t="str">
        <f t="shared" ref="AU3461:AU3524" si="57">IF(AR3461="","库存为"&amp;M3461,IF(AS3461=0,"库存为"&amp;M3461,INT(M3461/AR3461)))</f>
        <v>库存为0</v>
      </c>
      <c r="AV3461" s="36" t="str">
        <f>IFERROR(时间!$B$4+AU3461,"上周无销量")</f>
        <v>上周无销量</v>
      </c>
    </row>
    <row r="3462" spans="1:48">
      <c r="A3462" s="21" t="s">
        <v>6853</v>
      </c>
      <c r="B3462" t="s">
        <v>6854</v>
      </c>
      <c r="C3462" t="s">
        <v>6836</v>
      </c>
      <c r="D3462" s="31">
        <v>0</v>
      </c>
      <c r="E3462" s="31">
        <v>0</v>
      </c>
      <c r="F3462" s="31">
        <v>0</v>
      </c>
      <c r="G3462" s="31">
        <v>0</v>
      </c>
      <c r="H3462" s="32">
        <v>0</v>
      </c>
      <c r="I3462">
        <v>0</v>
      </c>
      <c r="J3462" s="33">
        <v>0</v>
      </c>
      <c r="K3462" s="33">
        <v>0</v>
      </c>
      <c r="L3462" s="33">
        <v>0</v>
      </c>
      <c r="M3462">
        <v>0</v>
      </c>
      <c r="N3462">
        <v>0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23" t="s">
        <v>54</v>
      </c>
      <c r="Y3462" s="23" t="s">
        <v>54</v>
      </c>
      <c r="Z3462" s="23" t="s">
        <v>54</v>
      </c>
      <c r="AA3462" s="23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23" t="s">
        <v>54</v>
      </c>
      <c r="AG3462" s="23" t="s">
        <v>54</v>
      </c>
      <c r="AH3462" s="23" t="s">
        <v>54</v>
      </c>
      <c r="AI3462" s="23" t="s">
        <v>54</v>
      </c>
      <c r="AJ3462">
        <v>0</v>
      </c>
      <c r="AK3462">
        <v>0</v>
      </c>
      <c r="AL3462">
        <v>0</v>
      </c>
      <c r="AM3462">
        <v>0</v>
      </c>
      <c r="AN3462" s="23" t="e">
        <v>#DIV/0!</v>
      </c>
      <c r="AO3462" s="23" t="e">
        <v>#DIV/0!</v>
      </c>
      <c r="AP3462" s="23" t="e">
        <v>#DIV/0!</v>
      </c>
      <c r="AQ3462" s="23" t="e">
        <v>#DIV/0!</v>
      </c>
      <c r="AR3462" s="35">
        <v>0</v>
      </c>
      <c r="AS3462" s="35">
        <v>0</v>
      </c>
      <c r="AT3462" s="35">
        <v>0</v>
      </c>
      <c r="AU3462" s="31" t="str">
        <f t="shared" si="57"/>
        <v>库存为0</v>
      </c>
      <c r="AV3462" s="36" t="str">
        <f>IFERROR(时间!$B$4+AU3462,"上周无销量")</f>
        <v>上周无销量</v>
      </c>
    </row>
    <row r="3463" spans="1:48">
      <c r="A3463" s="21" t="s">
        <v>6855</v>
      </c>
      <c r="B3463" t="s">
        <v>6856</v>
      </c>
      <c r="C3463" t="s">
        <v>6836</v>
      </c>
      <c r="D3463" s="31">
        <v>0</v>
      </c>
      <c r="E3463" s="31">
        <v>0</v>
      </c>
      <c r="F3463" s="31">
        <v>0</v>
      </c>
      <c r="G3463" s="31">
        <v>0</v>
      </c>
      <c r="H3463" s="32">
        <v>0</v>
      </c>
      <c r="I3463">
        <v>0</v>
      </c>
      <c r="J3463" s="33">
        <v>0</v>
      </c>
      <c r="K3463" s="33">
        <v>0</v>
      </c>
      <c r="L3463" s="33">
        <v>0</v>
      </c>
      <c r="M3463">
        <v>0</v>
      </c>
      <c r="N3463">
        <v>0</v>
      </c>
      <c r="O3463">
        <v>0</v>
      </c>
      <c r="P3463" t="s">
        <v>54</v>
      </c>
      <c r="Q3463" t="s">
        <v>54</v>
      </c>
      <c r="R3463" t="s">
        <v>54</v>
      </c>
      <c r="S3463" t="s">
        <v>54</v>
      </c>
      <c r="T3463" t="s">
        <v>54</v>
      </c>
      <c r="U3463" t="s">
        <v>54</v>
      </c>
      <c r="V3463" t="s">
        <v>54</v>
      </c>
      <c r="W3463" t="s">
        <v>54</v>
      </c>
      <c r="X3463" s="23" t="s">
        <v>54</v>
      </c>
      <c r="Y3463" s="23" t="s">
        <v>54</v>
      </c>
      <c r="Z3463" s="23" t="s">
        <v>54</v>
      </c>
      <c r="AA3463" s="23" t="s">
        <v>54</v>
      </c>
      <c r="AB3463" t="s">
        <v>54</v>
      </c>
      <c r="AC3463" t="s">
        <v>54</v>
      </c>
      <c r="AD3463" t="s">
        <v>54</v>
      </c>
      <c r="AE3463" t="s">
        <v>54</v>
      </c>
      <c r="AF3463" s="23" t="s">
        <v>54</v>
      </c>
      <c r="AG3463" s="23" t="s">
        <v>54</v>
      </c>
      <c r="AH3463" s="23" t="s">
        <v>54</v>
      </c>
      <c r="AI3463" s="23" t="s">
        <v>54</v>
      </c>
      <c r="AJ3463">
        <v>0</v>
      </c>
      <c r="AK3463">
        <v>0</v>
      </c>
      <c r="AL3463">
        <v>0</v>
      </c>
      <c r="AM3463">
        <v>0</v>
      </c>
      <c r="AN3463" s="23" t="e">
        <v>#DIV/0!</v>
      </c>
      <c r="AO3463" s="23" t="e">
        <v>#DIV/0!</v>
      </c>
      <c r="AP3463" s="23" t="e">
        <v>#DIV/0!</v>
      </c>
      <c r="AQ3463" s="23" t="e">
        <v>#DIV/0!</v>
      </c>
      <c r="AR3463" s="35">
        <v>0</v>
      </c>
      <c r="AS3463" s="35">
        <v>0</v>
      </c>
      <c r="AT3463" s="35">
        <v>0</v>
      </c>
      <c r="AU3463" s="31" t="str">
        <f t="shared" si="57"/>
        <v>库存为0</v>
      </c>
      <c r="AV3463" s="36" t="str">
        <f>IFERROR(时间!$B$4+AU3463,"上周无销量")</f>
        <v>上周无销量</v>
      </c>
    </row>
    <row r="3464" spans="1:48">
      <c r="A3464" s="21" t="s">
        <v>6857</v>
      </c>
      <c r="B3464" t="s">
        <v>6858</v>
      </c>
      <c r="C3464" t="s">
        <v>6836</v>
      </c>
      <c r="D3464" s="31">
        <v>0</v>
      </c>
      <c r="E3464" s="31">
        <v>0</v>
      </c>
      <c r="F3464" s="31">
        <v>0</v>
      </c>
      <c r="G3464" s="31">
        <v>0</v>
      </c>
      <c r="H3464" s="32">
        <v>0</v>
      </c>
      <c r="I3464">
        <v>0</v>
      </c>
      <c r="J3464" s="33">
        <v>0</v>
      </c>
      <c r="K3464" s="33">
        <v>0</v>
      </c>
      <c r="L3464" s="33">
        <v>0</v>
      </c>
      <c r="M3464">
        <v>0</v>
      </c>
      <c r="N3464">
        <v>0</v>
      </c>
      <c r="O3464">
        <v>0</v>
      </c>
      <c r="P3464" t="s">
        <v>54</v>
      </c>
      <c r="Q3464" t="s">
        <v>54</v>
      </c>
      <c r="R3464" t="s">
        <v>54</v>
      </c>
      <c r="S3464" t="s">
        <v>54</v>
      </c>
      <c r="T3464" t="s">
        <v>54</v>
      </c>
      <c r="U3464" t="s">
        <v>54</v>
      </c>
      <c r="V3464" t="s">
        <v>54</v>
      </c>
      <c r="W3464" t="s">
        <v>54</v>
      </c>
      <c r="X3464" s="23" t="s">
        <v>54</v>
      </c>
      <c r="Y3464" s="23" t="s">
        <v>54</v>
      </c>
      <c r="Z3464" s="23" t="s">
        <v>54</v>
      </c>
      <c r="AA3464" s="23" t="s">
        <v>54</v>
      </c>
      <c r="AB3464" t="s">
        <v>54</v>
      </c>
      <c r="AC3464" t="s">
        <v>54</v>
      </c>
      <c r="AD3464" t="s">
        <v>54</v>
      </c>
      <c r="AE3464" t="s">
        <v>54</v>
      </c>
      <c r="AF3464" s="23" t="s">
        <v>54</v>
      </c>
      <c r="AG3464" s="23" t="s">
        <v>54</v>
      </c>
      <c r="AH3464" s="23" t="s">
        <v>54</v>
      </c>
      <c r="AI3464" s="23" t="s">
        <v>54</v>
      </c>
      <c r="AJ3464">
        <v>0</v>
      </c>
      <c r="AK3464">
        <v>0</v>
      </c>
      <c r="AL3464">
        <v>0</v>
      </c>
      <c r="AM3464">
        <v>0</v>
      </c>
      <c r="AN3464" s="23" t="e">
        <v>#DIV/0!</v>
      </c>
      <c r="AO3464" s="23" t="e">
        <v>#DIV/0!</v>
      </c>
      <c r="AP3464" s="23" t="e">
        <v>#DIV/0!</v>
      </c>
      <c r="AQ3464" s="23" t="e">
        <v>#DIV/0!</v>
      </c>
      <c r="AR3464" s="35">
        <v>0</v>
      </c>
      <c r="AS3464" s="35">
        <v>0</v>
      </c>
      <c r="AT3464" s="35">
        <v>0</v>
      </c>
      <c r="AU3464" s="31" t="str">
        <f t="shared" si="57"/>
        <v>库存为0</v>
      </c>
      <c r="AV3464" s="36" t="str">
        <f>IFERROR(时间!$B$4+AU3464,"上周无销量")</f>
        <v>上周无销量</v>
      </c>
    </row>
    <row r="3465" spans="1:48">
      <c r="A3465" s="21" t="s">
        <v>6859</v>
      </c>
      <c r="B3465" t="s">
        <v>6860</v>
      </c>
      <c r="C3465" t="s">
        <v>6836</v>
      </c>
      <c r="D3465" s="31">
        <v>0</v>
      </c>
      <c r="E3465" s="31">
        <v>0</v>
      </c>
      <c r="F3465" s="31">
        <v>0</v>
      </c>
      <c r="G3465" s="31">
        <v>0</v>
      </c>
      <c r="H3465" s="32">
        <v>0</v>
      </c>
      <c r="I3465">
        <v>0</v>
      </c>
      <c r="J3465" s="33">
        <v>0</v>
      </c>
      <c r="K3465" s="33">
        <v>0</v>
      </c>
      <c r="L3465" s="33">
        <v>0</v>
      </c>
      <c r="M3465">
        <v>0</v>
      </c>
      <c r="N3465">
        <v>0</v>
      </c>
      <c r="O3465">
        <v>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23" t="s">
        <v>54</v>
      </c>
      <c r="Y3465" s="23" t="s">
        <v>54</v>
      </c>
      <c r="Z3465" s="23" t="s">
        <v>54</v>
      </c>
      <c r="AA3465" s="23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23" t="s">
        <v>54</v>
      </c>
      <c r="AG3465" s="23" t="s">
        <v>54</v>
      </c>
      <c r="AH3465" s="23" t="s">
        <v>54</v>
      </c>
      <c r="AI3465" s="23" t="s">
        <v>54</v>
      </c>
      <c r="AJ3465">
        <v>0</v>
      </c>
      <c r="AK3465">
        <v>0</v>
      </c>
      <c r="AL3465">
        <v>0</v>
      </c>
      <c r="AM3465">
        <v>0</v>
      </c>
      <c r="AN3465" s="23" t="e">
        <v>#DIV/0!</v>
      </c>
      <c r="AO3465" s="23" t="e">
        <v>#DIV/0!</v>
      </c>
      <c r="AP3465" s="23" t="e">
        <v>#DIV/0!</v>
      </c>
      <c r="AQ3465" s="23" t="e">
        <v>#DIV/0!</v>
      </c>
      <c r="AR3465" s="35">
        <v>0</v>
      </c>
      <c r="AS3465" s="35">
        <v>0</v>
      </c>
      <c r="AT3465" s="35">
        <v>0</v>
      </c>
      <c r="AU3465" s="31" t="str">
        <f t="shared" si="57"/>
        <v>库存为0</v>
      </c>
      <c r="AV3465" s="36" t="str">
        <f>IFERROR(时间!$B$4+AU3465,"上周无销量")</f>
        <v>上周无销量</v>
      </c>
    </row>
    <row r="3466" spans="1:48">
      <c r="A3466" s="21" t="s">
        <v>6861</v>
      </c>
      <c r="B3466" t="s">
        <v>6862</v>
      </c>
      <c r="C3466" t="s">
        <v>6836</v>
      </c>
      <c r="D3466" s="31">
        <v>0</v>
      </c>
      <c r="E3466" s="31">
        <v>0</v>
      </c>
      <c r="F3466" s="31">
        <v>0</v>
      </c>
      <c r="G3466" s="31">
        <v>0</v>
      </c>
      <c r="H3466" s="32">
        <v>0</v>
      </c>
      <c r="I3466">
        <v>0</v>
      </c>
      <c r="J3466" s="33">
        <v>0</v>
      </c>
      <c r="K3466" s="33">
        <v>0</v>
      </c>
      <c r="L3466" s="33">
        <v>0</v>
      </c>
      <c r="M3466">
        <v>0</v>
      </c>
      <c r="N3466">
        <v>0</v>
      </c>
      <c r="O3466">
        <v>0</v>
      </c>
      <c r="P3466" t="s">
        <v>54</v>
      </c>
      <c r="Q3466" t="s">
        <v>54</v>
      </c>
      <c r="R3466" t="s">
        <v>54</v>
      </c>
      <c r="S3466" t="s">
        <v>54</v>
      </c>
      <c r="T3466" t="s">
        <v>54</v>
      </c>
      <c r="U3466" t="s">
        <v>54</v>
      </c>
      <c r="V3466" t="s">
        <v>54</v>
      </c>
      <c r="W3466" t="s">
        <v>54</v>
      </c>
      <c r="X3466" s="23" t="s">
        <v>54</v>
      </c>
      <c r="Y3466" s="23" t="s">
        <v>54</v>
      </c>
      <c r="Z3466" s="23" t="s">
        <v>54</v>
      </c>
      <c r="AA3466" s="23" t="s">
        <v>54</v>
      </c>
      <c r="AB3466" t="s">
        <v>54</v>
      </c>
      <c r="AC3466" t="s">
        <v>54</v>
      </c>
      <c r="AD3466" t="s">
        <v>54</v>
      </c>
      <c r="AE3466" t="s">
        <v>54</v>
      </c>
      <c r="AF3466" s="23" t="s">
        <v>54</v>
      </c>
      <c r="AG3466" s="23" t="s">
        <v>54</v>
      </c>
      <c r="AH3466" s="23" t="s">
        <v>54</v>
      </c>
      <c r="AI3466" s="23" t="s">
        <v>54</v>
      </c>
      <c r="AJ3466">
        <v>0</v>
      </c>
      <c r="AK3466">
        <v>0</v>
      </c>
      <c r="AL3466">
        <v>0</v>
      </c>
      <c r="AM3466">
        <v>0</v>
      </c>
      <c r="AN3466" s="23" t="e">
        <v>#DIV/0!</v>
      </c>
      <c r="AO3466" s="23" t="e">
        <v>#DIV/0!</v>
      </c>
      <c r="AP3466" s="23" t="e">
        <v>#DIV/0!</v>
      </c>
      <c r="AQ3466" s="23" t="e">
        <v>#DIV/0!</v>
      </c>
      <c r="AR3466" s="35">
        <v>0</v>
      </c>
      <c r="AS3466" s="35">
        <v>0</v>
      </c>
      <c r="AT3466" s="35">
        <v>0</v>
      </c>
      <c r="AU3466" s="31" t="str">
        <f t="shared" si="57"/>
        <v>库存为0</v>
      </c>
      <c r="AV3466" s="36" t="str">
        <f>IFERROR(时间!$B$4+AU3466,"上周无销量")</f>
        <v>上周无销量</v>
      </c>
    </row>
    <row r="3467" spans="1:48">
      <c r="A3467" s="21" t="s">
        <v>6863</v>
      </c>
      <c r="B3467" t="s">
        <v>6864</v>
      </c>
      <c r="C3467" t="s">
        <v>6836</v>
      </c>
      <c r="D3467" s="31">
        <v>0</v>
      </c>
      <c r="E3467" s="31">
        <v>0</v>
      </c>
      <c r="F3467" s="31">
        <v>0</v>
      </c>
      <c r="G3467" s="31">
        <v>0</v>
      </c>
      <c r="H3467" s="32">
        <v>0</v>
      </c>
      <c r="I3467">
        <v>0</v>
      </c>
      <c r="J3467" s="33">
        <v>0</v>
      </c>
      <c r="K3467" s="33">
        <v>0</v>
      </c>
      <c r="L3467" s="33">
        <v>0</v>
      </c>
      <c r="M3467">
        <v>0</v>
      </c>
      <c r="N3467">
        <v>0</v>
      </c>
      <c r="O3467">
        <v>0</v>
      </c>
      <c r="P3467" t="s">
        <v>54</v>
      </c>
      <c r="Q3467" t="s">
        <v>54</v>
      </c>
      <c r="R3467" t="s">
        <v>54</v>
      </c>
      <c r="S3467" t="s">
        <v>54</v>
      </c>
      <c r="T3467" t="s">
        <v>54</v>
      </c>
      <c r="U3467" t="s">
        <v>54</v>
      </c>
      <c r="V3467" t="s">
        <v>54</v>
      </c>
      <c r="W3467" t="s">
        <v>54</v>
      </c>
      <c r="X3467" s="23" t="s">
        <v>54</v>
      </c>
      <c r="Y3467" s="23" t="s">
        <v>54</v>
      </c>
      <c r="Z3467" s="23" t="s">
        <v>54</v>
      </c>
      <c r="AA3467" s="23" t="s">
        <v>54</v>
      </c>
      <c r="AB3467" t="s">
        <v>54</v>
      </c>
      <c r="AC3467" t="s">
        <v>54</v>
      </c>
      <c r="AD3467" t="s">
        <v>54</v>
      </c>
      <c r="AE3467" t="s">
        <v>54</v>
      </c>
      <c r="AF3467" s="23" t="s">
        <v>54</v>
      </c>
      <c r="AG3467" s="23" t="s">
        <v>54</v>
      </c>
      <c r="AH3467" s="23" t="s">
        <v>54</v>
      </c>
      <c r="AI3467" s="23" t="s">
        <v>54</v>
      </c>
      <c r="AJ3467">
        <v>0</v>
      </c>
      <c r="AK3467">
        <v>0</v>
      </c>
      <c r="AL3467">
        <v>0</v>
      </c>
      <c r="AM3467">
        <v>0</v>
      </c>
      <c r="AN3467" s="23" t="e">
        <v>#DIV/0!</v>
      </c>
      <c r="AO3467" s="23" t="e">
        <v>#DIV/0!</v>
      </c>
      <c r="AP3467" s="23" t="e">
        <v>#DIV/0!</v>
      </c>
      <c r="AQ3467" s="23" t="e">
        <v>#DIV/0!</v>
      </c>
      <c r="AR3467" s="35">
        <v>0</v>
      </c>
      <c r="AS3467" s="35">
        <v>0</v>
      </c>
      <c r="AT3467" s="35">
        <v>0</v>
      </c>
      <c r="AU3467" s="31" t="str">
        <f t="shared" si="57"/>
        <v>库存为0</v>
      </c>
      <c r="AV3467" s="36" t="str">
        <f>IFERROR(时间!$B$4+AU3467,"上周无销量")</f>
        <v>上周无销量</v>
      </c>
    </row>
    <row r="3468" spans="1:48">
      <c r="A3468" s="21" t="s">
        <v>6865</v>
      </c>
      <c r="B3468" t="s">
        <v>5967</v>
      </c>
      <c r="C3468" t="s">
        <v>6836</v>
      </c>
      <c r="D3468" s="31">
        <v>0</v>
      </c>
      <c r="E3468" s="31">
        <v>0</v>
      </c>
      <c r="F3468" s="31">
        <v>0</v>
      </c>
      <c r="G3468" s="31">
        <v>0</v>
      </c>
      <c r="H3468" s="32">
        <v>0</v>
      </c>
      <c r="I3468">
        <v>0</v>
      </c>
      <c r="J3468" s="33">
        <v>0</v>
      </c>
      <c r="K3468" s="33">
        <v>0</v>
      </c>
      <c r="L3468" s="33">
        <v>0</v>
      </c>
      <c r="M3468">
        <v>0</v>
      </c>
      <c r="N3468">
        <v>0</v>
      </c>
      <c r="O3468">
        <v>0</v>
      </c>
      <c r="P3468" t="s">
        <v>54</v>
      </c>
      <c r="Q3468" t="s">
        <v>54</v>
      </c>
      <c r="R3468" t="s">
        <v>54</v>
      </c>
      <c r="S3468" t="s">
        <v>54</v>
      </c>
      <c r="T3468" t="s">
        <v>54</v>
      </c>
      <c r="U3468" t="s">
        <v>54</v>
      </c>
      <c r="V3468" t="s">
        <v>54</v>
      </c>
      <c r="W3468" t="s">
        <v>54</v>
      </c>
      <c r="X3468" s="23" t="s">
        <v>54</v>
      </c>
      <c r="Y3468" s="23" t="s">
        <v>54</v>
      </c>
      <c r="Z3468" s="23" t="s">
        <v>54</v>
      </c>
      <c r="AA3468" s="23" t="s">
        <v>54</v>
      </c>
      <c r="AB3468" t="s">
        <v>54</v>
      </c>
      <c r="AC3468" t="s">
        <v>54</v>
      </c>
      <c r="AD3468" t="s">
        <v>54</v>
      </c>
      <c r="AE3468" t="s">
        <v>54</v>
      </c>
      <c r="AF3468" s="23" t="s">
        <v>54</v>
      </c>
      <c r="AG3468" s="23" t="s">
        <v>54</v>
      </c>
      <c r="AH3468" s="23" t="s">
        <v>54</v>
      </c>
      <c r="AI3468" s="23" t="s">
        <v>54</v>
      </c>
      <c r="AJ3468">
        <v>0</v>
      </c>
      <c r="AK3468">
        <v>0</v>
      </c>
      <c r="AL3468">
        <v>0</v>
      </c>
      <c r="AM3468">
        <v>4</v>
      </c>
      <c r="AN3468" s="23" t="e">
        <v>#DIV/0!</v>
      </c>
      <c r="AO3468" s="23" t="e">
        <v>#DIV/0!</v>
      </c>
      <c r="AP3468" s="23" t="e">
        <v>#DIV/0!</v>
      </c>
      <c r="AQ3468" s="23">
        <v>0</v>
      </c>
      <c r="AR3468" s="35">
        <v>0</v>
      </c>
      <c r="AS3468" s="35">
        <v>0</v>
      </c>
      <c r="AT3468" s="35">
        <v>0</v>
      </c>
      <c r="AU3468" s="31" t="str">
        <f t="shared" si="57"/>
        <v>库存为0</v>
      </c>
      <c r="AV3468" s="36" t="str">
        <f>IFERROR(时间!$B$4+AU3468,"上周无销量")</f>
        <v>上周无销量</v>
      </c>
    </row>
    <row r="3469" spans="1:48">
      <c r="A3469" s="21" t="s">
        <v>6866</v>
      </c>
      <c r="B3469" t="s">
        <v>5970</v>
      </c>
      <c r="C3469" t="s">
        <v>6836</v>
      </c>
      <c r="D3469" s="31">
        <v>0</v>
      </c>
      <c r="E3469" s="31">
        <v>0</v>
      </c>
      <c r="F3469" s="31">
        <v>0</v>
      </c>
      <c r="G3469" s="31">
        <v>0</v>
      </c>
      <c r="H3469" s="32">
        <v>0</v>
      </c>
      <c r="I3469">
        <v>0</v>
      </c>
      <c r="J3469" s="33">
        <v>0</v>
      </c>
      <c r="K3469" s="33">
        <v>0</v>
      </c>
      <c r="L3469" s="33">
        <v>0</v>
      </c>
      <c r="M3469">
        <v>0</v>
      </c>
      <c r="N3469">
        <v>0</v>
      </c>
      <c r="O3469">
        <v>0</v>
      </c>
      <c r="P3469" t="s">
        <v>54</v>
      </c>
      <c r="Q3469" t="s">
        <v>54</v>
      </c>
      <c r="R3469" t="s">
        <v>54</v>
      </c>
      <c r="S3469" t="s">
        <v>54</v>
      </c>
      <c r="T3469" t="s">
        <v>54</v>
      </c>
      <c r="U3469" t="s">
        <v>54</v>
      </c>
      <c r="V3469" t="s">
        <v>54</v>
      </c>
      <c r="W3469" t="s">
        <v>54</v>
      </c>
      <c r="X3469" s="23" t="s">
        <v>54</v>
      </c>
      <c r="Y3469" s="23" t="s">
        <v>54</v>
      </c>
      <c r="Z3469" s="23" t="s">
        <v>54</v>
      </c>
      <c r="AA3469" s="23" t="s">
        <v>54</v>
      </c>
      <c r="AB3469" t="s">
        <v>54</v>
      </c>
      <c r="AC3469" t="s">
        <v>54</v>
      </c>
      <c r="AD3469" t="s">
        <v>54</v>
      </c>
      <c r="AE3469" t="s">
        <v>54</v>
      </c>
      <c r="AF3469" s="23" t="s">
        <v>54</v>
      </c>
      <c r="AG3469" s="23" t="s">
        <v>54</v>
      </c>
      <c r="AH3469" s="23" t="s">
        <v>54</v>
      </c>
      <c r="AI3469" s="23" t="s">
        <v>54</v>
      </c>
      <c r="AJ3469">
        <v>0</v>
      </c>
      <c r="AK3469">
        <v>0</v>
      </c>
      <c r="AL3469">
        <v>0</v>
      </c>
      <c r="AM3469">
        <v>18</v>
      </c>
      <c r="AN3469" s="23" t="e">
        <v>#DIV/0!</v>
      </c>
      <c r="AO3469" s="23" t="e">
        <v>#DIV/0!</v>
      </c>
      <c r="AP3469" s="23" t="e">
        <v>#DIV/0!</v>
      </c>
      <c r="AQ3469" s="23">
        <v>0</v>
      </c>
      <c r="AR3469" s="35">
        <v>0</v>
      </c>
      <c r="AS3469" s="35">
        <v>0</v>
      </c>
      <c r="AT3469" s="35">
        <v>0</v>
      </c>
      <c r="AU3469" s="31" t="str">
        <f t="shared" si="57"/>
        <v>库存为0</v>
      </c>
      <c r="AV3469" s="36" t="str">
        <f>IFERROR(时间!$B$4+AU3469,"上周无销量")</f>
        <v>上周无销量</v>
      </c>
    </row>
    <row r="3470" spans="1:48">
      <c r="A3470" s="21" t="s">
        <v>6867</v>
      </c>
      <c r="B3470" t="s">
        <v>5972</v>
      </c>
      <c r="C3470" t="s">
        <v>6836</v>
      </c>
      <c r="D3470" s="31">
        <v>0</v>
      </c>
      <c r="E3470" s="31">
        <v>0</v>
      </c>
      <c r="F3470" s="31">
        <v>0</v>
      </c>
      <c r="G3470" s="31">
        <v>0</v>
      </c>
      <c r="H3470" s="32">
        <v>0</v>
      </c>
      <c r="I3470">
        <v>0</v>
      </c>
      <c r="J3470" s="33">
        <v>0</v>
      </c>
      <c r="K3470" s="33">
        <v>0</v>
      </c>
      <c r="L3470" s="33">
        <v>0</v>
      </c>
      <c r="M3470">
        <v>0</v>
      </c>
      <c r="N3470">
        <v>0</v>
      </c>
      <c r="O3470">
        <v>0</v>
      </c>
      <c r="P3470" t="s">
        <v>54</v>
      </c>
      <c r="Q3470" t="s">
        <v>54</v>
      </c>
      <c r="R3470" t="s">
        <v>54</v>
      </c>
      <c r="S3470" t="s">
        <v>54</v>
      </c>
      <c r="T3470" t="s">
        <v>54</v>
      </c>
      <c r="U3470" t="s">
        <v>54</v>
      </c>
      <c r="V3470" t="s">
        <v>54</v>
      </c>
      <c r="W3470" t="s">
        <v>54</v>
      </c>
      <c r="X3470" s="23" t="s">
        <v>54</v>
      </c>
      <c r="Y3470" s="23" t="s">
        <v>54</v>
      </c>
      <c r="Z3470" s="23" t="s">
        <v>54</v>
      </c>
      <c r="AA3470" s="23" t="s">
        <v>54</v>
      </c>
      <c r="AB3470" t="s">
        <v>54</v>
      </c>
      <c r="AC3470" t="s">
        <v>54</v>
      </c>
      <c r="AD3470" t="s">
        <v>54</v>
      </c>
      <c r="AE3470" t="s">
        <v>54</v>
      </c>
      <c r="AF3470" s="23" t="s">
        <v>54</v>
      </c>
      <c r="AG3470" s="23" t="s">
        <v>54</v>
      </c>
      <c r="AH3470" s="23" t="s">
        <v>54</v>
      </c>
      <c r="AI3470" s="23" t="s">
        <v>54</v>
      </c>
      <c r="AJ3470">
        <v>0</v>
      </c>
      <c r="AK3470">
        <v>0</v>
      </c>
      <c r="AL3470">
        <v>0</v>
      </c>
      <c r="AM3470">
        <v>0</v>
      </c>
      <c r="AN3470" s="23" t="e">
        <v>#DIV/0!</v>
      </c>
      <c r="AO3470" s="23" t="e">
        <v>#DIV/0!</v>
      </c>
      <c r="AP3470" s="23" t="e">
        <v>#DIV/0!</v>
      </c>
      <c r="AQ3470" s="23" t="e">
        <v>#DIV/0!</v>
      </c>
      <c r="AR3470" s="35">
        <v>0</v>
      </c>
      <c r="AS3470" s="35">
        <v>0</v>
      </c>
      <c r="AT3470" s="35">
        <v>0</v>
      </c>
      <c r="AU3470" s="31" t="str">
        <f t="shared" si="57"/>
        <v>库存为0</v>
      </c>
      <c r="AV3470" s="36" t="str">
        <f>IFERROR(时间!$B$4+AU3470,"上周无销量")</f>
        <v>上周无销量</v>
      </c>
    </row>
    <row r="3471" spans="1:48">
      <c r="A3471" s="21" t="s">
        <v>6868</v>
      </c>
      <c r="B3471" t="s">
        <v>5974</v>
      </c>
      <c r="C3471" t="s">
        <v>6836</v>
      </c>
      <c r="D3471" s="31">
        <v>0</v>
      </c>
      <c r="E3471" s="31">
        <v>0</v>
      </c>
      <c r="F3471" s="31">
        <v>0</v>
      </c>
      <c r="G3471" s="31">
        <v>0</v>
      </c>
      <c r="H3471" s="32">
        <v>0</v>
      </c>
      <c r="I3471">
        <v>0</v>
      </c>
      <c r="J3471" s="33">
        <v>0</v>
      </c>
      <c r="K3471" s="33">
        <v>0</v>
      </c>
      <c r="L3471" s="33">
        <v>0</v>
      </c>
      <c r="M3471">
        <v>0</v>
      </c>
      <c r="N3471">
        <v>0</v>
      </c>
      <c r="O3471">
        <v>0</v>
      </c>
      <c r="P3471" t="s">
        <v>54</v>
      </c>
      <c r="Q3471" t="s">
        <v>54</v>
      </c>
      <c r="R3471" t="s">
        <v>54</v>
      </c>
      <c r="S3471" t="s">
        <v>54</v>
      </c>
      <c r="T3471" t="s">
        <v>54</v>
      </c>
      <c r="U3471" t="s">
        <v>54</v>
      </c>
      <c r="V3471" t="s">
        <v>54</v>
      </c>
      <c r="W3471" t="s">
        <v>54</v>
      </c>
      <c r="X3471" s="23" t="s">
        <v>54</v>
      </c>
      <c r="Y3471" s="23" t="s">
        <v>54</v>
      </c>
      <c r="Z3471" s="23" t="s">
        <v>54</v>
      </c>
      <c r="AA3471" s="23" t="s">
        <v>54</v>
      </c>
      <c r="AB3471" t="s">
        <v>54</v>
      </c>
      <c r="AC3471" t="s">
        <v>54</v>
      </c>
      <c r="AD3471" t="s">
        <v>54</v>
      </c>
      <c r="AE3471" t="s">
        <v>54</v>
      </c>
      <c r="AF3471" s="23" t="s">
        <v>54</v>
      </c>
      <c r="AG3471" s="23" t="s">
        <v>54</v>
      </c>
      <c r="AH3471" s="23" t="s">
        <v>54</v>
      </c>
      <c r="AI3471" s="23" t="s">
        <v>54</v>
      </c>
      <c r="AJ3471">
        <v>0</v>
      </c>
      <c r="AK3471">
        <v>0</v>
      </c>
      <c r="AL3471">
        <v>0</v>
      </c>
      <c r="AM3471">
        <v>0</v>
      </c>
      <c r="AN3471" s="23" t="e">
        <v>#DIV/0!</v>
      </c>
      <c r="AO3471" s="23" t="e">
        <v>#DIV/0!</v>
      </c>
      <c r="AP3471" s="23" t="e">
        <v>#DIV/0!</v>
      </c>
      <c r="AQ3471" s="23" t="e">
        <v>#DIV/0!</v>
      </c>
      <c r="AR3471" s="35">
        <v>0</v>
      </c>
      <c r="AS3471" s="35">
        <v>0</v>
      </c>
      <c r="AT3471" s="35">
        <v>0</v>
      </c>
      <c r="AU3471" s="31" t="str">
        <f t="shared" si="57"/>
        <v>库存为0</v>
      </c>
      <c r="AV3471" s="36" t="str">
        <f>IFERROR(时间!$B$4+AU3471,"上周无销量")</f>
        <v>上周无销量</v>
      </c>
    </row>
    <row r="3472" spans="1:48">
      <c r="A3472" s="21" t="s">
        <v>6869</v>
      </c>
      <c r="B3472" t="s">
        <v>5976</v>
      </c>
      <c r="C3472" t="s">
        <v>6836</v>
      </c>
      <c r="D3472" s="31">
        <v>0</v>
      </c>
      <c r="E3472" s="31">
        <v>0</v>
      </c>
      <c r="F3472" s="31">
        <v>0</v>
      </c>
      <c r="G3472" s="31">
        <v>0</v>
      </c>
      <c r="H3472" s="32">
        <v>0</v>
      </c>
      <c r="I3472">
        <v>0</v>
      </c>
      <c r="J3472" s="33">
        <v>0</v>
      </c>
      <c r="K3472" s="33">
        <v>0</v>
      </c>
      <c r="L3472" s="33">
        <v>0</v>
      </c>
      <c r="M3472">
        <v>0</v>
      </c>
      <c r="N3472">
        <v>0</v>
      </c>
      <c r="O3472">
        <v>0</v>
      </c>
      <c r="P3472" t="s">
        <v>54</v>
      </c>
      <c r="Q3472" t="s">
        <v>54</v>
      </c>
      <c r="R3472" t="s">
        <v>54</v>
      </c>
      <c r="S3472" t="s">
        <v>54</v>
      </c>
      <c r="T3472" t="s">
        <v>54</v>
      </c>
      <c r="U3472" t="s">
        <v>54</v>
      </c>
      <c r="V3472" t="s">
        <v>54</v>
      </c>
      <c r="W3472" t="s">
        <v>54</v>
      </c>
      <c r="X3472" s="23" t="s">
        <v>54</v>
      </c>
      <c r="Y3472" s="23" t="s">
        <v>54</v>
      </c>
      <c r="Z3472" s="23" t="s">
        <v>54</v>
      </c>
      <c r="AA3472" s="23" t="s">
        <v>54</v>
      </c>
      <c r="AB3472" t="s">
        <v>54</v>
      </c>
      <c r="AC3472" t="s">
        <v>54</v>
      </c>
      <c r="AD3472" t="s">
        <v>54</v>
      </c>
      <c r="AE3472" t="s">
        <v>54</v>
      </c>
      <c r="AF3472" s="23" t="s">
        <v>54</v>
      </c>
      <c r="AG3472" s="23" t="s">
        <v>54</v>
      </c>
      <c r="AH3472" s="23" t="s">
        <v>54</v>
      </c>
      <c r="AI3472" s="23" t="s">
        <v>54</v>
      </c>
      <c r="AJ3472">
        <v>0</v>
      </c>
      <c r="AK3472">
        <v>0</v>
      </c>
      <c r="AL3472">
        <v>0</v>
      </c>
      <c r="AM3472">
        <v>0</v>
      </c>
      <c r="AN3472" s="23" t="e">
        <v>#DIV/0!</v>
      </c>
      <c r="AO3472" s="23" t="e">
        <v>#DIV/0!</v>
      </c>
      <c r="AP3472" s="23" t="e">
        <v>#DIV/0!</v>
      </c>
      <c r="AQ3472" s="23" t="e">
        <v>#DIV/0!</v>
      </c>
      <c r="AR3472" s="35">
        <v>0</v>
      </c>
      <c r="AS3472" s="35">
        <v>0</v>
      </c>
      <c r="AT3472" s="35">
        <v>0</v>
      </c>
      <c r="AU3472" s="31" t="str">
        <f t="shared" si="57"/>
        <v>库存为0</v>
      </c>
      <c r="AV3472" s="36" t="str">
        <f>IFERROR(时间!$B$4+AU3472,"上周无销量")</f>
        <v>上周无销量</v>
      </c>
    </row>
    <row r="3473" spans="1:48">
      <c r="A3473" s="21" t="s">
        <v>6870</v>
      </c>
      <c r="B3473" t="s">
        <v>5978</v>
      </c>
      <c r="C3473" t="s">
        <v>6836</v>
      </c>
      <c r="D3473" s="31">
        <v>0</v>
      </c>
      <c r="E3473" s="31">
        <v>0</v>
      </c>
      <c r="F3473" s="31">
        <v>0</v>
      </c>
      <c r="G3473" s="31">
        <v>0</v>
      </c>
      <c r="H3473" s="32">
        <v>0</v>
      </c>
      <c r="I3473">
        <v>0</v>
      </c>
      <c r="J3473" s="33">
        <v>0</v>
      </c>
      <c r="K3473" s="33">
        <v>0</v>
      </c>
      <c r="L3473" s="33">
        <v>0</v>
      </c>
      <c r="M3473">
        <v>0</v>
      </c>
      <c r="N3473">
        <v>0</v>
      </c>
      <c r="O3473">
        <v>0</v>
      </c>
      <c r="P3473" t="s">
        <v>54</v>
      </c>
      <c r="Q3473" t="s">
        <v>54</v>
      </c>
      <c r="R3473" t="s">
        <v>54</v>
      </c>
      <c r="S3473" t="s">
        <v>54</v>
      </c>
      <c r="T3473" t="s">
        <v>54</v>
      </c>
      <c r="U3473" t="s">
        <v>54</v>
      </c>
      <c r="V3473" t="s">
        <v>54</v>
      </c>
      <c r="W3473" t="s">
        <v>54</v>
      </c>
      <c r="X3473" s="23" t="s">
        <v>54</v>
      </c>
      <c r="Y3473" s="23" t="s">
        <v>54</v>
      </c>
      <c r="Z3473" s="23" t="s">
        <v>54</v>
      </c>
      <c r="AA3473" s="23" t="s">
        <v>54</v>
      </c>
      <c r="AB3473" t="s">
        <v>54</v>
      </c>
      <c r="AC3473" t="s">
        <v>54</v>
      </c>
      <c r="AD3473" t="s">
        <v>54</v>
      </c>
      <c r="AE3473" t="s">
        <v>54</v>
      </c>
      <c r="AF3473" s="23" t="s">
        <v>54</v>
      </c>
      <c r="AG3473" s="23" t="s">
        <v>54</v>
      </c>
      <c r="AH3473" s="23" t="s">
        <v>54</v>
      </c>
      <c r="AI3473" s="23" t="s">
        <v>54</v>
      </c>
      <c r="AJ3473">
        <v>8</v>
      </c>
      <c r="AK3473">
        <v>29</v>
      </c>
      <c r="AL3473">
        <v>0</v>
      </c>
      <c r="AM3473">
        <v>14</v>
      </c>
      <c r="AN3473" s="23">
        <v>0</v>
      </c>
      <c r="AO3473" s="23">
        <v>0</v>
      </c>
      <c r="AP3473" s="23" t="e">
        <v>#DIV/0!</v>
      </c>
      <c r="AQ3473" s="23">
        <v>0</v>
      </c>
      <c r="AR3473" s="35">
        <v>0</v>
      </c>
      <c r="AS3473" s="35">
        <v>0</v>
      </c>
      <c r="AT3473" s="35">
        <v>0</v>
      </c>
      <c r="AU3473" s="31" t="str">
        <f t="shared" si="57"/>
        <v>库存为0</v>
      </c>
      <c r="AV3473" s="36" t="str">
        <f>IFERROR(时间!$B$4+AU3473,"上周无销量")</f>
        <v>上周无销量</v>
      </c>
    </row>
    <row r="3474" spans="1:48">
      <c r="A3474" s="21" t="s">
        <v>6871</v>
      </c>
      <c r="B3474" t="s">
        <v>5980</v>
      </c>
      <c r="C3474" t="s">
        <v>6836</v>
      </c>
      <c r="D3474" s="31">
        <v>0</v>
      </c>
      <c r="E3474" s="31">
        <v>0</v>
      </c>
      <c r="F3474" s="31">
        <v>0</v>
      </c>
      <c r="G3474" s="31">
        <v>0</v>
      </c>
      <c r="H3474" s="32">
        <v>0</v>
      </c>
      <c r="I3474">
        <v>0</v>
      </c>
      <c r="J3474" s="33">
        <v>0</v>
      </c>
      <c r="K3474" s="33">
        <v>0</v>
      </c>
      <c r="L3474" s="33">
        <v>0</v>
      </c>
      <c r="M3474">
        <v>0</v>
      </c>
      <c r="N3474">
        <v>0</v>
      </c>
      <c r="O3474">
        <v>0</v>
      </c>
      <c r="P3474" t="s">
        <v>54</v>
      </c>
      <c r="Q3474" t="s">
        <v>54</v>
      </c>
      <c r="R3474" t="s">
        <v>54</v>
      </c>
      <c r="S3474" t="s">
        <v>54</v>
      </c>
      <c r="T3474" t="s">
        <v>54</v>
      </c>
      <c r="U3474" t="s">
        <v>54</v>
      </c>
      <c r="V3474" t="s">
        <v>54</v>
      </c>
      <c r="W3474" t="s">
        <v>54</v>
      </c>
      <c r="X3474" s="23" t="s">
        <v>54</v>
      </c>
      <c r="Y3474" s="23" t="s">
        <v>54</v>
      </c>
      <c r="Z3474" s="23" t="s">
        <v>54</v>
      </c>
      <c r="AA3474" s="23" t="s">
        <v>54</v>
      </c>
      <c r="AB3474" t="s">
        <v>54</v>
      </c>
      <c r="AC3474" t="s">
        <v>54</v>
      </c>
      <c r="AD3474" t="s">
        <v>54</v>
      </c>
      <c r="AE3474" t="s">
        <v>54</v>
      </c>
      <c r="AF3474" s="23" t="s">
        <v>54</v>
      </c>
      <c r="AG3474" s="23" t="s">
        <v>54</v>
      </c>
      <c r="AH3474" s="23" t="s">
        <v>54</v>
      </c>
      <c r="AI3474" s="23" t="s">
        <v>54</v>
      </c>
      <c r="AJ3474">
        <v>0</v>
      </c>
      <c r="AK3474">
        <v>0</v>
      </c>
      <c r="AL3474">
        <v>0</v>
      </c>
      <c r="AM3474">
        <v>0</v>
      </c>
      <c r="AN3474" s="23" t="e">
        <v>#DIV/0!</v>
      </c>
      <c r="AO3474" s="23" t="e">
        <v>#DIV/0!</v>
      </c>
      <c r="AP3474" s="23" t="e">
        <v>#DIV/0!</v>
      </c>
      <c r="AQ3474" s="23" t="e">
        <v>#DIV/0!</v>
      </c>
      <c r="AR3474" s="35">
        <v>0</v>
      </c>
      <c r="AS3474" s="35">
        <v>0</v>
      </c>
      <c r="AT3474" s="35">
        <v>0</v>
      </c>
      <c r="AU3474" s="31" t="str">
        <f t="shared" si="57"/>
        <v>库存为0</v>
      </c>
      <c r="AV3474" s="36" t="str">
        <f>IFERROR(时间!$B$4+AU3474,"上周无销量")</f>
        <v>上周无销量</v>
      </c>
    </row>
    <row r="3475" spans="1:48">
      <c r="A3475" s="21" t="s">
        <v>6872</v>
      </c>
      <c r="B3475" t="s">
        <v>5982</v>
      </c>
      <c r="C3475" t="s">
        <v>6836</v>
      </c>
      <c r="D3475" s="31">
        <v>0</v>
      </c>
      <c r="E3475" s="31">
        <v>0</v>
      </c>
      <c r="F3475" s="31">
        <v>0</v>
      </c>
      <c r="G3475" s="31">
        <v>0</v>
      </c>
      <c r="H3475" s="32">
        <v>0</v>
      </c>
      <c r="I3475">
        <v>0</v>
      </c>
      <c r="J3475" s="33">
        <v>0</v>
      </c>
      <c r="K3475" s="33">
        <v>0</v>
      </c>
      <c r="L3475" s="33">
        <v>0</v>
      </c>
      <c r="M3475">
        <v>0</v>
      </c>
      <c r="N3475">
        <v>0</v>
      </c>
      <c r="O3475">
        <v>0</v>
      </c>
      <c r="P3475" t="s">
        <v>54</v>
      </c>
      <c r="Q3475" t="s">
        <v>54</v>
      </c>
      <c r="R3475" t="s">
        <v>54</v>
      </c>
      <c r="S3475" t="s">
        <v>54</v>
      </c>
      <c r="T3475" t="s">
        <v>54</v>
      </c>
      <c r="U3475" t="s">
        <v>54</v>
      </c>
      <c r="V3475" t="s">
        <v>54</v>
      </c>
      <c r="W3475" t="s">
        <v>54</v>
      </c>
      <c r="X3475" s="23" t="s">
        <v>54</v>
      </c>
      <c r="Y3475" s="23" t="s">
        <v>54</v>
      </c>
      <c r="Z3475" s="23" t="s">
        <v>54</v>
      </c>
      <c r="AA3475" s="23" t="s">
        <v>54</v>
      </c>
      <c r="AB3475" t="s">
        <v>54</v>
      </c>
      <c r="AC3475" t="s">
        <v>54</v>
      </c>
      <c r="AD3475" t="s">
        <v>54</v>
      </c>
      <c r="AE3475" t="s">
        <v>54</v>
      </c>
      <c r="AF3475" s="23" t="s">
        <v>54</v>
      </c>
      <c r="AG3475" s="23" t="s">
        <v>54</v>
      </c>
      <c r="AH3475" s="23" t="s">
        <v>54</v>
      </c>
      <c r="AI3475" s="23" t="s">
        <v>54</v>
      </c>
      <c r="AJ3475">
        <v>0</v>
      </c>
      <c r="AK3475">
        <v>0</v>
      </c>
      <c r="AL3475">
        <v>0</v>
      </c>
      <c r="AM3475">
        <v>4</v>
      </c>
      <c r="AN3475" s="23" t="e">
        <v>#DIV/0!</v>
      </c>
      <c r="AO3475" s="23" t="e">
        <v>#DIV/0!</v>
      </c>
      <c r="AP3475" s="23" t="e">
        <v>#DIV/0!</v>
      </c>
      <c r="AQ3475" s="23">
        <v>0</v>
      </c>
      <c r="AR3475" s="35">
        <v>0</v>
      </c>
      <c r="AS3475" s="35">
        <v>0</v>
      </c>
      <c r="AT3475" s="35">
        <v>0</v>
      </c>
      <c r="AU3475" s="31" t="str">
        <f t="shared" si="57"/>
        <v>库存为0</v>
      </c>
      <c r="AV3475" s="36" t="str">
        <f>IFERROR(时间!$B$4+AU3475,"上周无销量")</f>
        <v>上周无销量</v>
      </c>
    </row>
    <row r="3476" spans="1:48">
      <c r="A3476" s="21" t="s">
        <v>6873</v>
      </c>
      <c r="B3476" t="s">
        <v>5984</v>
      </c>
      <c r="C3476" t="s">
        <v>6836</v>
      </c>
      <c r="D3476" s="31">
        <v>0</v>
      </c>
      <c r="E3476" s="31">
        <v>0</v>
      </c>
      <c r="F3476" s="31">
        <v>0</v>
      </c>
      <c r="G3476" s="31">
        <v>0</v>
      </c>
      <c r="H3476" s="32">
        <v>0</v>
      </c>
      <c r="I3476">
        <v>0</v>
      </c>
      <c r="J3476" s="33">
        <v>0</v>
      </c>
      <c r="K3476" s="33">
        <v>0</v>
      </c>
      <c r="L3476" s="33">
        <v>0</v>
      </c>
      <c r="M3476">
        <v>0</v>
      </c>
      <c r="N3476">
        <v>0</v>
      </c>
      <c r="O3476">
        <v>0</v>
      </c>
      <c r="P3476" t="s">
        <v>54</v>
      </c>
      <c r="Q3476" t="s">
        <v>54</v>
      </c>
      <c r="R3476" t="s">
        <v>54</v>
      </c>
      <c r="S3476" t="s">
        <v>54</v>
      </c>
      <c r="T3476" t="s">
        <v>54</v>
      </c>
      <c r="U3476" t="s">
        <v>54</v>
      </c>
      <c r="V3476" t="s">
        <v>54</v>
      </c>
      <c r="W3476" t="s">
        <v>54</v>
      </c>
      <c r="X3476" s="23" t="s">
        <v>54</v>
      </c>
      <c r="Y3476" s="23" t="s">
        <v>54</v>
      </c>
      <c r="Z3476" s="23" t="s">
        <v>54</v>
      </c>
      <c r="AA3476" s="23" t="s">
        <v>54</v>
      </c>
      <c r="AB3476" t="s">
        <v>54</v>
      </c>
      <c r="AC3476" t="s">
        <v>54</v>
      </c>
      <c r="AD3476" t="s">
        <v>54</v>
      </c>
      <c r="AE3476" t="s">
        <v>54</v>
      </c>
      <c r="AF3476" s="23" t="s">
        <v>54</v>
      </c>
      <c r="AG3476" s="23" t="s">
        <v>54</v>
      </c>
      <c r="AH3476" s="23" t="s">
        <v>54</v>
      </c>
      <c r="AI3476" s="23" t="s">
        <v>54</v>
      </c>
      <c r="AJ3476">
        <v>16</v>
      </c>
      <c r="AK3476">
        <v>25</v>
      </c>
      <c r="AL3476">
        <v>0</v>
      </c>
      <c r="AM3476">
        <v>22</v>
      </c>
      <c r="AN3476" s="23">
        <v>0</v>
      </c>
      <c r="AO3476" s="23">
        <v>0</v>
      </c>
      <c r="AP3476" s="23" t="e">
        <v>#DIV/0!</v>
      </c>
      <c r="AQ3476" s="23">
        <v>0</v>
      </c>
      <c r="AR3476" s="35">
        <v>0</v>
      </c>
      <c r="AS3476" s="35">
        <v>0</v>
      </c>
      <c r="AT3476" s="35">
        <v>0</v>
      </c>
      <c r="AU3476" s="31" t="str">
        <f t="shared" si="57"/>
        <v>库存为0</v>
      </c>
      <c r="AV3476" s="36" t="str">
        <f>IFERROR(时间!$B$4+AU3476,"上周无销量")</f>
        <v>上周无销量</v>
      </c>
    </row>
    <row r="3477" spans="1:48">
      <c r="A3477" s="21" t="s">
        <v>6874</v>
      </c>
      <c r="B3477" t="s">
        <v>5986</v>
      </c>
      <c r="C3477" t="s">
        <v>6836</v>
      </c>
      <c r="D3477" s="31">
        <v>0</v>
      </c>
      <c r="E3477" s="31">
        <v>0</v>
      </c>
      <c r="F3477" s="31">
        <v>0</v>
      </c>
      <c r="G3477" s="31">
        <v>0</v>
      </c>
      <c r="H3477" s="32">
        <v>0</v>
      </c>
      <c r="I3477">
        <v>0</v>
      </c>
      <c r="J3477" s="33">
        <v>0</v>
      </c>
      <c r="K3477" s="33">
        <v>0</v>
      </c>
      <c r="L3477" s="33">
        <v>0</v>
      </c>
      <c r="M3477">
        <v>0</v>
      </c>
      <c r="N3477">
        <v>0</v>
      </c>
      <c r="O3477">
        <v>0</v>
      </c>
      <c r="P3477" t="s">
        <v>54</v>
      </c>
      <c r="Q3477" t="s">
        <v>54</v>
      </c>
      <c r="R3477" t="s">
        <v>54</v>
      </c>
      <c r="S3477" t="s">
        <v>54</v>
      </c>
      <c r="T3477" t="s">
        <v>54</v>
      </c>
      <c r="U3477" t="s">
        <v>54</v>
      </c>
      <c r="V3477" t="s">
        <v>54</v>
      </c>
      <c r="W3477" t="s">
        <v>54</v>
      </c>
      <c r="X3477" s="23" t="s">
        <v>54</v>
      </c>
      <c r="Y3477" s="23" t="s">
        <v>54</v>
      </c>
      <c r="Z3477" s="23" t="s">
        <v>54</v>
      </c>
      <c r="AA3477" s="23" t="s">
        <v>54</v>
      </c>
      <c r="AB3477" t="s">
        <v>54</v>
      </c>
      <c r="AC3477" t="s">
        <v>54</v>
      </c>
      <c r="AD3477" t="s">
        <v>54</v>
      </c>
      <c r="AE3477" t="s">
        <v>54</v>
      </c>
      <c r="AF3477" s="23" t="s">
        <v>54</v>
      </c>
      <c r="AG3477" s="23" t="s">
        <v>54</v>
      </c>
      <c r="AH3477" s="23" t="s">
        <v>54</v>
      </c>
      <c r="AI3477" s="23" t="s">
        <v>54</v>
      </c>
      <c r="AJ3477">
        <v>0</v>
      </c>
      <c r="AK3477">
        <v>0</v>
      </c>
      <c r="AL3477">
        <v>0</v>
      </c>
      <c r="AM3477">
        <v>0</v>
      </c>
      <c r="AN3477" s="23" t="e">
        <v>#DIV/0!</v>
      </c>
      <c r="AO3477" s="23" t="e">
        <v>#DIV/0!</v>
      </c>
      <c r="AP3477" s="23" t="e">
        <v>#DIV/0!</v>
      </c>
      <c r="AQ3477" s="23" t="e">
        <v>#DIV/0!</v>
      </c>
      <c r="AR3477" s="35">
        <v>0</v>
      </c>
      <c r="AS3477" s="35">
        <v>0</v>
      </c>
      <c r="AT3477" s="35">
        <v>0</v>
      </c>
      <c r="AU3477" s="31" t="str">
        <f t="shared" si="57"/>
        <v>库存为0</v>
      </c>
      <c r="AV3477" s="36" t="str">
        <f>IFERROR(时间!$B$4+AU3477,"上周无销量")</f>
        <v>上周无销量</v>
      </c>
    </row>
    <row r="3478" spans="1:48">
      <c r="A3478" s="21" t="s">
        <v>6875</v>
      </c>
      <c r="B3478" t="s">
        <v>5988</v>
      </c>
      <c r="C3478" t="s">
        <v>6836</v>
      </c>
      <c r="D3478" s="31">
        <v>0</v>
      </c>
      <c r="E3478" s="31">
        <v>0</v>
      </c>
      <c r="F3478" s="31">
        <v>0</v>
      </c>
      <c r="G3478" s="31">
        <v>0</v>
      </c>
      <c r="H3478" s="32">
        <v>0</v>
      </c>
      <c r="I3478">
        <v>0</v>
      </c>
      <c r="J3478" s="33">
        <v>0</v>
      </c>
      <c r="K3478" s="33">
        <v>0</v>
      </c>
      <c r="L3478" s="33">
        <v>0</v>
      </c>
      <c r="M3478">
        <v>0</v>
      </c>
      <c r="N3478">
        <v>0</v>
      </c>
      <c r="O3478">
        <v>0</v>
      </c>
      <c r="P3478" t="s">
        <v>54</v>
      </c>
      <c r="Q3478" t="s">
        <v>54</v>
      </c>
      <c r="R3478" t="s">
        <v>54</v>
      </c>
      <c r="S3478" t="s">
        <v>54</v>
      </c>
      <c r="T3478" t="s">
        <v>54</v>
      </c>
      <c r="U3478" t="s">
        <v>54</v>
      </c>
      <c r="V3478" t="s">
        <v>54</v>
      </c>
      <c r="W3478" t="s">
        <v>54</v>
      </c>
      <c r="X3478" s="23" t="s">
        <v>54</v>
      </c>
      <c r="Y3478" s="23" t="s">
        <v>54</v>
      </c>
      <c r="Z3478" s="23" t="s">
        <v>54</v>
      </c>
      <c r="AA3478" s="23" t="s">
        <v>54</v>
      </c>
      <c r="AB3478" t="s">
        <v>54</v>
      </c>
      <c r="AC3478" t="s">
        <v>54</v>
      </c>
      <c r="AD3478" t="s">
        <v>54</v>
      </c>
      <c r="AE3478" t="s">
        <v>54</v>
      </c>
      <c r="AF3478" s="23" t="s">
        <v>54</v>
      </c>
      <c r="AG3478" s="23" t="s">
        <v>54</v>
      </c>
      <c r="AH3478" s="23" t="s">
        <v>54</v>
      </c>
      <c r="AI3478" s="23" t="s">
        <v>54</v>
      </c>
      <c r="AJ3478">
        <v>0</v>
      </c>
      <c r="AK3478">
        <v>0</v>
      </c>
      <c r="AL3478">
        <v>0</v>
      </c>
      <c r="AM3478">
        <v>0</v>
      </c>
      <c r="AN3478" s="23" t="e">
        <v>#DIV/0!</v>
      </c>
      <c r="AO3478" s="23" t="e">
        <v>#DIV/0!</v>
      </c>
      <c r="AP3478" s="23" t="e">
        <v>#DIV/0!</v>
      </c>
      <c r="AQ3478" s="23" t="e">
        <v>#DIV/0!</v>
      </c>
      <c r="AR3478" s="35">
        <v>0</v>
      </c>
      <c r="AS3478" s="35">
        <v>0</v>
      </c>
      <c r="AT3478" s="35">
        <v>0</v>
      </c>
      <c r="AU3478" s="31" t="str">
        <f t="shared" si="57"/>
        <v>库存为0</v>
      </c>
      <c r="AV3478" s="36" t="str">
        <f>IFERROR(时间!$B$4+AU3478,"上周无销量")</f>
        <v>上周无销量</v>
      </c>
    </row>
    <row r="3479" spans="1:48">
      <c r="A3479" s="21" t="s">
        <v>6876</v>
      </c>
      <c r="B3479" t="s">
        <v>5990</v>
      </c>
      <c r="C3479" t="s">
        <v>6836</v>
      </c>
      <c r="D3479" s="31">
        <v>0</v>
      </c>
      <c r="E3479" s="31">
        <v>0</v>
      </c>
      <c r="F3479" s="31">
        <v>0</v>
      </c>
      <c r="G3479" s="31">
        <v>0</v>
      </c>
      <c r="H3479" s="32">
        <v>0</v>
      </c>
      <c r="I3479">
        <v>0</v>
      </c>
      <c r="J3479" s="33">
        <v>0</v>
      </c>
      <c r="K3479" s="33">
        <v>0</v>
      </c>
      <c r="L3479" s="33">
        <v>0</v>
      </c>
      <c r="M3479">
        <v>0</v>
      </c>
      <c r="N3479">
        <v>0</v>
      </c>
      <c r="O3479">
        <v>0</v>
      </c>
      <c r="P3479" t="s">
        <v>54</v>
      </c>
      <c r="Q3479" t="s">
        <v>54</v>
      </c>
      <c r="R3479" t="s">
        <v>54</v>
      </c>
      <c r="S3479" t="s">
        <v>54</v>
      </c>
      <c r="T3479" t="s">
        <v>54</v>
      </c>
      <c r="U3479" t="s">
        <v>54</v>
      </c>
      <c r="V3479" t="s">
        <v>54</v>
      </c>
      <c r="W3479" t="s">
        <v>54</v>
      </c>
      <c r="X3479" s="23" t="s">
        <v>54</v>
      </c>
      <c r="Y3479" s="23" t="s">
        <v>54</v>
      </c>
      <c r="Z3479" s="23" t="s">
        <v>54</v>
      </c>
      <c r="AA3479" s="23" t="s">
        <v>54</v>
      </c>
      <c r="AB3479" t="s">
        <v>54</v>
      </c>
      <c r="AC3479" t="s">
        <v>54</v>
      </c>
      <c r="AD3479" t="s">
        <v>54</v>
      </c>
      <c r="AE3479" t="s">
        <v>54</v>
      </c>
      <c r="AF3479" s="23" t="s">
        <v>54</v>
      </c>
      <c r="AG3479" s="23" t="s">
        <v>54</v>
      </c>
      <c r="AH3479" s="23" t="s">
        <v>54</v>
      </c>
      <c r="AI3479" s="23" t="s">
        <v>54</v>
      </c>
      <c r="AJ3479">
        <v>0</v>
      </c>
      <c r="AK3479">
        <v>0</v>
      </c>
      <c r="AL3479">
        <v>0</v>
      </c>
      <c r="AM3479">
        <v>0</v>
      </c>
      <c r="AN3479" s="23" t="e">
        <v>#DIV/0!</v>
      </c>
      <c r="AO3479" s="23" t="e">
        <v>#DIV/0!</v>
      </c>
      <c r="AP3479" s="23" t="e">
        <v>#DIV/0!</v>
      </c>
      <c r="AQ3479" s="23" t="e">
        <v>#DIV/0!</v>
      </c>
      <c r="AR3479" s="35">
        <v>0</v>
      </c>
      <c r="AS3479" s="35">
        <v>0</v>
      </c>
      <c r="AT3479" s="35">
        <v>0</v>
      </c>
      <c r="AU3479" s="31" t="str">
        <f t="shared" si="57"/>
        <v>库存为0</v>
      </c>
      <c r="AV3479" s="36" t="str">
        <f>IFERROR(时间!$B$4+AU3479,"上周无销量")</f>
        <v>上周无销量</v>
      </c>
    </row>
    <row r="3480" spans="1:48">
      <c r="A3480" s="21" t="s">
        <v>6877</v>
      </c>
      <c r="B3480" t="s">
        <v>5992</v>
      </c>
      <c r="C3480" t="s">
        <v>6836</v>
      </c>
      <c r="D3480" s="31">
        <v>0</v>
      </c>
      <c r="E3480" s="31">
        <v>0</v>
      </c>
      <c r="F3480" s="31">
        <v>0</v>
      </c>
      <c r="G3480" s="31">
        <v>0</v>
      </c>
      <c r="H3480" s="32">
        <v>0</v>
      </c>
      <c r="I3480">
        <v>0</v>
      </c>
      <c r="J3480" s="33">
        <v>0</v>
      </c>
      <c r="K3480" s="33">
        <v>0</v>
      </c>
      <c r="L3480" s="33">
        <v>0</v>
      </c>
      <c r="M3480">
        <v>0</v>
      </c>
      <c r="N3480">
        <v>0</v>
      </c>
      <c r="O3480">
        <v>0</v>
      </c>
      <c r="P3480" t="s">
        <v>54</v>
      </c>
      <c r="Q3480" t="s">
        <v>54</v>
      </c>
      <c r="R3480" t="s">
        <v>54</v>
      </c>
      <c r="S3480" t="s">
        <v>54</v>
      </c>
      <c r="T3480" t="s">
        <v>54</v>
      </c>
      <c r="U3480" t="s">
        <v>54</v>
      </c>
      <c r="V3480" t="s">
        <v>54</v>
      </c>
      <c r="W3480" t="s">
        <v>54</v>
      </c>
      <c r="X3480" s="23" t="s">
        <v>54</v>
      </c>
      <c r="Y3480" s="23" t="s">
        <v>54</v>
      </c>
      <c r="Z3480" s="23" t="s">
        <v>54</v>
      </c>
      <c r="AA3480" s="23" t="s">
        <v>54</v>
      </c>
      <c r="AB3480" t="s">
        <v>54</v>
      </c>
      <c r="AC3480" t="s">
        <v>54</v>
      </c>
      <c r="AD3480" t="s">
        <v>54</v>
      </c>
      <c r="AE3480" t="s">
        <v>54</v>
      </c>
      <c r="AF3480" s="23" t="s">
        <v>54</v>
      </c>
      <c r="AG3480" s="23" t="s">
        <v>54</v>
      </c>
      <c r="AH3480" s="23" t="s">
        <v>54</v>
      </c>
      <c r="AI3480" s="23" t="s">
        <v>54</v>
      </c>
      <c r="AJ3480">
        <v>0</v>
      </c>
      <c r="AK3480">
        <v>0</v>
      </c>
      <c r="AL3480">
        <v>0</v>
      </c>
      <c r="AM3480">
        <v>7</v>
      </c>
      <c r="AN3480" s="23" t="e">
        <v>#DIV/0!</v>
      </c>
      <c r="AO3480" s="23" t="e">
        <v>#DIV/0!</v>
      </c>
      <c r="AP3480" s="23" t="e">
        <v>#DIV/0!</v>
      </c>
      <c r="AQ3480" s="23">
        <v>0</v>
      </c>
      <c r="AR3480" s="35">
        <v>0</v>
      </c>
      <c r="AS3480" s="35">
        <v>0</v>
      </c>
      <c r="AT3480" s="35">
        <v>0</v>
      </c>
      <c r="AU3480" s="31" t="str">
        <f t="shared" si="57"/>
        <v>库存为0</v>
      </c>
      <c r="AV3480" s="36" t="str">
        <f>IFERROR(时间!$B$4+AU3480,"上周无销量")</f>
        <v>上周无销量</v>
      </c>
    </row>
    <row r="3481" spans="1:48">
      <c r="A3481" s="21" t="s">
        <v>6878</v>
      </c>
      <c r="B3481" t="s">
        <v>5994</v>
      </c>
      <c r="C3481" t="s">
        <v>6836</v>
      </c>
      <c r="D3481" s="31">
        <v>0</v>
      </c>
      <c r="E3481" s="31">
        <v>0</v>
      </c>
      <c r="F3481" s="31">
        <v>0</v>
      </c>
      <c r="G3481" s="31">
        <v>0</v>
      </c>
      <c r="H3481" s="32">
        <v>0</v>
      </c>
      <c r="I3481">
        <v>0</v>
      </c>
      <c r="J3481" s="33">
        <v>0</v>
      </c>
      <c r="K3481" s="33">
        <v>0</v>
      </c>
      <c r="L3481" s="33">
        <v>0</v>
      </c>
      <c r="M3481">
        <v>0</v>
      </c>
      <c r="N3481">
        <v>0</v>
      </c>
      <c r="O3481">
        <v>0</v>
      </c>
      <c r="P3481" t="s">
        <v>54</v>
      </c>
      <c r="Q3481" t="s">
        <v>54</v>
      </c>
      <c r="R3481" t="s">
        <v>54</v>
      </c>
      <c r="S3481" t="s">
        <v>54</v>
      </c>
      <c r="T3481" t="s">
        <v>54</v>
      </c>
      <c r="U3481" t="s">
        <v>54</v>
      </c>
      <c r="V3481" t="s">
        <v>54</v>
      </c>
      <c r="W3481" t="s">
        <v>54</v>
      </c>
      <c r="X3481" s="23" t="s">
        <v>54</v>
      </c>
      <c r="Y3481" s="23" t="s">
        <v>54</v>
      </c>
      <c r="Z3481" s="23" t="s">
        <v>54</v>
      </c>
      <c r="AA3481" s="23" t="s">
        <v>54</v>
      </c>
      <c r="AB3481" t="s">
        <v>54</v>
      </c>
      <c r="AC3481" t="s">
        <v>54</v>
      </c>
      <c r="AD3481" t="s">
        <v>54</v>
      </c>
      <c r="AE3481" t="s">
        <v>54</v>
      </c>
      <c r="AF3481" s="23" t="s">
        <v>54</v>
      </c>
      <c r="AG3481" s="23" t="s">
        <v>54</v>
      </c>
      <c r="AH3481" s="23" t="s">
        <v>54</v>
      </c>
      <c r="AI3481" s="23" t="s">
        <v>54</v>
      </c>
      <c r="AJ3481">
        <v>9</v>
      </c>
      <c r="AK3481">
        <v>0</v>
      </c>
      <c r="AL3481">
        <v>0</v>
      </c>
      <c r="AM3481">
        <v>0</v>
      </c>
      <c r="AN3481" s="23">
        <v>0</v>
      </c>
      <c r="AO3481" s="23" t="e">
        <v>#DIV/0!</v>
      </c>
      <c r="AP3481" s="23" t="e">
        <v>#DIV/0!</v>
      </c>
      <c r="AQ3481" s="23" t="e">
        <v>#DIV/0!</v>
      </c>
      <c r="AR3481" s="35">
        <v>0</v>
      </c>
      <c r="AS3481" s="35">
        <v>0</v>
      </c>
      <c r="AT3481" s="35">
        <v>0</v>
      </c>
      <c r="AU3481" s="31" t="str">
        <f t="shared" si="57"/>
        <v>库存为0</v>
      </c>
      <c r="AV3481" s="36" t="str">
        <f>IFERROR(时间!$B$4+AU3481,"上周无销量")</f>
        <v>上周无销量</v>
      </c>
    </row>
    <row r="3482" spans="1:48">
      <c r="A3482" s="21" t="s">
        <v>6879</v>
      </c>
      <c r="B3482" t="s">
        <v>5996</v>
      </c>
      <c r="C3482" t="s">
        <v>6836</v>
      </c>
      <c r="D3482" s="31">
        <v>0</v>
      </c>
      <c r="E3482" s="31">
        <v>0</v>
      </c>
      <c r="F3482" s="31">
        <v>0</v>
      </c>
      <c r="G3482" s="31">
        <v>0</v>
      </c>
      <c r="H3482" s="32">
        <v>0</v>
      </c>
      <c r="I3482">
        <v>0</v>
      </c>
      <c r="J3482" s="33">
        <v>0</v>
      </c>
      <c r="K3482" s="33">
        <v>0</v>
      </c>
      <c r="L3482" s="33">
        <v>0</v>
      </c>
      <c r="M3482">
        <v>0</v>
      </c>
      <c r="N3482">
        <v>0</v>
      </c>
      <c r="O3482">
        <v>0</v>
      </c>
      <c r="P3482" t="s">
        <v>54</v>
      </c>
      <c r="Q3482" t="s">
        <v>54</v>
      </c>
      <c r="R3482" t="s">
        <v>54</v>
      </c>
      <c r="S3482" t="s">
        <v>54</v>
      </c>
      <c r="T3482" t="s">
        <v>54</v>
      </c>
      <c r="U3482" t="s">
        <v>54</v>
      </c>
      <c r="V3482" t="s">
        <v>54</v>
      </c>
      <c r="W3482" t="s">
        <v>54</v>
      </c>
      <c r="X3482" s="23" t="s">
        <v>54</v>
      </c>
      <c r="Y3482" s="23" t="s">
        <v>54</v>
      </c>
      <c r="Z3482" s="23" t="s">
        <v>54</v>
      </c>
      <c r="AA3482" s="23" t="s">
        <v>54</v>
      </c>
      <c r="AB3482" t="s">
        <v>54</v>
      </c>
      <c r="AC3482" t="s">
        <v>54</v>
      </c>
      <c r="AD3482" t="s">
        <v>54</v>
      </c>
      <c r="AE3482" t="s">
        <v>54</v>
      </c>
      <c r="AF3482" s="23" t="s">
        <v>54</v>
      </c>
      <c r="AG3482" s="23" t="s">
        <v>54</v>
      </c>
      <c r="AH3482" s="23" t="s">
        <v>54</v>
      </c>
      <c r="AI3482" s="23" t="s">
        <v>54</v>
      </c>
      <c r="AJ3482">
        <v>0</v>
      </c>
      <c r="AK3482">
        <v>0</v>
      </c>
      <c r="AL3482">
        <v>0</v>
      </c>
      <c r="AM3482">
        <v>0</v>
      </c>
      <c r="AN3482" s="23" t="e">
        <v>#DIV/0!</v>
      </c>
      <c r="AO3482" s="23" t="e">
        <v>#DIV/0!</v>
      </c>
      <c r="AP3482" s="23" t="e">
        <v>#DIV/0!</v>
      </c>
      <c r="AQ3482" s="23" t="e">
        <v>#DIV/0!</v>
      </c>
      <c r="AR3482" s="35">
        <v>0</v>
      </c>
      <c r="AS3482" s="35">
        <v>0</v>
      </c>
      <c r="AT3482" s="35">
        <v>0</v>
      </c>
      <c r="AU3482" s="31" t="str">
        <f t="shared" si="57"/>
        <v>库存为0</v>
      </c>
      <c r="AV3482" s="36" t="str">
        <f>IFERROR(时间!$B$4+AU3482,"上周无销量")</f>
        <v>上周无销量</v>
      </c>
    </row>
    <row r="3483" spans="1:48">
      <c r="A3483" s="21" t="s">
        <v>6880</v>
      </c>
      <c r="B3483" t="s">
        <v>6881</v>
      </c>
      <c r="C3483" t="s">
        <v>6882</v>
      </c>
      <c r="D3483" s="31">
        <v>0</v>
      </c>
      <c r="E3483" s="31">
        <v>0</v>
      </c>
      <c r="F3483" s="31">
        <v>0</v>
      </c>
      <c r="G3483" s="31">
        <v>0</v>
      </c>
      <c r="H3483" s="32">
        <v>0</v>
      </c>
      <c r="I3483">
        <v>0</v>
      </c>
      <c r="J3483" s="33">
        <v>0</v>
      </c>
      <c r="K3483" s="33">
        <v>0</v>
      </c>
      <c r="L3483" s="33">
        <v>0</v>
      </c>
      <c r="M3483">
        <v>0</v>
      </c>
      <c r="N3483">
        <v>0</v>
      </c>
      <c r="O3483">
        <v>0</v>
      </c>
      <c r="P3483" t="s">
        <v>54</v>
      </c>
      <c r="Q3483" t="s">
        <v>54</v>
      </c>
      <c r="R3483" t="s">
        <v>54</v>
      </c>
      <c r="S3483" t="s">
        <v>54</v>
      </c>
      <c r="T3483" t="s">
        <v>54</v>
      </c>
      <c r="U3483" t="s">
        <v>54</v>
      </c>
      <c r="V3483" t="s">
        <v>54</v>
      </c>
      <c r="W3483" t="s">
        <v>54</v>
      </c>
      <c r="X3483" s="23" t="s">
        <v>54</v>
      </c>
      <c r="Y3483" s="23" t="s">
        <v>54</v>
      </c>
      <c r="Z3483" s="23" t="s">
        <v>54</v>
      </c>
      <c r="AA3483" s="23" t="s">
        <v>54</v>
      </c>
      <c r="AB3483" t="s">
        <v>54</v>
      </c>
      <c r="AC3483" t="s">
        <v>54</v>
      </c>
      <c r="AD3483" t="s">
        <v>54</v>
      </c>
      <c r="AE3483" t="s">
        <v>54</v>
      </c>
      <c r="AF3483" s="23" t="s">
        <v>54</v>
      </c>
      <c r="AG3483" s="23" t="s">
        <v>54</v>
      </c>
      <c r="AH3483" s="23" t="s">
        <v>54</v>
      </c>
      <c r="AI3483" s="23" t="s">
        <v>54</v>
      </c>
      <c r="AJ3483">
        <v>0</v>
      </c>
      <c r="AK3483">
        <v>0</v>
      </c>
      <c r="AL3483">
        <v>0</v>
      </c>
      <c r="AM3483">
        <v>0</v>
      </c>
      <c r="AN3483" s="23" t="e">
        <v>#DIV/0!</v>
      </c>
      <c r="AO3483" s="23" t="e">
        <v>#DIV/0!</v>
      </c>
      <c r="AP3483" s="23" t="e">
        <v>#DIV/0!</v>
      </c>
      <c r="AQ3483" s="23" t="e">
        <v>#DIV/0!</v>
      </c>
      <c r="AR3483" s="35">
        <v>0</v>
      </c>
      <c r="AS3483" s="35">
        <v>0</v>
      </c>
      <c r="AT3483" s="35">
        <v>0</v>
      </c>
      <c r="AU3483" s="31" t="str">
        <f t="shared" si="57"/>
        <v>库存为0</v>
      </c>
      <c r="AV3483" s="36" t="str">
        <f>IFERROR(时间!$B$4+AU3483,"上周无销量")</f>
        <v>上周无销量</v>
      </c>
    </row>
    <row r="3484" spans="1:48">
      <c r="A3484" s="21" t="s">
        <v>6883</v>
      </c>
      <c r="B3484" t="s">
        <v>6884</v>
      </c>
      <c r="C3484" t="s">
        <v>6882</v>
      </c>
      <c r="D3484" s="31">
        <v>0</v>
      </c>
      <c r="E3484" s="31">
        <v>0</v>
      </c>
      <c r="F3484" s="31">
        <v>0</v>
      </c>
      <c r="G3484" s="31">
        <v>0</v>
      </c>
      <c r="H3484" s="32">
        <v>0</v>
      </c>
      <c r="I3484">
        <v>0</v>
      </c>
      <c r="J3484" s="33">
        <v>0</v>
      </c>
      <c r="K3484" s="33">
        <v>0</v>
      </c>
      <c r="L3484" s="33">
        <v>0</v>
      </c>
      <c r="M3484">
        <v>0</v>
      </c>
      <c r="N3484">
        <v>0</v>
      </c>
      <c r="O3484">
        <v>0</v>
      </c>
      <c r="P3484" t="s">
        <v>54</v>
      </c>
      <c r="Q3484" t="s">
        <v>54</v>
      </c>
      <c r="R3484" t="s">
        <v>54</v>
      </c>
      <c r="S3484" t="s">
        <v>54</v>
      </c>
      <c r="T3484" t="s">
        <v>54</v>
      </c>
      <c r="U3484" t="s">
        <v>54</v>
      </c>
      <c r="V3484" t="s">
        <v>54</v>
      </c>
      <c r="W3484" t="s">
        <v>54</v>
      </c>
      <c r="X3484" s="23" t="s">
        <v>54</v>
      </c>
      <c r="Y3484" s="23" t="s">
        <v>54</v>
      </c>
      <c r="Z3484" s="23" t="s">
        <v>54</v>
      </c>
      <c r="AA3484" s="23" t="s">
        <v>54</v>
      </c>
      <c r="AB3484" t="s">
        <v>54</v>
      </c>
      <c r="AC3484" t="s">
        <v>54</v>
      </c>
      <c r="AD3484" t="s">
        <v>54</v>
      </c>
      <c r="AE3484" t="s">
        <v>54</v>
      </c>
      <c r="AF3484" s="23" t="s">
        <v>54</v>
      </c>
      <c r="AG3484" s="23" t="s">
        <v>54</v>
      </c>
      <c r="AH3484" s="23" t="s">
        <v>54</v>
      </c>
      <c r="AI3484" s="23" t="s">
        <v>54</v>
      </c>
      <c r="AJ3484">
        <v>0</v>
      </c>
      <c r="AK3484">
        <v>0</v>
      </c>
      <c r="AL3484">
        <v>0</v>
      </c>
      <c r="AM3484">
        <v>0</v>
      </c>
      <c r="AN3484" s="23" t="e">
        <v>#DIV/0!</v>
      </c>
      <c r="AO3484" s="23" t="e">
        <v>#DIV/0!</v>
      </c>
      <c r="AP3484" s="23" t="e">
        <v>#DIV/0!</v>
      </c>
      <c r="AQ3484" s="23" t="e">
        <v>#DIV/0!</v>
      </c>
      <c r="AR3484" s="35">
        <v>0</v>
      </c>
      <c r="AS3484" s="35">
        <v>0</v>
      </c>
      <c r="AT3484" s="35">
        <v>0</v>
      </c>
      <c r="AU3484" s="31" t="str">
        <f t="shared" si="57"/>
        <v>库存为0</v>
      </c>
      <c r="AV3484" s="36" t="str">
        <f>IFERROR(时间!$B$4+AU3484,"上周无销量")</f>
        <v>上周无销量</v>
      </c>
    </row>
    <row r="3485" spans="1:48">
      <c r="A3485" s="21" t="s">
        <v>6885</v>
      </c>
      <c r="B3485" t="s">
        <v>6886</v>
      </c>
      <c r="C3485" t="s">
        <v>6882</v>
      </c>
      <c r="D3485" s="31">
        <v>0</v>
      </c>
      <c r="E3485" s="31">
        <v>0</v>
      </c>
      <c r="F3485" s="31">
        <v>0</v>
      </c>
      <c r="G3485" s="31">
        <v>0</v>
      </c>
      <c r="H3485" s="32">
        <v>0</v>
      </c>
      <c r="I3485">
        <v>0</v>
      </c>
      <c r="J3485" s="33">
        <v>0</v>
      </c>
      <c r="K3485" s="33">
        <v>0</v>
      </c>
      <c r="L3485" s="33">
        <v>0</v>
      </c>
      <c r="M3485">
        <v>0</v>
      </c>
      <c r="N3485">
        <v>0</v>
      </c>
      <c r="O3485">
        <v>0</v>
      </c>
      <c r="P3485" t="s">
        <v>54</v>
      </c>
      <c r="Q3485" t="s">
        <v>54</v>
      </c>
      <c r="R3485" t="s">
        <v>54</v>
      </c>
      <c r="S3485" t="s">
        <v>54</v>
      </c>
      <c r="T3485" t="s">
        <v>54</v>
      </c>
      <c r="U3485" t="s">
        <v>54</v>
      </c>
      <c r="V3485" t="s">
        <v>54</v>
      </c>
      <c r="W3485" t="s">
        <v>54</v>
      </c>
      <c r="X3485" s="23" t="s">
        <v>54</v>
      </c>
      <c r="Y3485" s="23" t="s">
        <v>54</v>
      </c>
      <c r="Z3485" s="23" t="s">
        <v>54</v>
      </c>
      <c r="AA3485" s="23" t="s">
        <v>54</v>
      </c>
      <c r="AB3485" t="s">
        <v>54</v>
      </c>
      <c r="AC3485" t="s">
        <v>54</v>
      </c>
      <c r="AD3485" t="s">
        <v>54</v>
      </c>
      <c r="AE3485" t="s">
        <v>54</v>
      </c>
      <c r="AF3485" s="23" t="s">
        <v>54</v>
      </c>
      <c r="AG3485" s="23" t="s">
        <v>54</v>
      </c>
      <c r="AH3485" s="23" t="s">
        <v>54</v>
      </c>
      <c r="AI3485" s="23" t="s">
        <v>54</v>
      </c>
      <c r="AJ3485">
        <v>0</v>
      </c>
      <c r="AK3485">
        <v>0</v>
      </c>
      <c r="AL3485">
        <v>0</v>
      </c>
      <c r="AM3485">
        <v>0</v>
      </c>
      <c r="AN3485" s="23" t="e">
        <v>#DIV/0!</v>
      </c>
      <c r="AO3485" s="23" t="e">
        <v>#DIV/0!</v>
      </c>
      <c r="AP3485" s="23" t="e">
        <v>#DIV/0!</v>
      </c>
      <c r="AQ3485" s="23" t="e">
        <v>#DIV/0!</v>
      </c>
      <c r="AR3485" s="35">
        <v>0</v>
      </c>
      <c r="AS3485" s="35">
        <v>0</v>
      </c>
      <c r="AT3485" s="35">
        <v>0</v>
      </c>
      <c r="AU3485" s="31" t="str">
        <f t="shared" si="57"/>
        <v>库存为0</v>
      </c>
      <c r="AV3485" s="36" t="str">
        <f>IFERROR(时间!$B$4+AU3485,"上周无销量")</f>
        <v>上周无销量</v>
      </c>
    </row>
    <row r="3486" spans="1:48">
      <c r="A3486" s="21" t="s">
        <v>6887</v>
      </c>
      <c r="B3486" t="s">
        <v>6888</v>
      </c>
      <c r="C3486" t="s">
        <v>6882</v>
      </c>
      <c r="D3486" s="31">
        <v>0</v>
      </c>
      <c r="E3486" s="31">
        <v>0</v>
      </c>
      <c r="F3486" s="31">
        <v>0</v>
      </c>
      <c r="G3486" s="31">
        <v>0</v>
      </c>
      <c r="H3486" s="32">
        <v>0</v>
      </c>
      <c r="I3486">
        <v>0</v>
      </c>
      <c r="J3486" s="33">
        <v>0</v>
      </c>
      <c r="K3486" s="33">
        <v>0</v>
      </c>
      <c r="L3486" s="33">
        <v>0</v>
      </c>
      <c r="M3486">
        <v>0</v>
      </c>
      <c r="N3486">
        <v>0</v>
      </c>
      <c r="O3486">
        <v>0</v>
      </c>
      <c r="P3486" t="s">
        <v>54</v>
      </c>
      <c r="Q3486" t="s">
        <v>54</v>
      </c>
      <c r="R3486" t="s">
        <v>54</v>
      </c>
      <c r="S3486" t="s">
        <v>54</v>
      </c>
      <c r="T3486" t="s">
        <v>54</v>
      </c>
      <c r="U3486" t="s">
        <v>54</v>
      </c>
      <c r="V3486" t="s">
        <v>54</v>
      </c>
      <c r="W3486" t="s">
        <v>54</v>
      </c>
      <c r="X3486" s="23" t="s">
        <v>54</v>
      </c>
      <c r="Y3486" s="23" t="s">
        <v>54</v>
      </c>
      <c r="Z3486" s="23" t="s">
        <v>54</v>
      </c>
      <c r="AA3486" s="23" t="s">
        <v>54</v>
      </c>
      <c r="AB3486" t="s">
        <v>54</v>
      </c>
      <c r="AC3486" t="s">
        <v>54</v>
      </c>
      <c r="AD3486" t="s">
        <v>54</v>
      </c>
      <c r="AE3486" t="s">
        <v>54</v>
      </c>
      <c r="AF3486" s="23" t="s">
        <v>54</v>
      </c>
      <c r="AG3486" s="23" t="s">
        <v>54</v>
      </c>
      <c r="AH3486" s="23" t="s">
        <v>54</v>
      </c>
      <c r="AI3486" s="23" t="s">
        <v>54</v>
      </c>
      <c r="AJ3486">
        <v>0</v>
      </c>
      <c r="AK3486">
        <v>0</v>
      </c>
      <c r="AL3486">
        <v>0</v>
      </c>
      <c r="AM3486">
        <v>0</v>
      </c>
      <c r="AN3486" s="23" t="e">
        <v>#DIV/0!</v>
      </c>
      <c r="AO3486" s="23" t="e">
        <v>#DIV/0!</v>
      </c>
      <c r="AP3486" s="23" t="e">
        <v>#DIV/0!</v>
      </c>
      <c r="AQ3486" s="23" t="e">
        <v>#DIV/0!</v>
      </c>
      <c r="AR3486" s="35">
        <v>0</v>
      </c>
      <c r="AS3486" s="35">
        <v>0</v>
      </c>
      <c r="AT3486" s="35">
        <v>0</v>
      </c>
      <c r="AU3486" s="31" t="str">
        <f t="shared" si="57"/>
        <v>库存为0</v>
      </c>
      <c r="AV3486" s="36" t="str">
        <f>IFERROR(时间!$B$4+AU3486,"上周无销量")</f>
        <v>上周无销量</v>
      </c>
    </row>
    <row r="3487" spans="1:48">
      <c r="A3487" s="21" t="s">
        <v>6889</v>
      </c>
      <c r="B3487" t="s">
        <v>6890</v>
      </c>
      <c r="C3487" t="s">
        <v>6882</v>
      </c>
      <c r="D3487" s="31">
        <v>0</v>
      </c>
      <c r="E3487" s="31">
        <v>0</v>
      </c>
      <c r="F3487" s="31">
        <v>0</v>
      </c>
      <c r="G3487" s="31">
        <v>0</v>
      </c>
      <c r="H3487" s="32">
        <v>0</v>
      </c>
      <c r="I3487">
        <v>0</v>
      </c>
      <c r="J3487" s="33">
        <v>0</v>
      </c>
      <c r="K3487" s="33">
        <v>0</v>
      </c>
      <c r="L3487" s="33">
        <v>0</v>
      </c>
      <c r="M3487">
        <v>0</v>
      </c>
      <c r="N3487">
        <v>0</v>
      </c>
      <c r="O3487">
        <v>0</v>
      </c>
      <c r="P3487" t="s">
        <v>54</v>
      </c>
      <c r="Q3487" t="s">
        <v>54</v>
      </c>
      <c r="R3487" t="s">
        <v>54</v>
      </c>
      <c r="S3487" t="s">
        <v>54</v>
      </c>
      <c r="T3487" t="s">
        <v>54</v>
      </c>
      <c r="U3487" t="s">
        <v>54</v>
      </c>
      <c r="V3487" t="s">
        <v>54</v>
      </c>
      <c r="W3487" t="s">
        <v>54</v>
      </c>
      <c r="X3487" s="23" t="s">
        <v>54</v>
      </c>
      <c r="Y3487" s="23" t="s">
        <v>54</v>
      </c>
      <c r="Z3487" s="23" t="s">
        <v>54</v>
      </c>
      <c r="AA3487" s="23" t="s">
        <v>54</v>
      </c>
      <c r="AB3487" t="s">
        <v>54</v>
      </c>
      <c r="AC3487" t="s">
        <v>54</v>
      </c>
      <c r="AD3487" t="s">
        <v>54</v>
      </c>
      <c r="AE3487" t="s">
        <v>54</v>
      </c>
      <c r="AF3487" s="23" t="s">
        <v>54</v>
      </c>
      <c r="AG3487" s="23" t="s">
        <v>54</v>
      </c>
      <c r="AH3487" s="23" t="s">
        <v>54</v>
      </c>
      <c r="AI3487" s="23" t="s">
        <v>54</v>
      </c>
      <c r="AJ3487">
        <v>0</v>
      </c>
      <c r="AK3487">
        <v>0</v>
      </c>
      <c r="AL3487">
        <v>0</v>
      </c>
      <c r="AM3487">
        <v>0</v>
      </c>
      <c r="AN3487" s="23" t="e">
        <v>#DIV/0!</v>
      </c>
      <c r="AO3487" s="23" t="e">
        <v>#DIV/0!</v>
      </c>
      <c r="AP3487" s="23" t="e">
        <v>#DIV/0!</v>
      </c>
      <c r="AQ3487" s="23" t="e">
        <v>#DIV/0!</v>
      </c>
      <c r="AR3487" s="35">
        <v>0</v>
      </c>
      <c r="AS3487" s="35">
        <v>0</v>
      </c>
      <c r="AT3487" s="35">
        <v>0</v>
      </c>
      <c r="AU3487" s="31" t="str">
        <f t="shared" si="57"/>
        <v>库存为0</v>
      </c>
      <c r="AV3487" s="36" t="str">
        <f>IFERROR(时间!$B$4+AU3487,"上周无销量")</f>
        <v>上周无销量</v>
      </c>
    </row>
    <row r="3488" spans="1:48">
      <c r="A3488" s="21" t="s">
        <v>6891</v>
      </c>
      <c r="B3488" t="s">
        <v>6892</v>
      </c>
      <c r="C3488" t="s">
        <v>6882</v>
      </c>
      <c r="D3488" s="31">
        <v>0</v>
      </c>
      <c r="E3488" s="31">
        <v>0</v>
      </c>
      <c r="F3488" s="31">
        <v>0</v>
      </c>
      <c r="G3488" s="31">
        <v>0</v>
      </c>
      <c r="H3488" s="32">
        <v>0</v>
      </c>
      <c r="I3488">
        <v>0</v>
      </c>
      <c r="J3488" s="33">
        <v>0</v>
      </c>
      <c r="K3488" s="33">
        <v>0</v>
      </c>
      <c r="L3488" s="33">
        <v>0</v>
      </c>
      <c r="M3488">
        <v>0</v>
      </c>
      <c r="N3488">
        <v>0</v>
      </c>
      <c r="O3488">
        <v>0</v>
      </c>
      <c r="P3488" t="s">
        <v>54</v>
      </c>
      <c r="Q3488" t="s">
        <v>54</v>
      </c>
      <c r="R3488" t="s">
        <v>54</v>
      </c>
      <c r="S3488" t="s">
        <v>54</v>
      </c>
      <c r="T3488" t="s">
        <v>54</v>
      </c>
      <c r="U3488" t="s">
        <v>54</v>
      </c>
      <c r="V3488" t="s">
        <v>54</v>
      </c>
      <c r="W3488" t="s">
        <v>54</v>
      </c>
      <c r="X3488" s="23" t="s">
        <v>54</v>
      </c>
      <c r="Y3488" s="23" t="s">
        <v>54</v>
      </c>
      <c r="Z3488" s="23" t="s">
        <v>54</v>
      </c>
      <c r="AA3488" s="23" t="s">
        <v>54</v>
      </c>
      <c r="AB3488" t="s">
        <v>54</v>
      </c>
      <c r="AC3488" t="s">
        <v>54</v>
      </c>
      <c r="AD3488" t="s">
        <v>54</v>
      </c>
      <c r="AE3488" t="s">
        <v>54</v>
      </c>
      <c r="AF3488" s="23" t="s">
        <v>54</v>
      </c>
      <c r="AG3488" s="23" t="s">
        <v>54</v>
      </c>
      <c r="AH3488" s="23" t="s">
        <v>54</v>
      </c>
      <c r="AI3488" s="23" t="s">
        <v>54</v>
      </c>
      <c r="AJ3488">
        <v>0</v>
      </c>
      <c r="AK3488">
        <v>0</v>
      </c>
      <c r="AL3488">
        <v>0</v>
      </c>
      <c r="AM3488">
        <v>0</v>
      </c>
      <c r="AN3488" s="23" t="e">
        <v>#DIV/0!</v>
      </c>
      <c r="AO3488" s="23" t="e">
        <v>#DIV/0!</v>
      </c>
      <c r="AP3488" s="23" t="e">
        <v>#DIV/0!</v>
      </c>
      <c r="AQ3488" s="23" t="e">
        <v>#DIV/0!</v>
      </c>
      <c r="AR3488" s="35">
        <v>0</v>
      </c>
      <c r="AS3488" s="35">
        <v>0</v>
      </c>
      <c r="AT3488" s="35">
        <v>0</v>
      </c>
      <c r="AU3488" s="31" t="str">
        <f t="shared" si="57"/>
        <v>库存为0</v>
      </c>
      <c r="AV3488" s="36" t="str">
        <f>IFERROR(时间!$B$4+AU3488,"上周无销量")</f>
        <v>上周无销量</v>
      </c>
    </row>
    <row r="3489" spans="1:48">
      <c r="A3489" s="21" t="s">
        <v>6893</v>
      </c>
      <c r="B3489" t="s">
        <v>6894</v>
      </c>
      <c r="C3489" t="s">
        <v>6882</v>
      </c>
      <c r="D3489" s="31">
        <v>0</v>
      </c>
      <c r="E3489" s="31">
        <v>0</v>
      </c>
      <c r="F3489" s="31">
        <v>0</v>
      </c>
      <c r="G3489" s="31">
        <v>0</v>
      </c>
      <c r="H3489" s="32">
        <v>0</v>
      </c>
      <c r="I3489">
        <v>0</v>
      </c>
      <c r="J3489" s="33">
        <v>0</v>
      </c>
      <c r="K3489" s="33">
        <v>0</v>
      </c>
      <c r="L3489" s="33">
        <v>0</v>
      </c>
      <c r="M3489">
        <v>0</v>
      </c>
      <c r="N3489">
        <v>0</v>
      </c>
      <c r="O3489">
        <v>0</v>
      </c>
      <c r="P3489" t="s">
        <v>54</v>
      </c>
      <c r="Q3489" t="s">
        <v>54</v>
      </c>
      <c r="R3489" t="s">
        <v>54</v>
      </c>
      <c r="S3489" t="s">
        <v>54</v>
      </c>
      <c r="T3489" t="s">
        <v>54</v>
      </c>
      <c r="U3489" t="s">
        <v>54</v>
      </c>
      <c r="V3489" t="s">
        <v>54</v>
      </c>
      <c r="W3489" t="s">
        <v>54</v>
      </c>
      <c r="X3489" s="23" t="s">
        <v>54</v>
      </c>
      <c r="Y3489" s="23" t="s">
        <v>54</v>
      </c>
      <c r="Z3489" s="23" t="s">
        <v>54</v>
      </c>
      <c r="AA3489" s="23" t="s">
        <v>54</v>
      </c>
      <c r="AB3489" t="s">
        <v>54</v>
      </c>
      <c r="AC3489" t="s">
        <v>54</v>
      </c>
      <c r="AD3489" t="s">
        <v>54</v>
      </c>
      <c r="AE3489" t="s">
        <v>54</v>
      </c>
      <c r="AF3489" s="23" t="s">
        <v>54</v>
      </c>
      <c r="AG3489" s="23" t="s">
        <v>54</v>
      </c>
      <c r="AH3489" s="23" t="s">
        <v>54</v>
      </c>
      <c r="AI3489" s="23" t="s">
        <v>54</v>
      </c>
      <c r="AJ3489">
        <v>0</v>
      </c>
      <c r="AK3489">
        <v>0</v>
      </c>
      <c r="AL3489">
        <v>0</v>
      </c>
      <c r="AM3489">
        <v>0</v>
      </c>
      <c r="AN3489" s="23" t="e">
        <v>#DIV/0!</v>
      </c>
      <c r="AO3489" s="23" t="e">
        <v>#DIV/0!</v>
      </c>
      <c r="AP3489" s="23" t="e">
        <v>#DIV/0!</v>
      </c>
      <c r="AQ3489" s="23" t="e">
        <v>#DIV/0!</v>
      </c>
      <c r="AR3489" s="35">
        <v>0</v>
      </c>
      <c r="AS3489" s="35">
        <v>0</v>
      </c>
      <c r="AT3489" s="35">
        <v>0</v>
      </c>
      <c r="AU3489" s="31" t="str">
        <f t="shared" si="57"/>
        <v>库存为0</v>
      </c>
      <c r="AV3489" s="36" t="str">
        <f>IFERROR(时间!$B$4+AU3489,"上周无销量")</f>
        <v>上周无销量</v>
      </c>
    </row>
    <row r="3490" spans="1:48">
      <c r="A3490" s="21" t="s">
        <v>6895</v>
      </c>
      <c r="B3490" t="s">
        <v>6896</v>
      </c>
      <c r="C3490" t="s">
        <v>6882</v>
      </c>
      <c r="D3490" s="31">
        <v>0</v>
      </c>
      <c r="E3490" s="31">
        <v>0</v>
      </c>
      <c r="F3490" s="31">
        <v>0</v>
      </c>
      <c r="G3490" s="31">
        <v>0</v>
      </c>
      <c r="H3490" s="32">
        <v>0</v>
      </c>
      <c r="I3490">
        <v>0</v>
      </c>
      <c r="J3490" s="33">
        <v>0</v>
      </c>
      <c r="K3490" s="33">
        <v>0</v>
      </c>
      <c r="L3490" s="33">
        <v>0</v>
      </c>
      <c r="M3490">
        <v>0</v>
      </c>
      <c r="N3490">
        <v>0</v>
      </c>
      <c r="O3490">
        <v>0</v>
      </c>
      <c r="P3490" t="s">
        <v>54</v>
      </c>
      <c r="Q3490" t="s">
        <v>54</v>
      </c>
      <c r="R3490" t="s">
        <v>54</v>
      </c>
      <c r="S3490" t="s">
        <v>54</v>
      </c>
      <c r="T3490" t="s">
        <v>54</v>
      </c>
      <c r="U3490" t="s">
        <v>54</v>
      </c>
      <c r="V3490" t="s">
        <v>54</v>
      </c>
      <c r="W3490" t="s">
        <v>54</v>
      </c>
      <c r="X3490" s="23" t="s">
        <v>54</v>
      </c>
      <c r="Y3490" s="23" t="s">
        <v>54</v>
      </c>
      <c r="Z3490" s="23" t="s">
        <v>54</v>
      </c>
      <c r="AA3490" s="23" t="s">
        <v>54</v>
      </c>
      <c r="AB3490" t="s">
        <v>54</v>
      </c>
      <c r="AC3490" t="s">
        <v>54</v>
      </c>
      <c r="AD3490" t="s">
        <v>54</v>
      </c>
      <c r="AE3490" t="s">
        <v>54</v>
      </c>
      <c r="AF3490" s="23" t="s">
        <v>54</v>
      </c>
      <c r="AG3490" s="23" t="s">
        <v>54</v>
      </c>
      <c r="AH3490" s="23" t="s">
        <v>54</v>
      </c>
      <c r="AI3490" s="23" t="s">
        <v>54</v>
      </c>
      <c r="AJ3490">
        <v>0</v>
      </c>
      <c r="AK3490">
        <v>0</v>
      </c>
      <c r="AL3490">
        <v>0</v>
      </c>
      <c r="AM3490">
        <v>0</v>
      </c>
      <c r="AN3490" s="23" t="e">
        <v>#DIV/0!</v>
      </c>
      <c r="AO3490" s="23" t="e">
        <v>#DIV/0!</v>
      </c>
      <c r="AP3490" s="23" t="e">
        <v>#DIV/0!</v>
      </c>
      <c r="AQ3490" s="23" t="e">
        <v>#DIV/0!</v>
      </c>
      <c r="AR3490" s="35">
        <v>0</v>
      </c>
      <c r="AS3490" s="35">
        <v>0</v>
      </c>
      <c r="AT3490" s="35">
        <v>0</v>
      </c>
      <c r="AU3490" s="31" t="str">
        <f t="shared" si="57"/>
        <v>库存为0</v>
      </c>
      <c r="AV3490" s="36" t="str">
        <f>IFERROR(时间!$B$4+AU3490,"上周无销量")</f>
        <v>上周无销量</v>
      </c>
    </row>
    <row r="3491" spans="1:48">
      <c r="A3491" s="21" t="s">
        <v>6897</v>
      </c>
      <c r="B3491" t="s">
        <v>6898</v>
      </c>
      <c r="C3491" t="s">
        <v>6882</v>
      </c>
      <c r="D3491" s="31">
        <v>0</v>
      </c>
      <c r="E3491" s="31">
        <v>0</v>
      </c>
      <c r="F3491" s="31">
        <v>0</v>
      </c>
      <c r="G3491" s="31">
        <v>0</v>
      </c>
      <c r="H3491" s="32">
        <v>0</v>
      </c>
      <c r="I3491">
        <v>0</v>
      </c>
      <c r="J3491" s="33">
        <v>0</v>
      </c>
      <c r="K3491" s="33">
        <v>0</v>
      </c>
      <c r="L3491" s="33">
        <v>0</v>
      </c>
      <c r="M3491">
        <v>0</v>
      </c>
      <c r="N3491">
        <v>0</v>
      </c>
      <c r="O3491">
        <v>0</v>
      </c>
      <c r="P3491" t="s">
        <v>54</v>
      </c>
      <c r="Q3491" t="s">
        <v>54</v>
      </c>
      <c r="R3491" t="s">
        <v>54</v>
      </c>
      <c r="S3491" t="s">
        <v>54</v>
      </c>
      <c r="T3491" t="s">
        <v>54</v>
      </c>
      <c r="U3491" t="s">
        <v>54</v>
      </c>
      <c r="V3491" t="s">
        <v>54</v>
      </c>
      <c r="W3491" t="s">
        <v>54</v>
      </c>
      <c r="X3491" s="23" t="s">
        <v>54</v>
      </c>
      <c r="Y3491" s="23" t="s">
        <v>54</v>
      </c>
      <c r="Z3491" s="23" t="s">
        <v>54</v>
      </c>
      <c r="AA3491" s="23" t="s">
        <v>54</v>
      </c>
      <c r="AB3491" t="s">
        <v>54</v>
      </c>
      <c r="AC3491" t="s">
        <v>54</v>
      </c>
      <c r="AD3491" t="s">
        <v>54</v>
      </c>
      <c r="AE3491" t="s">
        <v>54</v>
      </c>
      <c r="AF3491" s="23" t="s">
        <v>54</v>
      </c>
      <c r="AG3491" s="23" t="s">
        <v>54</v>
      </c>
      <c r="AH3491" s="23" t="s">
        <v>54</v>
      </c>
      <c r="AI3491" s="23" t="s">
        <v>54</v>
      </c>
      <c r="AJ3491">
        <v>0</v>
      </c>
      <c r="AK3491">
        <v>0</v>
      </c>
      <c r="AL3491">
        <v>0</v>
      </c>
      <c r="AM3491">
        <v>0</v>
      </c>
      <c r="AN3491" s="23" t="e">
        <v>#DIV/0!</v>
      </c>
      <c r="AO3491" s="23" t="e">
        <v>#DIV/0!</v>
      </c>
      <c r="AP3491" s="23" t="e">
        <v>#DIV/0!</v>
      </c>
      <c r="AQ3491" s="23" t="e">
        <v>#DIV/0!</v>
      </c>
      <c r="AR3491" s="35">
        <v>0</v>
      </c>
      <c r="AS3491" s="35">
        <v>0</v>
      </c>
      <c r="AT3491" s="35">
        <v>0</v>
      </c>
      <c r="AU3491" s="31" t="str">
        <f t="shared" si="57"/>
        <v>库存为0</v>
      </c>
      <c r="AV3491" s="36" t="str">
        <f>IFERROR(时间!$B$4+AU3491,"上周无销量")</f>
        <v>上周无销量</v>
      </c>
    </row>
    <row r="3492" spans="1:48">
      <c r="A3492" s="21" t="s">
        <v>6899</v>
      </c>
      <c r="B3492" t="s">
        <v>6900</v>
      </c>
      <c r="C3492" t="s">
        <v>6882</v>
      </c>
      <c r="D3492" s="31">
        <v>0</v>
      </c>
      <c r="E3492" s="31">
        <v>0</v>
      </c>
      <c r="F3492" s="31">
        <v>0</v>
      </c>
      <c r="G3492" s="31">
        <v>0</v>
      </c>
      <c r="H3492" s="32">
        <v>0</v>
      </c>
      <c r="I3492">
        <v>0</v>
      </c>
      <c r="J3492" s="33">
        <v>0</v>
      </c>
      <c r="K3492" s="33">
        <v>0</v>
      </c>
      <c r="L3492" s="33">
        <v>0</v>
      </c>
      <c r="M3492">
        <v>0</v>
      </c>
      <c r="N3492">
        <v>0</v>
      </c>
      <c r="O3492">
        <v>0</v>
      </c>
      <c r="P3492" t="s">
        <v>54</v>
      </c>
      <c r="Q3492" t="s">
        <v>54</v>
      </c>
      <c r="R3492" t="s">
        <v>54</v>
      </c>
      <c r="S3492" t="s">
        <v>54</v>
      </c>
      <c r="T3492" t="s">
        <v>54</v>
      </c>
      <c r="U3492" t="s">
        <v>54</v>
      </c>
      <c r="V3492" t="s">
        <v>54</v>
      </c>
      <c r="W3492" t="s">
        <v>54</v>
      </c>
      <c r="X3492" s="23" t="s">
        <v>54</v>
      </c>
      <c r="Y3492" s="23" t="s">
        <v>54</v>
      </c>
      <c r="Z3492" s="23" t="s">
        <v>54</v>
      </c>
      <c r="AA3492" s="23" t="s">
        <v>54</v>
      </c>
      <c r="AB3492" t="s">
        <v>54</v>
      </c>
      <c r="AC3492" t="s">
        <v>54</v>
      </c>
      <c r="AD3492" t="s">
        <v>54</v>
      </c>
      <c r="AE3492" t="s">
        <v>54</v>
      </c>
      <c r="AF3492" s="23" t="s">
        <v>54</v>
      </c>
      <c r="AG3492" s="23" t="s">
        <v>54</v>
      </c>
      <c r="AH3492" s="23" t="s">
        <v>54</v>
      </c>
      <c r="AI3492" s="23" t="s">
        <v>54</v>
      </c>
      <c r="AJ3492">
        <v>0</v>
      </c>
      <c r="AK3492">
        <v>0</v>
      </c>
      <c r="AL3492">
        <v>0</v>
      </c>
      <c r="AM3492">
        <v>0</v>
      </c>
      <c r="AN3492" s="23" t="e">
        <v>#DIV/0!</v>
      </c>
      <c r="AO3492" s="23" t="e">
        <v>#DIV/0!</v>
      </c>
      <c r="AP3492" s="23" t="e">
        <v>#DIV/0!</v>
      </c>
      <c r="AQ3492" s="23" t="e">
        <v>#DIV/0!</v>
      </c>
      <c r="AR3492" s="35">
        <v>0</v>
      </c>
      <c r="AS3492" s="35">
        <v>0</v>
      </c>
      <c r="AT3492" s="35">
        <v>0</v>
      </c>
      <c r="AU3492" s="31" t="str">
        <f t="shared" si="57"/>
        <v>库存为0</v>
      </c>
      <c r="AV3492" s="36" t="str">
        <f>IFERROR(时间!$B$4+AU3492,"上周无销量")</f>
        <v>上周无销量</v>
      </c>
    </row>
    <row r="3493" spans="1:48">
      <c r="A3493" s="21" t="s">
        <v>6901</v>
      </c>
      <c r="B3493" t="s">
        <v>6902</v>
      </c>
      <c r="C3493" t="s">
        <v>6882</v>
      </c>
      <c r="D3493" s="31">
        <v>0</v>
      </c>
      <c r="E3493" s="31">
        <v>0</v>
      </c>
      <c r="F3493" s="31">
        <v>0</v>
      </c>
      <c r="G3493" s="31">
        <v>0</v>
      </c>
      <c r="H3493" s="32">
        <v>0</v>
      </c>
      <c r="I3493">
        <v>0</v>
      </c>
      <c r="J3493" s="33">
        <v>0</v>
      </c>
      <c r="K3493" s="33">
        <v>0</v>
      </c>
      <c r="L3493" s="33">
        <v>0</v>
      </c>
      <c r="M3493">
        <v>0</v>
      </c>
      <c r="N3493">
        <v>0</v>
      </c>
      <c r="O3493">
        <v>0</v>
      </c>
      <c r="P3493" t="s">
        <v>54</v>
      </c>
      <c r="Q3493" t="s">
        <v>54</v>
      </c>
      <c r="R3493" t="s">
        <v>54</v>
      </c>
      <c r="S3493" t="s">
        <v>54</v>
      </c>
      <c r="T3493" t="s">
        <v>54</v>
      </c>
      <c r="U3493" t="s">
        <v>54</v>
      </c>
      <c r="V3493" t="s">
        <v>54</v>
      </c>
      <c r="W3493" t="s">
        <v>54</v>
      </c>
      <c r="X3493" s="23" t="s">
        <v>54</v>
      </c>
      <c r="Y3493" s="23" t="s">
        <v>54</v>
      </c>
      <c r="Z3493" s="23" t="s">
        <v>54</v>
      </c>
      <c r="AA3493" s="23" t="s">
        <v>54</v>
      </c>
      <c r="AB3493" t="s">
        <v>54</v>
      </c>
      <c r="AC3493" t="s">
        <v>54</v>
      </c>
      <c r="AD3493" t="s">
        <v>54</v>
      </c>
      <c r="AE3493" t="s">
        <v>54</v>
      </c>
      <c r="AF3493" s="23" t="s">
        <v>54</v>
      </c>
      <c r="AG3493" s="23" t="s">
        <v>54</v>
      </c>
      <c r="AH3493" s="23" t="s">
        <v>54</v>
      </c>
      <c r="AI3493" s="23" t="s">
        <v>54</v>
      </c>
      <c r="AJ3493">
        <v>0</v>
      </c>
      <c r="AK3493">
        <v>0</v>
      </c>
      <c r="AL3493">
        <v>0</v>
      </c>
      <c r="AM3493">
        <v>0</v>
      </c>
      <c r="AN3493" s="23" t="e">
        <v>#DIV/0!</v>
      </c>
      <c r="AO3493" s="23" t="e">
        <v>#DIV/0!</v>
      </c>
      <c r="AP3493" s="23" t="e">
        <v>#DIV/0!</v>
      </c>
      <c r="AQ3493" s="23" t="e">
        <v>#DIV/0!</v>
      </c>
      <c r="AR3493" s="35">
        <v>0</v>
      </c>
      <c r="AS3493" s="35">
        <v>0</v>
      </c>
      <c r="AT3493" s="35">
        <v>0</v>
      </c>
      <c r="AU3493" s="31" t="str">
        <f t="shared" si="57"/>
        <v>库存为0</v>
      </c>
      <c r="AV3493" s="36" t="str">
        <f>IFERROR(时间!$B$4+AU3493,"上周无销量")</f>
        <v>上周无销量</v>
      </c>
    </row>
    <row r="3494" spans="1:48">
      <c r="A3494" s="21" t="s">
        <v>6903</v>
      </c>
      <c r="B3494" t="s">
        <v>6904</v>
      </c>
      <c r="C3494" t="s">
        <v>6882</v>
      </c>
      <c r="D3494" s="31">
        <v>0</v>
      </c>
      <c r="E3494" s="31">
        <v>0</v>
      </c>
      <c r="F3494" s="31">
        <v>0</v>
      </c>
      <c r="G3494" s="31">
        <v>0</v>
      </c>
      <c r="H3494" s="32">
        <v>0</v>
      </c>
      <c r="I3494">
        <v>0</v>
      </c>
      <c r="J3494" s="33">
        <v>0</v>
      </c>
      <c r="K3494" s="33">
        <v>0</v>
      </c>
      <c r="L3494" s="33">
        <v>0</v>
      </c>
      <c r="M3494">
        <v>0</v>
      </c>
      <c r="N3494">
        <v>0</v>
      </c>
      <c r="O3494">
        <v>0</v>
      </c>
      <c r="P3494" t="s">
        <v>54</v>
      </c>
      <c r="Q3494" t="s">
        <v>54</v>
      </c>
      <c r="R3494" t="s">
        <v>54</v>
      </c>
      <c r="S3494" t="s">
        <v>54</v>
      </c>
      <c r="T3494" t="s">
        <v>54</v>
      </c>
      <c r="U3494" t="s">
        <v>54</v>
      </c>
      <c r="V3494" t="s">
        <v>54</v>
      </c>
      <c r="W3494" t="s">
        <v>54</v>
      </c>
      <c r="X3494" s="23" t="s">
        <v>54</v>
      </c>
      <c r="Y3494" s="23" t="s">
        <v>54</v>
      </c>
      <c r="Z3494" s="23" t="s">
        <v>54</v>
      </c>
      <c r="AA3494" s="23" t="s">
        <v>54</v>
      </c>
      <c r="AB3494" t="s">
        <v>54</v>
      </c>
      <c r="AC3494" t="s">
        <v>54</v>
      </c>
      <c r="AD3494" t="s">
        <v>54</v>
      </c>
      <c r="AE3494" t="s">
        <v>54</v>
      </c>
      <c r="AF3494" s="23" t="s">
        <v>54</v>
      </c>
      <c r="AG3494" s="23" t="s">
        <v>54</v>
      </c>
      <c r="AH3494" s="23" t="s">
        <v>54</v>
      </c>
      <c r="AI3494" s="23" t="s">
        <v>54</v>
      </c>
      <c r="AJ3494">
        <v>0</v>
      </c>
      <c r="AK3494">
        <v>0</v>
      </c>
      <c r="AL3494">
        <v>0</v>
      </c>
      <c r="AM3494">
        <v>0</v>
      </c>
      <c r="AN3494" s="23" t="e">
        <v>#DIV/0!</v>
      </c>
      <c r="AO3494" s="23" t="e">
        <v>#DIV/0!</v>
      </c>
      <c r="AP3494" s="23" t="e">
        <v>#DIV/0!</v>
      </c>
      <c r="AQ3494" s="23" t="e">
        <v>#DIV/0!</v>
      </c>
      <c r="AR3494" s="35">
        <v>0</v>
      </c>
      <c r="AS3494" s="35">
        <v>0</v>
      </c>
      <c r="AT3494" s="35">
        <v>0</v>
      </c>
      <c r="AU3494" s="31" t="str">
        <f t="shared" si="57"/>
        <v>库存为0</v>
      </c>
      <c r="AV3494" s="36" t="str">
        <f>IFERROR(时间!$B$4+AU3494,"上周无销量")</f>
        <v>上周无销量</v>
      </c>
    </row>
    <row r="3495" spans="1:48">
      <c r="A3495" s="21" t="s">
        <v>6905</v>
      </c>
      <c r="B3495" t="s">
        <v>6906</v>
      </c>
      <c r="C3495" t="s">
        <v>6882</v>
      </c>
      <c r="D3495" s="31">
        <v>0</v>
      </c>
      <c r="E3495" s="31">
        <v>0</v>
      </c>
      <c r="F3495" s="31">
        <v>0</v>
      </c>
      <c r="G3495" s="31">
        <v>0</v>
      </c>
      <c r="H3495" s="32">
        <v>0</v>
      </c>
      <c r="I3495">
        <v>0</v>
      </c>
      <c r="J3495" s="33">
        <v>0</v>
      </c>
      <c r="K3495" s="33">
        <v>0</v>
      </c>
      <c r="L3495" s="33">
        <v>0</v>
      </c>
      <c r="M3495">
        <v>0</v>
      </c>
      <c r="N3495">
        <v>0</v>
      </c>
      <c r="O3495">
        <v>0</v>
      </c>
      <c r="P3495" t="s">
        <v>54</v>
      </c>
      <c r="Q3495" t="s">
        <v>54</v>
      </c>
      <c r="R3495" t="s">
        <v>54</v>
      </c>
      <c r="S3495" t="s">
        <v>54</v>
      </c>
      <c r="T3495" t="s">
        <v>54</v>
      </c>
      <c r="U3495" t="s">
        <v>54</v>
      </c>
      <c r="V3495" t="s">
        <v>54</v>
      </c>
      <c r="W3495" t="s">
        <v>54</v>
      </c>
      <c r="X3495" s="23" t="s">
        <v>54</v>
      </c>
      <c r="Y3495" s="23" t="s">
        <v>54</v>
      </c>
      <c r="Z3495" s="23" t="s">
        <v>54</v>
      </c>
      <c r="AA3495" s="23" t="s">
        <v>54</v>
      </c>
      <c r="AB3495" t="s">
        <v>54</v>
      </c>
      <c r="AC3495" t="s">
        <v>54</v>
      </c>
      <c r="AD3495" t="s">
        <v>54</v>
      </c>
      <c r="AE3495" t="s">
        <v>54</v>
      </c>
      <c r="AF3495" s="23" t="s">
        <v>54</v>
      </c>
      <c r="AG3495" s="23" t="s">
        <v>54</v>
      </c>
      <c r="AH3495" s="23" t="s">
        <v>54</v>
      </c>
      <c r="AI3495" s="23" t="s">
        <v>54</v>
      </c>
      <c r="AJ3495">
        <v>0</v>
      </c>
      <c r="AK3495">
        <v>0</v>
      </c>
      <c r="AL3495">
        <v>0</v>
      </c>
      <c r="AM3495">
        <v>0</v>
      </c>
      <c r="AN3495" s="23" t="e">
        <v>#DIV/0!</v>
      </c>
      <c r="AO3495" s="23" t="e">
        <v>#DIV/0!</v>
      </c>
      <c r="AP3495" s="23" t="e">
        <v>#DIV/0!</v>
      </c>
      <c r="AQ3495" s="23" t="e">
        <v>#DIV/0!</v>
      </c>
      <c r="AR3495" s="35">
        <v>0</v>
      </c>
      <c r="AS3495" s="35">
        <v>0</v>
      </c>
      <c r="AT3495" s="35">
        <v>0</v>
      </c>
      <c r="AU3495" s="31" t="str">
        <f t="shared" si="57"/>
        <v>库存为0</v>
      </c>
      <c r="AV3495" s="36" t="str">
        <f>IFERROR(时间!$B$4+AU3495,"上周无销量")</f>
        <v>上周无销量</v>
      </c>
    </row>
    <row r="3496" spans="1:48">
      <c r="A3496" s="21" t="s">
        <v>6907</v>
      </c>
      <c r="B3496" t="s">
        <v>6908</v>
      </c>
      <c r="C3496" t="s">
        <v>6882</v>
      </c>
      <c r="D3496" s="31">
        <v>0</v>
      </c>
      <c r="E3496" s="31">
        <v>0</v>
      </c>
      <c r="F3496" s="31">
        <v>0</v>
      </c>
      <c r="G3496" s="31">
        <v>0</v>
      </c>
      <c r="H3496" s="32">
        <v>0</v>
      </c>
      <c r="I3496">
        <v>0</v>
      </c>
      <c r="J3496" s="33">
        <v>0</v>
      </c>
      <c r="K3496" s="33">
        <v>0</v>
      </c>
      <c r="L3496" s="33">
        <v>0</v>
      </c>
      <c r="M3496">
        <v>0</v>
      </c>
      <c r="N3496">
        <v>0</v>
      </c>
      <c r="O3496">
        <v>0</v>
      </c>
      <c r="P3496" t="s">
        <v>54</v>
      </c>
      <c r="Q3496" t="s">
        <v>54</v>
      </c>
      <c r="R3496" t="s">
        <v>54</v>
      </c>
      <c r="S3496" t="s">
        <v>54</v>
      </c>
      <c r="T3496" t="s">
        <v>54</v>
      </c>
      <c r="U3496" t="s">
        <v>54</v>
      </c>
      <c r="V3496" t="s">
        <v>54</v>
      </c>
      <c r="W3496" t="s">
        <v>54</v>
      </c>
      <c r="X3496" s="23" t="s">
        <v>54</v>
      </c>
      <c r="Y3496" s="23" t="s">
        <v>54</v>
      </c>
      <c r="Z3496" s="23" t="s">
        <v>54</v>
      </c>
      <c r="AA3496" s="23" t="s">
        <v>54</v>
      </c>
      <c r="AB3496" t="s">
        <v>54</v>
      </c>
      <c r="AC3496" t="s">
        <v>54</v>
      </c>
      <c r="AD3496" t="s">
        <v>54</v>
      </c>
      <c r="AE3496" t="s">
        <v>54</v>
      </c>
      <c r="AF3496" s="23" t="s">
        <v>54</v>
      </c>
      <c r="AG3496" s="23" t="s">
        <v>54</v>
      </c>
      <c r="AH3496" s="23" t="s">
        <v>54</v>
      </c>
      <c r="AI3496" s="23" t="s">
        <v>54</v>
      </c>
      <c r="AJ3496">
        <v>0</v>
      </c>
      <c r="AK3496">
        <v>0</v>
      </c>
      <c r="AL3496">
        <v>0</v>
      </c>
      <c r="AM3496">
        <v>0</v>
      </c>
      <c r="AN3496" s="23" t="e">
        <v>#DIV/0!</v>
      </c>
      <c r="AO3496" s="23" t="e">
        <v>#DIV/0!</v>
      </c>
      <c r="AP3496" s="23" t="e">
        <v>#DIV/0!</v>
      </c>
      <c r="AQ3496" s="23" t="e">
        <v>#DIV/0!</v>
      </c>
      <c r="AR3496" s="35">
        <v>0</v>
      </c>
      <c r="AS3496" s="35">
        <v>0</v>
      </c>
      <c r="AT3496" s="35">
        <v>0</v>
      </c>
      <c r="AU3496" s="31" t="str">
        <f t="shared" si="57"/>
        <v>库存为0</v>
      </c>
      <c r="AV3496" s="36" t="str">
        <f>IFERROR(时间!$B$4+AU3496,"上周无销量")</f>
        <v>上周无销量</v>
      </c>
    </row>
    <row r="3497" spans="1:48">
      <c r="A3497" s="21" t="s">
        <v>6909</v>
      </c>
      <c r="B3497" t="s">
        <v>6910</v>
      </c>
      <c r="C3497" t="s">
        <v>6882</v>
      </c>
      <c r="D3497" s="31">
        <v>0</v>
      </c>
      <c r="E3497" s="31">
        <v>0</v>
      </c>
      <c r="F3497" s="31">
        <v>0</v>
      </c>
      <c r="G3497" s="31">
        <v>0</v>
      </c>
      <c r="H3497" s="32">
        <v>0</v>
      </c>
      <c r="I3497">
        <v>0</v>
      </c>
      <c r="J3497" s="33">
        <v>0</v>
      </c>
      <c r="K3497" s="33">
        <v>0</v>
      </c>
      <c r="L3497" s="33">
        <v>0</v>
      </c>
      <c r="M3497">
        <v>0</v>
      </c>
      <c r="N3497">
        <v>0</v>
      </c>
      <c r="O3497">
        <v>0</v>
      </c>
      <c r="P3497" t="s">
        <v>54</v>
      </c>
      <c r="Q3497" t="s">
        <v>54</v>
      </c>
      <c r="R3497" t="s">
        <v>54</v>
      </c>
      <c r="S3497" t="s">
        <v>54</v>
      </c>
      <c r="T3497" t="s">
        <v>54</v>
      </c>
      <c r="U3497" t="s">
        <v>54</v>
      </c>
      <c r="V3497" t="s">
        <v>54</v>
      </c>
      <c r="W3497" t="s">
        <v>54</v>
      </c>
      <c r="X3497" s="23" t="s">
        <v>54</v>
      </c>
      <c r="Y3497" s="23" t="s">
        <v>54</v>
      </c>
      <c r="Z3497" s="23" t="s">
        <v>54</v>
      </c>
      <c r="AA3497" s="23" t="s">
        <v>54</v>
      </c>
      <c r="AB3497" t="s">
        <v>54</v>
      </c>
      <c r="AC3497" t="s">
        <v>54</v>
      </c>
      <c r="AD3497" t="s">
        <v>54</v>
      </c>
      <c r="AE3497" t="s">
        <v>54</v>
      </c>
      <c r="AF3497" s="23" t="s">
        <v>54</v>
      </c>
      <c r="AG3497" s="23" t="s">
        <v>54</v>
      </c>
      <c r="AH3497" s="23" t="s">
        <v>54</v>
      </c>
      <c r="AI3497" s="23" t="s">
        <v>54</v>
      </c>
      <c r="AJ3497">
        <v>0</v>
      </c>
      <c r="AK3497">
        <v>0</v>
      </c>
      <c r="AL3497">
        <v>0</v>
      </c>
      <c r="AM3497">
        <v>0</v>
      </c>
      <c r="AN3497" s="23" t="e">
        <v>#DIV/0!</v>
      </c>
      <c r="AO3497" s="23" t="e">
        <v>#DIV/0!</v>
      </c>
      <c r="AP3497" s="23" t="e">
        <v>#DIV/0!</v>
      </c>
      <c r="AQ3497" s="23" t="e">
        <v>#DIV/0!</v>
      </c>
      <c r="AR3497" s="35">
        <v>0</v>
      </c>
      <c r="AS3497" s="35">
        <v>0</v>
      </c>
      <c r="AT3497" s="35">
        <v>0</v>
      </c>
      <c r="AU3497" s="31" t="str">
        <f t="shared" si="57"/>
        <v>库存为0</v>
      </c>
      <c r="AV3497" s="36" t="str">
        <f>IFERROR(时间!$B$4+AU3497,"上周无销量")</f>
        <v>上周无销量</v>
      </c>
    </row>
    <row r="3498" spans="1:48">
      <c r="A3498" s="21" t="s">
        <v>6911</v>
      </c>
      <c r="B3498" t="s">
        <v>6912</v>
      </c>
      <c r="C3498" t="s">
        <v>6882</v>
      </c>
      <c r="D3498" s="31">
        <v>0</v>
      </c>
      <c r="E3498" s="31">
        <v>0</v>
      </c>
      <c r="F3498" s="31">
        <v>0</v>
      </c>
      <c r="G3498" s="31">
        <v>0</v>
      </c>
      <c r="H3498" s="32">
        <v>0</v>
      </c>
      <c r="I3498">
        <v>0</v>
      </c>
      <c r="J3498" s="33">
        <v>0</v>
      </c>
      <c r="K3498" s="33">
        <v>0</v>
      </c>
      <c r="L3498" s="33">
        <v>0</v>
      </c>
      <c r="M3498">
        <v>0</v>
      </c>
      <c r="N3498">
        <v>0</v>
      </c>
      <c r="O3498">
        <v>0</v>
      </c>
      <c r="P3498" t="s">
        <v>54</v>
      </c>
      <c r="Q3498" t="s">
        <v>54</v>
      </c>
      <c r="R3498" t="s">
        <v>54</v>
      </c>
      <c r="S3498" t="s">
        <v>54</v>
      </c>
      <c r="T3498" t="s">
        <v>54</v>
      </c>
      <c r="U3498" t="s">
        <v>54</v>
      </c>
      <c r="V3498" t="s">
        <v>54</v>
      </c>
      <c r="W3498" t="s">
        <v>54</v>
      </c>
      <c r="X3498" s="23" t="s">
        <v>54</v>
      </c>
      <c r="Y3498" s="23" t="s">
        <v>54</v>
      </c>
      <c r="Z3498" s="23" t="s">
        <v>54</v>
      </c>
      <c r="AA3498" s="23" t="s">
        <v>54</v>
      </c>
      <c r="AB3498" t="s">
        <v>54</v>
      </c>
      <c r="AC3498" t="s">
        <v>54</v>
      </c>
      <c r="AD3498" t="s">
        <v>54</v>
      </c>
      <c r="AE3498" t="s">
        <v>54</v>
      </c>
      <c r="AF3498" s="23" t="s">
        <v>54</v>
      </c>
      <c r="AG3498" s="23" t="s">
        <v>54</v>
      </c>
      <c r="AH3498" s="23" t="s">
        <v>54</v>
      </c>
      <c r="AI3498" s="23" t="s">
        <v>54</v>
      </c>
      <c r="AJ3498">
        <v>0</v>
      </c>
      <c r="AK3498">
        <v>0</v>
      </c>
      <c r="AL3498">
        <v>0</v>
      </c>
      <c r="AM3498">
        <v>0</v>
      </c>
      <c r="AN3498" s="23" t="e">
        <v>#DIV/0!</v>
      </c>
      <c r="AO3498" s="23" t="e">
        <v>#DIV/0!</v>
      </c>
      <c r="AP3498" s="23" t="e">
        <v>#DIV/0!</v>
      </c>
      <c r="AQ3498" s="23" t="e">
        <v>#DIV/0!</v>
      </c>
      <c r="AR3498" s="35">
        <v>0</v>
      </c>
      <c r="AS3498" s="35">
        <v>0</v>
      </c>
      <c r="AT3498" s="35">
        <v>0</v>
      </c>
      <c r="AU3498" s="31" t="str">
        <f t="shared" si="57"/>
        <v>库存为0</v>
      </c>
      <c r="AV3498" s="36" t="str">
        <f>IFERROR(时间!$B$4+AU3498,"上周无销量")</f>
        <v>上周无销量</v>
      </c>
    </row>
    <row r="3499" spans="1:48">
      <c r="A3499" s="21" t="s">
        <v>6913</v>
      </c>
      <c r="B3499" t="s">
        <v>6914</v>
      </c>
      <c r="C3499" t="s">
        <v>6882</v>
      </c>
      <c r="D3499" s="31">
        <v>0</v>
      </c>
      <c r="E3499" s="31">
        <v>0</v>
      </c>
      <c r="F3499" s="31">
        <v>0</v>
      </c>
      <c r="G3499" s="31">
        <v>0</v>
      </c>
      <c r="H3499" s="32">
        <v>0</v>
      </c>
      <c r="I3499">
        <v>0</v>
      </c>
      <c r="J3499" s="33">
        <v>0</v>
      </c>
      <c r="K3499" s="33">
        <v>0</v>
      </c>
      <c r="L3499" s="33">
        <v>0</v>
      </c>
      <c r="M3499">
        <v>0</v>
      </c>
      <c r="N3499">
        <v>0</v>
      </c>
      <c r="O3499">
        <v>0</v>
      </c>
      <c r="P3499" t="s">
        <v>54</v>
      </c>
      <c r="Q3499" t="s">
        <v>54</v>
      </c>
      <c r="R3499" t="s">
        <v>54</v>
      </c>
      <c r="S3499" t="s">
        <v>54</v>
      </c>
      <c r="T3499" t="s">
        <v>54</v>
      </c>
      <c r="U3499" t="s">
        <v>54</v>
      </c>
      <c r="V3499" t="s">
        <v>54</v>
      </c>
      <c r="W3499" t="s">
        <v>54</v>
      </c>
      <c r="X3499" s="23" t="s">
        <v>54</v>
      </c>
      <c r="Y3499" s="23" t="s">
        <v>54</v>
      </c>
      <c r="Z3499" s="23" t="s">
        <v>54</v>
      </c>
      <c r="AA3499" s="23" t="s">
        <v>54</v>
      </c>
      <c r="AB3499" t="s">
        <v>54</v>
      </c>
      <c r="AC3499" t="s">
        <v>54</v>
      </c>
      <c r="AD3499" t="s">
        <v>54</v>
      </c>
      <c r="AE3499" t="s">
        <v>54</v>
      </c>
      <c r="AF3499" s="23" t="s">
        <v>54</v>
      </c>
      <c r="AG3499" s="23" t="s">
        <v>54</v>
      </c>
      <c r="AH3499" s="23" t="s">
        <v>54</v>
      </c>
      <c r="AI3499" s="23" t="s">
        <v>54</v>
      </c>
      <c r="AJ3499">
        <v>0</v>
      </c>
      <c r="AK3499">
        <v>0</v>
      </c>
      <c r="AL3499">
        <v>0</v>
      </c>
      <c r="AM3499">
        <v>0</v>
      </c>
      <c r="AN3499" s="23" t="e">
        <v>#DIV/0!</v>
      </c>
      <c r="AO3499" s="23" t="e">
        <v>#DIV/0!</v>
      </c>
      <c r="AP3499" s="23" t="e">
        <v>#DIV/0!</v>
      </c>
      <c r="AQ3499" s="23" t="e">
        <v>#DIV/0!</v>
      </c>
      <c r="AR3499" s="35">
        <v>0</v>
      </c>
      <c r="AS3499" s="35">
        <v>0</v>
      </c>
      <c r="AT3499" s="35">
        <v>0</v>
      </c>
      <c r="AU3499" s="31" t="str">
        <f t="shared" si="57"/>
        <v>库存为0</v>
      </c>
      <c r="AV3499" s="36" t="str">
        <f>IFERROR(时间!$B$4+AU3499,"上周无销量")</f>
        <v>上周无销量</v>
      </c>
    </row>
    <row r="3500" spans="1:48">
      <c r="A3500" s="21" t="s">
        <v>6915</v>
      </c>
      <c r="B3500" t="s">
        <v>6916</v>
      </c>
      <c r="C3500" t="s">
        <v>6882</v>
      </c>
      <c r="D3500" s="31">
        <v>0</v>
      </c>
      <c r="E3500" s="31">
        <v>0</v>
      </c>
      <c r="F3500" s="31">
        <v>0</v>
      </c>
      <c r="G3500" s="31">
        <v>0</v>
      </c>
      <c r="H3500" s="32">
        <v>0</v>
      </c>
      <c r="I3500">
        <v>0</v>
      </c>
      <c r="J3500" s="33">
        <v>0</v>
      </c>
      <c r="K3500" s="33">
        <v>0</v>
      </c>
      <c r="L3500" s="33">
        <v>0</v>
      </c>
      <c r="M3500">
        <v>0</v>
      </c>
      <c r="N3500">
        <v>0</v>
      </c>
      <c r="O3500">
        <v>0</v>
      </c>
      <c r="P3500" t="s">
        <v>54</v>
      </c>
      <c r="Q3500" t="s">
        <v>54</v>
      </c>
      <c r="R3500" t="s">
        <v>54</v>
      </c>
      <c r="S3500" t="s">
        <v>54</v>
      </c>
      <c r="T3500" t="s">
        <v>54</v>
      </c>
      <c r="U3500" t="s">
        <v>54</v>
      </c>
      <c r="V3500" t="s">
        <v>54</v>
      </c>
      <c r="W3500" t="s">
        <v>54</v>
      </c>
      <c r="X3500" s="23" t="s">
        <v>54</v>
      </c>
      <c r="Y3500" s="23" t="s">
        <v>54</v>
      </c>
      <c r="Z3500" s="23" t="s">
        <v>54</v>
      </c>
      <c r="AA3500" s="23" t="s">
        <v>54</v>
      </c>
      <c r="AB3500" t="s">
        <v>54</v>
      </c>
      <c r="AC3500" t="s">
        <v>54</v>
      </c>
      <c r="AD3500" t="s">
        <v>54</v>
      </c>
      <c r="AE3500" t="s">
        <v>54</v>
      </c>
      <c r="AF3500" s="23" t="s">
        <v>54</v>
      </c>
      <c r="AG3500" s="23" t="s">
        <v>54</v>
      </c>
      <c r="AH3500" s="23" t="s">
        <v>54</v>
      </c>
      <c r="AI3500" s="23" t="s">
        <v>54</v>
      </c>
      <c r="AJ3500">
        <v>0</v>
      </c>
      <c r="AK3500">
        <v>0</v>
      </c>
      <c r="AL3500">
        <v>0</v>
      </c>
      <c r="AM3500">
        <v>0</v>
      </c>
      <c r="AN3500" s="23" t="e">
        <v>#DIV/0!</v>
      </c>
      <c r="AO3500" s="23" t="e">
        <v>#DIV/0!</v>
      </c>
      <c r="AP3500" s="23" t="e">
        <v>#DIV/0!</v>
      </c>
      <c r="AQ3500" s="23" t="e">
        <v>#DIV/0!</v>
      </c>
      <c r="AR3500" s="35">
        <v>0</v>
      </c>
      <c r="AS3500" s="35">
        <v>0</v>
      </c>
      <c r="AT3500" s="35">
        <v>0</v>
      </c>
      <c r="AU3500" s="31" t="str">
        <f t="shared" si="57"/>
        <v>库存为0</v>
      </c>
      <c r="AV3500" s="36" t="str">
        <f>IFERROR(时间!$B$4+AU3500,"上周无销量")</f>
        <v>上周无销量</v>
      </c>
    </row>
    <row r="3501" spans="1:48">
      <c r="A3501" s="21" t="s">
        <v>6917</v>
      </c>
      <c r="B3501" t="s">
        <v>6918</v>
      </c>
      <c r="C3501" t="s">
        <v>6882</v>
      </c>
      <c r="D3501" s="31">
        <v>0</v>
      </c>
      <c r="E3501" s="31">
        <v>0</v>
      </c>
      <c r="F3501" s="31">
        <v>0</v>
      </c>
      <c r="G3501" s="31">
        <v>0</v>
      </c>
      <c r="H3501" s="32">
        <v>0</v>
      </c>
      <c r="I3501">
        <v>0</v>
      </c>
      <c r="J3501" s="33">
        <v>0</v>
      </c>
      <c r="K3501" s="33">
        <v>0</v>
      </c>
      <c r="L3501" s="33">
        <v>0</v>
      </c>
      <c r="M3501">
        <v>0</v>
      </c>
      <c r="N3501">
        <v>0</v>
      </c>
      <c r="O3501">
        <v>0</v>
      </c>
      <c r="P3501" t="s">
        <v>54</v>
      </c>
      <c r="Q3501" t="s">
        <v>54</v>
      </c>
      <c r="R3501" t="s">
        <v>54</v>
      </c>
      <c r="S3501" t="s">
        <v>54</v>
      </c>
      <c r="T3501" t="s">
        <v>54</v>
      </c>
      <c r="U3501" t="s">
        <v>54</v>
      </c>
      <c r="V3501" t="s">
        <v>54</v>
      </c>
      <c r="W3501" t="s">
        <v>54</v>
      </c>
      <c r="X3501" s="23" t="s">
        <v>54</v>
      </c>
      <c r="Y3501" s="23" t="s">
        <v>54</v>
      </c>
      <c r="Z3501" s="23" t="s">
        <v>54</v>
      </c>
      <c r="AA3501" s="23" t="s">
        <v>54</v>
      </c>
      <c r="AB3501" t="s">
        <v>54</v>
      </c>
      <c r="AC3501" t="s">
        <v>54</v>
      </c>
      <c r="AD3501" t="s">
        <v>54</v>
      </c>
      <c r="AE3501" t="s">
        <v>54</v>
      </c>
      <c r="AF3501" s="23" t="s">
        <v>54</v>
      </c>
      <c r="AG3501" s="23" t="s">
        <v>54</v>
      </c>
      <c r="AH3501" s="23" t="s">
        <v>54</v>
      </c>
      <c r="AI3501" s="23" t="s">
        <v>54</v>
      </c>
      <c r="AJ3501">
        <v>0</v>
      </c>
      <c r="AK3501">
        <v>0</v>
      </c>
      <c r="AL3501">
        <v>0</v>
      </c>
      <c r="AM3501">
        <v>0</v>
      </c>
      <c r="AN3501" s="23" t="e">
        <v>#DIV/0!</v>
      </c>
      <c r="AO3501" s="23" t="e">
        <v>#DIV/0!</v>
      </c>
      <c r="AP3501" s="23" t="e">
        <v>#DIV/0!</v>
      </c>
      <c r="AQ3501" s="23" t="e">
        <v>#DIV/0!</v>
      </c>
      <c r="AR3501" s="35">
        <v>0</v>
      </c>
      <c r="AS3501" s="35">
        <v>0</v>
      </c>
      <c r="AT3501" s="35">
        <v>0</v>
      </c>
      <c r="AU3501" s="31" t="str">
        <f t="shared" si="57"/>
        <v>库存为0</v>
      </c>
      <c r="AV3501" s="36" t="str">
        <f>IFERROR(时间!$B$4+AU3501,"上周无销量")</f>
        <v>上周无销量</v>
      </c>
    </row>
    <row r="3502" spans="1:48">
      <c r="A3502" s="21" t="s">
        <v>6919</v>
      </c>
      <c r="B3502" t="s">
        <v>6920</v>
      </c>
      <c r="C3502" t="s">
        <v>6882</v>
      </c>
      <c r="D3502" s="31">
        <v>0</v>
      </c>
      <c r="E3502" s="31">
        <v>0</v>
      </c>
      <c r="F3502" s="31">
        <v>0</v>
      </c>
      <c r="G3502" s="31">
        <v>0</v>
      </c>
      <c r="H3502" s="32">
        <v>0</v>
      </c>
      <c r="I3502">
        <v>0</v>
      </c>
      <c r="J3502" s="33">
        <v>0</v>
      </c>
      <c r="K3502" s="33">
        <v>0</v>
      </c>
      <c r="L3502" s="33">
        <v>0</v>
      </c>
      <c r="M3502">
        <v>0</v>
      </c>
      <c r="N3502">
        <v>0</v>
      </c>
      <c r="O3502">
        <v>0</v>
      </c>
      <c r="P3502" t="s">
        <v>54</v>
      </c>
      <c r="Q3502" t="s">
        <v>54</v>
      </c>
      <c r="R3502" t="s">
        <v>54</v>
      </c>
      <c r="S3502" t="s">
        <v>54</v>
      </c>
      <c r="T3502" t="s">
        <v>54</v>
      </c>
      <c r="U3502" t="s">
        <v>54</v>
      </c>
      <c r="V3502" t="s">
        <v>54</v>
      </c>
      <c r="W3502" t="s">
        <v>54</v>
      </c>
      <c r="X3502" s="23" t="s">
        <v>54</v>
      </c>
      <c r="Y3502" s="23" t="s">
        <v>54</v>
      </c>
      <c r="Z3502" s="23" t="s">
        <v>54</v>
      </c>
      <c r="AA3502" s="23" t="s">
        <v>54</v>
      </c>
      <c r="AB3502" t="s">
        <v>54</v>
      </c>
      <c r="AC3502" t="s">
        <v>54</v>
      </c>
      <c r="AD3502" t="s">
        <v>54</v>
      </c>
      <c r="AE3502" t="s">
        <v>54</v>
      </c>
      <c r="AF3502" s="23" t="s">
        <v>54</v>
      </c>
      <c r="AG3502" s="23" t="s">
        <v>54</v>
      </c>
      <c r="AH3502" s="23" t="s">
        <v>54</v>
      </c>
      <c r="AI3502" s="23" t="s">
        <v>54</v>
      </c>
      <c r="AJ3502">
        <v>0</v>
      </c>
      <c r="AK3502">
        <v>0</v>
      </c>
      <c r="AL3502">
        <v>0</v>
      </c>
      <c r="AM3502">
        <v>0</v>
      </c>
      <c r="AN3502" s="23" t="e">
        <v>#DIV/0!</v>
      </c>
      <c r="AO3502" s="23" t="e">
        <v>#DIV/0!</v>
      </c>
      <c r="AP3502" s="23" t="e">
        <v>#DIV/0!</v>
      </c>
      <c r="AQ3502" s="23" t="e">
        <v>#DIV/0!</v>
      </c>
      <c r="AR3502" s="35">
        <v>0</v>
      </c>
      <c r="AS3502" s="35">
        <v>0</v>
      </c>
      <c r="AT3502" s="35">
        <v>0</v>
      </c>
      <c r="AU3502" s="31" t="str">
        <f t="shared" si="57"/>
        <v>库存为0</v>
      </c>
      <c r="AV3502" s="36" t="str">
        <f>IFERROR(时间!$B$4+AU3502,"上周无销量")</f>
        <v>上周无销量</v>
      </c>
    </row>
    <row r="3503" spans="1:48">
      <c r="A3503" s="21" t="s">
        <v>6921</v>
      </c>
      <c r="B3503" t="s">
        <v>6922</v>
      </c>
      <c r="C3503" t="s">
        <v>6882</v>
      </c>
      <c r="D3503" s="31">
        <v>0</v>
      </c>
      <c r="E3503" s="31">
        <v>0</v>
      </c>
      <c r="F3503" s="31">
        <v>0</v>
      </c>
      <c r="G3503" s="31">
        <v>0</v>
      </c>
      <c r="H3503" s="32">
        <v>0</v>
      </c>
      <c r="I3503">
        <v>0</v>
      </c>
      <c r="J3503" s="33">
        <v>0</v>
      </c>
      <c r="K3503" s="33">
        <v>0</v>
      </c>
      <c r="L3503" s="33">
        <v>0</v>
      </c>
      <c r="M3503">
        <v>0</v>
      </c>
      <c r="N3503">
        <v>0</v>
      </c>
      <c r="O3503">
        <v>0</v>
      </c>
      <c r="P3503" t="s">
        <v>54</v>
      </c>
      <c r="Q3503" t="s">
        <v>54</v>
      </c>
      <c r="R3503" t="s">
        <v>54</v>
      </c>
      <c r="S3503" t="s">
        <v>54</v>
      </c>
      <c r="T3503" t="s">
        <v>54</v>
      </c>
      <c r="U3503" t="s">
        <v>54</v>
      </c>
      <c r="V3503" t="s">
        <v>54</v>
      </c>
      <c r="W3503" t="s">
        <v>54</v>
      </c>
      <c r="X3503" s="23" t="s">
        <v>54</v>
      </c>
      <c r="Y3503" s="23" t="s">
        <v>54</v>
      </c>
      <c r="Z3503" s="23" t="s">
        <v>54</v>
      </c>
      <c r="AA3503" s="23" t="s">
        <v>54</v>
      </c>
      <c r="AB3503" t="s">
        <v>54</v>
      </c>
      <c r="AC3503" t="s">
        <v>54</v>
      </c>
      <c r="AD3503" t="s">
        <v>54</v>
      </c>
      <c r="AE3503" t="s">
        <v>54</v>
      </c>
      <c r="AF3503" s="23" t="s">
        <v>54</v>
      </c>
      <c r="AG3503" s="23" t="s">
        <v>54</v>
      </c>
      <c r="AH3503" s="23" t="s">
        <v>54</v>
      </c>
      <c r="AI3503" s="23" t="s">
        <v>54</v>
      </c>
      <c r="AJ3503">
        <v>0</v>
      </c>
      <c r="AK3503">
        <v>0</v>
      </c>
      <c r="AL3503">
        <v>0</v>
      </c>
      <c r="AM3503">
        <v>0</v>
      </c>
      <c r="AN3503" s="23" t="e">
        <v>#DIV/0!</v>
      </c>
      <c r="AO3503" s="23" t="e">
        <v>#DIV/0!</v>
      </c>
      <c r="AP3503" s="23" t="e">
        <v>#DIV/0!</v>
      </c>
      <c r="AQ3503" s="23" t="e">
        <v>#DIV/0!</v>
      </c>
      <c r="AR3503" s="35">
        <v>0</v>
      </c>
      <c r="AS3503" s="35">
        <v>0</v>
      </c>
      <c r="AT3503" s="35">
        <v>0</v>
      </c>
      <c r="AU3503" s="31" t="str">
        <f t="shared" si="57"/>
        <v>库存为0</v>
      </c>
      <c r="AV3503" s="36" t="str">
        <f>IFERROR(时间!$B$4+AU3503,"上周无销量")</f>
        <v>上周无销量</v>
      </c>
    </row>
    <row r="3504" spans="1:48">
      <c r="A3504" s="21" t="s">
        <v>6923</v>
      </c>
      <c r="B3504" t="s">
        <v>6924</v>
      </c>
      <c r="C3504" t="s">
        <v>6882</v>
      </c>
      <c r="D3504" s="31">
        <v>0</v>
      </c>
      <c r="E3504" s="31">
        <v>0</v>
      </c>
      <c r="F3504" s="31">
        <v>0</v>
      </c>
      <c r="G3504" s="31">
        <v>0</v>
      </c>
      <c r="H3504" s="32">
        <v>0</v>
      </c>
      <c r="I3504">
        <v>0</v>
      </c>
      <c r="J3504" s="33">
        <v>0</v>
      </c>
      <c r="K3504" s="33">
        <v>0</v>
      </c>
      <c r="L3504" s="33">
        <v>0</v>
      </c>
      <c r="M3504">
        <v>0</v>
      </c>
      <c r="N3504">
        <v>0</v>
      </c>
      <c r="O3504">
        <v>0</v>
      </c>
      <c r="P3504" t="s">
        <v>54</v>
      </c>
      <c r="Q3504" t="s">
        <v>54</v>
      </c>
      <c r="R3504" t="s">
        <v>54</v>
      </c>
      <c r="S3504" t="s">
        <v>54</v>
      </c>
      <c r="T3504" t="s">
        <v>54</v>
      </c>
      <c r="U3504" t="s">
        <v>54</v>
      </c>
      <c r="V3504" t="s">
        <v>54</v>
      </c>
      <c r="W3504" t="s">
        <v>54</v>
      </c>
      <c r="X3504" s="23" t="s">
        <v>54</v>
      </c>
      <c r="Y3504" s="23" t="s">
        <v>54</v>
      </c>
      <c r="Z3504" s="23" t="s">
        <v>54</v>
      </c>
      <c r="AA3504" s="23" t="s">
        <v>54</v>
      </c>
      <c r="AB3504" t="s">
        <v>54</v>
      </c>
      <c r="AC3504" t="s">
        <v>54</v>
      </c>
      <c r="AD3504" t="s">
        <v>54</v>
      </c>
      <c r="AE3504" t="s">
        <v>54</v>
      </c>
      <c r="AF3504" s="23" t="s">
        <v>54</v>
      </c>
      <c r="AG3504" s="23" t="s">
        <v>54</v>
      </c>
      <c r="AH3504" s="23" t="s">
        <v>54</v>
      </c>
      <c r="AI3504" s="23" t="s">
        <v>54</v>
      </c>
      <c r="AJ3504">
        <v>0</v>
      </c>
      <c r="AK3504">
        <v>0</v>
      </c>
      <c r="AL3504">
        <v>0</v>
      </c>
      <c r="AM3504">
        <v>0</v>
      </c>
      <c r="AN3504" s="23" t="e">
        <v>#DIV/0!</v>
      </c>
      <c r="AO3504" s="23" t="e">
        <v>#DIV/0!</v>
      </c>
      <c r="AP3504" s="23" t="e">
        <v>#DIV/0!</v>
      </c>
      <c r="AQ3504" s="23" t="e">
        <v>#DIV/0!</v>
      </c>
      <c r="AR3504" s="35">
        <v>0</v>
      </c>
      <c r="AS3504" s="35">
        <v>0</v>
      </c>
      <c r="AT3504" s="35">
        <v>0</v>
      </c>
      <c r="AU3504" s="31" t="str">
        <f t="shared" si="57"/>
        <v>库存为0</v>
      </c>
      <c r="AV3504" s="36" t="str">
        <f>IFERROR(时间!$B$4+AU3504,"上周无销量")</f>
        <v>上周无销量</v>
      </c>
    </row>
    <row r="3505" spans="1:48">
      <c r="A3505" s="21" t="s">
        <v>6925</v>
      </c>
      <c r="B3505" t="s">
        <v>6926</v>
      </c>
      <c r="C3505" t="s">
        <v>6882</v>
      </c>
      <c r="D3505" s="31">
        <v>0</v>
      </c>
      <c r="E3505" s="31">
        <v>0</v>
      </c>
      <c r="F3505" s="31">
        <v>0</v>
      </c>
      <c r="G3505" s="31">
        <v>0</v>
      </c>
      <c r="H3505" s="32">
        <v>0</v>
      </c>
      <c r="I3505">
        <v>0</v>
      </c>
      <c r="J3505" s="33">
        <v>0</v>
      </c>
      <c r="K3505" s="33">
        <v>0</v>
      </c>
      <c r="L3505" s="33">
        <v>0</v>
      </c>
      <c r="M3505">
        <v>0</v>
      </c>
      <c r="N3505">
        <v>0</v>
      </c>
      <c r="O3505">
        <v>0</v>
      </c>
      <c r="P3505" t="s">
        <v>54</v>
      </c>
      <c r="Q3505" t="s">
        <v>54</v>
      </c>
      <c r="R3505" t="s">
        <v>54</v>
      </c>
      <c r="S3505" t="s">
        <v>54</v>
      </c>
      <c r="T3505" t="s">
        <v>54</v>
      </c>
      <c r="U3505" t="s">
        <v>54</v>
      </c>
      <c r="V3505" t="s">
        <v>54</v>
      </c>
      <c r="W3505" t="s">
        <v>54</v>
      </c>
      <c r="X3505" s="23" t="s">
        <v>54</v>
      </c>
      <c r="Y3505" s="23" t="s">
        <v>54</v>
      </c>
      <c r="Z3505" s="23" t="s">
        <v>54</v>
      </c>
      <c r="AA3505" s="23" t="s">
        <v>54</v>
      </c>
      <c r="AB3505" t="s">
        <v>54</v>
      </c>
      <c r="AC3505" t="s">
        <v>54</v>
      </c>
      <c r="AD3505" t="s">
        <v>54</v>
      </c>
      <c r="AE3505" t="s">
        <v>54</v>
      </c>
      <c r="AF3505" s="23" t="s">
        <v>54</v>
      </c>
      <c r="AG3505" s="23" t="s">
        <v>54</v>
      </c>
      <c r="AH3505" s="23" t="s">
        <v>54</v>
      </c>
      <c r="AI3505" s="23" t="s">
        <v>54</v>
      </c>
      <c r="AJ3505">
        <v>0</v>
      </c>
      <c r="AK3505">
        <v>0</v>
      </c>
      <c r="AL3505">
        <v>0</v>
      </c>
      <c r="AM3505">
        <v>0</v>
      </c>
      <c r="AN3505" s="23" t="e">
        <v>#DIV/0!</v>
      </c>
      <c r="AO3505" s="23" t="e">
        <v>#DIV/0!</v>
      </c>
      <c r="AP3505" s="23" t="e">
        <v>#DIV/0!</v>
      </c>
      <c r="AQ3505" s="23" t="e">
        <v>#DIV/0!</v>
      </c>
      <c r="AR3505" s="35">
        <v>0</v>
      </c>
      <c r="AS3505" s="35">
        <v>0</v>
      </c>
      <c r="AT3505" s="35">
        <v>0</v>
      </c>
      <c r="AU3505" s="31" t="str">
        <f t="shared" si="57"/>
        <v>库存为0</v>
      </c>
      <c r="AV3505" s="36" t="str">
        <f>IFERROR(时间!$B$4+AU3505,"上周无销量")</f>
        <v>上周无销量</v>
      </c>
    </row>
    <row r="3506" spans="1:48">
      <c r="A3506" s="21" t="s">
        <v>6927</v>
      </c>
      <c r="B3506" t="s">
        <v>6928</v>
      </c>
      <c r="C3506" t="s">
        <v>6882</v>
      </c>
      <c r="D3506" s="31">
        <v>0</v>
      </c>
      <c r="E3506" s="31">
        <v>0</v>
      </c>
      <c r="F3506" s="31">
        <v>0</v>
      </c>
      <c r="G3506" s="31">
        <v>0</v>
      </c>
      <c r="H3506" s="32">
        <v>0</v>
      </c>
      <c r="I3506">
        <v>0</v>
      </c>
      <c r="J3506" s="33">
        <v>0</v>
      </c>
      <c r="K3506" s="33">
        <v>0</v>
      </c>
      <c r="L3506" s="33">
        <v>0</v>
      </c>
      <c r="M3506">
        <v>0</v>
      </c>
      <c r="N3506">
        <v>0</v>
      </c>
      <c r="O3506">
        <v>0</v>
      </c>
      <c r="P3506" t="s">
        <v>54</v>
      </c>
      <c r="Q3506" t="s">
        <v>54</v>
      </c>
      <c r="R3506" t="s">
        <v>54</v>
      </c>
      <c r="S3506" t="s">
        <v>54</v>
      </c>
      <c r="T3506" t="s">
        <v>54</v>
      </c>
      <c r="U3506" t="s">
        <v>54</v>
      </c>
      <c r="V3506" t="s">
        <v>54</v>
      </c>
      <c r="W3506" t="s">
        <v>54</v>
      </c>
      <c r="X3506" s="23" t="s">
        <v>54</v>
      </c>
      <c r="Y3506" s="23" t="s">
        <v>54</v>
      </c>
      <c r="Z3506" s="23" t="s">
        <v>54</v>
      </c>
      <c r="AA3506" s="23" t="s">
        <v>54</v>
      </c>
      <c r="AB3506" t="s">
        <v>54</v>
      </c>
      <c r="AC3506" t="s">
        <v>54</v>
      </c>
      <c r="AD3506" t="s">
        <v>54</v>
      </c>
      <c r="AE3506" t="s">
        <v>54</v>
      </c>
      <c r="AF3506" s="23" t="s">
        <v>54</v>
      </c>
      <c r="AG3506" s="23" t="s">
        <v>54</v>
      </c>
      <c r="AH3506" s="23" t="s">
        <v>54</v>
      </c>
      <c r="AI3506" s="23" t="s">
        <v>54</v>
      </c>
      <c r="AJ3506">
        <v>0</v>
      </c>
      <c r="AK3506">
        <v>0</v>
      </c>
      <c r="AL3506">
        <v>0</v>
      </c>
      <c r="AM3506">
        <v>0</v>
      </c>
      <c r="AN3506" s="23" t="e">
        <v>#DIV/0!</v>
      </c>
      <c r="AO3506" s="23" t="e">
        <v>#DIV/0!</v>
      </c>
      <c r="AP3506" s="23" t="e">
        <v>#DIV/0!</v>
      </c>
      <c r="AQ3506" s="23" t="e">
        <v>#DIV/0!</v>
      </c>
      <c r="AR3506" s="35">
        <v>0</v>
      </c>
      <c r="AS3506" s="35">
        <v>0</v>
      </c>
      <c r="AT3506" s="35">
        <v>0</v>
      </c>
      <c r="AU3506" s="31" t="str">
        <f t="shared" si="57"/>
        <v>库存为0</v>
      </c>
      <c r="AV3506" s="36" t="str">
        <f>IFERROR(时间!$B$4+AU3506,"上周无销量")</f>
        <v>上周无销量</v>
      </c>
    </row>
    <row r="3507" spans="1:48">
      <c r="A3507" s="21" t="s">
        <v>6929</v>
      </c>
      <c r="B3507" t="s">
        <v>6930</v>
      </c>
      <c r="C3507" t="s">
        <v>6882</v>
      </c>
      <c r="D3507" s="31">
        <v>0</v>
      </c>
      <c r="E3507" s="31">
        <v>0</v>
      </c>
      <c r="F3507" s="31">
        <v>0</v>
      </c>
      <c r="G3507" s="31">
        <v>0</v>
      </c>
      <c r="H3507" s="32">
        <v>0</v>
      </c>
      <c r="I3507">
        <v>0</v>
      </c>
      <c r="J3507" s="33">
        <v>0</v>
      </c>
      <c r="K3507" s="33">
        <v>0</v>
      </c>
      <c r="L3507" s="33">
        <v>0</v>
      </c>
      <c r="M3507">
        <v>0</v>
      </c>
      <c r="N3507">
        <v>0</v>
      </c>
      <c r="O3507">
        <v>0</v>
      </c>
      <c r="P3507" t="s">
        <v>54</v>
      </c>
      <c r="Q3507" t="s">
        <v>54</v>
      </c>
      <c r="R3507" t="s">
        <v>54</v>
      </c>
      <c r="S3507" t="s">
        <v>54</v>
      </c>
      <c r="T3507" t="s">
        <v>54</v>
      </c>
      <c r="U3507" t="s">
        <v>54</v>
      </c>
      <c r="V3507" t="s">
        <v>54</v>
      </c>
      <c r="W3507" t="s">
        <v>54</v>
      </c>
      <c r="X3507" s="23" t="s">
        <v>54</v>
      </c>
      <c r="Y3507" s="23" t="s">
        <v>54</v>
      </c>
      <c r="Z3507" s="23" t="s">
        <v>54</v>
      </c>
      <c r="AA3507" s="23" t="s">
        <v>54</v>
      </c>
      <c r="AB3507" t="s">
        <v>54</v>
      </c>
      <c r="AC3507" t="s">
        <v>54</v>
      </c>
      <c r="AD3507" t="s">
        <v>54</v>
      </c>
      <c r="AE3507" t="s">
        <v>54</v>
      </c>
      <c r="AF3507" s="23" t="s">
        <v>54</v>
      </c>
      <c r="AG3507" s="23" t="s">
        <v>54</v>
      </c>
      <c r="AH3507" s="23" t="s">
        <v>54</v>
      </c>
      <c r="AI3507" s="23" t="s">
        <v>54</v>
      </c>
      <c r="AJ3507">
        <v>0</v>
      </c>
      <c r="AK3507">
        <v>0</v>
      </c>
      <c r="AL3507">
        <v>0</v>
      </c>
      <c r="AM3507">
        <v>0</v>
      </c>
      <c r="AN3507" s="23" t="e">
        <v>#DIV/0!</v>
      </c>
      <c r="AO3507" s="23" t="e">
        <v>#DIV/0!</v>
      </c>
      <c r="AP3507" s="23" t="e">
        <v>#DIV/0!</v>
      </c>
      <c r="AQ3507" s="23" t="e">
        <v>#DIV/0!</v>
      </c>
      <c r="AR3507" s="35">
        <v>0</v>
      </c>
      <c r="AS3507" s="35">
        <v>0</v>
      </c>
      <c r="AT3507" s="35">
        <v>0</v>
      </c>
      <c r="AU3507" s="31" t="str">
        <f t="shared" si="57"/>
        <v>库存为0</v>
      </c>
      <c r="AV3507" s="36" t="str">
        <f>IFERROR(时间!$B$4+AU3507,"上周无销量")</f>
        <v>上周无销量</v>
      </c>
    </row>
    <row r="3508" spans="1:48">
      <c r="A3508" s="21" t="s">
        <v>6931</v>
      </c>
      <c r="B3508" t="s">
        <v>6932</v>
      </c>
      <c r="C3508" t="s">
        <v>6882</v>
      </c>
      <c r="D3508" s="31">
        <v>0</v>
      </c>
      <c r="E3508" s="31">
        <v>0</v>
      </c>
      <c r="F3508" s="31">
        <v>0</v>
      </c>
      <c r="G3508" s="31">
        <v>0</v>
      </c>
      <c r="H3508" s="32">
        <v>0</v>
      </c>
      <c r="I3508">
        <v>0</v>
      </c>
      <c r="J3508" s="33">
        <v>0</v>
      </c>
      <c r="K3508" s="33">
        <v>0</v>
      </c>
      <c r="L3508" s="33">
        <v>0</v>
      </c>
      <c r="M3508">
        <v>0</v>
      </c>
      <c r="N3508">
        <v>0</v>
      </c>
      <c r="O3508">
        <v>0</v>
      </c>
      <c r="P3508" t="s">
        <v>54</v>
      </c>
      <c r="Q3508" t="s">
        <v>54</v>
      </c>
      <c r="R3508" t="s">
        <v>54</v>
      </c>
      <c r="S3508" t="s">
        <v>54</v>
      </c>
      <c r="T3508" t="s">
        <v>54</v>
      </c>
      <c r="U3508" t="s">
        <v>54</v>
      </c>
      <c r="V3508" t="s">
        <v>54</v>
      </c>
      <c r="W3508" t="s">
        <v>54</v>
      </c>
      <c r="X3508" s="23" t="s">
        <v>54</v>
      </c>
      <c r="Y3508" s="23" t="s">
        <v>54</v>
      </c>
      <c r="Z3508" s="23" t="s">
        <v>54</v>
      </c>
      <c r="AA3508" s="23" t="s">
        <v>54</v>
      </c>
      <c r="AB3508" t="s">
        <v>54</v>
      </c>
      <c r="AC3508" t="s">
        <v>54</v>
      </c>
      <c r="AD3508" t="s">
        <v>54</v>
      </c>
      <c r="AE3508" t="s">
        <v>54</v>
      </c>
      <c r="AF3508" s="23" t="s">
        <v>54</v>
      </c>
      <c r="AG3508" s="23" t="s">
        <v>54</v>
      </c>
      <c r="AH3508" s="23" t="s">
        <v>54</v>
      </c>
      <c r="AI3508" s="23" t="s">
        <v>54</v>
      </c>
      <c r="AJ3508">
        <v>0</v>
      </c>
      <c r="AK3508">
        <v>0</v>
      </c>
      <c r="AL3508">
        <v>0</v>
      </c>
      <c r="AM3508">
        <v>0</v>
      </c>
      <c r="AN3508" s="23" t="e">
        <v>#DIV/0!</v>
      </c>
      <c r="AO3508" s="23" t="e">
        <v>#DIV/0!</v>
      </c>
      <c r="AP3508" s="23" t="e">
        <v>#DIV/0!</v>
      </c>
      <c r="AQ3508" s="23" t="e">
        <v>#DIV/0!</v>
      </c>
      <c r="AR3508" s="35">
        <v>0</v>
      </c>
      <c r="AS3508" s="35">
        <v>0</v>
      </c>
      <c r="AT3508" s="35">
        <v>0</v>
      </c>
      <c r="AU3508" s="31" t="str">
        <f t="shared" si="57"/>
        <v>库存为0</v>
      </c>
      <c r="AV3508" s="36" t="str">
        <f>IFERROR(时间!$B$4+AU3508,"上周无销量")</f>
        <v>上周无销量</v>
      </c>
    </row>
    <row r="3509" spans="1:48">
      <c r="A3509" s="21" t="s">
        <v>6933</v>
      </c>
      <c r="B3509" t="s">
        <v>6934</v>
      </c>
      <c r="C3509" t="s">
        <v>6882</v>
      </c>
      <c r="D3509" s="31">
        <v>0</v>
      </c>
      <c r="E3509" s="31">
        <v>0</v>
      </c>
      <c r="F3509" s="31">
        <v>0</v>
      </c>
      <c r="G3509" s="31">
        <v>0</v>
      </c>
      <c r="H3509" s="32">
        <v>0</v>
      </c>
      <c r="I3509">
        <v>0</v>
      </c>
      <c r="J3509" s="33">
        <v>0</v>
      </c>
      <c r="K3509" s="33">
        <v>0</v>
      </c>
      <c r="L3509" s="33">
        <v>0</v>
      </c>
      <c r="M3509">
        <v>0</v>
      </c>
      <c r="N3509">
        <v>0</v>
      </c>
      <c r="O3509">
        <v>0</v>
      </c>
      <c r="P3509" t="s">
        <v>54</v>
      </c>
      <c r="Q3509" t="s">
        <v>54</v>
      </c>
      <c r="R3509" t="s">
        <v>54</v>
      </c>
      <c r="S3509" t="s">
        <v>54</v>
      </c>
      <c r="T3509" t="s">
        <v>54</v>
      </c>
      <c r="U3509" t="s">
        <v>54</v>
      </c>
      <c r="V3509" t="s">
        <v>54</v>
      </c>
      <c r="W3509" t="s">
        <v>54</v>
      </c>
      <c r="X3509" s="23" t="s">
        <v>54</v>
      </c>
      <c r="Y3509" s="23" t="s">
        <v>54</v>
      </c>
      <c r="Z3509" s="23" t="s">
        <v>54</v>
      </c>
      <c r="AA3509" s="23" t="s">
        <v>54</v>
      </c>
      <c r="AB3509" t="s">
        <v>54</v>
      </c>
      <c r="AC3509" t="s">
        <v>54</v>
      </c>
      <c r="AD3509" t="s">
        <v>54</v>
      </c>
      <c r="AE3509" t="s">
        <v>54</v>
      </c>
      <c r="AF3509" s="23" t="s">
        <v>54</v>
      </c>
      <c r="AG3509" s="23" t="s">
        <v>54</v>
      </c>
      <c r="AH3509" s="23" t="s">
        <v>54</v>
      </c>
      <c r="AI3509" s="23" t="s">
        <v>54</v>
      </c>
      <c r="AJ3509">
        <v>0</v>
      </c>
      <c r="AK3509">
        <v>0</v>
      </c>
      <c r="AL3509">
        <v>0</v>
      </c>
      <c r="AM3509">
        <v>0</v>
      </c>
      <c r="AN3509" s="23" t="e">
        <v>#DIV/0!</v>
      </c>
      <c r="AO3509" s="23" t="e">
        <v>#DIV/0!</v>
      </c>
      <c r="AP3509" s="23" t="e">
        <v>#DIV/0!</v>
      </c>
      <c r="AQ3509" s="23" t="e">
        <v>#DIV/0!</v>
      </c>
      <c r="AR3509" s="35">
        <v>0</v>
      </c>
      <c r="AS3509" s="35">
        <v>0</v>
      </c>
      <c r="AT3509" s="35">
        <v>0</v>
      </c>
      <c r="AU3509" s="31" t="str">
        <f t="shared" si="57"/>
        <v>库存为0</v>
      </c>
      <c r="AV3509" s="36" t="str">
        <f>IFERROR(时间!$B$4+AU3509,"上周无销量")</f>
        <v>上周无销量</v>
      </c>
    </row>
    <row r="3510" spans="1:48">
      <c r="A3510" s="21" t="s">
        <v>6935</v>
      </c>
      <c r="B3510" t="s">
        <v>6936</v>
      </c>
      <c r="C3510" t="s">
        <v>6882</v>
      </c>
      <c r="D3510" s="31">
        <v>0</v>
      </c>
      <c r="E3510" s="31">
        <v>0</v>
      </c>
      <c r="F3510" s="31">
        <v>0</v>
      </c>
      <c r="G3510" s="31">
        <v>0</v>
      </c>
      <c r="H3510" s="32">
        <v>0</v>
      </c>
      <c r="I3510">
        <v>0</v>
      </c>
      <c r="J3510" s="33">
        <v>0</v>
      </c>
      <c r="K3510" s="33">
        <v>0</v>
      </c>
      <c r="L3510" s="33">
        <v>0</v>
      </c>
      <c r="M3510">
        <v>0</v>
      </c>
      <c r="N3510">
        <v>0</v>
      </c>
      <c r="O3510">
        <v>0</v>
      </c>
      <c r="P3510" t="s">
        <v>54</v>
      </c>
      <c r="Q3510" t="s">
        <v>54</v>
      </c>
      <c r="R3510" t="s">
        <v>54</v>
      </c>
      <c r="S3510" t="s">
        <v>54</v>
      </c>
      <c r="T3510" t="s">
        <v>54</v>
      </c>
      <c r="U3510" t="s">
        <v>54</v>
      </c>
      <c r="V3510" t="s">
        <v>54</v>
      </c>
      <c r="W3510" t="s">
        <v>54</v>
      </c>
      <c r="X3510" s="23" t="s">
        <v>54</v>
      </c>
      <c r="Y3510" s="23" t="s">
        <v>54</v>
      </c>
      <c r="Z3510" s="23" t="s">
        <v>54</v>
      </c>
      <c r="AA3510" s="23" t="s">
        <v>54</v>
      </c>
      <c r="AB3510" t="s">
        <v>54</v>
      </c>
      <c r="AC3510" t="s">
        <v>54</v>
      </c>
      <c r="AD3510" t="s">
        <v>54</v>
      </c>
      <c r="AE3510" t="s">
        <v>54</v>
      </c>
      <c r="AF3510" s="23" t="s">
        <v>54</v>
      </c>
      <c r="AG3510" s="23" t="s">
        <v>54</v>
      </c>
      <c r="AH3510" s="23" t="s">
        <v>54</v>
      </c>
      <c r="AI3510" s="23" t="s">
        <v>54</v>
      </c>
      <c r="AJ3510">
        <v>0</v>
      </c>
      <c r="AK3510">
        <v>0</v>
      </c>
      <c r="AL3510">
        <v>0</v>
      </c>
      <c r="AM3510">
        <v>0</v>
      </c>
      <c r="AN3510" s="23" t="e">
        <v>#DIV/0!</v>
      </c>
      <c r="AO3510" s="23" t="e">
        <v>#DIV/0!</v>
      </c>
      <c r="AP3510" s="23" t="e">
        <v>#DIV/0!</v>
      </c>
      <c r="AQ3510" s="23" t="e">
        <v>#DIV/0!</v>
      </c>
      <c r="AR3510" s="35">
        <v>0</v>
      </c>
      <c r="AS3510" s="35">
        <v>0</v>
      </c>
      <c r="AT3510" s="35">
        <v>0</v>
      </c>
      <c r="AU3510" s="31" t="str">
        <f t="shared" si="57"/>
        <v>库存为0</v>
      </c>
      <c r="AV3510" s="36" t="str">
        <f>IFERROR(时间!$B$4+AU3510,"上周无销量")</f>
        <v>上周无销量</v>
      </c>
    </row>
    <row r="3511" spans="1:48">
      <c r="A3511" s="21" t="s">
        <v>6937</v>
      </c>
      <c r="B3511" t="s">
        <v>6938</v>
      </c>
      <c r="C3511" t="s">
        <v>6882</v>
      </c>
      <c r="D3511" s="31">
        <v>0</v>
      </c>
      <c r="E3511" s="31">
        <v>0</v>
      </c>
      <c r="F3511" s="31">
        <v>0</v>
      </c>
      <c r="G3511" s="31">
        <v>0</v>
      </c>
      <c r="H3511" s="32">
        <v>0</v>
      </c>
      <c r="I3511">
        <v>0</v>
      </c>
      <c r="J3511" s="33">
        <v>0</v>
      </c>
      <c r="K3511" s="33">
        <v>0</v>
      </c>
      <c r="L3511" s="33">
        <v>0</v>
      </c>
      <c r="M3511">
        <v>0</v>
      </c>
      <c r="N3511">
        <v>0</v>
      </c>
      <c r="O3511">
        <v>0</v>
      </c>
      <c r="P3511" t="s">
        <v>54</v>
      </c>
      <c r="Q3511" t="s">
        <v>54</v>
      </c>
      <c r="R3511" t="s">
        <v>54</v>
      </c>
      <c r="S3511" t="s">
        <v>54</v>
      </c>
      <c r="T3511" t="s">
        <v>54</v>
      </c>
      <c r="U3511" t="s">
        <v>54</v>
      </c>
      <c r="V3511" t="s">
        <v>54</v>
      </c>
      <c r="W3511" t="s">
        <v>54</v>
      </c>
      <c r="X3511" s="23" t="s">
        <v>54</v>
      </c>
      <c r="Y3511" s="23" t="s">
        <v>54</v>
      </c>
      <c r="Z3511" s="23" t="s">
        <v>54</v>
      </c>
      <c r="AA3511" s="23" t="s">
        <v>54</v>
      </c>
      <c r="AB3511" t="s">
        <v>54</v>
      </c>
      <c r="AC3511" t="s">
        <v>54</v>
      </c>
      <c r="AD3511" t="s">
        <v>54</v>
      </c>
      <c r="AE3511" t="s">
        <v>54</v>
      </c>
      <c r="AF3511" s="23" t="s">
        <v>54</v>
      </c>
      <c r="AG3511" s="23" t="s">
        <v>54</v>
      </c>
      <c r="AH3511" s="23" t="s">
        <v>54</v>
      </c>
      <c r="AI3511" s="23" t="s">
        <v>54</v>
      </c>
      <c r="AJ3511">
        <v>0</v>
      </c>
      <c r="AK3511">
        <v>0</v>
      </c>
      <c r="AL3511">
        <v>0</v>
      </c>
      <c r="AM3511">
        <v>0</v>
      </c>
      <c r="AN3511" s="23" t="e">
        <v>#DIV/0!</v>
      </c>
      <c r="AO3511" s="23" t="e">
        <v>#DIV/0!</v>
      </c>
      <c r="AP3511" s="23" t="e">
        <v>#DIV/0!</v>
      </c>
      <c r="AQ3511" s="23" t="e">
        <v>#DIV/0!</v>
      </c>
      <c r="AR3511" s="35">
        <v>0</v>
      </c>
      <c r="AS3511" s="35">
        <v>0</v>
      </c>
      <c r="AT3511" s="35">
        <v>0</v>
      </c>
      <c r="AU3511" s="31" t="str">
        <f t="shared" si="57"/>
        <v>库存为0</v>
      </c>
      <c r="AV3511" s="36" t="str">
        <f>IFERROR(时间!$B$4+AU3511,"上周无销量")</f>
        <v>上周无销量</v>
      </c>
    </row>
    <row r="3512" spans="1:48">
      <c r="A3512" s="21" t="s">
        <v>6939</v>
      </c>
      <c r="B3512" t="s">
        <v>6940</v>
      </c>
      <c r="C3512" t="s">
        <v>6882</v>
      </c>
      <c r="D3512" s="31">
        <v>0</v>
      </c>
      <c r="E3512" s="31">
        <v>0</v>
      </c>
      <c r="F3512" s="31">
        <v>0</v>
      </c>
      <c r="G3512" s="31">
        <v>0</v>
      </c>
      <c r="H3512" s="32">
        <v>0</v>
      </c>
      <c r="I3512">
        <v>0</v>
      </c>
      <c r="J3512" s="33">
        <v>0</v>
      </c>
      <c r="K3512" s="33">
        <v>0</v>
      </c>
      <c r="L3512" s="33">
        <v>0</v>
      </c>
      <c r="M3512">
        <v>0</v>
      </c>
      <c r="N3512">
        <v>0</v>
      </c>
      <c r="O3512">
        <v>0</v>
      </c>
      <c r="P3512" t="s">
        <v>54</v>
      </c>
      <c r="Q3512" t="s">
        <v>54</v>
      </c>
      <c r="R3512" t="s">
        <v>54</v>
      </c>
      <c r="S3512" t="s">
        <v>54</v>
      </c>
      <c r="T3512" t="s">
        <v>54</v>
      </c>
      <c r="U3512" t="s">
        <v>54</v>
      </c>
      <c r="V3512" t="s">
        <v>54</v>
      </c>
      <c r="W3512" t="s">
        <v>54</v>
      </c>
      <c r="X3512" s="23" t="s">
        <v>54</v>
      </c>
      <c r="Y3512" s="23" t="s">
        <v>54</v>
      </c>
      <c r="Z3512" s="23" t="s">
        <v>54</v>
      </c>
      <c r="AA3512" s="23" t="s">
        <v>54</v>
      </c>
      <c r="AB3512" t="s">
        <v>54</v>
      </c>
      <c r="AC3512" t="s">
        <v>54</v>
      </c>
      <c r="AD3512" t="s">
        <v>54</v>
      </c>
      <c r="AE3512" t="s">
        <v>54</v>
      </c>
      <c r="AF3512" s="23" t="s">
        <v>54</v>
      </c>
      <c r="AG3512" s="23" t="s">
        <v>54</v>
      </c>
      <c r="AH3512" s="23" t="s">
        <v>54</v>
      </c>
      <c r="AI3512" s="23" t="s">
        <v>54</v>
      </c>
      <c r="AJ3512">
        <v>0</v>
      </c>
      <c r="AK3512">
        <v>0</v>
      </c>
      <c r="AL3512">
        <v>0</v>
      </c>
      <c r="AM3512">
        <v>0</v>
      </c>
      <c r="AN3512" s="23" t="e">
        <v>#DIV/0!</v>
      </c>
      <c r="AO3512" s="23" t="e">
        <v>#DIV/0!</v>
      </c>
      <c r="AP3512" s="23" t="e">
        <v>#DIV/0!</v>
      </c>
      <c r="AQ3512" s="23" t="e">
        <v>#DIV/0!</v>
      </c>
      <c r="AR3512" s="35">
        <v>0</v>
      </c>
      <c r="AS3512" s="35">
        <v>0</v>
      </c>
      <c r="AT3512" s="35">
        <v>0</v>
      </c>
      <c r="AU3512" s="31" t="str">
        <f t="shared" si="57"/>
        <v>库存为0</v>
      </c>
      <c r="AV3512" s="36" t="str">
        <f>IFERROR(时间!$B$4+AU3512,"上周无销量")</f>
        <v>上周无销量</v>
      </c>
    </row>
    <row r="3513" spans="1:48">
      <c r="A3513" s="21" t="s">
        <v>6941</v>
      </c>
      <c r="B3513" t="s">
        <v>6942</v>
      </c>
      <c r="C3513" t="s">
        <v>6882</v>
      </c>
      <c r="D3513" s="31">
        <v>0</v>
      </c>
      <c r="E3513" s="31">
        <v>0</v>
      </c>
      <c r="F3513" s="31">
        <v>0</v>
      </c>
      <c r="G3513" s="31">
        <v>0</v>
      </c>
      <c r="H3513" s="32">
        <v>0</v>
      </c>
      <c r="I3513">
        <v>0</v>
      </c>
      <c r="J3513" s="33">
        <v>0</v>
      </c>
      <c r="K3513" s="33">
        <v>0</v>
      </c>
      <c r="L3513" s="33">
        <v>0</v>
      </c>
      <c r="M3513">
        <v>0</v>
      </c>
      <c r="N3513">
        <v>0</v>
      </c>
      <c r="O3513">
        <v>0</v>
      </c>
      <c r="P3513" t="s">
        <v>54</v>
      </c>
      <c r="Q3513" t="s">
        <v>54</v>
      </c>
      <c r="R3513" t="s">
        <v>54</v>
      </c>
      <c r="S3513" t="s">
        <v>54</v>
      </c>
      <c r="T3513" t="s">
        <v>54</v>
      </c>
      <c r="U3513" t="s">
        <v>54</v>
      </c>
      <c r="V3513" t="s">
        <v>54</v>
      </c>
      <c r="W3513" t="s">
        <v>54</v>
      </c>
      <c r="X3513" s="23" t="s">
        <v>54</v>
      </c>
      <c r="Y3513" s="23" t="s">
        <v>54</v>
      </c>
      <c r="Z3513" s="23" t="s">
        <v>54</v>
      </c>
      <c r="AA3513" s="23" t="s">
        <v>54</v>
      </c>
      <c r="AB3513" t="s">
        <v>54</v>
      </c>
      <c r="AC3513" t="s">
        <v>54</v>
      </c>
      <c r="AD3513" t="s">
        <v>54</v>
      </c>
      <c r="AE3513" t="s">
        <v>54</v>
      </c>
      <c r="AF3513" s="23" t="s">
        <v>54</v>
      </c>
      <c r="AG3513" s="23" t="s">
        <v>54</v>
      </c>
      <c r="AH3513" s="23" t="s">
        <v>54</v>
      </c>
      <c r="AI3513" s="23" t="s">
        <v>54</v>
      </c>
      <c r="AJ3513">
        <v>0</v>
      </c>
      <c r="AK3513">
        <v>0</v>
      </c>
      <c r="AL3513">
        <v>0</v>
      </c>
      <c r="AM3513">
        <v>0</v>
      </c>
      <c r="AN3513" s="23" t="e">
        <v>#DIV/0!</v>
      </c>
      <c r="AO3513" s="23" t="e">
        <v>#DIV/0!</v>
      </c>
      <c r="AP3513" s="23" t="e">
        <v>#DIV/0!</v>
      </c>
      <c r="AQ3513" s="23" t="e">
        <v>#DIV/0!</v>
      </c>
      <c r="AR3513" s="35">
        <v>0</v>
      </c>
      <c r="AS3513" s="35">
        <v>0</v>
      </c>
      <c r="AT3513" s="35">
        <v>0</v>
      </c>
      <c r="AU3513" s="31" t="str">
        <f t="shared" si="57"/>
        <v>库存为0</v>
      </c>
      <c r="AV3513" s="36" t="str">
        <f>IFERROR(时间!$B$4+AU3513,"上周无销量")</f>
        <v>上周无销量</v>
      </c>
    </row>
    <row r="3514" spans="1:48">
      <c r="A3514" s="21" t="s">
        <v>6943</v>
      </c>
      <c r="B3514" t="s">
        <v>6944</v>
      </c>
      <c r="C3514" t="s">
        <v>6882</v>
      </c>
      <c r="D3514" s="31">
        <v>0</v>
      </c>
      <c r="E3514" s="31">
        <v>0</v>
      </c>
      <c r="F3514" s="31">
        <v>0</v>
      </c>
      <c r="G3514" s="31">
        <v>0</v>
      </c>
      <c r="H3514" s="32">
        <v>0</v>
      </c>
      <c r="I3514">
        <v>0</v>
      </c>
      <c r="J3514" s="33">
        <v>0</v>
      </c>
      <c r="K3514" s="33">
        <v>0</v>
      </c>
      <c r="L3514" s="33">
        <v>0</v>
      </c>
      <c r="M3514">
        <v>0</v>
      </c>
      <c r="N3514">
        <v>0</v>
      </c>
      <c r="O3514">
        <v>0</v>
      </c>
      <c r="P3514" t="s">
        <v>54</v>
      </c>
      <c r="Q3514" t="s">
        <v>54</v>
      </c>
      <c r="R3514" t="s">
        <v>54</v>
      </c>
      <c r="S3514" t="s">
        <v>54</v>
      </c>
      <c r="T3514" t="s">
        <v>54</v>
      </c>
      <c r="U3514" t="s">
        <v>54</v>
      </c>
      <c r="V3514" t="s">
        <v>54</v>
      </c>
      <c r="W3514" t="s">
        <v>54</v>
      </c>
      <c r="X3514" s="23" t="s">
        <v>54</v>
      </c>
      <c r="Y3514" s="23" t="s">
        <v>54</v>
      </c>
      <c r="Z3514" s="23" t="s">
        <v>54</v>
      </c>
      <c r="AA3514" s="23" t="s">
        <v>54</v>
      </c>
      <c r="AB3514" t="s">
        <v>54</v>
      </c>
      <c r="AC3514" t="s">
        <v>54</v>
      </c>
      <c r="AD3514" t="s">
        <v>54</v>
      </c>
      <c r="AE3514" t="s">
        <v>54</v>
      </c>
      <c r="AF3514" s="23" t="s">
        <v>54</v>
      </c>
      <c r="AG3514" s="23" t="s">
        <v>54</v>
      </c>
      <c r="AH3514" s="23" t="s">
        <v>54</v>
      </c>
      <c r="AI3514" s="23" t="s">
        <v>54</v>
      </c>
      <c r="AJ3514">
        <v>0</v>
      </c>
      <c r="AK3514">
        <v>0</v>
      </c>
      <c r="AL3514">
        <v>0</v>
      </c>
      <c r="AM3514">
        <v>0</v>
      </c>
      <c r="AN3514" s="23" t="e">
        <v>#DIV/0!</v>
      </c>
      <c r="AO3514" s="23" t="e">
        <v>#DIV/0!</v>
      </c>
      <c r="AP3514" s="23" t="e">
        <v>#DIV/0!</v>
      </c>
      <c r="AQ3514" s="23" t="e">
        <v>#DIV/0!</v>
      </c>
      <c r="AR3514" s="35">
        <v>0</v>
      </c>
      <c r="AS3514" s="35">
        <v>0</v>
      </c>
      <c r="AT3514" s="35">
        <v>0</v>
      </c>
      <c r="AU3514" s="31" t="str">
        <f t="shared" si="57"/>
        <v>库存为0</v>
      </c>
      <c r="AV3514" s="36" t="str">
        <f>IFERROR(时间!$B$4+AU3514,"上周无销量")</f>
        <v>上周无销量</v>
      </c>
    </row>
    <row r="3515" spans="1:48">
      <c r="A3515" s="21" t="s">
        <v>6945</v>
      </c>
      <c r="B3515" t="s">
        <v>6946</v>
      </c>
      <c r="C3515" t="s">
        <v>6882</v>
      </c>
      <c r="D3515" s="31">
        <v>0</v>
      </c>
      <c r="E3515" s="31">
        <v>0</v>
      </c>
      <c r="F3515" s="31">
        <v>0</v>
      </c>
      <c r="G3515" s="31">
        <v>0</v>
      </c>
      <c r="H3515" s="32">
        <v>0</v>
      </c>
      <c r="I3515">
        <v>0</v>
      </c>
      <c r="J3515" s="33">
        <v>0</v>
      </c>
      <c r="K3515" s="33">
        <v>0</v>
      </c>
      <c r="L3515" s="33">
        <v>0</v>
      </c>
      <c r="M3515">
        <v>0</v>
      </c>
      <c r="N3515">
        <v>0</v>
      </c>
      <c r="O3515">
        <v>0</v>
      </c>
      <c r="P3515" t="s">
        <v>54</v>
      </c>
      <c r="Q3515" t="s">
        <v>54</v>
      </c>
      <c r="R3515" t="s">
        <v>54</v>
      </c>
      <c r="S3515" t="s">
        <v>54</v>
      </c>
      <c r="T3515" t="s">
        <v>54</v>
      </c>
      <c r="U3515" t="s">
        <v>54</v>
      </c>
      <c r="V3515" t="s">
        <v>54</v>
      </c>
      <c r="W3515" t="s">
        <v>54</v>
      </c>
      <c r="X3515" s="23" t="s">
        <v>54</v>
      </c>
      <c r="Y3515" s="23" t="s">
        <v>54</v>
      </c>
      <c r="Z3515" s="23" t="s">
        <v>54</v>
      </c>
      <c r="AA3515" s="23" t="s">
        <v>54</v>
      </c>
      <c r="AB3515" t="s">
        <v>54</v>
      </c>
      <c r="AC3515" t="s">
        <v>54</v>
      </c>
      <c r="AD3515" t="s">
        <v>54</v>
      </c>
      <c r="AE3515" t="s">
        <v>54</v>
      </c>
      <c r="AF3515" s="23" t="s">
        <v>54</v>
      </c>
      <c r="AG3515" s="23" t="s">
        <v>54</v>
      </c>
      <c r="AH3515" s="23" t="s">
        <v>54</v>
      </c>
      <c r="AI3515" s="23" t="s">
        <v>54</v>
      </c>
      <c r="AJ3515">
        <v>0</v>
      </c>
      <c r="AK3515">
        <v>0</v>
      </c>
      <c r="AL3515">
        <v>0</v>
      </c>
      <c r="AM3515">
        <v>0</v>
      </c>
      <c r="AN3515" s="23" t="e">
        <v>#DIV/0!</v>
      </c>
      <c r="AO3515" s="23" t="e">
        <v>#DIV/0!</v>
      </c>
      <c r="AP3515" s="23" t="e">
        <v>#DIV/0!</v>
      </c>
      <c r="AQ3515" s="23" t="e">
        <v>#DIV/0!</v>
      </c>
      <c r="AR3515" s="35">
        <v>0</v>
      </c>
      <c r="AS3515" s="35">
        <v>0</v>
      </c>
      <c r="AT3515" s="35">
        <v>0</v>
      </c>
      <c r="AU3515" s="31" t="str">
        <f t="shared" si="57"/>
        <v>库存为0</v>
      </c>
      <c r="AV3515" s="36" t="str">
        <f>IFERROR(时间!$B$4+AU3515,"上周无销量")</f>
        <v>上周无销量</v>
      </c>
    </row>
    <row r="3516" spans="1:48">
      <c r="A3516" s="21" t="s">
        <v>6947</v>
      </c>
      <c r="B3516" t="s">
        <v>6948</v>
      </c>
      <c r="C3516" t="s">
        <v>6882</v>
      </c>
      <c r="D3516" s="31">
        <v>0</v>
      </c>
      <c r="E3516" s="31">
        <v>0</v>
      </c>
      <c r="F3516" s="31">
        <v>0</v>
      </c>
      <c r="G3516" s="31">
        <v>0</v>
      </c>
      <c r="H3516" s="32">
        <v>0</v>
      </c>
      <c r="I3516">
        <v>0</v>
      </c>
      <c r="J3516" s="33">
        <v>0</v>
      </c>
      <c r="K3516" s="33">
        <v>0</v>
      </c>
      <c r="L3516" s="33">
        <v>0</v>
      </c>
      <c r="M3516">
        <v>0</v>
      </c>
      <c r="N3516">
        <v>0</v>
      </c>
      <c r="O3516">
        <v>0</v>
      </c>
      <c r="P3516" t="s">
        <v>54</v>
      </c>
      <c r="Q3516" t="s">
        <v>54</v>
      </c>
      <c r="R3516" t="s">
        <v>54</v>
      </c>
      <c r="S3516" t="s">
        <v>54</v>
      </c>
      <c r="T3516" t="s">
        <v>54</v>
      </c>
      <c r="U3516" t="s">
        <v>54</v>
      </c>
      <c r="V3516" t="s">
        <v>54</v>
      </c>
      <c r="W3516" t="s">
        <v>54</v>
      </c>
      <c r="X3516" s="23" t="s">
        <v>54</v>
      </c>
      <c r="Y3516" s="23" t="s">
        <v>54</v>
      </c>
      <c r="Z3516" s="23" t="s">
        <v>54</v>
      </c>
      <c r="AA3516" s="23" t="s">
        <v>54</v>
      </c>
      <c r="AB3516" t="s">
        <v>54</v>
      </c>
      <c r="AC3516" t="s">
        <v>54</v>
      </c>
      <c r="AD3516" t="s">
        <v>54</v>
      </c>
      <c r="AE3516" t="s">
        <v>54</v>
      </c>
      <c r="AF3516" s="23" t="s">
        <v>54</v>
      </c>
      <c r="AG3516" s="23" t="s">
        <v>54</v>
      </c>
      <c r="AH3516" s="23" t="s">
        <v>54</v>
      </c>
      <c r="AI3516" s="23" t="s">
        <v>54</v>
      </c>
      <c r="AJ3516">
        <v>0</v>
      </c>
      <c r="AK3516">
        <v>0</v>
      </c>
      <c r="AL3516">
        <v>0</v>
      </c>
      <c r="AM3516">
        <v>0</v>
      </c>
      <c r="AN3516" s="23" t="e">
        <v>#DIV/0!</v>
      </c>
      <c r="AO3516" s="23" t="e">
        <v>#DIV/0!</v>
      </c>
      <c r="AP3516" s="23" t="e">
        <v>#DIV/0!</v>
      </c>
      <c r="AQ3516" s="23" t="e">
        <v>#DIV/0!</v>
      </c>
      <c r="AR3516" s="35">
        <v>0</v>
      </c>
      <c r="AS3516" s="35">
        <v>0</v>
      </c>
      <c r="AT3516" s="35">
        <v>0</v>
      </c>
      <c r="AU3516" s="31" t="str">
        <f t="shared" si="57"/>
        <v>库存为0</v>
      </c>
      <c r="AV3516" s="36" t="str">
        <f>IFERROR(时间!$B$4+AU3516,"上周无销量")</f>
        <v>上周无销量</v>
      </c>
    </row>
    <row r="3517" spans="1:48">
      <c r="A3517" s="21" t="s">
        <v>6949</v>
      </c>
      <c r="B3517" t="s">
        <v>6950</v>
      </c>
      <c r="C3517" t="s">
        <v>6882</v>
      </c>
      <c r="D3517" s="31">
        <v>0</v>
      </c>
      <c r="E3517" s="31">
        <v>0</v>
      </c>
      <c r="F3517" s="31">
        <v>0</v>
      </c>
      <c r="G3517" s="31">
        <v>0</v>
      </c>
      <c r="H3517" s="32">
        <v>0</v>
      </c>
      <c r="I3517">
        <v>0</v>
      </c>
      <c r="J3517" s="33">
        <v>0</v>
      </c>
      <c r="K3517" s="33">
        <v>0</v>
      </c>
      <c r="L3517" s="33">
        <v>0</v>
      </c>
      <c r="M3517">
        <v>0</v>
      </c>
      <c r="N3517">
        <v>0</v>
      </c>
      <c r="O3517">
        <v>0</v>
      </c>
      <c r="P3517" t="s">
        <v>54</v>
      </c>
      <c r="Q3517" t="s">
        <v>54</v>
      </c>
      <c r="R3517" t="s">
        <v>54</v>
      </c>
      <c r="S3517" t="s">
        <v>54</v>
      </c>
      <c r="T3517" t="s">
        <v>54</v>
      </c>
      <c r="U3517" t="s">
        <v>54</v>
      </c>
      <c r="V3517" t="s">
        <v>54</v>
      </c>
      <c r="W3517" t="s">
        <v>54</v>
      </c>
      <c r="X3517" s="23" t="s">
        <v>54</v>
      </c>
      <c r="Y3517" s="23" t="s">
        <v>54</v>
      </c>
      <c r="Z3517" s="23" t="s">
        <v>54</v>
      </c>
      <c r="AA3517" s="23" t="s">
        <v>54</v>
      </c>
      <c r="AB3517" t="s">
        <v>54</v>
      </c>
      <c r="AC3517" t="s">
        <v>54</v>
      </c>
      <c r="AD3517" t="s">
        <v>54</v>
      </c>
      <c r="AE3517" t="s">
        <v>54</v>
      </c>
      <c r="AF3517" s="23" t="s">
        <v>54</v>
      </c>
      <c r="AG3517" s="23" t="s">
        <v>54</v>
      </c>
      <c r="AH3517" s="23" t="s">
        <v>54</v>
      </c>
      <c r="AI3517" s="23" t="s">
        <v>54</v>
      </c>
      <c r="AJ3517">
        <v>0</v>
      </c>
      <c r="AK3517">
        <v>0</v>
      </c>
      <c r="AL3517">
        <v>0</v>
      </c>
      <c r="AM3517">
        <v>0</v>
      </c>
      <c r="AN3517" s="23" t="e">
        <v>#DIV/0!</v>
      </c>
      <c r="AO3517" s="23" t="e">
        <v>#DIV/0!</v>
      </c>
      <c r="AP3517" s="23" t="e">
        <v>#DIV/0!</v>
      </c>
      <c r="AQ3517" s="23" t="e">
        <v>#DIV/0!</v>
      </c>
      <c r="AR3517" s="35">
        <v>0</v>
      </c>
      <c r="AS3517" s="35">
        <v>0</v>
      </c>
      <c r="AT3517" s="35">
        <v>0</v>
      </c>
      <c r="AU3517" s="31" t="str">
        <f t="shared" si="57"/>
        <v>库存为0</v>
      </c>
      <c r="AV3517" s="36" t="str">
        <f>IFERROR(时间!$B$4+AU3517,"上周无销量")</f>
        <v>上周无销量</v>
      </c>
    </row>
    <row r="3518" spans="1:48">
      <c r="A3518" s="21" t="s">
        <v>6951</v>
      </c>
      <c r="B3518" t="s">
        <v>6952</v>
      </c>
      <c r="C3518" t="s">
        <v>6953</v>
      </c>
      <c r="D3518" s="31">
        <v>0</v>
      </c>
      <c r="E3518" s="31">
        <v>0</v>
      </c>
      <c r="F3518" s="31">
        <v>0</v>
      </c>
      <c r="G3518" s="31">
        <v>0</v>
      </c>
      <c r="H3518" s="32">
        <v>0</v>
      </c>
      <c r="I3518">
        <v>0</v>
      </c>
      <c r="J3518" s="33">
        <v>0</v>
      </c>
      <c r="K3518" s="33">
        <v>0</v>
      </c>
      <c r="L3518" s="33">
        <v>0</v>
      </c>
      <c r="M3518">
        <v>0</v>
      </c>
      <c r="N3518">
        <v>0</v>
      </c>
      <c r="O3518">
        <v>0</v>
      </c>
      <c r="P3518" t="s">
        <v>54</v>
      </c>
      <c r="Q3518" t="s">
        <v>54</v>
      </c>
      <c r="R3518" t="s">
        <v>54</v>
      </c>
      <c r="S3518" t="s">
        <v>54</v>
      </c>
      <c r="T3518" t="s">
        <v>54</v>
      </c>
      <c r="U3518" t="s">
        <v>54</v>
      </c>
      <c r="V3518" t="s">
        <v>54</v>
      </c>
      <c r="W3518" t="s">
        <v>54</v>
      </c>
      <c r="X3518" s="23" t="s">
        <v>54</v>
      </c>
      <c r="Y3518" s="23" t="s">
        <v>54</v>
      </c>
      <c r="Z3518" s="23" t="s">
        <v>54</v>
      </c>
      <c r="AA3518" s="23" t="s">
        <v>54</v>
      </c>
      <c r="AB3518" t="s">
        <v>54</v>
      </c>
      <c r="AC3518" t="s">
        <v>54</v>
      </c>
      <c r="AD3518" t="s">
        <v>54</v>
      </c>
      <c r="AE3518" t="s">
        <v>54</v>
      </c>
      <c r="AF3518" s="23" t="s">
        <v>54</v>
      </c>
      <c r="AG3518" s="23" t="s">
        <v>54</v>
      </c>
      <c r="AH3518" s="23" t="s">
        <v>54</v>
      </c>
      <c r="AI3518" s="23" t="s">
        <v>54</v>
      </c>
      <c r="AJ3518">
        <v>0</v>
      </c>
      <c r="AK3518">
        <v>0</v>
      </c>
      <c r="AL3518">
        <v>0</v>
      </c>
      <c r="AM3518">
        <v>0</v>
      </c>
      <c r="AN3518" s="23" t="e">
        <v>#DIV/0!</v>
      </c>
      <c r="AO3518" s="23" t="e">
        <v>#DIV/0!</v>
      </c>
      <c r="AP3518" s="23" t="e">
        <v>#DIV/0!</v>
      </c>
      <c r="AQ3518" s="23" t="e">
        <v>#DIV/0!</v>
      </c>
      <c r="AR3518" s="35">
        <v>0</v>
      </c>
      <c r="AS3518" s="35">
        <v>0</v>
      </c>
      <c r="AT3518" s="35">
        <v>0</v>
      </c>
      <c r="AU3518" s="31" t="str">
        <f t="shared" si="57"/>
        <v>库存为0</v>
      </c>
      <c r="AV3518" s="36" t="str">
        <f>IFERROR(时间!$B$4+AU3518,"上周无销量")</f>
        <v>上周无销量</v>
      </c>
    </row>
    <row r="3519" spans="1:48">
      <c r="A3519" s="21" t="s">
        <v>6954</v>
      </c>
      <c r="B3519" t="s">
        <v>6955</v>
      </c>
      <c r="C3519" t="s">
        <v>6953</v>
      </c>
      <c r="D3519" s="31">
        <v>0</v>
      </c>
      <c r="E3519" s="31">
        <v>0</v>
      </c>
      <c r="F3519" s="31">
        <v>0</v>
      </c>
      <c r="G3519" s="31">
        <v>0</v>
      </c>
      <c r="H3519" s="32">
        <v>0</v>
      </c>
      <c r="I3519">
        <v>0</v>
      </c>
      <c r="J3519" s="33">
        <v>0</v>
      </c>
      <c r="K3519" s="33">
        <v>0</v>
      </c>
      <c r="L3519" s="33">
        <v>0</v>
      </c>
      <c r="M3519">
        <v>0</v>
      </c>
      <c r="N3519">
        <v>0</v>
      </c>
      <c r="O3519">
        <v>0</v>
      </c>
      <c r="P3519" t="s">
        <v>54</v>
      </c>
      <c r="Q3519" t="s">
        <v>54</v>
      </c>
      <c r="R3519" t="s">
        <v>54</v>
      </c>
      <c r="S3519" t="s">
        <v>54</v>
      </c>
      <c r="T3519" t="s">
        <v>54</v>
      </c>
      <c r="U3519" t="s">
        <v>54</v>
      </c>
      <c r="V3519" t="s">
        <v>54</v>
      </c>
      <c r="W3519" t="s">
        <v>54</v>
      </c>
      <c r="X3519" s="23" t="s">
        <v>54</v>
      </c>
      <c r="Y3519" s="23" t="s">
        <v>54</v>
      </c>
      <c r="Z3519" s="23" t="s">
        <v>54</v>
      </c>
      <c r="AA3519" s="23" t="s">
        <v>54</v>
      </c>
      <c r="AB3519" t="s">
        <v>54</v>
      </c>
      <c r="AC3519" t="s">
        <v>54</v>
      </c>
      <c r="AD3519" t="s">
        <v>54</v>
      </c>
      <c r="AE3519" t="s">
        <v>54</v>
      </c>
      <c r="AF3519" s="23" t="s">
        <v>54</v>
      </c>
      <c r="AG3519" s="23" t="s">
        <v>54</v>
      </c>
      <c r="AH3519" s="23" t="s">
        <v>54</v>
      </c>
      <c r="AI3519" s="23" t="s">
        <v>54</v>
      </c>
      <c r="AJ3519">
        <v>0</v>
      </c>
      <c r="AK3519">
        <v>0</v>
      </c>
      <c r="AL3519">
        <v>0</v>
      </c>
      <c r="AM3519">
        <v>0</v>
      </c>
      <c r="AN3519" s="23" t="e">
        <v>#DIV/0!</v>
      </c>
      <c r="AO3519" s="23" t="e">
        <v>#DIV/0!</v>
      </c>
      <c r="AP3519" s="23" t="e">
        <v>#DIV/0!</v>
      </c>
      <c r="AQ3519" s="23" t="e">
        <v>#DIV/0!</v>
      </c>
      <c r="AR3519" s="35">
        <v>0</v>
      </c>
      <c r="AS3519" s="35">
        <v>0</v>
      </c>
      <c r="AT3519" s="35">
        <v>0</v>
      </c>
      <c r="AU3519" s="31" t="str">
        <f t="shared" si="57"/>
        <v>库存为0</v>
      </c>
      <c r="AV3519" s="36" t="str">
        <f>IFERROR(时间!$B$4+AU3519,"上周无销量")</f>
        <v>上周无销量</v>
      </c>
    </row>
    <row r="3520" spans="1:48">
      <c r="A3520" s="21" t="s">
        <v>6956</v>
      </c>
      <c r="B3520" t="s">
        <v>6957</v>
      </c>
      <c r="C3520" t="s">
        <v>6953</v>
      </c>
      <c r="D3520" s="31">
        <v>0</v>
      </c>
      <c r="E3520" s="31">
        <v>0</v>
      </c>
      <c r="F3520" s="31">
        <v>0</v>
      </c>
      <c r="G3520" s="31">
        <v>0</v>
      </c>
      <c r="H3520" s="32">
        <v>0</v>
      </c>
      <c r="I3520">
        <v>0</v>
      </c>
      <c r="J3520" s="33">
        <v>0</v>
      </c>
      <c r="K3520" s="33">
        <v>0</v>
      </c>
      <c r="L3520" s="33">
        <v>0</v>
      </c>
      <c r="M3520">
        <v>0</v>
      </c>
      <c r="N3520">
        <v>0</v>
      </c>
      <c r="O3520">
        <v>0</v>
      </c>
      <c r="P3520" t="s">
        <v>54</v>
      </c>
      <c r="Q3520" t="s">
        <v>54</v>
      </c>
      <c r="R3520" t="s">
        <v>54</v>
      </c>
      <c r="S3520" t="s">
        <v>54</v>
      </c>
      <c r="T3520" t="s">
        <v>54</v>
      </c>
      <c r="U3520" t="s">
        <v>54</v>
      </c>
      <c r="V3520" t="s">
        <v>54</v>
      </c>
      <c r="W3520" t="s">
        <v>54</v>
      </c>
      <c r="X3520" s="23" t="s">
        <v>54</v>
      </c>
      <c r="Y3520" s="23" t="s">
        <v>54</v>
      </c>
      <c r="Z3520" s="23" t="s">
        <v>54</v>
      </c>
      <c r="AA3520" s="23" t="s">
        <v>54</v>
      </c>
      <c r="AB3520" t="s">
        <v>54</v>
      </c>
      <c r="AC3520" t="s">
        <v>54</v>
      </c>
      <c r="AD3520" t="s">
        <v>54</v>
      </c>
      <c r="AE3520" t="s">
        <v>54</v>
      </c>
      <c r="AF3520" s="23" t="s">
        <v>54</v>
      </c>
      <c r="AG3520" s="23" t="s">
        <v>54</v>
      </c>
      <c r="AH3520" s="23" t="s">
        <v>54</v>
      </c>
      <c r="AI3520" s="23" t="s">
        <v>54</v>
      </c>
      <c r="AJ3520">
        <v>0</v>
      </c>
      <c r="AK3520">
        <v>0</v>
      </c>
      <c r="AL3520">
        <v>0</v>
      </c>
      <c r="AM3520">
        <v>0</v>
      </c>
      <c r="AN3520" s="23" t="e">
        <v>#DIV/0!</v>
      </c>
      <c r="AO3520" s="23" t="e">
        <v>#DIV/0!</v>
      </c>
      <c r="AP3520" s="23" t="e">
        <v>#DIV/0!</v>
      </c>
      <c r="AQ3520" s="23" t="e">
        <v>#DIV/0!</v>
      </c>
      <c r="AR3520" s="35">
        <v>0</v>
      </c>
      <c r="AS3520" s="35">
        <v>0</v>
      </c>
      <c r="AT3520" s="35">
        <v>0</v>
      </c>
      <c r="AU3520" s="31" t="str">
        <f t="shared" si="57"/>
        <v>库存为0</v>
      </c>
      <c r="AV3520" s="36" t="str">
        <f>IFERROR(时间!$B$4+AU3520,"上周无销量")</f>
        <v>上周无销量</v>
      </c>
    </row>
    <row r="3521" spans="1:48">
      <c r="A3521" s="21" t="s">
        <v>6958</v>
      </c>
      <c r="B3521" t="s">
        <v>6959</v>
      </c>
      <c r="C3521" t="s">
        <v>6953</v>
      </c>
      <c r="D3521" s="31">
        <v>0</v>
      </c>
      <c r="E3521" s="31">
        <v>0</v>
      </c>
      <c r="F3521" s="31">
        <v>0</v>
      </c>
      <c r="G3521" s="31">
        <v>0</v>
      </c>
      <c r="H3521" s="32">
        <v>0</v>
      </c>
      <c r="I3521">
        <v>0</v>
      </c>
      <c r="J3521" s="33">
        <v>0</v>
      </c>
      <c r="K3521" s="33">
        <v>0</v>
      </c>
      <c r="L3521" s="33">
        <v>0</v>
      </c>
      <c r="M3521">
        <v>0</v>
      </c>
      <c r="N3521">
        <v>0</v>
      </c>
      <c r="O3521">
        <v>0</v>
      </c>
      <c r="P3521" t="s">
        <v>54</v>
      </c>
      <c r="Q3521" t="s">
        <v>54</v>
      </c>
      <c r="R3521" t="s">
        <v>54</v>
      </c>
      <c r="S3521" t="s">
        <v>54</v>
      </c>
      <c r="T3521" t="s">
        <v>54</v>
      </c>
      <c r="U3521" t="s">
        <v>54</v>
      </c>
      <c r="V3521" t="s">
        <v>54</v>
      </c>
      <c r="W3521" t="s">
        <v>54</v>
      </c>
      <c r="X3521" s="23" t="s">
        <v>54</v>
      </c>
      <c r="Y3521" s="23" t="s">
        <v>54</v>
      </c>
      <c r="Z3521" s="23" t="s">
        <v>54</v>
      </c>
      <c r="AA3521" s="23" t="s">
        <v>54</v>
      </c>
      <c r="AB3521" t="s">
        <v>54</v>
      </c>
      <c r="AC3521" t="s">
        <v>54</v>
      </c>
      <c r="AD3521" t="s">
        <v>54</v>
      </c>
      <c r="AE3521" t="s">
        <v>54</v>
      </c>
      <c r="AF3521" s="23" t="s">
        <v>54</v>
      </c>
      <c r="AG3521" s="23" t="s">
        <v>54</v>
      </c>
      <c r="AH3521" s="23" t="s">
        <v>54</v>
      </c>
      <c r="AI3521" s="23" t="s">
        <v>54</v>
      </c>
      <c r="AJ3521">
        <v>0</v>
      </c>
      <c r="AK3521">
        <v>0</v>
      </c>
      <c r="AL3521">
        <v>0</v>
      </c>
      <c r="AM3521">
        <v>0</v>
      </c>
      <c r="AN3521" s="23" t="e">
        <v>#DIV/0!</v>
      </c>
      <c r="AO3521" s="23" t="e">
        <v>#DIV/0!</v>
      </c>
      <c r="AP3521" s="23" t="e">
        <v>#DIV/0!</v>
      </c>
      <c r="AQ3521" s="23" t="e">
        <v>#DIV/0!</v>
      </c>
      <c r="AR3521" s="35">
        <v>0</v>
      </c>
      <c r="AS3521" s="35">
        <v>0</v>
      </c>
      <c r="AT3521" s="35">
        <v>0</v>
      </c>
      <c r="AU3521" s="31" t="str">
        <f t="shared" si="57"/>
        <v>库存为0</v>
      </c>
      <c r="AV3521" s="36" t="str">
        <f>IFERROR(时间!$B$4+AU3521,"上周无销量")</f>
        <v>上周无销量</v>
      </c>
    </row>
    <row r="3522" spans="1:48">
      <c r="A3522" s="21" t="s">
        <v>6960</v>
      </c>
      <c r="B3522" t="s">
        <v>6961</v>
      </c>
      <c r="C3522" t="s">
        <v>6953</v>
      </c>
      <c r="D3522" s="31">
        <v>0</v>
      </c>
      <c r="E3522" s="31">
        <v>0</v>
      </c>
      <c r="F3522" s="31">
        <v>0</v>
      </c>
      <c r="G3522" s="31">
        <v>0</v>
      </c>
      <c r="H3522" s="32">
        <v>0</v>
      </c>
      <c r="I3522">
        <v>0</v>
      </c>
      <c r="J3522" s="33">
        <v>0</v>
      </c>
      <c r="K3522" s="33">
        <v>0</v>
      </c>
      <c r="L3522" s="33">
        <v>0</v>
      </c>
      <c r="M3522">
        <v>0</v>
      </c>
      <c r="N3522">
        <v>0</v>
      </c>
      <c r="O3522">
        <v>0</v>
      </c>
      <c r="P3522" t="s">
        <v>54</v>
      </c>
      <c r="Q3522" t="s">
        <v>54</v>
      </c>
      <c r="R3522" t="s">
        <v>54</v>
      </c>
      <c r="S3522" t="s">
        <v>54</v>
      </c>
      <c r="T3522" t="s">
        <v>54</v>
      </c>
      <c r="U3522" t="s">
        <v>54</v>
      </c>
      <c r="V3522" t="s">
        <v>54</v>
      </c>
      <c r="W3522" t="s">
        <v>54</v>
      </c>
      <c r="X3522" s="23" t="s">
        <v>54</v>
      </c>
      <c r="Y3522" s="23" t="s">
        <v>54</v>
      </c>
      <c r="Z3522" s="23" t="s">
        <v>54</v>
      </c>
      <c r="AA3522" s="23" t="s">
        <v>54</v>
      </c>
      <c r="AB3522" t="s">
        <v>54</v>
      </c>
      <c r="AC3522" t="s">
        <v>54</v>
      </c>
      <c r="AD3522" t="s">
        <v>54</v>
      </c>
      <c r="AE3522" t="s">
        <v>54</v>
      </c>
      <c r="AF3522" s="23" t="s">
        <v>54</v>
      </c>
      <c r="AG3522" s="23" t="s">
        <v>54</v>
      </c>
      <c r="AH3522" s="23" t="s">
        <v>54</v>
      </c>
      <c r="AI3522" s="23" t="s">
        <v>54</v>
      </c>
      <c r="AJ3522">
        <v>0</v>
      </c>
      <c r="AK3522">
        <v>0</v>
      </c>
      <c r="AL3522">
        <v>0</v>
      </c>
      <c r="AM3522">
        <v>0</v>
      </c>
      <c r="AN3522" s="23" t="e">
        <v>#DIV/0!</v>
      </c>
      <c r="AO3522" s="23" t="e">
        <v>#DIV/0!</v>
      </c>
      <c r="AP3522" s="23" t="e">
        <v>#DIV/0!</v>
      </c>
      <c r="AQ3522" s="23" t="e">
        <v>#DIV/0!</v>
      </c>
      <c r="AR3522" s="35">
        <v>0</v>
      </c>
      <c r="AS3522" s="35">
        <v>0</v>
      </c>
      <c r="AT3522" s="35">
        <v>0</v>
      </c>
      <c r="AU3522" s="31" t="str">
        <f t="shared" si="57"/>
        <v>库存为0</v>
      </c>
      <c r="AV3522" s="36" t="str">
        <f>IFERROR(时间!$B$4+AU3522,"上周无销量")</f>
        <v>上周无销量</v>
      </c>
    </row>
    <row r="3523" spans="1:48">
      <c r="A3523" s="21" t="s">
        <v>6962</v>
      </c>
      <c r="B3523" t="s">
        <v>6963</v>
      </c>
      <c r="C3523" t="s">
        <v>6964</v>
      </c>
      <c r="D3523" s="31">
        <v>0</v>
      </c>
      <c r="E3523" s="31">
        <v>0</v>
      </c>
      <c r="F3523" s="31">
        <v>0</v>
      </c>
      <c r="G3523" s="31">
        <v>0</v>
      </c>
      <c r="H3523" s="32">
        <v>0</v>
      </c>
      <c r="I3523">
        <v>0</v>
      </c>
      <c r="J3523" s="33">
        <v>0</v>
      </c>
      <c r="K3523" s="33">
        <v>0</v>
      </c>
      <c r="L3523" s="33">
        <v>0</v>
      </c>
      <c r="M3523">
        <v>0</v>
      </c>
      <c r="N3523">
        <v>0</v>
      </c>
      <c r="O3523">
        <v>0</v>
      </c>
      <c r="P3523" t="s">
        <v>54</v>
      </c>
      <c r="Q3523" t="s">
        <v>54</v>
      </c>
      <c r="R3523" t="s">
        <v>54</v>
      </c>
      <c r="S3523" t="s">
        <v>54</v>
      </c>
      <c r="T3523" t="s">
        <v>54</v>
      </c>
      <c r="U3523" t="s">
        <v>54</v>
      </c>
      <c r="V3523" t="s">
        <v>54</v>
      </c>
      <c r="W3523" t="s">
        <v>54</v>
      </c>
      <c r="X3523" s="23" t="s">
        <v>54</v>
      </c>
      <c r="Y3523" s="23" t="s">
        <v>54</v>
      </c>
      <c r="Z3523" s="23" t="s">
        <v>54</v>
      </c>
      <c r="AA3523" s="23" t="s">
        <v>54</v>
      </c>
      <c r="AB3523" t="s">
        <v>54</v>
      </c>
      <c r="AC3523" t="s">
        <v>54</v>
      </c>
      <c r="AD3523" t="s">
        <v>54</v>
      </c>
      <c r="AE3523" t="s">
        <v>54</v>
      </c>
      <c r="AF3523" s="23" t="s">
        <v>54</v>
      </c>
      <c r="AG3523" s="23" t="s">
        <v>54</v>
      </c>
      <c r="AH3523" s="23" t="s">
        <v>54</v>
      </c>
      <c r="AI3523" s="23" t="s">
        <v>54</v>
      </c>
      <c r="AJ3523">
        <v>0</v>
      </c>
      <c r="AK3523">
        <v>0</v>
      </c>
      <c r="AL3523">
        <v>0</v>
      </c>
      <c r="AM3523">
        <v>0</v>
      </c>
      <c r="AN3523" s="23" t="e">
        <v>#DIV/0!</v>
      </c>
      <c r="AO3523" s="23" t="e">
        <v>#DIV/0!</v>
      </c>
      <c r="AP3523" s="23" t="e">
        <v>#DIV/0!</v>
      </c>
      <c r="AQ3523" s="23" t="e">
        <v>#DIV/0!</v>
      </c>
      <c r="AR3523" s="35">
        <v>0</v>
      </c>
      <c r="AS3523" s="35">
        <v>0</v>
      </c>
      <c r="AT3523" s="35">
        <v>0</v>
      </c>
      <c r="AU3523" s="31" t="str">
        <f t="shared" si="57"/>
        <v>库存为0</v>
      </c>
      <c r="AV3523" s="36" t="str">
        <f>IFERROR(时间!$B$4+AU3523,"上周无销量")</f>
        <v>上周无销量</v>
      </c>
    </row>
    <row r="3524" spans="1:48">
      <c r="A3524" s="21" t="s">
        <v>6965</v>
      </c>
      <c r="B3524" t="s">
        <v>6966</v>
      </c>
      <c r="C3524" t="s">
        <v>6964</v>
      </c>
      <c r="D3524" s="31">
        <v>0</v>
      </c>
      <c r="E3524" s="31">
        <v>0</v>
      </c>
      <c r="F3524" s="31">
        <v>0</v>
      </c>
      <c r="G3524" s="31">
        <v>0</v>
      </c>
      <c r="H3524" s="32">
        <v>0</v>
      </c>
      <c r="I3524">
        <v>0</v>
      </c>
      <c r="J3524" s="33">
        <v>0</v>
      </c>
      <c r="K3524" s="33">
        <v>0</v>
      </c>
      <c r="L3524" s="33">
        <v>0</v>
      </c>
      <c r="M3524">
        <v>0</v>
      </c>
      <c r="N3524">
        <v>0</v>
      </c>
      <c r="O3524">
        <v>0</v>
      </c>
      <c r="P3524" t="s">
        <v>54</v>
      </c>
      <c r="Q3524" t="s">
        <v>54</v>
      </c>
      <c r="R3524" t="s">
        <v>54</v>
      </c>
      <c r="S3524" t="s">
        <v>54</v>
      </c>
      <c r="T3524" t="s">
        <v>54</v>
      </c>
      <c r="U3524" t="s">
        <v>54</v>
      </c>
      <c r="V3524" t="s">
        <v>54</v>
      </c>
      <c r="W3524" t="s">
        <v>54</v>
      </c>
      <c r="X3524" s="23" t="s">
        <v>54</v>
      </c>
      <c r="Y3524" s="23" t="s">
        <v>54</v>
      </c>
      <c r="Z3524" s="23" t="s">
        <v>54</v>
      </c>
      <c r="AA3524" s="23" t="s">
        <v>54</v>
      </c>
      <c r="AB3524" t="s">
        <v>54</v>
      </c>
      <c r="AC3524" t="s">
        <v>54</v>
      </c>
      <c r="AD3524" t="s">
        <v>54</v>
      </c>
      <c r="AE3524" t="s">
        <v>54</v>
      </c>
      <c r="AF3524" s="23" t="s">
        <v>54</v>
      </c>
      <c r="AG3524" s="23" t="s">
        <v>54</v>
      </c>
      <c r="AH3524" s="23" t="s">
        <v>54</v>
      </c>
      <c r="AI3524" s="23" t="s">
        <v>54</v>
      </c>
      <c r="AJ3524">
        <v>0</v>
      </c>
      <c r="AK3524">
        <v>0</v>
      </c>
      <c r="AL3524">
        <v>0</v>
      </c>
      <c r="AM3524">
        <v>0</v>
      </c>
      <c r="AN3524" s="23" t="e">
        <v>#DIV/0!</v>
      </c>
      <c r="AO3524" s="23" t="e">
        <v>#DIV/0!</v>
      </c>
      <c r="AP3524" s="23" t="e">
        <v>#DIV/0!</v>
      </c>
      <c r="AQ3524" s="23" t="e">
        <v>#DIV/0!</v>
      </c>
      <c r="AR3524" s="35">
        <v>0</v>
      </c>
      <c r="AS3524" s="35">
        <v>0</v>
      </c>
      <c r="AT3524" s="35">
        <v>0</v>
      </c>
      <c r="AU3524" s="31" t="str">
        <f t="shared" si="57"/>
        <v>库存为0</v>
      </c>
      <c r="AV3524" s="36" t="str">
        <f>IFERROR(时间!$B$4+AU3524,"上周无销量")</f>
        <v>上周无销量</v>
      </c>
    </row>
    <row r="3525" spans="1:48">
      <c r="A3525" s="21" t="s">
        <v>6967</v>
      </c>
      <c r="B3525" t="s">
        <v>6968</v>
      </c>
      <c r="C3525" t="s">
        <v>6964</v>
      </c>
      <c r="D3525" s="31">
        <v>0</v>
      </c>
      <c r="E3525" s="31">
        <v>0</v>
      </c>
      <c r="F3525" s="31">
        <v>0</v>
      </c>
      <c r="G3525" s="31">
        <v>0</v>
      </c>
      <c r="H3525" s="32">
        <v>0</v>
      </c>
      <c r="I3525">
        <v>0</v>
      </c>
      <c r="J3525" s="33">
        <v>0</v>
      </c>
      <c r="K3525" s="33">
        <v>0</v>
      </c>
      <c r="L3525" s="33">
        <v>0</v>
      </c>
      <c r="M3525">
        <v>0</v>
      </c>
      <c r="N3525">
        <v>0</v>
      </c>
      <c r="O3525">
        <v>0</v>
      </c>
      <c r="P3525" t="s">
        <v>54</v>
      </c>
      <c r="Q3525" t="s">
        <v>54</v>
      </c>
      <c r="R3525" t="s">
        <v>54</v>
      </c>
      <c r="S3525" t="s">
        <v>54</v>
      </c>
      <c r="T3525" t="s">
        <v>54</v>
      </c>
      <c r="U3525" t="s">
        <v>54</v>
      </c>
      <c r="V3525" t="s">
        <v>54</v>
      </c>
      <c r="W3525" t="s">
        <v>54</v>
      </c>
      <c r="X3525" s="23" t="s">
        <v>54</v>
      </c>
      <c r="Y3525" s="23" t="s">
        <v>54</v>
      </c>
      <c r="Z3525" s="23" t="s">
        <v>54</v>
      </c>
      <c r="AA3525" s="23" t="s">
        <v>54</v>
      </c>
      <c r="AB3525" t="s">
        <v>54</v>
      </c>
      <c r="AC3525" t="s">
        <v>54</v>
      </c>
      <c r="AD3525" t="s">
        <v>54</v>
      </c>
      <c r="AE3525" t="s">
        <v>54</v>
      </c>
      <c r="AF3525" s="23" t="s">
        <v>54</v>
      </c>
      <c r="AG3525" s="23" t="s">
        <v>54</v>
      </c>
      <c r="AH3525" s="23" t="s">
        <v>54</v>
      </c>
      <c r="AI3525" s="23" t="s">
        <v>54</v>
      </c>
      <c r="AJ3525">
        <v>0</v>
      </c>
      <c r="AK3525">
        <v>0</v>
      </c>
      <c r="AL3525">
        <v>0</v>
      </c>
      <c r="AM3525">
        <v>0</v>
      </c>
      <c r="AN3525" s="23" t="e">
        <v>#DIV/0!</v>
      </c>
      <c r="AO3525" s="23" t="e">
        <v>#DIV/0!</v>
      </c>
      <c r="AP3525" s="23" t="e">
        <v>#DIV/0!</v>
      </c>
      <c r="AQ3525" s="23" t="e">
        <v>#DIV/0!</v>
      </c>
      <c r="AR3525" s="35">
        <v>0</v>
      </c>
      <c r="AS3525" s="35">
        <v>0</v>
      </c>
      <c r="AT3525" s="35">
        <v>0</v>
      </c>
      <c r="AU3525" s="31" t="str">
        <f t="shared" ref="AU3525:AU3588" si="58">IF(AR3525="","库存为"&amp;M3525,IF(AS3525=0,"库存为"&amp;M3525,INT(M3525/AR3525)))</f>
        <v>库存为0</v>
      </c>
      <c r="AV3525" s="36" t="str">
        <f>IFERROR(时间!$B$4+AU3525,"上周无销量")</f>
        <v>上周无销量</v>
      </c>
    </row>
    <row r="3526" spans="1:48">
      <c r="A3526" s="21" t="s">
        <v>6969</v>
      </c>
      <c r="B3526" t="s">
        <v>6970</v>
      </c>
      <c r="C3526" t="s">
        <v>6964</v>
      </c>
      <c r="D3526" s="31">
        <v>0</v>
      </c>
      <c r="E3526" s="31">
        <v>0</v>
      </c>
      <c r="F3526" s="31">
        <v>0</v>
      </c>
      <c r="G3526" s="31">
        <v>0</v>
      </c>
      <c r="H3526" s="32">
        <v>0</v>
      </c>
      <c r="I3526">
        <v>0</v>
      </c>
      <c r="J3526" s="33">
        <v>0</v>
      </c>
      <c r="K3526" s="33">
        <v>0</v>
      </c>
      <c r="L3526" s="33">
        <v>0</v>
      </c>
      <c r="M3526">
        <v>0</v>
      </c>
      <c r="N3526">
        <v>0</v>
      </c>
      <c r="O3526">
        <v>0</v>
      </c>
      <c r="P3526" t="s">
        <v>54</v>
      </c>
      <c r="Q3526" t="s">
        <v>54</v>
      </c>
      <c r="R3526" t="s">
        <v>54</v>
      </c>
      <c r="S3526" t="s">
        <v>54</v>
      </c>
      <c r="T3526" t="s">
        <v>54</v>
      </c>
      <c r="U3526" t="s">
        <v>54</v>
      </c>
      <c r="V3526" t="s">
        <v>54</v>
      </c>
      <c r="W3526" t="s">
        <v>54</v>
      </c>
      <c r="X3526" s="23" t="s">
        <v>54</v>
      </c>
      <c r="Y3526" s="23" t="s">
        <v>54</v>
      </c>
      <c r="Z3526" s="23" t="s">
        <v>54</v>
      </c>
      <c r="AA3526" s="23" t="s">
        <v>54</v>
      </c>
      <c r="AB3526" t="s">
        <v>54</v>
      </c>
      <c r="AC3526" t="s">
        <v>54</v>
      </c>
      <c r="AD3526" t="s">
        <v>54</v>
      </c>
      <c r="AE3526" t="s">
        <v>54</v>
      </c>
      <c r="AF3526" s="23" t="s">
        <v>54</v>
      </c>
      <c r="AG3526" s="23" t="s">
        <v>54</v>
      </c>
      <c r="AH3526" s="23" t="s">
        <v>54</v>
      </c>
      <c r="AI3526" s="23" t="s">
        <v>54</v>
      </c>
      <c r="AJ3526">
        <v>0</v>
      </c>
      <c r="AK3526">
        <v>0</v>
      </c>
      <c r="AL3526">
        <v>0</v>
      </c>
      <c r="AM3526">
        <v>0</v>
      </c>
      <c r="AN3526" s="23" t="e">
        <v>#DIV/0!</v>
      </c>
      <c r="AO3526" s="23" t="e">
        <v>#DIV/0!</v>
      </c>
      <c r="AP3526" s="23" t="e">
        <v>#DIV/0!</v>
      </c>
      <c r="AQ3526" s="23" t="e">
        <v>#DIV/0!</v>
      </c>
      <c r="AR3526" s="35">
        <v>0</v>
      </c>
      <c r="AS3526" s="35">
        <v>0</v>
      </c>
      <c r="AT3526" s="35">
        <v>0</v>
      </c>
      <c r="AU3526" s="31" t="str">
        <f t="shared" si="58"/>
        <v>库存为0</v>
      </c>
      <c r="AV3526" s="36" t="str">
        <f>IFERROR(时间!$B$4+AU3526,"上周无销量")</f>
        <v>上周无销量</v>
      </c>
    </row>
    <row r="3527" spans="1:48">
      <c r="A3527" s="21" t="s">
        <v>6971</v>
      </c>
      <c r="B3527" t="s">
        <v>6972</v>
      </c>
      <c r="C3527" t="s">
        <v>6964</v>
      </c>
      <c r="D3527" s="31">
        <v>0</v>
      </c>
      <c r="E3527" s="31">
        <v>0</v>
      </c>
      <c r="F3527" s="31">
        <v>0</v>
      </c>
      <c r="G3527" s="31">
        <v>0</v>
      </c>
      <c r="H3527" s="32">
        <v>0</v>
      </c>
      <c r="I3527">
        <v>0</v>
      </c>
      <c r="J3527" s="33">
        <v>0</v>
      </c>
      <c r="K3527" s="33">
        <v>0</v>
      </c>
      <c r="L3527" s="33">
        <v>0</v>
      </c>
      <c r="M3527">
        <v>0</v>
      </c>
      <c r="N3527">
        <v>0</v>
      </c>
      <c r="O3527">
        <v>0</v>
      </c>
      <c r="P3527" t="s">
        <v>54</v>
      </c>
      <c r="Q3527" t="s">
        <v>54</v>
      </c>
      <c r="R3527" t="s">
        <v>54</v>
      </c>
      <c r="S3527" t="s">
        <v>54</v>
      </c>
      <c r="T3527" t="s">
        <v>54</v>
      </c>
      <c r="U3527" t="s">
        <v>54</v>
      </c>
      <c r="V3527" t="s">
        <v>54</v>
      </c>
      <c r="W3527" t="s">
        <v>54</v>
      </c>
      <c r="X3527" s="23" t="s">
        <v>54</v>
      </c>
      <c r="Y3527" s="23" t="s">
        <v>54</v>
      </c>
      <c r="Z3527" s="23" t="s">
        <v>54</v>
      </c>
      <c r="AA3527" s="23" t="s">
        <v>54</v>
      </c>
      <c r="AB3527" t="s">
        <v>54</v>
      </c>
      <c r="AC3527" t="s">
        <v>54</v>
      </c>
      <c r="AD3527" t="s">
        <v>54</v>
      </c>
      <c r="AE3527" t="s">
        <v>54</v>
      </c>
      <c r="AF3527" s="23" t="s">
        <v>54</v>
      </c>
      <c r="AG3527" s="23" t="s">
        <v>54</v>
      </c>
      <c r="AH3527" s="23" t="s">
        <v>54</v>
      </c>
      <c r="AI3527" s="23" t="s">
        <v>54</v>
      </c>
      <c r="AJ3527">
        <v>0</v>
      </c>
      <c r="AK3527">
        <v>0</v>
      </c>
      <c r="AL3527">
        <v>0</v>
      </c>
      <c r="AM3527">
        <v>0</v>
      </c>
      <c r="AN3527" s="23" t="e">
        <v>#DIV/0!</v>
      </c>
      <c r="AO3527" s="23" t="e">
        <v>#DIV/0!</v>
      </c>
      <c r="AP3527" s="23" t="e">
        <v>#DIV/0!</v>
      </c>
      <c r="AQ3527" s="23" t="e">
        <v>#DIV/0!</v>
      </c>
      <c r="AR3527" s="35">
        <v>0</v>
      </c>
      <c r="AS3527" s="35">
        <v>0</v>
      </c>
      <c r="AT3527" s="35">
        <v>0</v>
      </c>
      <c r="AU3527" s="31" t="str">
        <f t="shared" si="58"/>
        <v>库存为0</v>
      </c>
      <c r="AV3527" s="36" t="str">
        <f>IFERROR(时间!$B$4+AU3527,"上周无销量")</f>
        <v>上周无销量</v>
      </c>
    </row>
    <row r="3528" spans="1:48">
      <c r="A3528" s="21" t="s">
        <v>6973</v>
      </c>
      <c r="B3528" t="s">
        <v>6974</v>
      </c>
      <c r="C3528" t="s">
        <v>6975</v>
      </c>
      <c r="D3528" s="31">
        <v>0</v>
      </c>
      <c r="E3528" s="31">
        <v>0</v>
      </c>
      <c r="F3528" s="31">
        <v>0</v>
      </c>
      <c r="G3528" s="31">
        <v>0</v>
      </c>
      <c r="H3528" s="32">
        <v>0</v>
      </c>
      <c r="I3528">
        <v>0</v>
      </c>
      <c r="J3528" s="33">
        <v>0</v>
      </c>
      <c r="K3528" s="33">
        <v>0</v>
      </c>
      <c r="L3528" s="33">
        <v>0</v>
      </c>
      <c r="M3528">
        <v>0</v>
      </c>
      <c r="N3528">
        <v>0</v>
      </c>
      <c r="O3528">
        <v>0</v>
      </c>
      <c r="P3528" t="s">
        <v>54</v>
      </c>
      <c r="Q3528" t="s">
        <v>54</v>
      </c>
      <c r="R3528" t="s">
        <v>54</v>
      </c>
      <c r="S3528" t="s">
        <v>54</v>
      </c>
      <c r="T3528" t="s">
        <v>54</v>
      </c>
      <c r="U3528" t="s">
        <v>54</v>
      </c>
      <c r="V3528" t="s">
        <v>54</v>
      </c>
      <c r="W3528" t="s">
        <v>54</v>
      </c>
      <c r="X3528" s="23" t="s">
        <v>54</v>
      </c>
      <c r="Y3528" s="23" t="s">
        <v>54</v>
      </c>
      <c r="Z3528" s="23" t="s">
        <v>54</v>
      </c>
      <c r="AA3528" s="23" t="s">
        <v>54</v>
      </c>
      <c r="AB3528" t="s">
        <v>54</v>
      </c>
      <c r="AC3528" t="s">
        <v>54</v>
      </c>
      <c r="AD3528" t="s">
        <v>54</v>
      </c>
      <c r="AE3528" t="s">
        <v>54</v>
      </c>
      <c r="AF3528" s="23" t="s">
        <v>54</v>
      </c>
      <c r="AG3528" s="23" t="s">
        <v>54</v>
      </c>
      <c r="AH3528" s="23" t="s">
        <v>54</v>
      </c>
      <c r="AI3528" s="23" t="s">
        <v>54</v>
      </c>
      <c r="AJ3528">
        <v>0</v>
      </c>
      <c r="AK3528">
        <v>0</v>
      </c>
      <c r="AL3528">
        <v>0</v>
      </c>
      <c r="AM3528">
        <v>0</v>
      </c>
      <c r="AN3528" s="23" t="e">
        <v>#DIV/0!</v>
      </c>
      <c r="AO3528" s="23" t="e">
        <v>#DIV/0!</v>
      </c>
      <c r="AP3528" s="23" t="e">
        <v>#DIV/0!</v>
      </c>
      <c r="AQ3528" s="23" t="e">
        <v>#DIV/0!</v>
      </c>
      <c r="AR3528" s="35">
        <v>0</v>
      </c>
      <c r="AS3528" s="35">
        <v>0</v>
      </c>
      <c r="AT3528" s="35">
        <v>0</v>
      </c>
      <c r="AU3528" s="31" t="str">
        <f t="shared" si="58"/>
        <v>库存为0</v>
      </c>
      <c r="AV3528" s="36" t="str">
        <f>IFERROR(时间!$B$4+AU3528,"上周无销量")</f>
        <v>上周无销量</v>
      </c>
    </row>
    <row r="3529" spans="1:48">
      <c r="A3529" s="21" t="s">
        <v>6976</v>
      </c>
      <c r="B3529" t="s">
        <v>6977</v>
      </c>
      <c r="C3529" t="s">
        <v>6975</v>
      </c>
      <c r="D3529" s="31">
        <v>0</v>
      </c>
      <c r="E3529" s="31">
        <v>0</v>
      </c>
      <c r="F3529" s="31">
        <v>0</v>
      </c>
      <c r="G3529" s="31">
        <v>0</v>
      </c>
      <c r="H3529" s="32">
        <v>0</v>
      </c>
      <c r="I3529">
        <v>0</v>
      </c>
      <c r="J3529" s="33">
        <v>0</v>
      </c>
      <c r="K3529" s="33">
        <v>0</v>
      </c>
      <c r="L3529" s="33">
        <v>0</v>
      </c>
      <c r="M3529">
        <v>0</v>
      </c>
      <c r="N3529">
        <v>0</v>
      </c>
      <c r="O3529">
        <v>0</v>
      </c>
      <c r="P3529" t="s">
        <v>54</v>
      </c>
      <c r="Q3529" t="s">
        <v>54</v>
      </c>
      <c r="R3529" t="s">
        <v>54</v>
      </c>
      <c r="S3529" t="s">
        <v>54</v>
      </c>
      <c r="T3529" t="s">
        <v>54</v>
      </c>
      <c r="U3529" t="s">
        <v>54</v>
      </c>
      <c r="V3529" t="s">
        <v>54</v>
      </c>
      <c r="W3529" t="s">
        <v>54</v>
      </c>
      <c r="X3529" s="23" t="s">
        <v>54</v>
      </c>
      <c r="Y3529" s="23" t="s">
        <v>54</v>
      </c>
      <c r="Z3529" s="23" t="s">
        <v>54</v>
      </c>
      <c r="AA3529" s="23" t="s">
        <v>54</v>
      </c>
      <c r="AB3529" t="s">
        <v>54</v>
      </c>
      <c r="AC3529" t="s">
        <v>54</v>
      </c>
      <c r="AD3529" t="s">
        <v>54</v>
      </c>
      <c r="AE3529" t="s">
        <v>54</v>
      </c>
      <c r="AF3529" s="23" t="s">
        <v>54</v>
      </c>
      <c r="AG3529" s="23" t="s">
        <v>54</v>
      </c>
      <c r="AH3529" s="23" t="s">
        <v>54</v>
      </c>
      <c r="AI3529" s="23" t="s">
        <v>54</v>
      </c>
      <c r="AJ3529">
        <v>0</v>
      </c>
      <c r="AK3529">
        <v>0</v>
      </c>
      <c r="AL3529">
        <v>0</v>
      </c>
      <c r="AM3529">
        <v>0</v>
      </c>
      <c r="AN3529" s="23" t="e">
        <v>#DIV/0!</v>
      </c>
      <c r="AO3529" s="23" t="e">
        <v>#DIV/0!</v>
      </c>
      <c r="AP3529" s="23" t="e">
        <v>#DIV/0!</v>
      </c>
      <c r="AQ3529" s="23" t="e">
        <v>#DIV/0!</v>
      </c>
      <c r="AR3529" s="35">
        <v>0</v>
      </c>
      <c r="AS3529" s="35">
        <v>0</v>
      </c>
      <c r="AT3529" s="35">
        <v>0</v>
      </c>
      <c r="AU3529" s="31" t="str">
        <f t="shared" si="58"/>
        <v>库存为0</v>
      </c>
      <c r="AV3529" s="36" t="str">
        <f>IFERROR(时间!$B$4+AU3529,"上周无销量")</f>
        <v>上周无销量</v>
      </c>
    </row>
    <row r="3530" spans="1:48">
      <c r="A3530" s="21" t="s">
        <v>6978</v>
      </c>
      <c r="B3530" t="s">
        <v>6979</v>
      </c>
      <c r="C3530" t="s">
        <v>6975</v>
      </c>
      <c r="D3530" s="31">
        <v>0</v>
      </c>
      <c r="E3530" s="31">
        <v>0</v>
      </c>
      <c r="F3530" s="31">
        <v>0</v>
      </c>
      <c r="G3530" s="31">
        <v>0</v>
      </c>
      <c r="H3530" s="32">
        <v>0</v>
      </c>
      <c r="I3530">
        <v>0</v>
      </c>
      <c r="J3530" s="33">
        <v>0</v>
      </c>
      <c r="K3530" s="33">
        <v>0</v>
      </c>
      <c r="L3530" s="33">
        <v>0</v>
      </c>
      <c r="M3530">
        <v>0</v>
      </c>
      <c r="N3530">
        <v>0</v>
      </c>
      <c r="O3530">
        <v>0</v>
      </c>
      <c r="P3530" t="s">
        <v>54</v>
      </c>
      <c r="Q3530" t="s">
        <v>54</v>
      </c>
      <c r="R3530" t="s">
        <v>54</v>
      </c>
      <c r="S3530" t="s">
        <v>54</v>
      </c>
      <c r="T3530" t="s">
        <v>54</v>
      </c>
      <c r="U3530" t="s">
        <v>54</v>
      </c>
      <c r="V3530" t="s">
        <v>54</v>
      </c>
      <c r="W3530" t="s">
        <v>54</v>
      </c>
      <c r="X3530" s="23" t="s">
        <v>54</v>
      </c>
      <c r="Y3530" s="23" t="s">
        <v>54</v>
      </c>
      <c r="Z3530" s="23" t="s">
        <v>54</v>
      </c>
      <c r="AA3530" s="23" t="s">
        <v>54</v>
      </c>
      <c r="AB3530" t="s">
        <v>54</v>
      </c>
      <c r="AC3530" t="s">
        <v>54</v>
      </c>
      <c r="AD3530" t="s">
        <v>54</v>
      </c>
      <c r="AE3530" t="s">
        <v>54</v>
      </c>
      <c r="AF3530" s="23" t="s">
        <v>54</v>
      </c>
      <c r="AG3530" s="23" t="s">
        <v>54</v>
      </c>
      <c r="AH3530" s="23" t="s">
        <v>54</v>
      </c>
      <c r="AI3530" s="23" t="s">
        <v>54</v>
      </c>
      <c r="AJ3530">
        <v>0</v>
      </c>
      <c r="AK3530">
        <v>0</v>
      </c>
      <c r="AL3530">
        <v>0</v>
      </c>
      <c r="AM3530">
        <v>0</v>
      </c>
      <c r="AN3530" s="23" t="e">
        <v>#DIV/0!</v>
      </c>
      <c r="AO3530" s="23" t="e">
        <v>#DIV/0!</v>
      </c>
      <c r="AP3530" s="23" t="e">
        <v>#DIV/0!</v>
      </c>
      <c r="AQ3530" s="23" t="e">
        <v>#DIV/0!</v>
      </c>
      <c r="AR3530" s="35">
        <v>0</v>
      </c>
      <c r="AS3530" s="35">
        <v>0</v>
      </c>
      <c r="AT3530" s="35">
        <v>0</v>
      </c>
      <c r="AU3530" s="31" t="str">
        <f t="shared" si="58"/>
        <v>库存为0</v>
      </c>
      <c r="AV3530" s="36" t="str">
        <f>IFERROR(时间!$B$4+AU3530,"上周无销量")</f>
        <v>上周无销量</v>
      </c>
    </row>
    <row r="3531" spans="1:48">
      <c r="A3531" s="21" t="s">
        <v>6980</v>
      </c>
      <c r="B3531" t="s">
        <v>6981</v>
      </c>
      <c r="C3531" t="s">
        <v>6975</v>
      </c>
      <c r="D3531" s="31">
        <v>0</v>
      </c>
      <c r="E3531" s="31">
        <v>0</v>
      </c>
      <c r="F3531" s="31">
        <v>0</v>
      </c>
      <c r="G3531" s="31">
        <v>0</v>
      </c>
      <c r="H3531" s="32">
        <v>0</v>
      </c>
      <c r="I3531">
        <v>0</v>
      </c>
      <c r="J3531" s="33">
        <v>0</v>
      </c>
      <c r="K3531" s="33">
        <v>0</v>
      </c>
      <c r="L3531" s="33">
        <v>0</v>
      </c>
      <c r="M3531">
        <v>0</v>
      </c>
      <c r="N3531">
        <v>0</v>
      </c>
      <c r="O3531">
        <v>0</v>
      </c>
      <c r="P3531" t="s">
        <v>54</v>
      </c>
      <c r="Q3531" t="s">
        <v>54</v>
      </c>
      <c r="R3531" t="s">
        <v>54</v>
      </c>
      <c r="S3531" t="s">
        <v>54</v>
      </c>
      <c r="T3531" t="s">
        <v>54</v>
      </c>
      <c r="U3531" t="s">
        <v>54</v>
      </c>
      <c r="V3531" t="s">
        <v>54</v>
      </c>
      <c r="W3531" t="s">
        <v>54</v>
      </c>
      <c r="X3531" s="23" t="s">
        <v>54</v>
      </c>
      <c r="Y3531" s="23" t="s">
        <v>54</v>
      </c>
      <c r="Z3531" s="23" t="s">
        <v>54</v>
      </c>
      <c r="AA3531" s="23" t="s">
        <v>54</v>
      </c>
      <c r="AB3531" t="s">
        <v>54</v>
      </c>
      <c r="AC3531" t="s">
        <v>54</v>
      </c>
      <c r="AD3531" t="s">
        <v>54</v>
      </c>
      <c r="AE3531" t="s">
        <v>54</v>
      </c>
      <c r="AF3531" s="23" t="s">
        <v>54</v>
      </c>
      <c r="AG3531" s="23" t="s">
        <v>54</v>
      </c>
      <c r="AH3531" s="23" t="s">
        <v>54</v>
      </c>
      <c r="AI3531" s="23" t="s">
        <v>54</v>
      </c>
      <c r="AJ3531">
        <v>0</v>
      </c>
      <c r="AK3531">
        <v>0</v>
      </c>
      <c r="AL3531">
        <v>0</v>
      </c>
      <c r="AM3531">
        <v>0</v>
      </c>
      <c r="AN3531" s="23" t="e">
        <v>#DIV/0!</v>
      </c>
      <c r="AO3531" s="23" t="e">
        <v>#DIV/0!</v>
      </c>
      <c r="AP3531" s="23" t="e">
        <v>#DIV/0!</v>
      </c>
      <c r="AQ3531" s="23" t="e">
        <v>#DIV/0!</v>
      </c>
      <c r="AR3531" s="35">
        <v>0</v>
      </c>
      <c r="AS3531" s="35">
        <v>0</v>
      </c>
      <c r="AT3531" s="35">
        <v>0</v>
      </c>
      <c r="AU3531" s="31" t="str">
        <f t="shared" si="58"/>
        <v>库存为0</v>
      </c>
      <c r="AV3531" s="36" t="str">
        <f>IFERROR(时间!$B$4+AU3531,"上周无销量")</f>
        <v>上周无销量</v>
      </c>
    </row>
    <row r="3532" spans="1:48">
      <c r="A3532" s="21" t="s">
        <v>6982</v>
      </c>
      <c r="B3532" t="s">
        <v>6983</v>
      </c>
      <c r="C3532" t="s">
        <v>6975</v>
      </c>
      <c r="D3532" s="31">
        <v>0</v>
      </c>
      <c r="E3532" s="31">
        <v>0</v>
      </c>
      <c r="F3532" s="31">
        <v>0</v>
      </c>
      <c r="G3532" s="31">
        <v>0</v>
      </c>
      <c r="H3532" s="32">
        <v>0</v>
      </c>
      <c r="I3532">
        <v>0</v>
      </c>
      <c r="J3532" s="33">
        <v>0</v>
      </c>
      <c r="K3532" s="33">
        <v>0</v>
      </c>
      <c r="L3532" s="33">
        <v>0</v>
      </c>
      <c r="M3532">
        <v>0</v>
      </c>
      <c r="N3532">
        <v>0</v>
      </c>
      <c r="O3532">
        <v>0</v>
      </c>
      <c r="P3532" t="s">
        <v>54</v>
      </c>
      <c r="Q3532" t="s">
        <v>54</v>
      </c>
      <c r="R3532" t="s">
        <v>54</v>
      </c>
      <c r="S3532" t="s">
        <v>54</v>
      </c>
      <c r="T3532" t="s">
        <v>54</v>
      </c>
      <c r="U3532" t="s">
        <v>54</v>
      </c>
      <c r="V3532" t="s">
        <v>54</v>
      </c>
      <c r="W3532" t="s">
        <v>54</v>
      </c>
      <c r="X3532" s="23" t="s">
        <v>54</v>
      </c>
      <c r="Y3532" s="23" t="s">
        <v>54</v>
      </c>
      <c r="Z3532" s="23" t="s">
        <v>54</v>
      </c>
      <c r="AA3532" s="23" t="s">
        <v>54</v>
      </c>
      <c r="AB3532" t="s">
        <v>54</v>
      </c>
      <c r="AC3532" t="s">
        <v>54</v>
      </c>
      <c r="AD3532" t="s">
        <v>54</v>
      </c>
      <c r="AE3532" t="s">
        <v>54</v>
      </c>
      <c r="AF3532" s="23" t="s">
        <v>54</v>
      </c>
      <c r="AG3532" s="23" t="s">
        <v>54</v>
      </c>
      <c r="AH3532" s="23" t="s">
        <v>54</v>
      </c>
      <c r="AI3532" s="23" t="s">
        <v>54</v>
      </c>
      <c r="AJ3532">
        <v>0</v>
      </c>
      <c r="AK3532">
        <v>0</v>
      </c>
      <c r="AL3532">
        <v>0</v>
      </c>
      <c r="AM3532">
        <v>0</v>
      </c>
      <c r="AN3532" s="23" t="e">
        <v>#DIV/0!</v>
      </c>
      <c r="AO3532" s="23" t="e">
        <v>#DIV/0!</v>
      </c>
      <c r="AP3532" s="23" t="e">
        <v>#DIV/0!</v>
      </c>
      <c r="AQ3532" s="23" t="e">
        <v>#DIV/0!</v>
      </c>
      <c r="AR3532" s="35">
        <v>0</v>
      </c>
      <c r="AS3532" s="35">
        <v>0</v>
      </c>
      <c r="AT3532" s="35">
        <v>0</v>
      </c>
      <c r="AU3532" s="31" t="str">
        <f t="shared" si="58"/>
        <v>库存为0</v>
      </c>
      <c r="AV3532" s="36" t="str">
        <f>IFERROR(时间!$B$4+AU3532,"上周无销量")</f>
        <v>上周无销量</v>
      </c>
    </row>
    <row r="3533" spans="1:48">
      <c r="A3533" s="21" t="s">
        <v>6984</v>
      </c>
      <c r="B3533" t="s">
        <v>6142</v>
      </c>
      <c r="C3533" t="s">
        <v>6975</v>
      </c>
      <c r="D3533" s="31">
        <v>0</v>
      </c>
      <c r="E3533" s="31">
        <v>0</v>
      </c>
      <c r="F3533" s="31">
        <v>0</v>
      </c>
      <c r="G3533" s="31">
        <v>0</v>
      </c>
      <c r="H3533" s="32">
        <v>0</v>
      </c>
      <c r="I3533">
        <v>0</v>
      </c>
      <c r="J3533" s="33">
        <v>0</v>
      </c>
      <c r="K3533" s="33">
        <v>0</v>
      </c>
      <c r="L3533" s="33">
        <v>0</v>
      </c>
      <c r="M3533">
        <v>0</v>
      </c>
      <c r="N3533">
        <v>0</v>
      </c>
      <c r="O3533">
        <v>0</v>
      </c>
      <c r="P3533" t="s">
        <v>54</v>
      </c>
      <c r="Q3533" t="s">
        <v>54</v>
      </c>
      <c r="R3533" t="s">
        <v>54</v>
      </c>
      <c r="S3533" t="s">
        <v>54</v>
      </c>
      <c r="T3533" t="s">
        <v>54</v>
      </c>
      <c r="U3533" t="s">
        <v>54</v>
      </c>
      <c r="V3533" t="s">
        <v>54</v>
      </c>
      <c r="W3533" t="s">
        <v>54</v>
      </c>
      <c r="X3533" s="23" t="s">
        <v>54</v>
      </c>
      <c r="Y3533" s="23" t="s">
        <v>54</v>
      </c>
      <c r="Z3533" s="23" t="s">
        <v>54</v>
      </c>
      <c r="AA3533" s="23" t="s">
        <v>54</v>
      </c>
      <c r="AB3533" t="s">
        <v>54</v>
      </c>
      <c r="AC3533" t="s">
        <v>54</v>
      </c>
      <c r="AD3533" t="s">
        <v>54</v>
      </c>
      <c r="AE3533" t="s">
        <v>54</v>
      </c>
      <c r="AF3533" s="23" t="s">
        <v>54</v>
      </c>
      <c r="AG3533" s="23" t="s">
        <v>54</v>
      </c>
      <c r="AH3533" s="23" t="s">
        <v>54</v>
      </c>
      <c r="AI3533" s="23" t="s">
        <v>54</v>
      </c>
      <c r="AJ3533">
        <v>0</v>
      </c>
      <c r="AK3533">
        <v>0</v>
      </c>
      <c r="AL3533">
        <v>0</v>
      </c>
      <c r="AM3533">
        <v>15</v>
      </c>
      <c r="AN3533" s="23" t="e">
        <v>#DIV/0!</v>
      </c>
      <c r="AO3533" s="23" t="e">
        <v>#DIV/0!</v>
      </c>
      <c r="AP3533" s="23" t="e">
        <v>#DIV/0!</v>
      </c>
      <c r="AQ3533" s="23">
        <v>0</v>
      </c>
      <c r="AR3533" s="35">
        <v>0</v>
      </c>
      <c r="AS3533" s="35">
        <v>0</v>
      </c>
      <c r="AT3533" s="35">
        <v>0</v>
      </c>
      <c r="AU3533" s="31" t="str">
        <f t="shared" si="58"/>
        <v>库存为0</v>
      </c>
      <c r="AV3533" s="36" t="str">
        <f>IFERROR(时间!$B$4+AU3533,"上周无销量")</f>
        <v>上周无销量</v>
      </c>
    </row>
    <row r="3534" spans="1:48">
      <c r="A3534" s="21" t="s">
        <v>6985</v>
      </c>
      <c r="B3534" t="s">
        <v>6144</v>
      </c>
      <c r="C3534" t="s">
        <v>6975</v>
      </c>
      <c r="D3534" s="31">
        <v>0</v>
      </c>
      <c r="E3534" s="31">
        <v>0</v>
      </c>
      <c r="F3534" s="31">
        <v>0</v>
      </c>
      <c r="G3534" s="31">
        <v>0</v>
      </c>
      <c r="H3534" s="32">
        <v>0</v>
      </c>
      <c r="I3534">
        <v>0</v>
      </c>
      <c r="J3534" s="33">
        <v>0</v>
      </c>
      <c r="K3534" s="33">
        <v>0</v>
      </c>
      <c r="L3534" s="33">
        <v>0</v>
      </c>
      <c r="M3534">
        <v>0</v>
      </c>
      <c r="N3534">
        <v>0</v>
      </c>
      <c r="O3534">
        <v>0</v>
      </c>
      <c r="P3534" t="s">
        <v>54</v>
      </c>
      <c r="Q3534" t="s">
        <v>54</v>
      </c>
      <c r="R3534" t="s">
        <v>54</v>
      </c>
      <c r="S3534" t="s">
        <v>54</v>
      </c>
      <c r="T3534" t="s">
        <v>54</v>
      </c>
      <c r="U3534" t="s">
        <v>54</v>
      </c>
      <c r="V3534" t="s">
        <v>54</v>
      </c>
      <c r="W3534" t="s">
        <v>54</v>
      </c>
      <c r="X3534" s="23" t="s">
        <v>54</v>
      </c>
      <c r="Y3534" s="23" t="s">
        <v>54</v>
      </c>
      <c r="Z3534" s="23" t="s">
        <v>54</v>
      </c>
      <c r="AA3534" s="23" t="s">
        <v>54</v>
      </c>
      <c r="AB3534" t="s">
        <v>54</v>
      </c>
      <c r="AC3534" t="s">
        <v>54</v>
      </c>
      <c r="AD3534" t="s">
        <v>54</v>
      </c>
      <c r="AE3534" t="s">
        <v>54</v>
      </c>
      <c r="AF3534" s="23" t="s">
        <v>54</v>
      </c>
      <c r="AG3534" s="23" t="s">
        <v>54</v>
      </c>
      <c r="AH3534" s="23" t="s">
        <v>54</v>
      </c>
      <c r="AI3534" s="23" t="s">
        <v>54</v>
      </c>
      <c r="AJ3534">
        <v>0</v>
      </c>
      <c r="AK3534">
        <v>0</v>
      </c>
      <c r="AL3534">
        <v>0</v>
      </c>
      <c r="AM3534">
        <v>3</v>
      </c>
      <c r="AN3534" s="23" t="e">
        <v>#DIV/0!</v>
      </c>
      <c r="AO3534" s="23" t="e">
        <v>#DIV/0!</v>
      </c>
      <c r="AP3534" s="23" t="e">
        <v>#DIV/0!</v>
      </c>
      <c r="AQ3534" s="23">
        <v>0</v>
      </c>
      <c r="AR3534" s="35">
        <v>0</v>
      </c>
      <c r="AS3534" s="35">
        <v>0</v>
      </c>
      <c r="AT3534" s="35">
        <v>0</v>
      </c>
      <c r="AU3534" s="31" t="str">
        <f t="shared" si="58"/>
        <v>库存为0</v>
      </c>
      <c r="AV3534" s="36" t="str">
        <f>IFERROR(时间!$B$4+AU3534,"上周无销量")</f>
        <v>上周无销量</v>
      </c>
    </row>
    <row r="3535" spans="1:48">
      <c r="A3535" s="21" t="s">
        <v>6986</v>
      </c>
      <c r="B3535" t="s">
        <v>6146</v>
      </c>
      <c r="C3535" t="s">
        <v>6975</v>
      </c>
      <c r="D3535" s="31">
        <v>0</v>
      </c>
      <c r="E3535" s="31">
        <v>0</v>
      </c>
      <c r="F3535" s="31">
        <v>0</v>
      </c>
      <c r="G3535" s="31">
        <v>0</v>
      </c>
      <c r="H3535" s="32">
        <v>0</v>
      </c>
      <c r="I3535">
        <v>0</v>
      </c>
      <c r="J3535" s="33">
        <v>0</v>
      </c>
      <c r="K3535" s="33">
        <v>0</v>
      </c>
      <c r="L3535" s="33">
        <v>0</v>
      </c>
      <c r="M3535">
        <v>0</v>
      </c>
      <c r="N3535">
        <v>0</v>
      </c>
      <c r="O3535">
        <v>0</v>
      </c>
      <c r="P3535" t="s">
        <v>54</v>
      </c>
      <c r="Q3535" t="s">
        <v>54</v>
      </c>
      <c r="R3535" t="s">
        <v>54</v>
      </c>
      <c r="S3535" t="s">
        <v>54</v>
      </c>
      <c r="T3535" t="s">
        <v>54</v>
      </c>
      <c r="U3535" t="s">
        <v>54</v>
      </c>
      <c r="V3535" t="s">
        <v>54</v>
      </c>
      <c r="W3535" t="s">
        <v>54</v>
      </c>
      <c r="X3535" s="23" t="s">
        <v>54</v>
      </c>
      <c r="Y3535" s="23" t="s">
        <v>54</v>
      </c>
      <c r="Z3535" s="23" t="s">
        <v>54</v>
      </c>
      <c r="AA3535" s="23" t="s">
        <v>54</v>
      </c>
      <c r="AB3535" t="s">
        <v>54</v>
      </c>
      <c r="AC3535" t="s">
        <v>54</v>
      </c>
      <c r="AD3535" t="s">
        <v>54</v>
      </c>
      <c r="AE3535" t="s">
        <v>54</v>
      </c>
      <c r="AF3535" s="23" t="s">
        <v>54</v>
      </c>
      <c r="AG3535" s="23" t="s">
        <v>54</v>
      </c>
      <c r="AH3535" s="23" t="s">
        <v>54</v>
      </c>
      <c r="AI3535" s="23" t="s">
        <v>54</v>
      </c>
      <c r="AJ3535">
        <v>0</v>
      </c>
      <c r="AK3535">
        <v>3</v>
      </c>
      <c r="AL3535">
        <v>0</v>
      </c>
      <c r="AM3535">
        <v>2</v>
      </c>
      <c r="AN3535" s="23" t="e">
        <v>#DIV/0!</v>
      </c>
      <c r="AO3535" s="23">
        <v>0</v>
      </c>
      <c r="AP3535" s="23" t="e">
        <v>#DIV/0!</v>
      </c>
      <c r="AQ3535" s="23">
        <v>0</v>
      </c>
      <c r="AR3535" s="35">
        <v>0</v>
      </c>
      <c r="AS3535" s="35">
        <v>0</v>
      </c>
      <c r="AT3535" s="35">
        <v>0</v>
      </c>
      <c r="AU3535" s="31" t="str">
        <f t="shared" si="58"/>
        <v>库存为0</v>
      </c>
      <c r="AV3535" s="36" t="str">
        <f>IFERROR(时间!$B$4+AU3535,"上周无销量")</f>
        <v>上周无销量</v>
      </c>
    </row>
    <row r="3536" spans="1:48">
      <c r="A3536" s="21" t="s">
        <v>6987</v>
      </c>
      <c r="B3536" t="s">
        <v>6148</v>
      </c>
      <c r="C3536" t="s">
        <v>6975</v>
      </c>
      <c r="D3536" s="31">
        <v>0</v>
      </c>
      <c r="E3536" s="31">
        <v>0</v>
      </c>
      <c r="F3536" s="31">
        <v>0</v>
      </c>
      <c r="G3536" s="31">
        <v>0</v>
      </c>
      <c r="H3536" s="32">
        <v>0</v>
      </c>
      <c r="I3536">
        <v>0</v>
      </c>
      <c r="J3536" s="33">
        <v>0</v>
      </c>
      <c r="K3536" s="33">
        <v>0</v>
      </c>
      <c r="L3536" s="33">
        <v>0</v>
      </c>
      <c r="M3536">
        <v>0</v>
      </c>
      <c r="N3536">
        <v>0</v>
      </c>
      <c r="O3536">
        <v>0</v>
      </c>
      <c r="P3536" t="s">
        <v>54</v>
      </c>
      <c r="Q3536" t="s">
        <v>54</v>
      </c>
      <c r="R3536" t="s">
        <v>54</v>
      </c>
      <c r="S3536" t="s">
        <v>54</v>
      </c>
      <c r="T3536" t="s">
        <v>54</v>
      </c>
      <c r="U3536" t="s">
        <v>54</v>
      </c>
      <c r="V3536" t="s">
        <v>54</v>
      </c>
      <c r="W3536" t="s">
        <v>54</v>
      </c>
      <c r="X3536" s="23" t="s">
        <v>54</v>
      </c>
      <c r="Y3536" s="23" t="s">
        <v>54</v>
      </c>
      <c r="Z3536" s="23" t="s">
        <v>54</v>
      </c>
      <c r="AA3536" s="23" t="s">
        <v>54</v>
      </c>
      <c r="AB3536" t="s">
        <v>54</v>
      </c>
      <c r="AC3536" t="s">
        <v>54</v>
      </c>
      <c r="AD3536" t="s">
        <v>54</v>
      </c>
      <c r="AE3536" t="s">
        <v>54</v>
      </c>
      <c r="AF3536" s="23" t="s">
        <v>54</v>
      </c>
      <c r="AG3536" s="23" t="s">
        <v>54</v>
      </c>
      <c r="AH3536" s="23" t="s">
        <v>54</v>
      </c>
      <c r="AI3536" s="23" t="s">
        <v>54</v>
      </c>
      <c r="AJ3536">
        <v>0</v>
      </c>
      <c r="AK3536">
        <v>6</v>
      </c>
      <c r="AL3536">
        <v>0</v>
      </c>
      <c r="AM3536">
        <v>12</v>
      </c>
      <c r="AN3536" s="23" t="e">
        <v>#DIV/0!</v>
      </c>
      <c r="AO3536" s="23">
        <v>0</v>
      </c>
      <c r="AP3536" s="23" t="e">
        <v>#DIV/0!</v>
      </c>
      <c r="AQ3536" s="23">
        <v>0</v>
      </c>
      <c r="AR3536" s="35">
        <v>0</v>
      </c>
      <c r="AS3536" s="35">
        <v>0</v>
      </c>
      <c r="AT3536" s="35">
        <v>0</v>
      </c>
      <c r="AU3536" s="31" t="str">
        <f t="shared" si="58"/>
        <v>库存为0</v>
      </c>
      <c r="AV3536" s="36" t="str">
        <f>IFERROR(时间!$B$4+AU3536,"上周无销量")</f>
        <v>上周无销量</v>
      </c>
    </row>
    <row r="3537" spans="1:48">
      <c r="A3537" s="21" t="s">
        <v>6988</v>
      </c>
      <c r="B3537" t="s">
        <v>6150</v>
      </c>
      <c r="C3537" t="s">
        <v>6975</v>
      </c>
      <c r="D3537" s="31">
        <v>0</v>
      </c>
      <c r="E3537" s="31">
        <v>0</v>
      </c>
      <c r="F3537" s="31">
        <v>0</v>
      </c>
      <c r="G3537" s="31">
        <v>0</v>
      </c>
      <c r="H3537" s="32">
        <v>0</v>
      </c>
      <c r="I3537">
        <v>0</v>
      </c>
      <c r="J3537" s="33">
        <v>0</v>
      </c>
      <c r="K3537" s="33">
        <v>0</v>
      </c>
      <c r="L3537" s="33">
        <v>0</v>
      </c>
      <c r="M3537">
        <v>0</v>
      </c>
      <c r="N3537">
        <v>0</v>
      </c>
      <c r="O3537">
        <v>0</v>
      </c>
      <c r="P3537" t="s">
        <v>54</v>
      </c>
      <c r="Q3537" t="s">
        <v>54</v>
      </c>
      <c r="R3537" t="s">
        <v>54</v>
      </c>
      <c r="S3537" t="s">
        <v>54</v>
      </c>
      <c r="T3537" t="s">
        <v>54</v>
      </c>
      <c r="U3537" t="s">
        <v>54</v>
      </c>
      <c r="V3537" t="s">
        <v>54</v>
      </c>
      <c r="W3537" t="s">
        <v>54</v>
      </c>
      <c r="X3537" s="23" t="s">
        <v>54</v>
      </c>
      <c r="Y3537" s="23" t="s">
        <v>54</v>
      </c>
      <c r="Z3537" s="23" t="s">
        <v>54</v>
      </c>
      <c r="AA3537" s="23" t="s">
        <v>54</v>
      </c>
      <c r="AB3537" t="s">
        <v>54</v>
      </c>
      <c r="AC3537" t="s">
        <v>54</v>
      </c>
      <c r="AD3537" t="s">
        <v>54</v>
      </c>
      <c r="AE3537" t="s">
        <v>54</v>
      </c>
      <c r="AF3537" s="23" t="s">
        <v>54</v>
      </c>
      <c r="AG3537" s="23" t="s">
        <v>54</v>
      </c>
      <c r="AH3537" s="23" t="s">
        <v>54</v>
      </c>
      <c r="AI3537" s="23" t="s">
        <v>54</v>
      </c>
      <c r="AJ3537">
        <v>3</v>
      </c>
      <c r="AK3537">
        <v>8</v>
      </c>
      <c r="AL3537">
        <v>0</v>
      </c>
      <c r="AM3537">
        <v>2</v>
      </c>
      <c r="AN3537" s="23">
        <v>0</v>
      </c>
      <c r="AO3537" s="23">
        <v>0</v>
      </c>
      <c r="AP3537" s="23" t="e">
        <v>#DIV/0!</v>
      </c>
      <c r="AQ3537" s="23">
        <v>0</v>
      </c>
      <c r="AR3537" s="35">
        <v>0</v>
      </c>
      <c r="AS3537" s="35">
        <v>0</v>
      </c>
      <c r="AT3537" s="35">
        <v>0</v>
      </c>
      <c r="AU3537" s="31" t="str">
        <f t="shared" si="58"/>
        <v>库存为0</v>
      </c>
      <c r="AV3537" s="36" t="str">
        <f>IFERROR(时间!$B$4+AU3537,"上周无销量")</f>
        <v>上周无销量</v>
      </c>
    </row>
    <row r="3538" spans="1:48">
      <c r="A3538" s="21" t="s">
        <v>6989</v>
      </c>
      <c r="B3538" t="s">
        <v>6152</v>
      </c>
      <c r="C3538" t="s">
        <v>6975</v>
      </c>
      <c r="D3538" s="31">
        <v>0</v>
      </c>
      <c r="E3538" s="31">
        <v>0</v>
      </c>
      <c r="F3538" s="31">
        <v>0</v>
      </c>
      <c r="G3538" s="31">
        <v>0</v>
      </c>
      <c r="H3538" s="32">
        <v>0</v>
      </c>
      <c r="I3538">
        <v>0</v>
      </c>
      <c r="J3538" s="33">
        <v>0</v>
      </c>
      <c r="K3538" s="33">
        <v>0</v>
      </c>
      <c r="L3538" s="33">
        <v>0</v>
      </c>
      <c r="M3538">
        <v>0</v>
      </c>
      <c r="N3538">
        <v>0</v>
      </c>
      <c r="O3538">
        <v>0</v>
      </c>
      <c r="P3538" t="s">
        <v>54</v>
      </c>
      <c r="Q3538" t="s">
        <v>54</v>
      </c>
      <c r="R3538" t="s">
        <v>54</v>
      </c>
      <c r="S3538" t="s">
        <v>54</v>
      </c>
      <c r="T3538" t="s">
        <v>54</v>
      </c>
      <c r="U3538" t="s">
        <v>54</v>
      </c>
      <c r="V3538" t="s">
        <v>54</v>
      </c>
      <c r="W3538" t="s">
        <v>54</v>
      </c>
      <c r="X3538" s="23" t="s">
        <v>54</v>
      </c>
      <c r="Y3538" s="23" t="s">
        <v>54</v>
      </c>
      <c r="Z3538" s="23" t="s">
        <v>54</v>
      </c>
      <c r="AA3538" s="23" t="s">
        <v>54</v>
      </c>
      <c r="AB3538" t="s">
        <v>54</v>
      </c>
      <c r="AC3538" t="s">
        <v>54</v>
      </c>
      <c r="AD3538" t="s">
        <v>54</v>
      </c>
      <c r="AE3538" t="s">
        <v>54</v>
      </c>
      <c r="AF3538" s="23" t="s">
        <v>54</v>
      </c>
      <c r="AG3538" s="23" t="s">
        <v>54</v>
      </c>
      <c r="AH3538" s="23" t="s">
        <v>54</v>
      </c>
      <c r="AI3538" s="23" t="s">
        <v>54</v>
      </c>
      <c r="AJ3538">
        <v>9</v>
      </c>
      <c r="AK3538">
        <v>1</v>
      </c>
      <c r="AL3538">
        <v>0</v>
      </c>
      <c r="AM3538">
        <v>3</v>
      </c>
      <c r="AN3538" s="23">
        <v>0</v>
      </c>
      <c r="AO3538" s="23">
        <v>0</v>
      </c>
      <c r="AP3538" s="23" t="e">
        <v>#DIV/0!</v>
      </c>
      <c r="AQ3538" s="23">
        <v>0</v>
      </c>
      <c r="AR3538" s="35">
        <v>0</v>
      </c>
      <c r="AS3538" s="35">
        <v>0</v>
      </c>
      <c r="AT3538" s="35">
        <v>0</v>
      </c>
      <c r="AU3538" s="31" t="str">
        <f t="shared" si="58"/>
        <v>库存为0</v>
      </c>
      <c r="AV3538" s="36" t="str">
        <f>IFERROR(时间!$B$4+AU3538,"上周无销量")</f>
        <v>上周无销量</v>
      </c>
    </row>
    <row r="3539" spans="1:48">
      <c r="A3539" s="21" t="s">
        <v>6990</v>
      </c>
      <c r="B3539" t="s">
        <v>6154</v>
      </c>
      <c r="C3539" t="s">
        <v>6975</v>
      </c>
      <c r="D3539" s="31">
        <v>0</v>
      </c>
      <c r="E3539" s="31">
        <v>0</v>
      </c>
      <c r="F3539" s="31">
        <v>0</v>
      </c>
      <c r="G3539" s="31">
        <v>0</v>
      </c>
      <c r="H3539" s="32">
        <v>0</v>
      </c>
      <c r="I3539">
        <v>0</v>
      </c>
      <c r="J3539" s="33">
        <v>0</v>
      </c>
      <c r="K3539" s="33">
        <v>0</v>
      </c>
      <c r="L3539" s="33">
        <v>0</v>
      </c>
      <c r="M3539">
        <v>0</v>
      </c>
      <c r="N3539">
        <v>0</v>
      </c>
      <c r="O3539">
        <v>0</v>
      </c>
      <c r="P3539" t="s">
        <v>54</v>
      </c>
      <c r="Q3539" t="s">
        <v>54</v>
      </c>
      <c r="R3539" t="s">
        <v>54</v>
      </c>
      <c r="S3539" t="s">
        <v>54</v>
      </c>
      <c r="T3539" t="s">
        <v>54</v>
      </c>
      <c r="U3539" t="s">
        <v>54</v>
      </c>
      <c r="V3539" t="s">
        <v>54</v>
      </c>
      <c r="W3539" t="s">
        <v>54</v>
      </c>
      <c r="X3539" s="23" t="s">
        <v>54</v>
      </c>
      <c r="Y3539" s="23" t="s">
        <v>54</v>
      </c>
      <c r="Z3539" s="23" t="s">
        <v>54</v>
      </c>
      <c r="AA3539" s="23" t="s">
        <v>54</v>
      </c>
      <c r="AB3539" t="s">
        <v>54</v>
      </c>
      <c r="AC3539" t="s">
        <v>54</v>
      </c>
      <c r="AD3539" t="s">
        <v>54</v>
      </c>
      <c r="AE3539" t="s">
        <v>54</v>
      </c>
      <c r="AF3539" s="23" t="s">
        <v>54</v>
      </c>
      <c r="AG3539" s="23" t="s">
        <v>54</v>
      </c>
      <c r="AH3539" s="23" t="s">
        <v>54</v>
      </c>
      <c r="AI3539" s="23" t="s">
        <v>54</v>
      </c>
      <c r="AJ3539">
        <v>0</v>
      </c>
      <c r="AK3539">
        <v>0</v>
      </c>
      <c r="AL3539">
        <v>0</v>
      </c>
      <c r="AM3539">
        <v>3</v>
      </c>
      <c r="AN3539" s="23" t="e">
        <v>#DIV/0!</v>
      </c>
      <c r="AO3539" s="23" t="e">
        <v>#DIV/0!</v>
      </c>
      <c r="AP3539" s="23" t="e">
        <v>#DIV/0!</v>
      </c>
      <c r="AQ3539" s="23">
        <v>0</v>
      </c>
      <c r="AR3539" s="35">
        <v>0</v>
      </c>
      <c r="AS3539" s="35">
        <v>0</v>
      </c>
      <c r="AT3539" s="35">
        <v>0</v>
      </c>
      <c r="AU3539" s="31" t="str">
        <f t="shared" si="58"/>
        <v>库存为0</v>
      </c>
      <c r="AV3539" s="36" t="str">
        <f>IFERROR(时间!$B$4+AU3539,"上周无销量")</f>
        <v>上周无销量</v>
      </c>
    </row>
    <row r="3540" spans="1:48">
      <c r="A3540" s="21" t="s">
        <v>6991</v>
      </c>
      <c r="B3540" t="s">
        <v>6156</v>
      </c>
      <c r="C3540" t="s">
        <v>6975</v>
      </c>
      <c r="D3540" s="31">
        <v>0</v>
      </c>
      <c r="E3540" s="31">
        <v>0</v>
      </c>
      <c r="F3540" s="31">
        <v>0</v>
      </c>
      <c r="G3540" s="31">
        <v>0</v>
      </c>
      <c r="H3540" s="32">
        <v>0</v>
      </c>
      <c r="I3540">
        <v>0</v>
      </c>
      <c r="J3540" s="33">
        <v>0</v>
      </c>
      <c r="K3540" s="33">
        <v>0</v>
      </c>
      <c r="L3540" s="33">
        <v>0</v>
      </c>
      <c r="M3540">
        <v>0</v>
      </c>
      <c r="N3540">
        <v>0</v>
      </c>
      <c r="O3540">
        <v>0</v>
      </c>
      <c r="P3540" t="s">
        <v>54</v>
      </c>
      <c r="Q3540" t="s">
        <v>54</v>
      </c>
      <c r="R3540" t="s">
        <v>54</v>
      </c>
      <c r="S3540" t="s">
        <v>54</v>
      </c>
      <c r="T3540" t="s">
        <v>54</v>
      </c>
      <c r="U3540" t="s">
        <v>54</v>
      </c>
      <c r="V3540" t="s">
        <v>54</v>
      </c>
      <c r="W3540" t="s">
        <v>54</v>
      </c>
      <c r="X3540" s="23" t="s">
        <v>54</v>
      </c>
      <c r="Y3540" s="23" t="s">
        <v>54</v>
      </c>
      <c r="Z3540" s="23" t="s">
        <v>54</v>
      </c>
      <c r="AA3540" s="23" t="s">
        <v>54</v>
      </c>
      <c r="AB3540" t="s">
        <v>54</v>
      </c>
      <c r="AC3540" t="s">
        <v>54</v>
      </c>
      <c r="AD3540" t="s">
        <v>54</v>
      </c>
      <c r="AE3540" t="s">
        <v>54</v>
      </c>
      <c r="AF3540" s="23" t="s">
        <v>54</v>
      </c>
      <c r="AG3540" s="23" t="s">
        <v>54</v>
      </c>
      <c r="AH3540" s="23" t="s">
        <v>54</v>
      </c>
      <c r="AI3540" s="23" t="s">
        <v>54</v>
      </c>
      <c r="AJ3540">
        <v>0</v>
      </c>
      <c r="AK3540">
        <v>6</v>
      </c>
      <c r="AL3540">
        <v>0</v>
      </c>
      <c r="AM3540">
        <v>12</v>
      </c>
      <c r="AN3540" s="23" t="e">
        <v>#DIV/0!</v>
      </c>
      <c r="AO3540" s="23">
        <v>0</v>
      </c>
      <c r="AP3540" s="23" t="e">
        <v>#DIV/0!</v>
      </c>
      <c r="AQ3540" s="23">
        <v>0</v>
      </c>
      <c r="AR3540" s="35">
        <v>0</v>
      </c>
      <c r="AS3540" s="35">
        <v>0</v>
      </c>
      <c r="AT3540" s="35">
        <v>0</v>
      </c>
      <c r="AU3540" s="31" t="str">
        <f t="shared" si="58"/>
        <v>库存为0</v>
      </c>
      <c r="AV3540" s="36" t="str">
        <f>IFERROR(时间!$B$4+AU3540,"上周无销量")</f>
        <v>上周无销量</v>
      </c>
    </row>
    <row r="3541" spans="1:48">
      <c r="A3541" s="21" t="s">
        <v>6992</v>
      </c>
      <c r="B3541" t="s">
        <v>6158</v>
      </c>
      <c r="C3541" t="s">
        <v>6975</v>
      </c>
      <c r="D3541" s="31">
        <v>0</v>
      </c>
      <c r="E3541" s="31">
        <v>0</v>
      </c>
      <c r="F3541" s="31">
        <v>0</v>
      </c>
      <c r="G3541" s="31">
        <v>0</v>
      </c>
      <c r="H3541" s="32">
        <v>0</v>
      </c>
      <c r="I3541">
        <v>0</v>
      </c>
      <c r="J3541" s="33">
        <v>0</v>
      </c>
      <c r="K3541" s="33">
        <v>0</v>
      </c>
      <c r="L3541" s="33">
        <v>0</v>
      </c>
      <c r="M3541">
        <v>0</v>
      </c>
      <c r="N3541">
        <v>0</v>
      </c>
      <c r="O3541">
        <v>0</v>
      </c>
      <c r="P3541" t="s">
        <v>54</v>
      </c>
      <c r="Q3541" t="s">
        <v>54</v>
      </c>
      <c r="R3541" t="s">
        <v>54</v>
      </c>
      <c r="S3541" t="s">
        <v>54</v>
      </c>
      <c r="T3541" t="s">
        <v>54</v>
      </c>
      <c r="U3541" t="s">
        <v>54</v>
      </c>
      <c r="V3541" t="s">
        <v>54</v>
      </c>
      <c r="W3541" t="s">
        <v>54</v>
      </c>
      <c r="X3541" s="23" t="s">
        <v>54</v>
      </c>
      <c r="Y3541" s="23" t="s">
        <v>54</v>
      </c>
      <c r="Z3541" s="23" t="s">
        <v>54</v>
      </c>
      <c r="AA3541" s="23" t="s">
        <v>54</v>
      </c>
      <c r="AB3541" t="s">
        <v>54</v>
      </c>
      <c r="AC3541" t="s">
        <v>54</v>
      </c>
      <c r="AD3541" t="s">
        <v>54</v>
      </c>
      <c r="AE3541" t="s">
        <v>54</v>
      </c>
      <c r="AF3541" s="23" t="s">
        <v>54</v>
      </c>
      <c r="AG3541" s="23" t="s">
        <v>54</v>
      </c>
      <c r="AH3541" s="23" t="s">
        <v>54</v>
      </c>
      <c r="AI3541" s="23" t="s">
        <v>54</v>
      </c>
      <c r="AJ3541">
        <v>7</v>
      </c>
      <c r="AK3541">
        <v>4</v>
      </c>
      <c r="AL3541">
        <v>0</v>
      </c>
      <c r="AM3541">
        <v>4</v>
      </c>
      <c r="AN3541" s="23">
        <v>0</v>
      </c>
      <c r="AO3541" s="23">
        <v>0</v>
      </c>
      <c r="AP3541" s="23" t="e">
        <v>#DIV/0!</v>
      </c>
      <c r="AQ3541" s="23">
        <v>0</v>
      </c>
      <c r="AR3541" s="35">
        <v>0</v>
      </c>
      <c r="AS3541" s="35">
        <v>0</v>
      </c>
      <c r="AT3541" s="35">
        <v>0</v>
      </c>
      <c r="AU3541" s="31" t="str">
        <f t="shared" si="58"/>
        <v>库存为0</v>
      </c>
      <c r="AV3541" s="36" t="str">
        <f>IFERROR(时间!$B$4+AU3541,"上周无销量")</f>
        <v>上周无销量</v>
      </c>
    </row>
    <row r="3542" spans="1:48">
      <c r="A3542" s="21" t="s">
        <v>6993</v>
      </c>
      <c r="B3542" t="s">
        <v>6160</v>
      </c>
      <c r="C3542" t="s">
        <v>6975</v>
      </c>
      <c r="D3542" s="31">
        <v>0</v>
      </c>
      <c r="E3542" s="31">
        <v>0</v>
      </c>
      <c r="F3542" s="31">
        <v>0</v>
      </c>
      <c r="G3542" s="31">
        <v>0</v>
      </c>
      <c r="H3542" s="32">
        <v>0</v>
      </c>
      <c r="I3542">
        <v>0</v>
      </c>
      <c r="J3542" s="33">
        <v>0</v>
      </c>
      <c r="K3542" s="33">
        <v>0</v>
      </c>
      <c r="L3542" s="33">
        <v>0</v>
      </c>
      <c r="M3542">
        <v>0</v>
      </c>
      <c r="N3542">
        <v>0</v>
      </c>
      <c r="O3542">
        <v>0</v>
      </c>
      <c r="P3542" t="s">
        <v>54</v>
      </c>
      <c r="Q3542" t="s">
        <v>54</v>
      </c>
      <c r="R3542" t="s">
        <v>54</v>
      </c>
      <c r="S3542" t="s">
        <v>54</v>
      </c>
      <c r="T3542" t="s">
        <v>54</v>
      </c>
      <c r="U3542" t="s">
        <v>54</v>
      </c>
      <c r="V3542" t="s">
        <v>54</v>
      </c>
      <c r="W3542" t="s">
        <v>54</v>
      </c>
      <c r="X3542" s="23" t="s">
        <v>54</v>
      </c>
      <c r="Y3542" s="23" t="s">
        <v>54</v>
      </c>
      <c r="Z3542" s="23" t="s">
        <v>54</v>
      </c>
      <c r="AA3542" s="23" t="s">
        <v>54</v>
      </c>
      <c r="AB3542" t="s">
        <v>54</v>
      </c>
      <c r="AC3542" t="s">
        <v>54</v>
      </c>
      <c r="AD3542" t="s">
        <v>54</v>
      </c>
      <c r="AE3542" t="s">
        <v>54</v>
      </c>
      <c r="AF3542" s="23" t="s">
        <v>54</v>
      </c>
      <c r="AG3542" s="23" t="s">
        <v>54</v>
      </c>
      <c r="AH3542" s="23" t="s">
        <v>54</v>
      </c>
      <c r="AI3542" s="23" t="s">
        <v>54</v>
      </c>
      <c r="AJ3542">
        <v>2</v>
      </c>
      <c r="AK3542">
        <v>5</v>
      </c>
      <c r="AL3542">
        <v>0</v>
      </c>
      <c r="AM3542">
        <v>0</v>
      </c>
      <c r="AN3542" s="23">
        <v>0</v>
      </c>
      <c r="AO3542" s="23">
        <v>0</v>
      </c>
      <c r="AP3542" s="23" t="e">
        <v>#DIV/0!</v>
      </c>
      <c r="AQ3542" s="23" t="e">
        <v>#DIV/0!</v>
      </c>
      <c r="AR3542" s="35">
        <v>0</v>
      </c>
      <c r="AS3542" s="35">
        <v>0</v>
      </c>
      <c r="AT3542" s="35">
        <v>0</v>
      </c>
      <c r="AU3542" s="31" t="str">
        <f t="shared" si="58"/>
        <v>库存为0</v>
      </c>
      <c r="AV3542" s="36" t="str">
        <f>IFERROR(时间!$B$4+AU3542,"上周无销量")</f>
        <v>上周无销量</v>
      </c>
    </row>
    <row r="3543" spans="1:48">
      <c r="A3543" s="21" t="s">
        <v>6994</v>
      </c>
      <c r="B3543" t="s">
        <v>6162</v>
      </c>
      <c r="C3543" t="s">
        <v>6995</v>
      </c>
      <c r="D3543" s="31">
        <v>0</v>
      </c>
      <c r="E3543" s="31">
        <v>0</v>
      </c>
      <c r="F3543" s="31">
        <v>0</v>
      </c>
      <c r="G3543" s="31">
        <v>0</v>
      </c>
      <c r="H3543" s="32">
        <v>0</v>
      </c>
      <c r="I3543">
        <v>0</v>
      </c>
      <c r="J3543" s="33">
        <v>0</v>
      </c>
      <c r="K3543" s="33">
        <v>0</v>
      </c>
      <c r="L3543" s="33">
        <v>0</v>
      </c>
      <c r="M3543">
        <v>0</v>
      </c>
      <c r="N3543">
        <v>0</v>
      </c>
      <c r="O3543">
        <v>0</v>
      </c>
      <c r="P3543" t="s">
        <v>54</v>
      </c>
      <c r="Q3543" t="s">
        <v>54</v>
      </c>
      <c r="R3543" t="s">
        <v>54</v>
      </c>
      <c r="S3543" t="s">
        <v>54</v>
      </c>
      <c r="T3543" t="s">
        <v>54</v>
      </c>
      <c r="U3543" t="s">
        <v>54</v>
      </c>
      <c r="V3543" t="s">
        <v>54</v>
      </c>
      <c r="W3543" t="s">
        <v>54</v>
      </c>
      <c r="X3543" s="23" t="s">
        <v>54</v>
      </c>
      <c r="Y3543" s="23" t="s">
        <v>54</v>
      </c>
      <c r="Z3543" s="23" t="s">
        <v>54</v>
      </c>
      <c r="AA3543" s="23" t="s">
        <v>54</v>
      </c>
      <c r="AB3543" t="s">
        <v>54</v>
      </c>
      <c r="AC3543" t="s">
        <v>54</v>
      </c>
      <c r="AD3543" t="s">
        <v>54</v>
      </c>
      <c r="AE3543" t="s">
        <v>54</v>
      </c>
      <c r="AF3543" s="23" t="s">
        <v>54</v>
      </c>
      <c r="AG3543" s="23" t="s">
        <v>54</v>
      </c>
      <c r="AH3543" s="23" t="s">
        <v>54</v>
      </c>
      <c r="AI3543" s="23" t="s">
        <v>54</v>
      </c>
      <c r="AJ3543">
        <v>0</v>
      </c>
      <c r="AK3543">
        <v>9</v>
      </c>
      <c r="AL3543">
        <v>0</v>
      </c>
      <c r="AM3543">
        <v>0</v>
      </c>
      <c r="AN3543" s="23" t="e">
        <v>#DIV/0!</v>
      </c>
      <c r="AO3543" s="23">
        <v>0</v>
      </c>
      <c r="AP3543" s="23" t="e">
        <v>#DIV/0!</v>
      </c>
      <c r="AQ3543" s="23" t="e">
        <v>#DIV/0!</v>
      </c>
      <c r="AR3543" s="35">
        <v>0</v>
      </c>
      <c r="AS3543" s="35">
        <v>0</v>
      </c>
      <c r="AT3543" s="35">
        <v>0</v>
      </c>
      <c r="AU3543" s="31" t="str">
        <f t="shared" si="58"/>
        <v>库存为0</v>
      </c>
      <c r="AV3543" s="36" t="str">
        <f>IFERROR(时间!$B$4+AU3543,"上周无销量")</f>
        <v>上周无销量</v>
      </c>
    </row>
    <row r="3544" spans="1:48">
      <c r="A3544" s="21" t="s">
        <v>6996</v>
      </c>
      <c r="B3544" t="s">
        <v>6165</v>
      </c>
      <c r="C3544" t="s">
        <v>6995</v>
      </c>
      <c r="D3544" s="31">
        <v>0</v>
      </c>
      <c r="E3544" s="31">
        <v>0</v>
      </c>
      <c r="F3544" s="31">
        <v>0</v>
      </c>
      <c r="G3544" s="31">
        <v>0</v>
      </c>
      <c r="H3544" s="32">
        <v>0</v>
      </c>
      <c r="I3544">
        <v>0</v>
      </c>
      <c r="J3544" s="33">
        <v>0</v>
      </c>
      <c r="K3544" s="33">
        <v>0</v>
      </c>
      <c r="L3544" s="33">
        <v>0</v>
      </c>
      <c r="M3544">
        <v>0</v>
      </c>
      <c r="N3544">
        <v>0</v>
      </c>
      <c r="O3544">
        <v>0</v>
      </c>
      <c r="P3544" t="s">
        <v>54</v>
      </c>
      <c r="Q3544" t="s">
        <v>54</v>
      </c>
      <c r="R3544" t="s">
        <v>54</v>
      </c>
      <c r="S3544" t="s">
        <v>54</v>
      </c>
      <c r="T3544" t="s">
        <v>54</v>
      </c>
      <c r="U3544" t="s">
        <v>54</v>
      </c>
      <c r="V3544" t="s">
        <v>54</v>
      </c>
      <c r="W3544" t="s">
        <v>54</v>
      </c>
      <c r="X3544" s="23" t="s">
        <v>54</v>
      </c>
      <c r="Y3544" s="23" t="s">
        <v>54</v>
      </c>
      <c r="Z3544" s="23" t="s">
        <v>54</v>
      </c>
      <c r="AA3544" s="23" t="s">
        <v>54</v>
      </c>
      <c r="AB3544" t="s">
        <v>54</v>
      </c>
      <c r="AC3544" t="s">
        <v>54</v>
      </c>
      <c r="AD3544" t="s">
        <v>54</v>
      </c>
      <c r="AE3544" t="s">
        <v>54</v>
      </c>
      <c r="AF3544" s="23" t="s">
        <v>54</v>
      </c>
      <c r="AG3544" s="23" t="s">
        <v>54</v>
      </c>
      <c r="AH3544" s="23" t="s">
        <v>54</v>
      </c>
      <c r="AI3544" s="23" t="s">
        <v>54</v>
      </c>
      <c r="AJ3544">
        <v>0</v>
      </c>
      <c r="AK3544">
        <v>0</v>
      </c>
      <c r="AL3544">
        <v>0</v>
      </c>
      <c r="AM3544">
        <v>0</v>
      </c>
      <c r="AN3544" s="23" t="e">
        <v>#DIV/0!</v>
      </c>
      <c r="AO3544" s="23" t="e">
        <v>#DIV/0!</v>
      </c>
      <c r="AP3544" s="23" t="e">
        <v>#DIV/0!</v>
      </c>
      <c r="AQ3544" s="23" t="e">
        <v>#DIV/0!</v>
      </c>
      <c r="AR3544" s="35">
        <v>0</v>
      </c>
      <c r="AS3544" s="35">
        <v>0</v>
      </c>
      <c r="AT3544" s="35">
        <v>0</v>
      </c>
      <c r="AU3544" s="31" t="str">
        <f t="shared" si="58"/>
        <v>库存为0</v>
      </c>
      <c r="AV3544" s="36" t="str">
        <f>IFERROR(时间!$B$4+AU3544,"上周无销量")</f>
        <v>上周无销量</v>
      </c>
    </row>
    <row r="3545" spans="1:48">
      <c r="A3545" s="21" t="s">
        <v>6997</v>
      </c>
      <c r="B3545" t="s">
        <v>6167</v>
      </c>
      <c r="C3545" t="s">
        <v>6995</v>
      </c>
      <c r="D3545" s="31">
        <v>0</v>
      </c>
      <c r="E3545" s="31">
        <v>0</v>
      </c>
      <c r="F3545" s="31">
        <v>0</v>
      </c>
      <c r="G3545" s="31">
        <v>0</v>
      </c>
      <c r="H3545" s="32">
        <v>0</v>
      </c>
      <c r="I3545">
        <v>0</v>
      </c>
      <c r="J3545" s="33">
        <v>0</v>
      </c>
      <c r="K3545" s="33">
        <v>0</v>
      </c>
      <c r="L3545" s="33">
        <v>0</v>
      </c>
      <c r="M3545">
        <v>0</v>
      </c>
      <c r="N3545">
        <v>0</v>
      </c>
      <c r="O3545">
        <v>0</v>
      </c>
      <c r="P3545" t="s">
        <v>54</v>
      </c>
      <c r="Q3545" t="s">
        <v>54</v>
      </c>
      <c r="R3545" t="s">
        <v>54</v>
      </c>
      <c r="S3545" t="s">
        <v>54</v>
      </c>
      <c r="T3545" t="s">
        <v>54</v>
      </c>
      <c r="U3545" t="s">
        <v>54</v>
      </c>
      <c r="V3545" t="s">
        <v>54</v>
      </c>
      <c r="W3545" t="s">
        <v>54</v>
      </c>
      <c r="X3545" s="23" t="s">
        <v>54</v>
      </c>
      <c r="Y3545" s="23" t="s">
        <v>54</v>
      </c>
      <c r="Z3545" s="23" t="s">
        <v>54</v>
      </c>
      <c r="AA3545" s="23" t="s">
        <v>54</v>
      </c>
      <c r="AB3545" t="s">
        <v>54</v>
      </c>
      <c r="AC3545" t="s">
        <v>54</v>
      </c>
      <c r="AD3545" t="s">
        <v>54</v>
      </c>
      <c r="AE3545" t="s">
        <v>54</v>
      </c>
      <c r="AF3545" s="23" t="s">
        <v>54</v>
      </c>
      <c r="AG3545" s="23" t="s">
        <v>54</v>
      </c>
      <c r="AH3545" s="23" t="s">
        <v>54</v>
      </c>
      <c r="AI3545" s="23" t="s">
        <v>54</v>
      </c>
      <c r="AJ3545">
        <v>19</v>
      </c>
      <c r="AK3545">
        <v>2</v>
      </c>
      <c r="AL3545">
        <v>0</v>
      </c>
      <c r="AM3545">
        <v>17</v>
      </c>
      <c r="AN3545" s="23">
        <v>0</v>
      </c>
      <c r="AO3545" s="23">
        <v>0</v>
      </c>
      <c r="AP3545" s="23" t="e">
        <v>#DIV/0!</v>
      </c>
      <c r="AQ3545" s="23">
        <v>0</v>
      </c>
      <c r="AR3545" s="35">
        <v>0</v>
      </c>
      <c r="AS3545" s="35">
        <v>0</v>
      </c>
      <c r="AT3545" s="35">
        <v>0</v>
      </c>
      <c r="AU3545" s="31" t="str">
        <f t="shared" si="58"/>
        <v>库存为0</v>
      </c>
      <c r="AV3545" s="36" t="str">
        <f>IFERROR(时间!$B$4+AU3545,"上周无销量")</f>
        <v>上周无销量</v>
      </c>
    </row>
    <row r="3546" spans="1:48">
      <c r="A3546" s="21" t="s">
        <v>6998</v>
      </c>
      <c r="B3546" t="s">
        <v>6169</v>
      </c>
      <c r="C3546" t="s">
        <v>6995</v>
      </c>
      <c r="D3546" s="31">
        <v>0</v>
      </c>
      <c r="E3546" s="31">
        <v>0</v>
      </c>
      <c r="F3546" s="31">
        <v>0</v>
      </c>
      <c r="G3546" s="31">
        <v>0</v>
      </c>
      <c r="H3546" s="32">
        <v>0</v>
      </c>
      <c r="I3546">
        <v>0</v>
      </c>
      <c r="J3546" s="33">
        <v>0</v>
      </c>
      <c r="K3546" s="33">
        <v>0</v>
      </c>
      <c r="L3546" s="33">
        <v>0</v>
      </c>
      <c r="M3546">
        <v>0</v>
      </c>
      <c r="N3546">
        <v>0</v>
      </c>
      <c r="O3546">
        <v>0</v>
      </c>
      <c r="P3546" t="s">
        <v>54</v>
      </c>
      <c r="Q3546" t="s">
        <v>54</v>
      </c>
      <c r="R3546" t="s">
        <v>54</v>
      </c>
      <c r="S3546" t="s">
        <v>54</v>
      </c>
      <c r="T3546" t="s">
        <v>54</v>
      </c>
      <c r="U3546" t="s">
        <v>54</v>
      </c>
      <c r="V3546" t="s">
        <v>54</v>
      </c>
      <c r="W3546" t="s">
        <v>54</v>
      </c>
      <c r="X3546" s="23" t="s">
        <v>54</v>
      </c>
      <c r="Y3546" s="23" t="s">
        <v>54</v>
      </c>
      <c r="Z3546" s="23" t="s">
        <v>54</v>
      </c>
      <c r="AA3546" s="23" t="s">
        <v>54</v>
      </c>
      <c r="AB3546" t="s">
        <v>54</v>
      </c>
      <c r="AC3546" t="s">
        <v>54</v>
      </c>
      <c r="AD3546" t="s">
        <v>54</v>
      </c>
      <c r="AE3546" t="s">
        <v>54</v>
      </c>
      <c r="AF3546" s="23" t="s">
        <v>54</v>
      </c>
      <c r="AG3546" s="23" t="s">
        <v>54</v>
      </c>
      <c r="AH3546" s="23" t="s">
        <v>54</v>
      </c>
      <c r="AI3546" s="23" t="s">
        <v>54</v>
      </c>
      <c r="AJ3546">
        <v>5</v>
      </c>
      <c r="AK3546">
        <v>5</v>
      </c>
      <c r="AL3546">
        <v>0</v>
      </c>
      <c r="AM3546">
        <v>2</v>
      </c>
      <c r="AN3546" s="23">
        <v>0</v>
      </c>
      <c r="AO3546" s="23">
        <v>0</v>
      </c>
      <c r="AP3546" s="23" t="e">
        <v>#DIV/0!</v>
      </c>
      <c r="AQ3546" s="23">
        <v>0</v>
      </c>
      <c r="AR3546" s="35">
        <v>0</v>
      </c>
      <c r="AS3546" s="35">
        <v>0</v>
      </c>
      <c r="AT3546" s="35">
        <v>0</v>
      </c>
      <c r="AU3546" s="31" t="str">
        <f t="shared" si="58"/>
        <v>库存为0</v>
      </c>
      <c r="AV3546" s="36" t="str">
        <f>IFERROR(时间!$B$4+AU3546,"上周无销量")</f>
        <v>上周无销量</v>
      </c>
    </row>
    <row r="3547" spans="1:48">
      <c r="A3547" s="21" t="s">
        <v>6999</v>
      </c>
      <c r="B3547" t="s">
        <v>6171</v>
      </c>
      <c r="C3547" t="s">
        <v>6995</v>
      </c>
      <c r="D3547" s="31">
        <v>0</v>
      </c>
      <c r="E3547" s="31">
        <v>0</v>
      </c>
      <c r="F3547" s="31">
        <v>0</v>
      </c>
      <c r="G3547" s="31">
        <v>0</v>
      </c>
      <c r="H3547" s="32">
        <v>0</v>
      </c>
      <c r="I3547">
        <v>0</v>
      </c>
      <c r="J3547" s="33">
        <v>0</v>
      </c>
      <c r="K3547" s="33">
        <v>0</v>
      </c>
      <c r="L3547" s="33">
        <v>0</v>
      </c>
      <c r="M3547">
        <v>0</v>
      </c>
      <c r="N3547">
        <v>0</v>
      </c>
      <c r="O3547">
        <v>0</v>
      </c>
      <c r="P3547" t="s">
        <v>54</v>
      </c>
      <c r="Q3547" t="s">
        <v>54</v>
      </c>
      <c r="R3547" t="s">
        <v>54</v>
      </c>
      <c r="S3547" t="s">
        <v>54</v>
      </c>
      <c r="T3547" t="s">
        <v>54</v>
      </c>
      <c r="U3547" t="s">
        <v>54</v>
      </c>
      <c r="V3547" t="s">
        <v>54</v>
      </c>
      <c r="W3547" t="s">
        <v>54</v>
      </c>
      <c r="X3547" s="23" t="s">
        <v>54</v>
      </c>
      <c r="Y3547" s="23" t="s">
        <v>54</v>
      </c>
      <c r="Z3547" s="23" t="s">
        <v>54</v>
      </c>
      <c r="AA3547" s="23" t="s">
        <v>54</v>
      </c>
      <c r="AB3547" t="s">
        <v>54</v>
      </c>
      <c r="AC3547" t="s">
        <v>54</v>
      </c>
      <c r="AD3547" t="s">
        <v>54</v>
      </c>
      <c r="AE3547" t="s">
        <v>54</v>
      </c>
      <c r="AF3547" s="23" t="s">
        <v>54</v>
      </c>
      <c r="AG3547" s="23" t="s">
        <v>54</v>
      </c>
      <c r="AH3547" s="23" t="s">
        <v>54</v>
      </c>
      <c r="AI3547" s="23" t="s">
        <v>54</v>
      </c>
      <c r="AJ3547">
        <v>3</v>
      </c>
      <c r="AK3547">
        <v>5</v>
      </c>
      <c r="AL3547">
        <v>0</v>
      </c>
      <c r="AM3547">
        <v>2</v>
      </c>
      <c r="AN3547" s="23">
        <v>0</v>
      </c>
      <c r="AO3547" s="23">
        <v>0</v>
      </c>
      <c r="AP3547" s="23" t="e">
        <v>#DIV/0!</v>
      </c>
      <c r="AQ3547" s="23">
        <v>0</v>
      </c>
      <c r="AR3547" s="35">
        <v>0</v>
      </c>
      <c r="AS3547" s="35">
        <v>0</v>
      </c>
      <c r="AT3547" s="35">
        <v>0</v>
      </c>
      <c r="AU3547" s="31" t="str">
        <f t="shared" si="58"/>
        <v>库存为0</v>
      </c>
      <c r="AV3547" s="36" t="str">
        <f>IFERROR(时间!$B$4+AU3547,"上周无销量")</f>
        <v>上周无销量</v>
      </c>
    </row>
    <row r="3548" spans="1:48">
      <c r="A3548" s="21" t="s">
        <v>7000</v>
      </c>
      <c r="B3548" t="s">
        <v>7001</v>
      </c>
      <c r="C3548" t="s">
        <v>7002</v>
      </c>
      <c r="D3548" s="31">
        <v>0</v>
      </c>
      <c r="E3548" s="31">
        <v>0</v>
      </c>
      <c r="F3548" s="31">
        <v>0</v>
      </c>
      <c r="G3548" s="31">
        <v>0</v>
      </c>
      <c r="H3548" s="32">
        <v>0</v>
      </c>
      <c r="I3548">
        <v>0</v>
      </c>
      <c r="J3548" s="33">
        <v>0</v>
      </c>
      <c r="K3548" s="33">
        <v>0</v>
      </c>
      <c r="L3548" s="33">
        <v>0</v>
      </c>
      <c r="M3548">
        <v>0</v>
      </c>
      <c r="N3548">
        <v>0</v>
      </c>
      <c r="O3548">
        <v>0</v>
      </c>
      <c r="P3548" t="s">
        <v>54</v>
      </c>
      <c r="Q3548" t="s">
        <v>54</v>
      </c>
      <c r="R3548" t="s">
        <v>54</v>
      </c>
      <c r="S3548" t="s">
        <v>54</v>
      </c>
      <c r="T3548" t="s">
        <v>54</v>
      </c>
      <c r="U3548" t="s">
        <v>54</v>
      </c>
      <c r="V3548" t="s">
        <v>54</v>
      </c>
      <c r="W3548" t="s">
        <v>54</v>
      </c>
      <c r="X3548" s="23" t="s">
        <v>54</v>
      </c>
      <c r="Y3548" s="23" t="s">
        <v>54</v>
      </c>
      <c r="Z3548" s="23" t="s">
        <v>54</v>
      </c>
      <c r="AA3548" s="23" t="s">
        <v>54</v>
      </c>
      <c r="AB3548" t="s">
        <v>54</v>
      </c>
      <c r="AC3548" t="s">
        <v>54</v>
      </c>
      <c r="AD3548" t="s">
        <v>54</v>
      </c>
      <c r="AE3548" t="s">
        <v>54</v>
      </c>
      <c r="AF3548" s="23" t="s">
        <v>54</v>
      </c>
      <c r="AG3548" s="23" t="s">
        <v>54</v>
      </c>
      <c r="AH3548" s="23" t="s">
        <v>54</v>
      </c>
      <c r="AI3548" s="23" t="s">
        <v>54</v>
      </c>
      <c r="AJ3548">
        <v>0</v>
      </c>
      <c r="AK3548">
        <v>0</v>
      </c>
      <c r="AL3548">
        <v>0</v>
      </c>
      <c r="AM3548">
        <v>0</v>
      </c>
      <c r="AN3548" s="23" t="e">
        <v>#DIV/0!</v>
      </c>
      <c r="AO3548" s="23" t="e">
        <v>#DIV/0!</v>
      </c>
      <c r="AP3548" s="23" t="e">
        <v>#DIV/0!</v>
      </c>
      <c r="AQ3548" s="23" t="e">
        <v>#DIV/0!</v>
      </c>
      <c r="AR3548" s="35">
        <v>0</v>
      </c>
      <c r="AS3548" s="35">
        <v>0</v>
      </c>
      <c r="AT3548" s="35">
        <v>0</v>
      </c>
      <c r="AU3548" s="31" t="str">
        <f t="shared" si="58"/>
        <v>库存为0</v>
      </c>
      <c r="AV3548" s="36" t="str">
        <f>IFERROR(时间!$B$4+AU3548,"上周无销量")</f>
        <v>上周无销量</v>
      </c>
    </row>
    <row r="3549" spans="1:48">
      <c r="A3549" s="21" t="s">
        <v>7003</v>
      </c>
      <c r="B3549" t="s">
        <v>7004</v>
      </c>
      <c r="C3549" t="s">
        <v>7002</v>
      </c>
      <c r="D3549" s="31">
        <v>0</v>
      </c>
      <c r="E3549" s="31">
        <v>0</v>
      </c>
      <c r="F3549" s="31">
        <v>0</v>
      </c>
      <c r="G3549" s="31">
        <v>0</v>
      </c>
      <c r="H3549" s="32">
        <v>0</v>
      </c>
      <c r="I3549">
        <v>0</v>
      </c>
      <c r="J3549" s="33">
        <v>0</v>
      </c>
      <c r="K3549" s="33">
        <v>0</v>
      </c>
      <c r="L3549" s="33">
        <v>0</v>
      </c>
      <c r="M3549">
        <v>0</v>
      </c>
      <c r="N3549">
        <v>0</v>
      </c>
      <c r="O3549">
        <v>0</v>
      </c>
      <c r="P3549" t="s">
        <v>54</v>
      </c>
      <c r="Q3549" t="s">
        <v>54</v>
      </c>
      <c r="R3549" t="s">
        <v>54</v>
      </c>
      <c r="S3549" t="s">
        <v>54</v>
      </c>
      <c r="T3549" t="s">
        <v>54</v>
      </c>
      <c r="U3549" t="s">
        <v>54</v>
      </c>
      <c r="V3549" t="s">
        <v>54</v>
      </c>
      <c r="W3549" t="s">
        <v>54</v>
      </c>
      <c r="X3549" s="23" t="s">
        <v>54</v>
      </c>
      <c r="Y3549" s="23" t="s">
        <v>54</v>
      </c>
      <c r="Z3549" s="23" t="s">
        <v>54</v>
      </c>
      <c r="AA3549" s="23" t="s">
        <v>54</v>
      </c>
      <c r="AB3549" t="s">
        <v>54</v>
      </c>
      <c r="AC3549" t="s">
        <v>54</v>
      </c>
      <c r="AD3549" t="s">
        <v>54</v>
      </c>
      <c r="AE3549" t="s">
        <v>54</v>
      </c>
      <c r="AF3549" s="23" t="s">
        <v>54</v>
      </c>
      <c r="AG3549" s="23" t="s">
        <v>54</v>
      </c>
      <c r="AH3549" s="23" t="s">
        <v>54</v>
      </c>
      <c r="AI3549" s="23" t="s">
        <v>54</v>
      </c>
      <c r="AJ3549">
        <v>0</v>
      </c>
      <c r="AK3549">
        <v>0</v>
      </c>
      <c r="AL3549">
        <v>0</v>
      </c>
      <c r="AM3549">
        <v>0</v>
      </c>
      <c r="AN3549" s="23" t="e">
        <v>#DIV/0!</v>
      </c>
      <c r="AO3549" s="23" t="e">
        <v>#DIV/0!</v>
      </c>
      <c r="AP3549" s="23" t="e">
        <v>#DIV/0!</v>
      </c>
      <c r="AQ3549" s="23" t="e">
        <v>#DIV/0!</v>
      </c>
      <c r="AR3549" s="35">
        <v>0</v>
      </c>
      <c r="AS3549" s="35">
        <v>0</v>
      </c>
      <c r="AT3549" s="35">
        <v>0</v>
      </c>
      <c r="AU3549" s="31" t="str">
        <f t="shared" si="58"/>
        <v>库存为0</v>
      </c>
      <c r="AV3549" s="36" t="str">
        <f>IFERROR(时间!$B$4+AU3549,"上周无销量")</f>
        <v>上周无销量</v>
      </c>
    </row>
    <row r="3550" spans="1:48">
      <c r="A3550" s="21" t="s">
        <v>7005</v>
      </c>
      <c r="B3550" t="s">
        <v>7006</v>
      </c>
      <c r="C3550" t="s">
        <v>7007</v>
      </c>
      <c r="D3550" s="31">
        <v>0</v>
      </c>
      <c r="E3550" s="31">
        <v>0</v>
      </c>
      <c r="F3550" s="31">
        <v>0</v>
      </c>
      <c r="G3550" s="31">
        <v>0</v>
      </c>
      <c r="H3550" s="32">
        <v>0</v>
      </c>
      <c r="I3550">
        <v>0</v>
      </c>
      <c r="J3550" s="33">
        <v>0</v>
      </c>
      <c r="K3550" s="33">
        <v>0</v>
      </c>
      <c r="L3550" s="33">
        <v>0</v>
      </c>
      <c r="M3550">
        <v>0</v>
      </c>
      <c r="N3550">
        <v>0</v>
      </c>
      <c r="O3550">
        <v>0</v>
      </c>
      <c r="P3550" t="s">
        <v>54</v>
      </c>
      <c r="Q3550" t="s">
        <v>54</v>
      </c>
      <c r="R3550" t="s">
        <v>54</v>
      </c>
      <c r="S3550" t="s">
        <v>54</v>
      </c>
      <c r="T3550" t="s">
        <v>54</v>
      </c>
      <c r="U3550" t="s">
        <v>54</v>
      </c>
      <c r="V3550" t="s">
        <v>54</v>
      </c>
      <c r="W3550" t="s">
        <v>54</v>
      </c>
      <c r="X3550" s="23" t="s">
        <v>54</v>
      </c>
      <c r="Y3550" s="23" t="s">
        <v>54</v>
      </c>
      <c r="Z3550" s="23" t="s">
        <v>54</v>
      </c>
      <c r="AA3550" s="23" t="s">
        <v>54</v>
      </c>
      <c r="AB3550" t="s">
        <v>54</v>
      </c>
      <c r="AC3550" t="s">
        <v>54</v>
      </c>
      <c r="AD3550" t="s">
        <v>54</v>
      </c>
      <c r="AE3550" t="s">
        <v>54</v>
      </c>
      <c r="AF3550" s="23" t="s">
        <v>54</v>
      </c>
      <c r="AG3550" s="23" t="s">
        <v>54</v>
      </c>
      <c r="AH3550" s="23" t="s">
        <v>54</v>
      </c>
      <c r="AI3550" s="23" t="s">
        <v>54</v>
      </c>
      <c r="AJ3550">
        <v>0</v>
      </c>
      <c r="AK3550">
        <v>0</v>
      </c>
      <c r="AL3550">
        <v>0</v>
      </c>
      <c r="AM3550">
        <v>0</v>
      </c>
      <c r="AN3550" s="23" t="e">
        <v>#DIV/0!</v>
      </c>
      <c r="AO3550" s="23" t="e">
        <v>#DIV/0!</v>
      </c>
      <c r="AP3550" s="23" t="e">
        <v>#DIV/0!</v>
      </c>
      <c r="AQ3550" s="23" t="e">
        <v>#DIV/0!</v>
      </c>
      <c r="AR3550" s="35">
        <v>0</v>
      </c>
      <c r="AS3550" s="35">
        <v>0</v>
      </c>
      <c r="AT3550" s="35">
        <v>0</v>
      </c>
      <c r="AU3550" s="31" t="str">
        <f t="shared" si="58"/>
        <v>库存为0</v>
      </c>
      <c r="AV3550" s="36" t="str">
        <f>IFERROR(时间!$B$4+AU3550,"上周无销量")</f>
        <v>上周无销量</v>
      </c>
    </row>
    <row r="3551" spans="1:48">
      <c r="A3551" s="21" t="s">
        <v>7008</v>
      </c>
      <c r="B3551" t="s">
        <v>7009</v>
      </c>
      <c r="C3551" t="s">
        <v>7007</v>
      </c>
      <c r="D3551" s="31">
        <v>0</v>
      </c>
      <c r="E3551" s="31">
        <v>0</v>
      </c>
      <c r="F3551" s="31">
        <v>0</v>
      </c>
      <c r="G3551" s="31">
        <v>0</v>
      </c>
      <c r="H3551" s="32">
        <v>0</v>
      </c>
      <c r="I3551">
        <v>0</v>
      </c>
      <c r="J3551" s="33">
        <v>0</v>
      </c>
      <c r="K3551" s="33">
        <v>0</v>
      </c>
      <c r="L3551" s="33">
        <v>0</v>
      </c>
      <c r="M3551">
        <v>0</v>
      </c>
      <c r="N3551">
        <v>0</v>
      </c>
      <c r="O3551">
        <v>0</v>
      </c>
      <c r="P3551" t="s">
        <v>54</v>
      </c>
      <c r="Q3551" t="s">
        <v>54</v>
      </c>
      <c r="R3551" t="s">
        <v>54</v>
      </c>
      <c r="S3551" t="s">
        <v>54</v>
      </c>
      <c r="T3551" t="s">
        <v>54</v>
      </c>
      <c r="U3551" t="s">
        <v>54</v>
      </c>
      <c r="V3551" t="s">
        <v>54</v>
      </c>
      <c r="W3551" t="s">
        <v>54</v>
      </c>
      <c r="X3551" s="23" t="s">
        <v>54</v>
      </c>
      <c r="Y3551" s="23" t="s">
        <v>54</v>
      </c>
      <c r="Z3551" s="23" t="s">
        <v>54</v>
      </c>
      <c r="AA3551" s="23" t="s">
        <v>54</v>
      </c>
      <c r="AB3551" t="s">
        <v>54</v>
      </c>
      <c r="AC3551" t="s">
        <v>54</v>
      </c>
      <c r="AD3551" t="s">
        <v>54</v>
      </c>
      <c r="AE3551" t="s">
        <v>54</v>
      </c>
      <c r="AF3551" s="23" t="s">
        <v>54</v>
      </c>
      <c r="AG3551" s="23" t="s">
        <v>54</v>
      </c>
      <c r="AH3551" s="23" t="s">
        <v>54</v>
      </c>
      <c r="AI3551" s="23" t="s">
        <v>54</v>
      </c>
      <c r="AJ3551">
        <v>0</v>
      </c>
      <c r="AK3551">
        <v>0</v>
      </c>
      <c r="AL3551">
        <v>0</v>
      </c>
      <c r="AM3551">
        <v>0</v>
      </c>
      <c r="AN3551" s="23" t="e">
        <v>#DIV/0!</v>
      </c>
      <c r="AO3551" s="23" t="e">
        <v>#DIV/0!</v>
      </c>
      <c r="AP3551" s="23" t="e">
        <v>#DIV/0!</v>
      </c>
      <c r="AQ3551" s="23" t="e">
        <v>#DIV/0!</v>
      </c>
      <c r="AR3551" s="35">
        <v>0</v>
      </c>
      <c r="AS3551" s="35">
        <v>0</v>
      </c>
      <c r="AT3551" s="35">
        <v>0</v>
      </c>
      <c r="AU3551" s="31" t="str">
        <f t="shared" si="58"/>
        <v>库存为0</v>
      </c>
      <c r="AV3551" s="36" t="str">
        <f>IFERROR(时间!$B$4+AU3551,"上周无销量")</f>
        <v>上周无销量</v>
      </c>
    </row>
    <row r="3552" spans="1:48">
      <c r="A3552" s="21" t="s">
        <v>7010</v>
      </c>
      <c r="B3552" t="s">
        <v>7011</v>
      </c>
      <c r="C3552" t="s">
        <v>7007</v>
      </c>
      <c r="D3552" s="31">
        <v>0</v>
      </c>
      <c r="E3552" s="31">
        <v>0</v>
      </c>
      <c r="F3552" s="31">
        <v>0</v>
      </c>
      <c r="G3552" s="31">
        <v>0</v>
      </c>
      <c r="H3552" s="32">
        <v>0</v>
      </c>
      <c r="I3552">
        <v>0</v>
      </c>
      <c r="J3552" s="33">
        <v>0</v>
      </c>
      <c r="K3552" s="33">
        <v>0</v>
      </c>
      <c r="L3552" s="33">
        <v>0</v>
      </c>
      <c r="M3552">
        <v>0</v>
      </c>
      <c r="N3552">
        <v>0</v>
      </c>
      <c r="O3552">
        <v>0</v>
      </c>
      <c r="P3552" t="s">
        <v>54</v>
      </c>
      <c r="Q3552" t="s">
        <v>54</v>
      </c>
      <c r="R3552" t="s">
        <v>54</v>
      </c>
      <c r="S3552" t="s">
        <v>54</v>
      </c>
      <c r="T3552" t="s">
        <v>54</v>
      </c>
      <c r="U3552" t="s">
        <v>54</v>
      </c>
      <c r="V3552" t="s">
        <v>54</v>
      </c>
      <c r="W3552" t="s">
        <v>54</v>
      </c>
      <c r="X3552" s="23" t="s">
        <v>54</v>
      </c>
      <c r="Y3552" s="23" t="s">
        <v>54</v>
      </c>
      <c r="Z3552" s="23" t="s">
        <v>54</v>
      </c>
      <c r="AA3552" s="23" t="s">
        <v>54</v>
      </c>
      <c r="AB3552" t="s">
        <v>54</v>
      </c>
      <c r="AC3552" t="s">
        <v>54</v>
      </c>
      <c r="AD3552" t="s">
        <v>54</v>
      </c>
      <c r="AE3552" t="s">
        <v>54</v>
      </c>
      <c r="AF3552" s="23" t="s">
        <v>54</v>
      </c>
      <c r="AG3552" s="23" t="s">
        <v>54</v>
      </c>
      <c r="AH3552" s="23" t="s">
        <v>54</v>
      </c>
      <c r="AI3552" s="23" t="s">
        <v>54</v>
      </c>
      <c r="AJ3552">
        <v>0</v>
      </c>
      <c r="AK3552">
        <v>0</v>
      </c>
      <c r="AL3552">
        <v>0</v>
      </c>
      <c r="AM3552">
        <v>0</v>
      </c>
      <c r="AN3552" s="23" t="e">
        <v>#DIV/0!</v>
      </c>
      <c r="AO3552" s="23" t="e">
        <v>#DIV/0!</v>
      </c>
      <c r="AP3552" s="23" t="e">
        <v>#DIV/0!</v>
      </c>
      <c r="AQ3552" s="23" t="e">
        <v>#DIV/0!</v>
      </c>
      <c r="AR3552" s="35">
        <v>0</v>
      </c>
      <c r="AS3552" s="35">
        <v>0</v>
      </c>
      <c r="AT3552" s="35">
        <v>0</v>
      </c>
      <c r="AU3552" s="31" t="str">
        <f t="shared" si="58"/>
        <v>库存为0</v>
      </c>
      <c r="AV3552" s="36" t="str">
        <f>IFERROR(时间!$B$4+AU3552,"上周无销量")</f>
        <v>上周无销量</v>
      </c>
    </row>
    <row r="3553" spans="1:48">
      <c r="A3553" s="21" t="s">
        <v>7012</v>
      </c>
      <c r="B3553" t="s">
        <v>7013</v>
      </c>
      <c r="C3553" t="s">
        <v>7007</v>
      </c>
      <c r="D3553" s="31">
        <v>0</v>
      </c>
      <c r="E3553" s="31">
        <v>0</v>
      </c>
      <c r="F3553" s="31">
        <v>0</v>
      </c>
      <c r="G3553" s="31">
        <v>0</v>
      </c>
      <c r="H3553" s="32">
        <v>0</v>
      </c>
      <c r="I3553">
        <v>0</v>
      </c>
      <c r="J3553" s="33">
        <v>0</v>
      </c>
      <c r="K3553" s="33">
        <v>0</v>
      </c>
      <c r="L3553" s="33">
        <v>0</v>
      </c>
      <c r="M3553">
        <v>0</v>
      </c>
      <c r="N3553">
        <v>0</v>
      </c>
      <c r="O3553">
        <v>0</v>
      </c>
      <c r="P3553" t="s">
        <v>54</v>
      </c>
      <c r="Q3553" t="s">
        <v>54</v>
      </c>
      <c r="R3553" t="s">
        <v>54</v>
      </c>
      <c r="S3553" t="s">
        <v>54</v>
      </c>
      <c r="T3553" t="s">
        <v>54</v>
      </c>
      <c r="U3553" t="s">
        <v>54</v>
      </c>
      <c r="V3553" t="s">
        <v>54</v>
      </c>
      <c r="W3553" t="s">
        <v>54</v>
      </c>
      <c r="X3553" s="23" t="s">
        <v>54</v>
      </c>
      <c r="Y3553" s="23" t="s">
        <v>54</v>
      </c>
      <c r="Z3553" s="23" t="s">
        <v>54</v>
      </c>
      <c r="AA3553" s="23" t="s">
        <v>54</v>
      </c>
      <c r="AB3553" t="s">
        <v>54</v>
      </c>
      <c r="AC3553" t="s">
        <v>54</v>
      </c>
      <c r="AD3553" t="s">
        <v>54</v>
      </c>
      <c r="AE3553" t="s">
        <v>54</v>
      </c>
      <c r="AF3553" s="23" t="s">
        <v>54</v>
      </c>
      <c r="AG3553" s="23" t="s">
        <v>54</v>
      </c>
      <c r="AH3553" s="23" t="s">
        <v>54</v>
      </c>
      <c r="AI3553" s="23" t="s">
        <v>54</v>
      </c>
      <c r="AJ3553">
        <v>0</v>
      </c>
      <c r="AK3553">
        <v>0</v>
      </c>
      <c r="AL3553">
        <v>0</v>
      </c>
      <c r="AM3553">
        <v>0</v>
      </c>
      <c r="AN3553" s="23" t="e">
        <v>#DIV/0!</v>
      </c>
      <c r="AO3553" s="23" t="e">
        <v>#DIV/0!</v>
      </c>
      <c r="AP3553" s="23" t="e">
        <v>#DIV/0!</v>
      </c>
      <c r="AQ3553" s="23" t="e">
        <v>#DIV/0!</v>
      </c>
      <c r="AR3553" s="35">
        <v>0</v>
      </c>
      <c r="AS3553" s="35">
        <v>0</v>
      </c>
      <c r="AT3553" s="35">
        <v>0</v>
      </c>
      <c r="AU3553" s="31" t="str">
        <f t="shared" si="58"/>
        <v>库存为0</v>
      </c>
      <c r="AV3553" s="36" t="str">
        <f>IFERROR(时间!$B$4+AU3553,"上周无销量")</f>
        <v>上周无销量</v>
      </c>
    </row>
    <row r="3554" spans="1:48">
      <c r="A3554" s="21" t="s">
        <v>7014</v>
      </c>
      <c r="B3554" t="s">
        <v>7015</v>
      </c>
      <c r="C3554" t="s">
        <v>7016</v>
      </c>
      <c r="D3554" s="31">
        <v>0</v>
      </c>
      <c r="E3554" s="31">
        <v>0</v>
      </c>
      <c r="F3554" s="31">
        <v>0</v>
      </c>
      <c r="G3554" s="31">
        <v>0</v>
      </c>
      <c r="H3554" s="32">
        <v>0</v>
      </c>
      <c r="I3554">
        <v>0</v>
      </c>
      <c r="J3554" s="33">
        <v>0</v>
      </c>
      <c r="K3554" s="33">
        <v>0</v>
      </c>
      <c r="L3554" s="33">
        <v>0</v>
      </c>
      <c r="M3554">
        <v>0</v>
      </c>
      <c r="N3554">
        <v>0</v>
      </c>
      <c r="O3554">
        <v>0</v>
      </c>
      <c r="P3554" t="s">
        <v>54</v>
      </c>
      <c r="Q3554" t="s">
        <v>54</v>
      </c>
      <c r="R3554" t="s">
        <v>54</v>
      </c>
      <c r="S3554" t="s">
        <v>54</v>
      </c>
      <c r="T3554" t="s">
        <v>54</v>
      </c>
      <c r="U3554" t="s">
        <v>54</v>
      </c>
      <c r="V3554" t="s">
        <v>54</v>
      </c>
      <c r="W3554" t="s">
        <v>54</v>
      </c>
      <c r="X3554" s="23" t="s">
        <v>54</v>
      </c>
      <c r="Y3554" s="23" t="s">
        <v>54</v>
      </c>
      <c r="Z3554" s="23" t="s">
        <v>54</v>
      </c>
      <c r="AA3554" s="23" t="s">
        <v>54</v>
      </c>
      <c r="AB3554" t="s">
        <v>54</v>
      </c>
      <c r="AC3554" t="s">
        <v>54</v>
      </c>
      <c r="AD3554" t="s">
        <v>54</v>
      </c>
      <c r="AE3554" t="s">
        <v>54</v>
      </c>
      <c r="AF3554" s="23" t="s">
        <v>54</v>
      </c>
      <c r="AG3554" s="23" t="s">
        <v>54</v>
      </c>
      <c r="AH3554" s="23" t="s">
        <v>54</v>
      </c>
      <c r="AI3554" s="23" t="s">
        <v>54</v>
      </c>
      <c r="AJ3554">
        <v>0</v>
      </c>
      <c r="AK3554">
        <v>0</v>
      </c>
      <c r="AL3554">
        <v>0</v>
      </c>
      <c r="AM3554">
        <v>0</v>
      </c>
      <c r="AN3554" s="23" t="e">
        <v>#DIV/0!</v>
      </c>
      <c r="AO3554" s="23" t="e">
        <v>#DIV/0!</v>
      </c>
      <c r="AP3554" s="23" t="e">
        <v>#DIV/0!</v>
      </c>
      <c r="AQ3554" s="23" t="e">
        <v>#DIV/0!</v>
      </c>
      <c r="AR3554" s="35">
        <v>0</v>
      </c>
      <c r="AS3554" s="35">
        <v>0</v>
      </c>
      <c r="AT3554" s="35">
        <v>0</v>
      </c>
      <c r="AU3554" s="31" t="str">
        <f t="shared" si="58"/>
        <v>库存为0</v>
      </c>
      <c r="AV3554" s="36" t="str">
        <f>IFERROR(时间!$B$4+AU3554,"上周无销量")</f>
        <v>上周无销量</v>
      </c>
    </row>
    <row r="3555" spans="1:48">
      <c r="A3555" s="21" t="s">
        <v>7017</v>
      </c>
      <c r="B3555" t="s">
        <v>7018</v>
      </c>
      <c r="C3555" t="s">
        <v>7016</v>
      </c>
      <c r="D3555" s="31">
        <v>0</v>
      </c>
      <c r="E3555" s="31">
        <v>0</v>
      </c>
      <c r="F3555" s="31">
        <v>0</v>
      </c>
      <c r="G3555" s="31">
        <v>0</v>
      </c>
      <c r="H3555" s="32">
        <v>0</v>
      </c>
      <c r="I3555">
        <v>0</v>
      </c>
      <c r="J3555" s="33">
        <v>0</v>
      </c>
      <c r="K3555" s="33">
        <v>0</v>
      </c>
      <c r="L3555" s="33">
        <v>0</v>
      </c>
      <c r="M3555">
        <v>0</v>
      </c>
      <c r="N3555">
        <v>0</v>
      </c>
      <c r="O3555">
        <v>0</v>
      </c>
      <c r="P3555" t="s">
        <v>54</v>
      </c>
      <c r="Q3555" t="s">
        <v>54</v>
      </c>
      <c r="R3555" t="s">
        <v>54</v>
      </c>
      <c r="S3555" t="s">
        <v>54</v>
      </c>
      <c r="T3555" t="s">
        <v>54</v>
      </c>
      <c r="U3555" t="s">
        <v>54</v>
      </c>
      <c r="V3555" t="s">
        <v>54</v>
      </c>
      <c r="W3555" t="s">
        <v>54</v>
      </c>
      <c r="X3555" s="23" t="s">
        <v>54</v>
      </c>
      <c r="Y3555" s="23" t="s">
        <v>54</v>
      </c>
      <c r="Z3555" s="23" t="s">
        <v>54</v>
      </c>
      <c r="AA3555" s="23" t="s">
        <v>54</v>
      </c>
      <c r="AB3555" t="s">
        <v>54</v>
      </c>
      <c r="AC3555" t="s">
        <v>54</v>
      </c>
      <c r="AD3555" t="s">
        <v>54</v>
      </c>
      <c r="AE3555" t="s">
        <v>54</v>
      </c>
      <c r="AF3555" s="23" t="s">
        <v>54</v>
      </c>
      <c r="AG3555" s="23" t="s">
        <v>54</v>
      </c>
      <c r="AH3555" s="23" t="s">
        <v>54</v>
      </c>
      <c r="AI3555" s="23" t="s">
        <v>54</v>
      </c>
      <c r="AJ3555">
        <v>0</v>
      </c>
      <c r="AK3555">
        <v>0</v>
      </c>
      <c r="AL3555">
        <v>0</v>
      </c>
      <c r="AM3555">
        <v>0</v>
      </c>
      <c r="AN3555" s="23" t="e">
        <v>#DIV/0!</v>
      </c>
      <c r="AO3555" s="23" t="e">
        <v>#DIV/0!</v>
      </c>
      <c r="AP3555" s="23" t="e">
        <v>#DIV/0!</v>
      </c>
      <c r="AQ3555" s="23" t="e">
        <v>#DIV/0!</v>
      </c>
      <c r="AR3555" s="35">
        <v>0</v>
      </c>
      <c r="AS3555" s="35">
        <v>0</v>
      </c>
      <c r="AT3555" s="35">
        <v>0</v>
      </c>
      <c r="AU3555" s="31" t="str">
        <f t="shared" si="58"/>
        <v>库存为0</v>
      </c>
      <c r="AV3555" s="36" t="str">
        <f>IFERROR(时间!$B$4+AU3555,"上周无销量")</f>
        <v>上周无销量</v>
      </c>
    </row>
    <row r="3556" spans="1:48">
      <c r="A3556" s="21" t="s">
        <v>7019</v>
      </c>
      <c r="B3556" t="s">
        <v>7020</v>
      </c>
      <c r="C3556" t="s">
        <v>7016</v>
      </c>
      <c r="D3556" s="31">
        <v>0</v>
      </c>
      <c r="E3556" s="31">
        <v>0</v>
      </c>
      <c r="F3556" s="31">
        <v>0</v>
      </c>
      <c r="G3556" s="31">
        <v>0</v>
      </c>
      <c r="H3556" s="32">
        <v>0</v>
      </c>
      <c r="I3556">
        <v>0</v>
      </c>
      <c r="J3556" s="33">
        <v>0</v>
      </c>
      <c r="K3556" s="33">
        <v>0</v>
      </c>
      <c r="L3556" s="33">
        <v>0</v>
      </c>
      <c r="M3556">
        <v>0</v>
      </c>
      <c r="N3556">
        <v>0</v>
      </c>
      <c r="O3556">
        <v>0</v>
      </c>
      <c r="P3556" t="s">
        <v>54</v>
      </c>
      <c r="Q3556" t="s">
        <v>54</v>
      </c>
      <c r="R3556" t="s">
        <v>54</v>
      </c>
      <c r="S3556" t="s">
        <v>54</v>
      </c>
      <c r="T3556" t="s">
        <v>54</v>
      </c>
      <c r="U3556" t="s">
        <v>54</v>
      </c>
      <c r="V3556" t="s">
        <v>54</v>
      </c>
      <c r="W3556" t="s">
        <v>54</v>
      </c>
      <c r="X3556" s="23" t="s">
        <v>54</v>
      </c>
      <c r="Y3556" s="23" t="s">
        <v>54</v>
      </c>
      <c r="Z3556" s="23" t="s">
        <v>54</v>
      </c>
      <c r="AA3556" s="23" t="s">
        <v>54</v>
      </c>
      <c r="AB3556" t="s">
        <v>54</v>
      </c>
      <c r="AC3556" t="s">
        <v>54</v>
      </c>
      <c r="AD3556" t="s">
        <v>54</v>
      </c>
      <c r="AE3556" t="s">
        <v>54</v>
      </c>
      <c r="AF3556" s="23" t="s">
        <v>54</v>
      </c>
      <c r="AG3556" s="23" t="s">
        <v>54</v>
      </c>
      <c r="AH3556" s="23" t="s">
        <v>54</v>
      </c>
      <c r="AI3556" s="23" t="s">
        <v>54</v>
      </c>
      <c r="AJ3556">
        <v>0</v>
      </c>
      <c r="AK3556">
        <v>0</v>
      </c>
      <c r="AL3556">
        <v>0</v>
      </c>
      <c r="AM3556">
        <v>0</v>
      </c>
      <c r="AN3556" s="23" t="e">
        <v>#DIV/0!</v>
      </c>
      <c r="AO3556" s="23" t="e">
        <v>#DIV/0!</v>
      </c>
      <c r="AP3556" s="23" t="e">
        <v>#DIV/0!</v>
      </c>
      <c r="AQ3556" s="23" t="e">
        <v>#DIV/0!</v>
      </c>
      <c r="AR3556" s="35">
        <v>0</v>
      </c>
      <c r="AS3556" s="35">
        <v>0</v>
      </c>
      <c r="AT3556" s="35">
        <v>0</v>
      </c>
      <c r="AU3556" s="31" t="str">
        <f t="shared" si="58"/>
        <v>库存为0</v>
      </c>
      <c r="AV3556" s="36" t="str">
        <f>IFERROR(时间!$B$4+AU3556,"上周无销量")</f>
        <v>上周无销量</v>
      </c>
    </row>
    <row r="3557" spans="1:48">
      <c r="A3557" s="21" t="s">
        <v>7021</v>
      </c>
      <c r="B3557" t="s">
        <v>5554</v>
      </c>
      <c r="C3557" t="s">
        <v>7022</v>
      </c>
      <c r="D3557" s="31">
        <v>0</v>
      </c>
      <c r="E3557" s="31">
        <v>0</v>
      </c>
      <c r="F3557" s="31">
        <v>0</v>
      </c>
      <c r="G3557" s="31">
        <v>0</v>
      </c>
      <c r="H3557" s="32">
        <v>0</v>
      </c>
      <c r="I3557">
        <v>0</v>
      </c>
      <c r="J3557" s="33">
        <v>0</v>
      </c>
      <c r="K3557" s="33">
        <v>0</v>
      </c>
      <c r="L3557" s="33">
        <v>0</v>
      </c>
      <c r="M3557">
        <v>0</v>
      </c>
      <c r="N3557">
        <v>0</v>
      </c>
      <c r="O3557">
        <v>0</v>
      </c>
      <c r="P3557" t="s">
        <v>54</v>
      </c>
      <c r="Q3557" t="s">
        <v>54</v>
      </c>
      <c r="R3557" t="s">
        <v>54</v>
      </c>
      <c r="S3557" t="s">
        <v>54</v>
      </c>
      <c r="T3557" t="s">
        <v>54</v>
      </c>
      <c r="U3557" t="s">
        <v>54</v>
      </c>
      <c r="V3557" t="s">
        <v>54</v>
      </c>
      <c r="W3557" t="s">
        <v>54</v>
      </c>
      <c r="X3557" s="23" t="s">
        <v>54</v>
      </c>
      <c r="Y3557" s="23" t="s">
        <v>54</v>
      </c>
      <c r="Z3557" s="23" t="s">
        <v>54</v>
      </c>
      <c r="AA3557" s="23" t="s">
        <v>54</v>
      </c>
      <c r="AB3557" t="s">
        <v>54</v>
      </c>
      <c r="AC3557" t="s">
        <v>54</v>
      </c>
      <c r="AD3557" t="s">
        <v>54</v>
      </c>
      <c r="AE3557" t="s">
        <v>54</v>
      </c>
      <c r="AF3557" s="23" t="s">
        <v>54</v>
      </c>
      <c r="AG3557" s="23" t="s">
        <v>54</v>
      </c>
      <c r="AH3557" s="23" t="s">
        <v>54</v>
      </c>
      <c r="AI3557" s="23" t="s">
        <v>54</v>
      </c>
      <c r="AJ3557">
        <v>0</v>
      </c>
      <c r="AK3557">
        <v>1</v>
      </c>
      <c r="AL3557">
        <v>0</v>
      </c>
      <c r="AM3557">
        <v>0</v>
      </c>
      <c r="AN3557" s="23" t="e">
        <v>#DIV/0!</v>
      </c>
      <c r="AO3557" s="23">
        <v>0</v>
      </c>
      <c r="AP3557" s="23" t="e">
        <v>#DIV/0!</v>
      </c>
      <c r="AQ3557" s="23" t="e">
        <v>#DIV/0!</v>
      </c>
      <c r="AR3557" s="35">
        <v>0</v>
      </c>
      <c r="AS3557" s="35">
        <v>0</v>
      </c>
      <c r="AT3557" s="35">
        <v>0</v>
      </c>
      <c r="AU3557" s="31" t="str">
        <f t="shared" si="58"/>
        <v>库存为0</v>
      </c>
      <c r="AV3557" s="36" t="str">
        <f>IFERROR(时间!$B$4+AU3557,"上周无销量")</f>
        <v>上周无销量</v>
      </c>
    </row>
    <row r="3558" spans="1:48">
      <c r="A3558" s="21" t="s">
        <v>7023</v>
      </c>
      <c r="B3558" t="s">
        <v>5557</v>
      </c>
      <c r="C3558" t="s">
        <v>7022</v>
      </c>
      <c r="D3558" s="31">
        <v>0</v>
      </c>
      <c r="E3558" s="31">
        <v>0</v>
      </c>
      <c r="F3558" s="31">
        <v>0</v>
      </c>
      <c r="G3558" s="31">
        <v>0</v>
      </c>
      <c r="H3558" s="32">
        <v>0</v>
      </c>
      <c r="I3558">
        <v>0</v>
      </c>
      <c r="J3558" s="33">
        <v>0</v>
      </c>
      <c r="K3558" s="33">
        <v>0</v>
      </c>
      <c r="L3558" s="33">
        <v>0</v>
      </c>
      <c r="M3558">
        <v>0</v>
      </c>
      <c r="N3558">
        <v>0</v>
      </c>
      <c r="O3558">
        <v>0</v>
      </c>
      <c r="P3558" t="s">
        <v>54</v>
      </c>
      <c r="Q3558" t="s">
        <v>54</v>
      </c>
      <c r="R3558" t="s">
        <v>54</v>
      </c>
      <c r="S3558" t="s">
        <v>54</v>
      </c>
      <c r="T3558" t="s">
        <v>54</v>
      </c>
      <c r="U3558" t="s">
        <v>54</v>
      </c>
      <c r="V3558" t="s">
        <v>54</v>
      </c>
      <c r="W3558" t="s">
        <v>54</v>
      </c>
      <c r="X3558" s="23" t="s">
        <v>54</v>
      </c>
      <c r="Y3558" s="23" t="s">
        <v>54</v>
      </c>
      <c r="Z3558" s="23" t="s">
        <v>54</v>
      </c>
      <c r="AA3558" s="23" t="s">
        <v>54</v>
      </c>
      <c r="AB3558" t="s">
        <v>54</v>
      </c>
      <c r="AC3558" t="s">
        <v>54</v>
      </c>
      <c r="AD3558" t="s">
        <v>54</v>
      </c>
      <c r="AE3558" t="s">
        <v>54</v>
      </c>
      <c r="AF3558" s="23" t="s">
        <v>54</v>
      </c>
      <c r="AG3558" s="23" t="s">
        <v>54</v>
      </c>
      <c r="AH3558" s="23" t="s">
        <v>54</v>
      </c>
      <c r="AI3558" s="23" t="s">
        <v>54</v>
      </c>
      <c r="AJ3558">
        <v>1</v>
      </c>
      <c r="AK3558">
        <v>1</v>
      </c>
      <c r="AL3558">
        <v>0</v>
      </c>
      <c r="AM3558">
        <v>0</v>
      </c>
      <c r="AN3558" s="23">
        <v>0</v>
      </c>
      <c r="AO3558" s="23">
        <v>0</v>
      </c>
      <c r="AP3558" s="23" t="e">
        <v>#DIV/0!</v>
      </c>
      <c r="AQ3558" s="23" t="e">
        <v>#DIV/0!</v>
      </c>
      <c r="AR3558" s="35">
        <v>0</v>
      </c>
      <c r="AS3558" s="35">
        <v>0</v>
      </c>
      <c r="AT3558" s="35">
        <v>0</v>
      </c>
      <c r="AU3558" s="31" t="str">
        <f t="shared" si="58"/>
        <v>库存为0</v>
      </c>
      <c r="AV3558" s="36" t="str">
        <f>IFERROR(时间!$B$4+AU3558,"上周无销量")</f>
        <v>上周无销量</v>
      </c>
    </row>
    <row r="3559" spans="1:48">
      <c r="A3559" s="21" t="s">
        <v>7024</v>
      </c>
      <c r="B3559" t="s">
        <v>5559</v>
      </c>
      <c r="C3559" t="s">
        <v>7022</v>
      </c>
      <c r="D3559" s="31">
        <v>0</v>
      </c>
      <c r="E3559" s="31">
        <v>0</v>
      </c>
      <c r="F3559" s="31">
        <v>0</v>
      </c>
      <c r="G3559" s="31">
        <v>0</v>
      </c>
      <c r="H3559" s="32">
        <v>0</v>
      </c>
      <c r="I3559">
        <v>0</v>
      </c>
      <c r="J3559" s="33">
        <v>0</v>
      </c>
      <c r="K3559" s="33">
        <v>0</v>
      </c>
      <c r="L3559" s="33">
        <v>0</v>
      </c>
      <c r="M3559">
        <v>0</v>
      </c>
      <c r="N3559">
        <v>0</v>
      </c>
      <c r="O3559">
        <v>0</v>
      </c>
      <c r="P3559" t="s">
        <v>54</v>
      </c>
      <c r="Q3559" t="s">
        <v>54</v>
      </c>
      <c r="R3559" t="s">
        <v>54</v>
      </c>
      <c r="S3559" t="s">
        <v>54</v>
      </c>
      <c r="T3559" t="s">
        <v>54</v>
      </c>
      <c r="U3559" t="s">
        <v>54</v>
      </c>
      <c r="V3559" t="s">
        <v>54</v>
      </c>
      <c r="W3559" t="s">
        <v>54</v>
      </c>
      <c r="X3559" s="23" t="s">
        <v>54</v>
      </c>
      <c r="Y3559" s="23" t="s">
        <v>54</v>
      </c>
      <c r="Z3559" s="23" t="s">
        <v>54</v>
      </c>
      <c r="AA3559" s="23" t="s">
        <v>54</v>
      </c>
      <c r="AB3559" t="s">
        <v>54</v>
      </c>
      <c r="AC3559" t="s">
        <v>54</v>
      </c>
      <c r="AD3559" t="s">
        <v>54</v>
      </c>
      <c r="AE3559" t="s">
        <v>54</v>
      </c>
      <c r="AF3559" s="23" t="s">
        <v>54</v>
      </c>
      <c r="AG3559" s="23" t="s">
        <v>54</v>
      </c>
      <c r="AH3559" s="23" t="s">
        <v>54</v>
      </c>
      <c r="AI3559" s="23" t="s">
        <v>54</v>
      </c>
      <c r="AJ3559">
        <v>0</v>
      </c>
      <c r="AK3559">
        <v>0</v>
      </c>
      <c r="AL3559">
        <v>0</v>
      </c>
      <c r="AM3559">
        <v>0</v>
      </c>
      <c r="AN3559" s="23" t="e">
        <v>#DIV/0!</v>
      </c>
      <c r="AO3559" s="23" t="e">
        <v>#DIV/0!</v>
      </c>
      <c r="AP3559" s="23" t="e">
        <v>#DIV/0!</v>
      </c>
      <c r="AQ3559" s="23" t="e">
        <v>#DIV/0!</v>
      </c>
      <c r="AR3559" s="35">
        <v>0</v>
      </c>
      <c r="AS3559" s="35">
        <v>0</v>
      </c>
      <c r="AT3559" s="35">
        <v>0</v>
      </c>
      <c r="AU3559" s="31" t="str">
        <f t="shared" si="58"/>
        <v>库存为0</v>
      </c>
      <c r="AV3559" s="36" t="str">
        <f>IFERROR(时间!$B$4+AU3559,"上周无销量")</f>
        <v>上周无销量</v>
      </c>
    </row>
    <row r="3560" spans="1:48">
      <c r="A3560" s="21" t="s">
        <v>7025</v>
      </c>
      <c r="B3560" t="s">
        <v>5561</v>
      </c>
      <c r="C3560" t="s">
        <v>7022</v>
      </c>
      <c r="D3560" s="31">
        <v>0</v>
      </c>
      <c r="E3560" s="31">
        <v>0</v>
      </c>
      <c r="F3560" s="31">
        <v>0</v>
      </c>
      <c r="G3560" s="31">
        <v>0</v>
      </c>
      <c r="H3560" s="32">
        <v>0</v>
      </c>
      <c r="I3560">
        <v>0</v>
      </c>
      <c r="J3560" s="33">
        <v>0</v>
      </c>
      <c r="K3560" s="33">
        <v>0</v>
      </c>
      <c r="L3560" s="33">
        <v>0</v>
      </c>
      <c r="M3560">
        <v>0</v>
      </c>
      <c r="N3560">
        <v>0</v>
      </c>
      <c r="O3560">
        <v>0</v>
      </c>
      <c r="P3560" t="s">
        <v>54</v>
      </c>
      <c r="Q3560" t="s">
        <v>54</v>
      </c>
      <c r="R3560" t="s">
        <v>54</v>
      </c>
      <c r="S3560" t="s">
        <v>54</v>
      </c>
      <c r="T3560" t="s">
        <v>54</v>
      </c>
      <c r="U3560" t="s">
        <v>54</v>
      </c>
      <c r="V3560" t="s">
        <v>54</v>
      </c>
      <c r="W3560" t="s">
        <v>54</v>
      </c>
      <c r="X3560" s="23" t="s">
        <v>54</v>
      </c>
      <c r="Y3560" s="23" t="s">
        <v>54</v>
      </c>
      <c r="Z3560" s="23" t="s">
        <v>54</v>
      </c>
      <c r="AA3560" s="23" t="s">
        <v>54</v>
      </c>
      <c r="AB3560" t="s">
        <v>54</v>
      </c>
      <c r="AC3560" t="s">
        <v>54</v>
      </c>
      <c r="AD3560" t="s">
        <v>54</v>
      </c>
      <c r="AE3560" t="s">
        <v>54</v>
      </c>
      <c r="AF3560" s="23" t="s">
        <v>54</v>
      </c>
      <c r="AG3560" s="23" t="s">
        <v>54</v>
      </c>
      <c r="AH3560" s="23" t="s">
        <v>54</v>
      </c>
      <c r="AI3560" s="23" t="s">
        <v>54</v>
      </c>
      <c r="AJ3560">
        <v>0</v>
      </c>
      <c r="AK3560">
        <v>0</v>
      </c>
      <c r="AL3560">
        <v>0</v>
      </c>
      <c r="AM3560">
        <v>1</v>
      </c>
      <c r="AN3560" s="23" t="e">
        <v>#DIV/0!</v>
      </c>
      <c r="AO3560" s="23" t="e">
        <v>#DIV/0!</v>
      </c>
      <c r="AP3560" s="23" t="e">
        <v>#DIV/0!</v>
      </c>
      <c r="AQ3560" s="23">
        <v>0</v>
      </c>
      <c r="AR3560" s="35">
        <v>0</v>
      </c>
      <c r="AS3560" s="35">
        <v>0</v>
      </c>
      <c r="AT3560" s="35">
        <v>0</v>
      </c>
      <c r="AU3560" s="31" t="str">
        <f t="shared" si="58"/>
        <v>库存为0</v>
      </c>
      <c r="AV3560" s="36" t="str">
        <f>IFERROR(时间!$B$4+AU3560,"上周无销量")</f>
        <v>上周无销量</v>
      </c>
    </row>
    <row r="3561" spans="1:48">
      <c r="A3561" s="21" t="s">
        <v>7026</v>
      </c>
      <c r="B3561" t="s">
        <v>5563</v>
      </c>
      <c r="C3561" t="s">
        <v>7022</v>
      </c>
      <c r="D3561" s="31">
        <v>0</v>
      </c>
      <c r="E3561" s="31">
        <v>0</v>
      </c>
      <c r="F3561" s="31">
        <v>0</v>
      </c>
      <c r="G3561" s="31">
        <v>0</v>
      </c>
      <c r="H3561" s="32">
        <v>0</v>
      </c>
      <c r="I3561">
        <v>0</v>
      </c>
      <c r="J3561" s="33">
        <v>0</v>
      </c>
      <c r="K3561" s="33">
        <v>0</v>
      </c>
      <c r="L3561" s="33">
        <v>0</v>
      </c>
      <c r="M3561">
        <v>0</v>
      </c>
      <c r="N3561">
        <v>0</v>
      </c>
      <c r="O3561">
        <v>0</v>
      </c>
      <c r="P3561" t="s">
        <v>54</v>
      </c>
      <c r="Q3561" t="s">
        <v>54</v>
      </c>
      <c r="R3561" t="s">
        <v>54</v>
      </c>
      <c r="S3561" t="s">
        <v>54</v>
      </c>
      <c r="T3561" t="s">
        <v>54</v>
      </c>
      <c r="U3561" t="s">
        <v>54</v>
      </c>
      <c r="V3561" t="s">
        <v>54</v>
      </c>
      <c r="W3561" t="s">
        <v>54</v>
      </c>
      <c r="X3561" s="23" t="s">
        <v>54</v>
      </c>
      <c r="Y3561" s="23" t="s">
        <v>54</v>
      </c>
      <c r="Z3561" s="23" t="s">
        <v>54</v>
      </c>
      <c r="AA3561" s="23" t="s">
        <v>54</v>
      </c>
      <c r="AB3561" t="s">
        <v>54</v>
      </c>
      <c r="AC3561" t="s">
        <v>54</v>
      </c>
      <c r="AD3561" t="s">
        <v>54</v>
      </c>
      <c r="AE3561" t="s">
        <v>54</v>
      </c>
      <c r="AF3561" s="23" t="s">
        <v>54</v>
      </c>
      <c r="AG3561" s="23" t="s">
        <v>54</v>
      </c>
      <c r="AH3561" s="23" t="s">
        <v>54</v>
      </c>
      <c r="AI3561" s="23" t="s">
        <v>54</v>
      </c>
      <c r="AJ3561">
        <v>0</v>
      </c>
      <c r="AK3561">
        <v>1</v>
      </c>
      <c r="AL3561">
        <v>0</v>
      </c>
      <c r="AM3561">
        <v>0</v>
      </c>
      <c r="AN3561" s="23" t="e">
        <v>#DIV/0!</v>
      </c>
      <c r="AO3561" s="23">
        <v>0</v>
      </c>
      <c r="AP3561" s="23" t="e">
        <v>#DIV/0!</v>
      </c>
      <c r="AQ3561" s="23" t="e">
        <v>#DIV/0!</v>
      </c>
      <c r="AR3561" s="35">
        <v>0</v>
      </c>
      <c r="AS3561" s="35">
        <v>0</v>
      </c>
      <c r="AT3561" s="35">
        <v>0</v>
      </c>
      <c r="AU3561" s="31" t="str">
        <f t="shared" si="58"/>
        <v>库存为0</v>
      </c>
      <c r="AV3561" s="36" t="str">
        <f>IFERROR(时间!$B$4+AU3561,"上周无销量")</f>
        <v>上周无销量</v>
      </c>
    </row>
    <row r="3562" spans="1:48">
      <c r="A3562" s="21" t="s">
        <v>7027</v>
      </c>
      <c r="B3562" t="s">
        <v>7028</v>
      </c>
      <c r="C3562" t="s">
        <v>7029</v>
      </c>
      <c r="D3562" s="31">
        <v>0</v>
      </c>
      <c r="E3562" s="31">
        <v>0</v>
      </c>
      <c r="F3562" s="31">
        <v>0</v>
      </c>
      <c r="G3562" s="31">
        <v>0</v>
      </c>
      <c r="H3562" s="32">
        <v>0</v>
      </c>
      <c r="I3562">
        <v>0</v>
      </c>
      <c r="J3562" s="33">
        <v>0</v>
      </c>
      <c r="K3562" s="33">
        <v>0</v>
      </c>
      <c r="L3562" s="33">
        <v>0</v>
      </c>
      <c r="M3562">
        <v>0</v>
      </c>
      <c r="N3562">
        <v>0</v>
      </c>
      <c r="O3562">
        <v>0</v>
      </c>
      <c r="P3562" t="s">
        <v>54</v>
      </c>
      <c r="Q3562" t="s">
        <v>54</v>
      </c>
      <c r="R3562" t="s">
        <v>54</v>
      </c>
      <c r="S3562" t="s">
        <v>54</v>
      </c>
      <c r="T3562" t="s">
        <v>54</v>
      </c>
      <c r="U3562" t="s">
        <v>54</v>
      </c>
      <c r="V3562" t="s">
        <v>54</v>
      </c>
      <c r="W3562" t="s">
        <v>54</v>
      </c>
      <c r="X3562" s="23" t="s">
        <v>54</v>
      </c>
      <c r="Y3562" s="23" t="s">
        <v>54</v>
      </c>
      <c r="Z3562" s="23" t="s">
        <v>54</v>
      </c>
      <c r="AA3562" s="23" t="s">
        <v>54</v>
      </c>
      <c r="AB3562" t="s">
        <v>54</v>
      </c>
      <c r="AC3562" t="s">
        <v>54</v>
      </c>
      <c r="AD3562" t="s">
        <v>54</v>
      </c>
      <c r="AE3562" t="s">
        <v>54</v>
      </c>
      <c r="AF3562" s="23" t="s">
        <v>54</v>
      </c>
      <c r="AG3562" s="23" t="s">
        <v>54</v>
      </c>
      <c r="AH3562" s="23" t="s">
        <v>54</v>
      </c>
      <c r="AI3562" s="23" t="s">
        <v>54</v>
      </c>
      <c r="AJ3562">
        <v>0</v>
      </c>
      <c r="AK3562">
        <v>0</v>
      </c>
      <c r="AL3562">
        <v>0</v>
      </c>
      <c r="AM3562">
        <v>0</v>
      </c>
      <c r="AN3562" s="23" t="e">
        <v>#DIV/0!</v>
      </c>
      <c r="AO3562" s="23" t="e">
        <v>#DIV/0!</v>
      </c>
      <c r="AP3562" s="23" t="e">
        <v>#DIV/0!</v>
      </c>
      <c r="AQ3562" s="23" t="e">
        <v>#DIV/0!</v>
      </c>
      <c r="AR3562" s="35">
        <v>0</v>
      </c>
      <c r="AS3562" s="35">
        <v>0</v>
      </c>
      <c r="AT3562" s="35">
        <v>0</v>
      </c>
      <c r="AU3562" s="31" t="str">
        <f t="shared" si="58"/>
        <v>库存为0</v>
      </c>
      <c r="AV3562" s="36" t="str">
        <f>IFERROR(时间!$B$4+AU3562,"上周无销量")</f>
        <v>上周无销量</v>
      </c>
    </row>
    <row r="3563" spans="1:48">
      <c r="A3563" s="21" t="s">
        <v>7030</v>
      </c>
      <c r="B3563" t="s">
        <v>7031</v>
      </c>
      <c r="C3563" t="s">
        <v>7029</v>
      </c>
      <c r="D3563" s="31">
        <v>0</v>
      </c>
      <c r="E3563" s="31">
        <v>0</v>
      </c>
      <c r="F3563" s="31">
        <v>0</v>
      </c>
      <c r="G3563" s="31">
        <v>0</v>
      </c>
      <c r="H3563" s="32">
        <v>0</v>
      </c>
      <c r="I3563">
        <v>0</v>
      </c>
      <c r="J3563" s="33">
        <v>0</v>
      </c>
      <c r="K3563" s="33">
        <v>0</v>
      </c>
      <c r="L3563" s="33">
        <v>0</v>
      </c>
      <c r="M3563">
        <v>0</v>
      </c>
      <c r="N3563">
        <v>0</v>
      </c>
      <c r="O3563">
        <v>0</v>
      </c>
      <c r="P3563" t="s">
        <v>54</v>
      </c>
      <c r="Q3563" t="s">
        <v>54</v>
      </c>
      <c r="R3563" t="s">
        <v>54</v>
      </c>
      <c r="S3563" t="s">
        <v>54</v>
      </c>
      <c r="T3563" t="s">
        <v>54</v>
      </c>
      <c r="U3563" t="s">
        <v>54</v>
      </c>
      <c r="V3563" t="s">
        <v>54</v>
      </c>
      <c r="W3563" t="s">
        <v>54</v>
      </c>
      <c r="X3563" s="23" t="s">
        <v>54</v>
      </c>
      <c r="Y3563" s="23" t="s">
        <v>54</v>
      </c>
      <c r="Z3563" s="23" t="s">
        <v>54</v>
      </c>
      <c r="AA3563" s="23" t="s">
        <v>54</v>
      </c>
      <c r="AB3563" t="s">
        <v>54</v>
      </c>
      <c r="AC3563" t="s">
        <v>54</v>
      </c>
      <c r="AD3563" t="s">
        <v>54</v>
      </c>
      <c r="AE3563" t="s">
        <v>54</v>
      </c>
      <c r="AF3563" s="23" t="s">
        <v>54</v>
      </c>
      <c r="AG3563" s="23" t="s">
        <v>54</v>
      </c>
      <c r="AH3563" s="23" t="s">
        <v>54</v>
      </c>
      <c r="AI3563" s="23" t="s">
        <v>54</v>
      </c>
      <c r="AJ3563">
        <v>0</v>
      </c>
      <c r="AK3563">
        <v>0</v>
      </c>
      <c r="AL3563">
        <v>0</v>
      </c>
      <c r="AM3563">
        <v>0</v>
      </c>
      <c r="AN3563" s="23" t="e">
        <v>#DIV/0!</v>
      </c>
      <c r="AO3563" s="23" t="e">
        <v>#DIV/0!</v>
      </c>
      <c r="AP3563" s="23" t="e">
        <v>#DIV/0!</v>
      </c>
      <c r="AQ3563" s="23" t="e">
        <v>#DIV/0!</v>
      </c>
      <c r="AR3563" s="35">
        <v>0</v>
      </c>
      <c r="AS3563" s="35">
        <v>0</v>
      </c>
      <c r="AT3563" s="35">
        <v>0</v>
      </c>
      <c r="AU3563" s="31" t="str">
        <f t="shared" si="58"/>
        <v>库存为0</v>
      </c>
      <c r="AV3563" s="36" t="str">
        <f>IFERROR(时间!$B$4+AU3563,"上周无销量")</f>
        <v>上周无销量</v>
      </c>
    </row>
    <row r="3564" spans="1:48">
      <c r="A3564" s="21" t="s">
        <v>7032</v>
      </c>
      <c r="B3564" t="s">
        <v>7033</v>
      </c>
      <c r="C3564" t="s">
        <v>7034</v>
      </c>
      <c r="D3564" s="31">
        <v>0</v>
      </c>
      <c r="E3564" s="31">
        <v>0</v>
      </c>
      <c r="F3564" s="31">
        <v>0</v>
      </c>
      <c r="G3564" s="31">
        <v>0</v>
      </c>
      <c r="H3564" s="32">
        <v>0</v>
      </c>
      <c r="I3564">
        <v>0</v>
      </c>
      <c r="J3564" s="33">
        <v>0</v>
      </c>
      <c r="K3564" s="33">
        <v>0</v>
      </c>
      <c r="L3564" s="33">
        <v>0</v>
      </c>
      <c r="M3564">
        <v>0</v>
      </c>
      <c r="N3564">
        <v>0</v>
      </c>
      <c r="O3564">
        <v>0</v>
      </c>
      <c r="P3564" t="s">
        <v>54</v>
      </c>
      <c r="Q3564" t="s">
        <v>54</v>
      </c>
      <c r="R3564" t="s">
        <v>54</v>
      </c>
      <c r="S3564" t="s">
        <v>54</v>
      </c>
      <c r="T3564" t="s">
        <v>54</v>
      </c>
      <c r="U3564" t="s">
        <v>54</v>
      </c>
      <c r="V3564" t="s">
        <v>54</v>
      </c>
      <c r="W3564" t="s">
        <v>54</v>
      </c>
      <c r="X3564" s="23" t="s">
        <v>54</v>
      </c>
      <c r="Y3564" s="23" t="s">
        <v>54</v>
      </c>
      <c r="Z3564" s="23" t="s">
        <v>54</v>
      </c>
      <c r="AA3564" s="23" t="s">
        <v>54</v>
      </c>
      <c r="AB3564" t="s">
        <v>54</v>
      </c>
      <c r="AC3564" t="s">
        <v>54</v>
      </c>
      <c r="AD3564" t="s">
        <v>54</v>
      </c>
      <c r="AE3564" t="s">
        <v>54</v>
      </c>
      <c r="AF3564" s="23" t="s">
        <v>54</v>
      </c>
      <c r="AG3564" s="23" t="s">
        <v>54</v>
      </c>
      <c r="AH3564" s="23" t="s">
        <v>54</v>
      </c>
      <c r="AI3564" s="23" t="s">
        <v>54</v>
      </c>
      <c r="AJ3564">
        <v>0</v>
      </c>
      <c r="AK3564">
        <v>0</v>
      </c>
      <c r="AL3564">
        <v>0</v>
      </c>
      <c r="AM3564">
        <v>0</v>
      </c>
      <c r="AN3564" s="23" t="e">
        <v>#DIV/0!</v>
      </c>
      <c r="AO3564" s="23" t="e">
        <v>#DIV/0!</v>
      </c>
      <c r="AP3564" s="23" t="e">
        <v>#DIV/0!</v>
      </c>
      <c r="AQ3564" s="23" t="e">
        <v>#DIV/0!</v>
      </c>
      <c r="AR3564" s="35">
        <v>0</v>
      </c>
      <c r="AS3564" s="35">
        <v>0</v>
      </c>
      <c r="AT3564" s="35">
        <v>0</v>
      </c>
      <c r="AU3564" s="31" t="str">
        <f t="shared" si="58"/>
        <v>库存为0</v>
      </c>
      <c r="AV3564" s="36" t="str">
        <f>IFERROR(时间!$B$4+AU3564,"上周无销量")</f>
        <v>上周无销量</v>
      </c>
    </row>
    <row r="3565" spans="1:48">
      <c r="A3565" s="21" t="s">
        <v>7035</v>
      </c>
      <c r="B3565" t="s">
        <v>7036</v>
      </c>
      <c r="C3565" t="s">
        <v>7034</v>
      </c>
      <c r="D3565" s="31">
        <v>0</v>
      </c>
      <c r="E3565" s="31">
        <v>0</v>
      </c>
      <c r="F3565" s="31">
        <v>0</v>
      </c>
      <c r="G3565" s="31">
        <v>0</v>
      </c>
      <c r="H3565" s="32">
        <v>0</v>
      </c>
      <c r="I3565">
        <v>0</v>
      </c>
      <c r="J3565" s="33">
        <v>0</v>
      </c>
      <c r="K3565" s="33">
        <v>0</v>
      </c>
      <c r="L3565" s="33">
        <v>0</v>
      </c>
      <c r="M3565">
        <v>0</v>
      </c>
      <c r="N3565">
        <v>0</v>
      </c>
      <c r="O3565">
        <v>0</v>
      </c>
      <c r="P3565" t="s">
        <v>54</v>
      </c>
      <c r="Q3565" t="s">
        <v>54</v>
      </c>
      <c r="R3565" t="s">
        <v>54</v>
      </c>
      <c r="S3565" t="s">
        <v>54</v>
      </c>
      <c r="T3565" t="s">
        <v>54</v>
      </c>
      <c r="U3565" t="s">
        <v>54</v>
      </c>
      <c r="V3565" t="s">
        <v>54</v>
      </c>
      <c r="W3565" t="s">
        <v>54</v>
      </c>
      <c r="X3565" s="23" t="s">
        <v>54</v>
      </c>
      <c r="Y3565" s="23" t="s">
        <v>54</v>
      </c>
      <c r="Z3565" s="23" t="s">
        <v>54</v>
      </c>
      <c r="AA3565" s="23" t="s">
        <v>54</v>
      </c>
      <c r="AB3565" t="s">
        <v>54</v>
      </c>
      <c r="AC3565" t="s">
        <v>54</v>
      </c>
      <c r="AD3565" t="s">
        <v>54</v>
      </c>
      <c r="AE3565" t="s">
        <v>54</v>
      </c>
      <c r="AF3565" s="23" t="s">
        <v>54</v>
      </c>
      <c r="AG3565" s="23" t="s">
        <v>54</v>
      </c>
      <c r="AH3565" s="23" t="s">
        <v>54</v>
      </c>
      <c r="AI3565" s="23" t="s">
        <v>54</v>
      </c>
      <c r="AJ3565">
        <v>0</v>
      </c>
      <c r="AK3565">
        <v>0</v>
      </c>
      <c r="AL3565">
        <v>0</v>
      </c>
      <c r="AM3565">
        <v>0</v>
      </c>
      <c r="AN3565" s="23" t="e">
        <v>#DIV/0!</v>
      </c>
      <c r="AO3565" s="23" t="e">
        <v>#DIV/0!</v>
      </c>
      <c r="AP3565" s="23" t="e">
        <v>#DIV/0!</v>
      </c>
      <c r="AQ3565" s="23" t="e">
        <v>#DIV/0!</v>
      </c>
      <c r="AR3565" s="35">
        <v>0</v>
      </c>
      <c r="AS3565" s="35">
        <v>0</v>
      </c>
      <c r="AT3565" s="35">
        <v>0</v>
      </c>
      <c r="AU3565" s="31" t="str">
        <f t="shared" si="58"/>
        <v>库存为0</v>
      </c>
      <c r="AV3565" s="36" t="str">
        <f>IFERROR(时间!$B$4+AU3565,"上周无销量")</f>
        <v>上周无销量</v>
      </c>
    </row>
    <row r="3566" spans="1:48">
      <c r="A3566" s="21" t="s">
        <v>7037</v>
      </c>
      <c r="B3566" t="s">
        <v>7038</v>
      </c>
      <c r="C3566" t="s">
        <v>7034</v>
      </c>
      <c r="D3566" s="31">
        <v>0</v>
      </c>
      <c r="E3566" s="31">
        <v>0</v>
      </c>
      <c r="F3566" s="31">
        <v>0</v>
      </c>
      <c r="G3566" s="31">
        <v>0</v>
      </c>
      <c r="H3566" s="32">
        <v>0</v>
      </c>
      <c r="I3566">
        <v>0</v>
      </c>
      <c r="J3566" s="33">
        <v>0</v>
      </c>
      <c r="K3566" s="33">
        <v>0</v>
      </c>
      <c r="L3566" s="33">
        <v>0</v>
      </c>
      <c r="M3566">
        <v>0</v>
      </c>
      <c r="N3566">
        <v>0</v>
      </c>
      <c r="O3566">
        <v>0</v>
      </c>
      <c r="P3566" t="s">
        <v>54</v>
      </c>
      <c r="Q3566" t="s">
        <v>54</v>
      </c>
      <c r="R3566" t="s">
        <v>54</v>
      </c>
      <c r="S3566" t="s">
        <v>54</v>
      </c>
      <c r="T3566" t="s">
        <v>54</v>
      </c>
      <c r="U3566" t="s">
        <v>54</v>
      </c>
      <c r="V3566" t="s">
        <v>54</v>
      </c>
      <c r="W3566" t="s">
        <v>54</v>
      </c>
      <c r="X3566" s="23" t="s">
        <v>54</v>
      </c>
      <c r="Y3566" s="23" t="s">
        <v>54</v>
      </c>
      <c r="Z3566" s="23" t="s">
        <v>54</v>
      </c>
      <c r="AA3566" s="23" t="s">
        <v>54</v>
      </c>
      <c r="AB3566" t="s">
        <v>54</v>
      </c>
      <c r="AC3566" t="s">
        <v>54</v>
      </c>
      <c r="AD3566" t="s">
        <v>54</v>
      </c>
      <c r="AE3566" t="s">
        <v>54</v>
      </c>
      <c r="AF3566" s="23" t="s">
        <v>54</v>
      </c>
      <c r="AG3566" s="23" t="s">
        <v>54</v>
      </c>
      <c r="AH3566" s="23" t="s">
        <v>54</v>
      </c>
      <c r="AI3566" s="23" t="s">
        <v>54</v>
      </c>
      <c r="AJ3566">
        <v>0</v>
      </c>
      <c r="AK3566">
        <v>0</v>
      </c>
      <c r="AL3566">
        <v>0</v>
      </c>
      <c r="AM3566">
        <v>0</v>
      </c>
      <c r="AN3566" s="23" t="e">
        <v>#DIV/0!</v>
      </c>
      <c r="AO3566" s="23" t="e">
        <v>#DIV/0!</v>
      </c>
      <c r="AP3566" s="23" t="e">
        <v>#DIV/0!</v>
      </c>
      <c r="AQ3566" s="23" t="e">
        <v>#DIV/0!</v>
      </c>
      <c r="AR3566" s="35">
        <v>0</v>
      </c>
      <c r="AS3566" s="35">
        <v>0</v>
      </c>
      <c r="AT3566" s="35">
        <v>0</v>
      </c>
      <c r="AU3566" s="31" t="str">
        <f t="shared" si="58"/>
        <v>库存为0</v>
      </c>
      <c r="AV3566" s="36" t="str">
        <f>IFERROR(时间!$B$4+AU3566,"上周无销量")</f>
        <v>上周无销量</v>
      </c>
    </row>
    <row r="3567" spans="1:48">
      <c r="A3567" s="21" t="s">
        <v>7039</v>
      </c>
      <c r="B3567" t="s">
        <v>7040</v>
      </c>
      <c r="C3567" t="s">
        <v>7034</v>
      </c>
      <c r="D3567" s="31">
        <v>0</v>
      </c>
      <c r="E3567" s="31">
        <v>0</v>
      </c>
      <c r="F3567" s="31">
        <v>0</v>
      </c>
      <c r="G3567" s="31">
        <v>0</v>
      </c>
      <c r="H3567" s="32">
        <v>0</v>
      </c>
      <c r="I3567">
        <v>0</v>
      </c>
      <c r="J3567" s="33">
        <v>0</v>
      </c>
      <c r="K3567" s="33">
        <v>0</v>
      </c>
      <c r="L3567" s="33">
        <v>0</v>
      </c>
      <c r="M3567">
        <v>0</v>
      </c>
      <c r="N3567">
        <v>0</v>
      </c>
      <c r="O3567">
        <v>0</v>
      </c>
      <c r="P3567" t="s">
        <v>54</v>
      </c>
      <c r="Q3567" t="s">
        <v>54</v>
      </c>
      <c r="R3567" t="s">
        <v>54</v>
      </c>
      <c r="S3567" t="s">
        <v>54</v>
      </c>
      <c r="T3567" t="s">
        <v>54</v>
      </c>
      <c r="U3567" t="s">
        <v>54</v>
      </c>
      <c r="V3567" t="s">
        <v>54</v>
      </c>
      <c r="W3567" t="s">
        <v>54</v>
      </c>
      <c r="X3567" s="23" t="s">
        <v>54</v>
      </c>
      <c r="Y3567" s="23" t="s">
        <v>54</v>
      </c>
      <c r="Z3567" s="23" t="s">
        <v>54</v>
      </c>
      <c r="AA3567" s="23" t="s">
        <v>54</v>
      </c>
      <c r="AB3567" t="s">
        <v>54</v>
      </c>
      <c r="AC3567" t="s">
        <v>54</v>
      </c>
      <c r="AD3567" t="s">
        <v>54</v>
      </c>
      <c r="AE3567" t="s">
        <v>54</v>
      </c>
      <c r="AF3567" s="23" t="s">
        <v>54</v>
      </c>
      <c r="AG3567" s="23" t="s">
        <v>54</v>
      </c>
      <c r="AH3567" s="23" t="s">
        <v>54</v>
      </c>
      <c r="AI3567" s="23" t="s">
        <v>54</v>
      </c>
      <c r="AJ3567">
        <v>0</v>
      </c>
      <c r="AK3567">
        <v>0</v>
      </c>
      <c r="AL3567">
        <v>0</v>
      </c>
      <c r="AM3567">
        <v>0</v>
      </c>
      <c r="AN3567" s="23" t="e">
        <v>#DIV/0!</v>
      </c>
      <c r="AO3567" s="23" t="e">
        <v>#DIV/0!</v>
      </c>
      <c r="AP3567" s="23" t="e">
        <v>#DIV/0!</v>
      </c>
      <c r="AQ3567" s="23" t="e">
        <v>#DIV/0!</v>
      </c>
      <c r="AR3567" s="35">
        <v>0</v>
      </c>
      <c r="AS3567" s="35">
        <v>0</v>
      </c>
      <c r="AT3567" s="35">
        <v>0</v>
      </c>
      <c r="AU3567" s="31" t="str">
        <f t="shared" si="58"/>
        <v>库存为0</v>
      </c>
      <c r="AV3567" s="36" t="str">
        <f>IFERROR(时间!$B$4+AU3567,"上周无销量")</f>
        <v>上周无销量</v>
      </c>
    </row>
    <row r="3568" spans="1:48">
      <c r="A3568" s="21" t="s">
        <v>7041</v>
      </c>
      <c r="B3568" t="s">
        <v>7042</v>
      </c>
      <c r="C3568" t="s">
        <v>7034</v>
      </c>
      <c r="D3568" s="31">
        <v>0</v>
      </c>
      <c r="E3568" s="31">
        <v>0</v>
      </c>
      <c r="F3568" s="31">
        <v>0</v>
      </c>
      <c r="G3568" s="31">
        <v>0</v>
      </c>
      <c r="H3568" s="32">
        <v>0</v>
      </c>
      <c r="I3568">
        <v>0</v>
      </c>
      <c r="J3568" s="33">
        <v>0</v>
      </c>
      <c r="K3568" s="33">
        <v>0</v>
      </c>
      <c r="L3568" s="33">
        <v>0</v>
      </c>
      <c r="M3568">
        <v>0</v>
      </c>
      <c r="N3568">
        <v>0</v>
      </c>
      <c r="O3568">
        <v>0</v>
      </c>
      <c r="P3568" t="s">
        <v>54</v>
      </c>
      <c r="Q3568" t="s">
        <v>54</v>
      </c>
      <c r="R3568" t="s">
        <v>54</v>
      </c>
      <c r="S3568" t="s">
        <v>54</v>
      </c>
      <c r="T3568" t="s">
        <v>54</v>
      </c>
      <c r="U3568" t="s">
        <v>54</v>
      </c>
      <c r="V3568" t="s">
        <v>54</v>
      </c>
      <c r="W3568" t="s">
        <v>54</v>
      </c>
      <c r="X3568" s="23" t="s">
        <v>54</v>
      </c>
      <c r="Y3568" s="23" t="s">
        <v>54</v>
      </c>
      <c r="Z3568" s="23" t="s">
        <v>54</v>
      </c>
      <c r="AA3568" s="23" t="s">
        <v>54</v>
      </c>
      <c r="AB3568" t="s">
        <v>54</v>
      </c>
      <c r="AC3568" t="s">
        <v>54</v>
      </c>
      <c r="AD3568" t="s">
        <v>54</v>
      </c>
      <c r="AE3568" t="s">
        <v>54</v>
      </c>
      <c r="AF3568" s="23" t="s">
        <v>54</v>
      </c>
      <c r="AG3568" s="23" t="s">
        <v>54</v>
      </c>
      <c r="AH3568" s="23" t="s">
        <v>54</v>
      </c>
      <c r="AI3568" s="23" t="s">
        <v>54</v>
      </c>
      <c r="AJ3568">
        <v>0</v>
      </c>
      <c r="AK3568">
        <v>0</v>
      </c>
      <c r="AL3568">
        <v>0</v>
      </c>
      <c r="AM3568">
        <v>0</v>
      </c>
      <c r="AN3568" s="23" t="e">
        <v>#DIV/0!</v>
      </c>
      <c r="AO3568" s="23" t="e">
        <v>#DIV/0!</v>
      </c>
      <c r="AP3568" s="23" t="e">
        <v>#DIV/0!</v>
      </c>
      <c r="AQ3568" s="23" t="e">
        <v>#DIV/0!</v>
      </c>
      <c r="AR3568" s="35">
        <v>0</v>
      </c>
      <c r="AS3568" s="35">
        <v>0</v>
      </c>
      <c r="AT3568" s="35">
        <v>0</v>
      </c>
      <c r="AU3568" s="31" t="str">
        <f t="shared" si="58"/>
        <v>库存为0</v>
      </c>
      <c r="AV3568" s="36" t="str">
        <f>IFERROR(时间!$B$4+AU3568,"上周无销量")</f>
        <v>上周无销量</v>
      </c>
    </row>
    <row r="3569" spans="1:48">
      <c r="A3569" s="21" t="s">
        <v>7043</v>
      </c>
      <c r="B3569" t="s">
        <v>7044</v>
      </c>
      <c r="C3569" t="s">
        <v>7034</v>
      </c>
      <c r="D3569" s="31">
        <v>0</v>
      </c>
      <c r="E3569" s="31">
        <v>0</v>
      </c>
      <c r="F3569" s="31">
        <v>0</v>
      </c>
      <c r="G3569" s="31">
        <v>0</v>
      </c>
      <c r="H3569" s="32">
        <v>0</v>
      </c>
      <c r="I3569">
        <v>0</v>
      </c>
      <c r="J3569" s="33">
        <v>0</v>
      </c>
      <c r="K3569" s="33">
        <v>0</v>
      </c>
      <c r="L3569" s="33">
        <v>0</v>
      </c>
      <c r="M3569">
        <v>0</v>
      </c>
      <c r="N3569">
        <v>0</v>
      </c>
      <c r="O3569">
        <v>0</v>
      </c>
      <c r="P3569" t="s">
        <v>54</v>
      </c>
      <c r="Q3569" t="s">
        <v>54</v>
      </c>
      <c r="R3569" t="s">
        <v>54</v>
      </c>
      <c r="S3569" t="s">
        <v>54</v>
      </c>
      <c r="T3569" t="s">
        <v>54</v>
      </c>
      <c r="U3569" t="s">
        <v>54</v>
      </c>
      <c r="V3569" t="s">
        <v>54</v>
      </c>
      <c r="W3569" t="s">
        <v>54</v>
      </c>
      <c r="X3569" s="23" t="s">
        <v>54</v>
      </c>
      <c r="Y3569" s="23" t="s">
        <v>54</v>
      </c>
      <c r="Z3569" s="23" t="s">
        <v>54</v>
      </c>
      <c r="AA3569" s="23" t="s">
        <v>54</v>
      </c>
      <c r="AB3569" t="s">
        <v>54</v>
      </c>
      <c r="AC3569" t="s">
        <v>54</v>
      </c>
      <c r="AD3569" t="s">
        <v>54</v>
      </c>
      <c r="AE3569" t="s">
        <v>54</v>
      </c>
      <c r="AF3569" s="23" t="s">
        <v>54</v>
      </c>
      <c r="AG3569" s="23" t="s">
        <v>54</v>
      </c>
      <c r="AH3569" s="23" t="s">
        <v>54</v>
      </c>
      <c r="AI3569" s="23" t="s">
        <v>54</v>
      </c>
      <c r="AJ3569">
        <v>0</v>
      </c>
      <c r="AK3569">
        <v>0</v>
      </c>
      <c r="AL3569">
        <v>0</v>
      </c>
      <c r="AM3569">
        <v>0</v>
      </c>
      <c r="AN3569" s="23" t="e">
        <v>#DIV/0!</v>
      </c>
      <c r="AO3569" s="23" t="e">
        <v>#DIV/0!</v>
      </c>
      <c r="AP3569" s="23" t="e">
        <v>#DIV/0!</v>
      </c>
      <c r="AQ3569" s="23" t="e">
        <v>#DIV/0!</v>
      </c>
      <c r="AR3569" s="35">
        <v>0</v>
      </c>
      <c r="AS3569" s="35">
        <v>0</v>
      </c>
      <c r="AT3569" s="35">
        <v>0</v>
      </c>
      <c r="AU3569" s="31" t="str">
        <f t="shared" si="58"/>
        <v>库存为0</v>
      </c>
      <c r="AV3569" s="36" t="str">
        <f>IFERROR(时间!$B$4+AU3569,"上周无销量")</f>
        <v>上周无销量</v>
      </c>
    </row>
    <row r="3570" spans="1:48">
      <c r="A3570" s="21" t="s">
        <v>7045</v>
      </c>
      <c r="B3570" t="s">
        <v>7046</v>
      </c>
      <c r="C3570" t="s">
        <v>7034</v>
      </c>
      <c r="D3570" s="31">
        <v>0</v>
      </c>
      <c r="E3570" s="31">
        <v>0</v>
      </c>
      <c r="F3570" s="31">
        <v>0</v>
      </c>
      <c r="G3570" s="31">
        <v>0</v>
      </c>
      <c r="H3570" s="32">
        <v>0</v>
      </c>
      <c r="I3570">
        <v>0</v>
      </c>
      <c r="J3570" s="33">
        <v>0</v>
      </c>
      <c r="K3570" s="33">
        <v>0</v>
      </c>
      <c r="L3570" s="33">
        <v>0</v>
      </c>
      <c r="M3570">
        <v>0</v>
      </c>
      <c r="N3570">
        <v>0</v>
      </c>
      <c r="O3570">
        <v>0</v>
      </c>
      <c r="P3570" t="s">
        <v>54</v>
      </c>
      <c r="Q3570" t="s">
        <v>54</v>
      </c>
      <c r="R3570" t="s">
        <v>54</v>
      </c>
      <c r="S3570" t="s">
        <v>54</v>
      </c>
      <c r="T3570" t="s">
        <v>54</v>
      </c>
      <c r="U3570" t="s">
        <v>54</v>
      </c>
      <c r="V3570" t="s">
        <v>54</v>
      </c>
      <c r="W3570" t="s">
        <v>54</v>
      </c>
      <c r="X3570" s="23" t="s">
        <v>54</v>
      </c>
      <c r="Y3570" s="23" t="s">
        <v>54</v>
      </c>
      <c r="Z3570" s="23" t="s">
        <v>54</v>
      </c>
      <c r="AA3570" s="23" t="s">
        <v>54</v>
      </c>
      <c r="AB3570" t="s">
        <v>54</v>
      </c>
      <c r="AC3570" t="s">
        <v>54</v>
      </c>
      <c r="AD3570" t="s">
        <v>54</v>
      </c>
      <c r="AE3570" t="s">
        <v>54</v>
      </c>
      <c r="AF3570" s="23" t="s">
        <v>54</v>
      </c>
      <c r="AG3570" s="23" t="s">
        <v>54</v>
      </c>
      <c r="AH3570" s="23" t="s">
        <v>54</v>
      </c>
      <c r="AI3570" s="23" t="s">
        <v>54</v>
      </c>
      <c r="AJ3570">
        <v>0</v>
      </c>
      <c r="AK3570">
        <v>0</v>
      </c>
      <c r="AL3570">
        <v>0</v>
      </c>
      <c r="AM3570">
        <v>0</v>
      </c>
      <c r="AN3570" s="23" t="e">
        <v>#DIV/0!</v>
      </c>
      <c r="AO3570" s="23" t="e">
        <v>#DIV/0!</v>
      </c>
      <c r="AP3570" s="23" t="e">
        <v>#DIV/0!</v>
      </c>
      <c r="AQ3570" s="23" t="e">
        <v>#DIV/0!</v>
      </c>
      <c r="AR3570" s="35">
        <v>0</v>
      </c>
      <c r="AS3570" s="35">
        <v>0</v>
      </c>
      <c r="AT3570" s="35">
        <v>0</v>
      </c>
      <c r="AU3570" s="31" t="str">
        <f t="shared" si="58"/>
        <v>库存为0</v>
      </c>
      <c r="AV3570" s="36" t="str">
        <f>IFERROR(时间!$B$4+AU3570,"上周无销量")</f>
        <v>上周无销量</v>
      </c>
    </row>
    <row r="3571" spans="1:48">
      <c r="A3571" s="21" t="s">
        <v>7047</v>
      </c>
      <c r="B3571" t="s">
        <v>7048</v>
      </c>
      <c r="C3571" t="s">
        <v>7034</v>
      </c>
      <c r="D3571" s="31">
        <v>0</v>
      </c>
      <c r="E3571" s="31">
        <v>0</v>
      </c>
      <c r="F3571" s="31">
        <v>0</v>
      </c>
      <c r="G3571" s="31">
        <v>0</v>
      </c>
      <c r="H3571" s="32">
        <v>0</v>
      </c>
      <c r="I3571">
        <v>0</v>
      </c>
      <c r="J3571" s="33">
        <v>0</v>
      </c>
      <c r="K3571" s="33">
        <v>0</v>
      </c>
      <c r="L3571" s="33">
        <v>0</v>
      </c>
      <c r="M3571">
        <v>0</v>
      </c>
      <c r="N3571">
        <v>0</v>
      </c>
      <c r="O3571">
        <v>0</v>
      </c>
      <c r="P3571" t="s">
        <v>54</v>
      </c>
      <c r="Q3571" t="s">
        <v>54</v>
      </c>
      <c r="R3571" t="s">
        <v>54</v>
      </c>
      <c r="S3571" t="s">
        <v>54</v>
      </c>
      <c r="T3571" t="s">
        <v>54</v>
      </c>
      <c r="U3571" t="s">
        <v>54</v>
      </c>
      <c r="V3571" t="s">
        <v>54</v>
      </c>
      <c r="W3571" t="s">
        <v>54</v>
      </c>
      <c r="X3571" s="23" t="s">
        <v>54</v>
      </c>
      <c r="Y3571" s="23" t="s">
        <v>54</v>
      </c>
      <c r="Z3571" s="23" t="s">
        <v>54</v>
      </c>
      <c r="AA3571" s="23" t="s">
        <v>54</v>
      </c>
      <c r="AB3571" t="s">
        <v>54</v>
      </c>
      <c r="AC3571" t="s">
        <v>54</v>
      </c>
      <c r="AD3571" t="s">
        <v>54</v>
      </c>
      <c r="AE3571" t="s">
        <v>54</v>
      </c>
      <c r="AF3571" s="23" t="s">
        <v>54</v>
      </c>
      <c r="AG3571" s="23" t="s">
        <v>54</v>
      </c>
      <c r="AH3571" s="23" t="s">
        <v>54</v>
      </c>
      <c r="AI3571" s="23" t="s">
        <v>54</v>
      </c>
      <c r="AJ3571">
        <v>0</v>
      </c>
      <c r="AK3571">
        <v>0</v>
      </c>
      <c r="AL3571">
        <v>0</v>
      </c>
      <c r="AM3571">
        <v>0</v>
      </c>
      <c r="AN3571" s="23" t="e">
        <v>#DIV/0!</v>
      </c>
      <c r="AO3571" s="23" t="e">
        <v>#DIV/0!</v>
      </c>
      <c r="AP3571" s="23" t="e">
        <v>#DIV/0!</v>
      </c>
      <c r="AQ3571" s="23" t="e">
        <v>#DIV/0!</v>
      </c>
      <c r="AR3571" s="35">
        <v>0</v>
      </c>
      <c r="AS3571" s="35">
        <v>0</v>
      </c>
      <c r="AT3571" s="35">
        <v>0</v>
      </c>
      <c r="AU3571" s="31" t="str">
        <f t="shared" si="58"/>
        <v>库存为0</v>
      </c>
      <c r="AV3571" s="36" t="str">
        <f>IFERROR(时间!$B$4+AU3571,"上周无销量")</f>
        <v>上周无销量</v>
      </c>
    </row>
    <row r="3572" spans="1:48">
      <c r="A3572" s="21" t="s">
        <v>7049</v>
      </c>
      <c r="B3572" t="s">
        <v>7050</v>
      </c>
      <c r="C3572" t="s">
        <v>7034</v>
      </c>
      <c r="D3572" s="31">
        <v>0</v>
      </c>
      <c r="E3572" s="31">
        <v>0</v>
      </c>
      <c r="F3572" s="31">
        <v>0</v>
      </c>
      <c r="G3572" s="31">
        <v>0</v>
      </c>
      <c r="H3572" s="32">
        <v>0</v>
      </c>
      <c r="I3572">
        <v>0</v>
      </c>
      <c r="J3572" s="33">
        <v>0</v>
      </c>
      <c r="K3572" s="33">
        <v>0</v>
      </c>
      <c r="L3572" s="33">
        <v>0</v>
      </c>
      <c r="M3572">
        <v>0</v>
      </c>
      <c r="N3572">
        <v>0</v>
      </c>
      <c r="O3572">
        <v>0</v>
      </c>
      <c r="P3572" t="s">
        <v>54</v>
      </c>
      <c r="Q3572" t="s">
        <v>54</v>
      </c>
      <c r="R3572" t="s">
        <v>54</v>
      </c>
      <c r="S3572" t="s">
        <v>54</v>
      </c>
      <c r="T3572" t="s">
        <v>54</v>
      </c>
      <c r="U3572" t="s">
        <v>54</v>
      </c>
      <c r="V3572" t="s">
        <v>54</v>
      </c>
      <c r="W3572" t="s">
        <v>54</v>
      </c>
      <c r="X3572" s="23" t="s">
        <v>54</v>
      </c>
      <c r="Y3572" s="23" t="s">
        <v>54</v>
      </c>
      <c r="Z3572" s="23" t="s">
        <v>54</v>
      </c>
      <c r="AA3572" s="23" t="s">
        <v>54</v>
      </c>
      <c r="AB3572" t="s">
        <v>54</v>
      </c>
      <c r="AC3572" t="s">
        <v>54</v>
      </c>
      <c r="AD3572" t="s">
        <v>54</v>
      </c>
      <c r="AE3572" t="s">
        <v>54</v>
      </c>
      <c r="AF3572" s="23" t="s">
        <v>54</v>
      </c>
      <c r="AG3572" s="23" t="s">
        <v>54</v>
      </c>
      <c r="AH3572" s="23" t="s">
        <v>54</v>
      </c>
      <c r="AI3572" s="23" t="s">
        <v>54</v>
      </c>
      <c r="AJ3572">
        <v>0</v>
      </c>
      <c r="AK3572">
        <v>0</v>
      </c>
      <c r="AL3572">
        <v>0</v>
      </c>
      <c r="AM3572">
        <v>0</v>
      </c>
      <c r="AN3572" s="23" t="e">
        <v>#DIV/0!</v>
      </c>
      <c r="AO3572" s="23" t="e">
        <v>#DIV/0!</v>
      </c>
      <c r="AP3572" s="23" t="e">
        <v>#DIV/0!</v>
      </c>
      <c r="AQ3572" s="23" t="e">
        <v>#DIV/0!</v>
      </c>
      <c r="AR3572" s="35">
        <v>0</v>
      </c>
      <c r="AS3572" s="35">
        <v>0</v>
      </c>
      <c r="AT3572" s="35">
        <v>0</v>
      </c>
      <c r="AU3572" s="31" t="str">
        <f t="shared" si="58"/>
        <v>库存为0</v>
      </c>
      <c r="AV3572" s="36" t="str">
        <f>IFERROR(时间!$B$4+AU3572,"上周无销量")</f>
        <v>上周无销量</v>
      </c>
    </row>
    <row r="3573" spans="1:48">
      <c r="A3573" s="21" t="s">
        <v>7051</v>
      </c>
      <c r="B3573" t="s">
        <v>7052</v>
      </c>
      <c r="C3573" t="s">
        <v>7034</v>
      </c>
      <c r="D3573" s="31">
        <v>0</v>
      </c>
      <c r="E3573" s="31">
        <v>0</v>
      </c>
      <c r="F3573" s="31">
        <v>0</v>
      </c>
      <c r="G3573" s="31">
        <v>0</v>
      </c>
      <c r="H3573" s="32">
        <v>0</v>
      </c>
      <c r="I3573">
        <v>0</v>
      </c>
      <c r="J3573" s="33">
        <v>0</v>
      </c>
      <c r="K3573" s="33">
        <v>0</v>
      </c>
      <c r="L3573" s="33">
        <v>0</v>
      </c>
      <c r="M3573">
        <v>0</v>
      </c>
      <c r="N3573">
        <v>0</v>
      </c>
      <c r="O3573">
        <v>0</v>
      </c>
      <c r="P3573" t="s">
        <v>54</v>
      </c>
      <c r="Q3573" t="s">
        <v>54</v>
      </c>
      <c r="R3573" t="s">
        <v>54</v>
      </c>
      <c r="S3573" t="s">
        <v>54</v>
      </c>
      <c r="T3573" t="s">
        <v>54</v>
      </c>
      <c r="U3573" t="s">
        <v>54</v>
      </c>
      <c r="V3573" t="s">
        <v>54</v>
      </c>
      <c r="W3573" t="s">
        <v>54</v>
      </c>
      <c r="X3573" s="23" t="s">
        <v>54</v>
      </c>
      <c r="Y3573" s="23" t="s">
        <v>54</v>
      </c>
      <c r="Z3573" s="23" t="s">
        <v>54</v>
      </c>
      <c r="AA3573" s="23" t="s">
        <v>54</v>
      </c>
      <c r="AB3573" t="s">
        <v>54</v>
      </c>
      <c r="AC3573" t="s">
        <v>54</v>
      </c>
      <c r="AD3573" t="s">
        <v>54</v>
      </c>
      <c r="AE3573" t="s">
        <v>54</v>
      </c>
      <c r="AF3573" s="23" t="s">
        <v>54</v>
      </c>
      <c r="AG3573" s="23" t="s">
        <v>54</v>
      </c>
      <c r="AH3573" s="23" t="s">
        <v>54</v>
      </c>
      <c r="AI3573" s="23" t="s">
        <v>54</v>
      </c>
      <c r="AJ3573">
        <v>0</v>
      </c>
      <c r="AK3573">
        <v>0</v>
      </c>
      <c r="AL3573">
        <v>0</v>
      </c>
      <c r="AM3573">
        <v>0</v>
      </c>
      <c r="AN3573" s="23" t="e">
        <v>#DIV/0!</v>
      </c>
      <c r="AO3573" s="23" t="e">
        <v>#DIV/0!</v>
      </c>
      <c r="AP3573" s="23" t="e">
        <v>#DIV/0!</v>
      </c>
      <c r="AQ3573" s="23" t="e">
        <v>#DIV/0!</v>
      </c>
      <c r="AR3573" s="35">
        <v>0</v>
      </c>
      <c r="AS3573" s="35">
        <v>0</v>
      </c>
      <c r="AT3573" s="35">
        <v>0</v>
      </c>
      <c r="AU3573" s="31" t="str">
        <f t="shared" si="58"/>
        <v>库存为0</v>
      </c>
      <c r="AV3573" s="36" t="str">
        <f>IFERROR(时间!$B$4+AU3573,"上周无销量")</f>
        <v>上周无销量</v>
      </c>
    </row>
    <row r="3574" spans="1:48">
      <c r="A3574" s="21" t="s">
        <v>7053</v>
      </c>
      <c r="B3574" t="s">
        <v>7054</v>
      </c>
      <c r="C3574" t="s">
        <v>7034</v>
      </c>
      <c r="D3574" s="31">
        <v>0</v>
      </c>
      <c r="E3574" s="31">
        <v>0</v>
      </c>
      <c r="F3574" s="31">
        <v>0</v>
      </c>
      <c r="G3574" s="31">
        <v>0</v>
      </c>
      <c r="H3574" s="32">
        <v>0</v>
      </c>
      <c r="I3574">
        <v>0</v>
      </c>
      <c r="J3574" s="33">
        <v>0</v>
      </c>
      <c r="K3574" s="33">
        <v>0</v>
      </c>
      <c r="L3574" s="33">
        <v>0</v>
      </c>
      <c r="M3574">
        <v>0</v>
      </c>
      <c r="N3574">
        <v>0</v>
      </c>
      <c r="O3574">
        <v>0</v>
      </c>
      <c r="P3574" t="s">
        <v>54</v>
      </c>
      <c r="Q3574" t="s">
        <v>54</v>
      </c>
      <c r="R3574" t="s">
        <v>54</v>
      </c>
      <c r="S3574" t="s">
        <v>54</v>
      </c>
      <c r="T3574" t="s">
        <v>54</v>
      </c>
      <c r="U3574" t="s">
        <v>54</v>
      </c>
      <c r="V3574" t="s">
        <v>54</v>
      </c>
      <c r="W3574" t="s">
        <v>54</v>
      </c>
      <c r="X3574" s="23" t="s">
        <v>54</v>
      </c>
      <c r="Y3574" s="23" t="s">
        <v>54</v>
      </c>
      <c r="Z3574" s="23" t="s">
        <v>54</v>
      </c>
      <c r="AA3574" s="23" t="s">
        <v>54</v>
      </c>
      <c r="AB3574" t="s">
        <v>54</v>
      </c>
      <c r="AC3574" t="s">
        <v>54</v>
      </c>
      <c r="AD3574" t="s">
        <v>54</v>
      </c>
      <c r="AE3574" t="s">
        <v>54</v>
      </c>
      <c r="AF3574" s="23" t="s">
        <v>54</v>
      </c>
      <c r="AG3574" s="23" t="s">
        <v>54</v>
      </c>
      <c r="AH3574" s="23" t="s">
        <v>54</v>
      </c>
      <c r="AI3574" s="23" t="s">
        <v>54</v>
      </c>
      <c r="AJ3574">
        <v>0</v>
      </c>
      <c r="AK3574">
        <v>0</v>
      </c>
      <c r="AL3574">
        <v>0</v>
      </c>
      <c r="AM3574">
        <v>0</v>
      </c>
      <c r="AN3574" s="23" t="e">
        <v>#DIV/0!</v>
      </c>
      <c r="AO3574" s="23" t="e">
        <v>#DIV/0!</v>
      </c>
      <c r="AP3574" s="23" t="e">
        <v>#DIV/0!</v>
      </c>
      <c r="AQ3574" s="23" t="e">
        <v>#DIV/0!</v>
      </c>
      <c r="AR3574" s="35">
        <v>0</v>
      </c>
      <c r="AS3574" s="35">
        <v>0</v>
      </c>
      <c r="AT3574" s="35">
        <v>0</v>
      </c>
      <c r="AU3574" s="31" t="str">
        <f t="shared" si="58"/>
        <v>库存为0</v>
      </c>
      <c r="AV3574" s="36" t="str">
        <f>IFERROR(时间!$B$4+AU3574,"上周无销量")</f>
        <v>上周无销量</v>
      </c>
    </row>
    <row r="3575" spans="1:48">
      <c r="A3575" s="21" t="s">
        <v>7055</v>
      </c>
      <c r="B3575" t="s">
        <v>7056</v>
      </c>
      <c r="C3575" t="s">
        <v>7034</v>
      </c>
      <c r="D3575" s="31">
        <v>0</v>
      </c>
      <c r="E3575" s="31">
        <v>0</v>
      </c>
      <c r="F3575" s="31">
        <v>0</v>
      </c>
      <c r="G3575" s="31">
        <v>0</v>
      </c>
      <c r="H3575" s="32">
        <v>0</v>
      </c>
      <c r="I3575">
        <v>0</v>
      </c>
      <c r="J3575" s="33">
        <v>0</v>
      </c>
      <c r="K3575" s="33">
        <v>0</v>
      </c>
      <c r="L3575" s="33">
        <v>0</v>
      </c>
      <c r="M3575">
        <v>0</v>
      </c>
      <c r="N3575">
        <v>0</v>
      </c>
      <c r="O3575">
        <v>0</v>
      </c>
      <c r="P3575" t="s">
        <v>54</v>
      </c>
      <c r="Q3575" t="s">
        <v>54</v>
      </c>
      <c r="R3575" t="s">
        <v>54</v>
      </c>
      <c r="S3575" t="s">
        <v>54</v>
      </c>
      <c r="T3575" t="s">
        <v>54</v>
      </c>
      <c r="U3575" t="s">
        <v>54</v>
      </c>
      <c r="V3575" t="s">
        <v>54</v>
      </c>
      <c r="W3575" t="s">
        <v>54</v>
      </c>
      <c r="X3575" s="23" t="s">
        <v>54</v>
      </c>
      <c r="Y3575" s="23" t="s">
        <v>54</v>
      </c>
      <c r="Z3575" s="23" t="s">
        <v>54</v>
      </c>
      <c r="AA3575" s="23" t="s">
        <v>54</v>
      </c>
      <c r="AB3575" t="s">
        <v>54</v>
      </c>
      <c r="AC3575" t="s">
        <v>54</v>
      </c>
      <c r="AD3575" t="s">
        <v>54</v>
      </c>
      <c r="AE3575" t="s">
        <v>54</v>
      </c>
      <c r="AF3575" s="23" t="s">
        <v>54</v>
      </c>
      <c r="AG3575" s="23" t="s">
        <v>54</v>
      </c>
      <c r="AH3575" s="23" t="s">
        <v>54</v>
      </c>
      <c r="AI3575" s="23" t="s">
        <v>54</v>
      </c>
      <c r="AJ3575">
        <v>0</v>
      </c>
      <c r="AK3575">
        <v>0</v>
      </c>
      <c r="AL3575">
        <v>0</v>
      </c>
      <c r="AM3575">
        <v>0</v>
      </c>
      <c r="AN3575" s="23" t="e">
        <v>#DIV/0!</v>
      </c>
      <c r="AO3575" s="23" t="e">
        <v>#DIV/0!</v>
      </c>
      <c r="AP3575" s="23" t="e">
        <v>#DIV/0!</v>
      </c>
      <c r="AQ3575" s="23" t="e">
        <v>#DIV/0!</v>
      </c>
      <c r="AR3575" s="35">
        <v>0</v>
      </c>
      <c r="AS3575" s="35">
        <v>0</v>
      </c>
      <c r="AT3575" s="35">
        <v>0</v>
      </c>
      <c r="AU3575" s="31" t="str">
        <f t="shared" si="58"/>
        <v>库存为0</v>
      </c>
      <c r="AV3575" s="36" t="str">
        <f>IFERROR(时间!$B$4+AU3575,"上周无销量")</f>
        <v>上周无销量</v>
      </c>
    </row>
    <row r="3576" spans="1:48">
      <c r="A3576" s="21" t="s">
        <v>7057</v>
      </c>
      <c r="B3576" t="s">
        <v>7058</v>
      </c>
      <c r="C3576" t="s">
        <v>7034</v>
      </c>
      <c r="D3576" s="31">
        <v>0</v>
      </c>
      <c r="E3576" s="31">
        <v>0</v>
      </c>
      <c r="F3576" s="31">
        <v>0</v>
      </c>
      <c r="G3576" s="31">
        <v>0</v>
      </c>
      <c r="H3576" s="32">
        <v>0</v>
      </c>
      <c r="I3576">
        <v>0</v>
      </c>
      <c r="J3576" s="33">
        <v>0</v>
      </c>
      <c r="K3576" s="33">
        <v>0</v>
      </c>
      <c r="L3576" s="33">
        <v>0</v>
      </c>
      <c r="M3576">
        <v>0</v>
      </c>
      <c r="N3576">
        <v>0</v>
      </c>
      <c r="O3576">
        <v>0</v>
      </c>
      <c r="P3576" t="s">
        <v>54</v>
      </c>
      <c r="Q3576" t="s">
        <v>54</v>
      </c>
      <c r="R3576" t="s">
        <v>54</v>
      </c>
      <c r="S3576" t="s">
        <v>54</v>
      </c>
      <c r="T3576" t="s">
        <v>54</v>
      </c>
      <c r="U3576" t="s">
        <v>54</v>
      </c>
      <c r="V3576" t="s">
        <v>54</v>
      </c>
      <c r="W3576" t="s">
        <v>54</v>
      </c>
      <c r="X3576" s="23" t="s">
        <v>54</v>
      </c>
      <c r="Y3576" s="23" t="s">
        <v>54</v>
      </c>
      <c r="Z3576" s="23" t="s">
        <v>54</v>
      </c>
      <c r="AA3576" s="23" t="s">
        <v>54</v>
      </c>
      <c r="AB3576" t="s">
        <v>54</v>
      </c>
      <c r="AC3576" t="s">
        <v>54</v>
      </c>
      <c r="AD3576" t="s">
        <v>54</v>
      </c>
      <c r="AE3576" t="s">
        <v>54</v>
      </c>
      <c r="AF3576" s="23" t="s">
        <v>54</v>
      </c>
      <c r="AG3576" s="23" t="s">
        <v>54</v>
      </c>
      <c r="AH3576" s="23" t="s">
        <v>54</v>
      </c>
      <c r="AI3576" s="23" t="s">
        <v>54</v>
      </c>
      <c r="AJ3576">
        <v>0</v>
      </c>
      <c r="AK3576">
        <v>0</v>
      </c>
      <c r="AL3576">
        <v>0</v>
      </c>
      <c r="AM3576">
        <v>0</v>
      </c>
      <c r="AN3576" s="23" t="e">
        <v>#DIV/0!</v>
      </c>
      <c r="AO3576" s="23" t="e">
        <v>#DIV/0!</v>
      </c>
      <c r="AP3576" s="23" t="e">
        <v>#DIV/0!</v>
      </c>
      <c r="AQ3576" s="23" t="e">
        <v>#DIV/0!</v>
      </c>
      <c r="AR3576" s="35">
        <v>0</v>
      </c>
      <c r="AS3576" s="35">
        <v>0</v>
      </c>
      <c r="AT3576" s="35">
        <v>0</v>
      </c>
      <c r="AU3576" s="31" t="str">
        <f t="shared" si="58"/>
        <v>库存为0</v>
      </c>
      <c r="AV3576" s="36" t="str">
        <f>IFERROR(时间!$B$4+AU3576,"上周无销量")</f>
        <v>上周无销量</v>
      </c>
    </row>
    <row r="3577" spans="1:48">
      <c r="A3577" s="21" t="s">
        <v>7059</v>
      </c>
      <c r="B3577" t="s">
        <v>5916</v>
      </c>
      <c r="C3577" t="s">
        <v>7060</v>
      </c>
      <c r="D3577" s="31">
        <v>0</v>
      </c>
      <c r="E3577" s="31">
        <v>0</v>
      </c>
      <c r="F3577" s="31">
        <v>0</v>
      </c>
      <c r="G3577" s="31">
        <v>0</v>
      </c>
      <c r="H3577" s="32">
        <v>0</v>
      </c>
      <c r="I3577">
        <v>0</v>
      </c>
      <c r="J3577" s="33">
        <v>0</v>
      </c>
      <c r="K3577" s="33">
        <v>0</v>
      </c>
      <c r="L3577" s="33">
        <v>0</v>
      </c>
      <c r="M3577">
        <v>0</v>
      </c>
      <c r="N3577">
        <v>0</v>
      </c>
      <c r="O3577">
        <v>0</v>
      </c>
      <c r="P3577" t="s">
        <v>54</v>
      </c>
      <c r="Q3577" t="s">
        <v>54</v>
      </c>
      <c r="R3577" t="s">
        <v>54</v>
      </c>
      <c r="S3577" t="s">
        <v>54</v>
      </c>
      <c r="T3577" t="s">
        <v>54</v>
      </c>
      <c r="U3577" t="s">
        <v>54</v>
      </c>
      <c r="V3577" t="s">
        <v>54</v>
      </c>
      <c r="W3577" t="s">
        <v>54</v>
      </c>
      <c r="X3577" s="23" t="s">
        <v>54</v>
      </c>
      <c r="Y3577" s="23" t="s">
        <v>54</v>
      </c>
      <c r="Z3577" s="23" t="s">
        <v>54</v>
      </c>
      <c r="AA3577" s="23" t="s">
        <v>54</v>
      </c>
      <c r="AB3577" t="s">
        <v>54</v>
      </c>
      <c r="AC3577" t="s">
        <v>54</v>
      </c>
      <c r="AD3577" t="s">
        <v>54</v>
      </c>
      <c r="AE3577" t="s">
        <v>54</v>
      </c>
      <c r="AF3577" s="23" t="s">
        <v>54</v>
      </c>
      <c r="AG3577" s="23" t="s">
        <v>54</v>
      </c>
      <c r="AH3577" s="23" t="s">
        <v>54</v>
      </c>
      <c r="AI3577" s="23" t="s">
        <v>54</v>
      </c>
      <c r="AJ3577">
        <v>0</v>
      </c>
      <c r="AK3577">
        <v>0</v>
      </c>
      <c r="AL3577">
        <v>0</v>
      </c>
      <c r="AM3577">
        <v>0</v>
      </c>
      <c r="AN3577" s="23" t="e">
        <v>#DIV/0!</v>
      </c>
      <c r="AO3577" s="23" t="e">
        <v>#DIV/0!</v>
      </c>
      <c r="AP3577" s="23" t="e">
        <v>#DIV/0!</v>
      </c>
      <c r="AQ3577" s="23" t="e">
        <v>#DIV/0!</v>
      </c>
      <c r="AR3577" s="35">
        <v>0</v>
      </c>
      <c r="AS3577" s="35">
        <v>0</v>
      </c>
      <c r="AT3577" s="35">
        <v>0</v>
      </c>
      <c r="AU3577" s="31" t="str">
        <f t="shared" si="58"/>
        <v>库存为0</v>
      </c>
      <c r="AV3577" s="36" t="str">
        <f>IFERROR(时间!$B$4+AU3577,"上周无销量")</f>
        <v>上周无销量</v>
      </c>
    </row>
    <row r="3578" spans="1:48">
      <c r="A3578" s="21" t="s">
        <v>7061</v>
      </c>
      <c r="B3578" t="s">
        <v>4789</v>
      </c>
      <c r="C3578" t="s">
        <v>7062</v>
      </c>
      <c r="D3578" s="31">
        <v>0</v>
      </c>
      <c r="E3578" s="31">
        <v>1</v>
      </c>
      <c r="F3578" s="31">
        <v>0</v>
      </c>
      <c r="G3578" s="31">
        <v>0</v>
      </c>
      <c r="H3578" s="32">
        <v>29.99</v>
      </c>
      <c r="I3578">
        <v>0</v>
      </c>
      <c r="J3578" s="33">
        <v>0</v>
      </c>
      <c r="K3578" s="33">
        <v>0</v>
      </c>
      <c r="L3578" s="33">
        <v>0</v>
      </c>
      <c r="M3578">
        <v>0</v>
      </c>
      <c r="N3578">
        <v>0</v>
      </c>
      <c r="O3578">
        <v>0</v>
      </c>
      <c r="P3578">
        <v>0</v>
      </c>
      <c r="Q3578">
        <v>1464</v>
      </c>
      <c r="R3578">
        <v>1958</v>
      </c>
      <c r="S3578">
        <v>2214</v>
      </c>
      <c r="T3578">
        <v>0</v>
      </c>
      <c r="U3578">
        <v>9</v>
      </c>
      <c r="V3578">
        <v>4</v>
      </c>
      <c r="W3578">
        <v>19</v>
      </c>
      <c r="X3578" s="23" t="e">
        <v>#DIV/0!</v>
      </c>
      <c r="Y3578" s="23">
        <v>0.00614754098360656</v>
      </c>
      <c r="Z3578" s="23">
        <v>0.00204290091930541</v>
      </c>
      <c r="AA3578" s="23">
        <v>0.00858175248419151</v>
      </c>
      <c r="AB3578">
        <v>0</v>
      </c>
      <c r="AC3578">
        <v>2.36</v>
      </c>
      <c r="AD3578">
        <v>1.08</v>
      </c>
      <c r="AE3578">
        <v>4.9</v>
      </c>
      <c r="AF3578" s="23" t="s">
        <v>54</v>
      </c>
      <c r="AG3578" s="23">
        <v>0.0786928976325442</v>
      </c>
      <c r="AH3578" s="23" t="s">
        <v>126</v>
      </c>
      <c r="AI3578" s="23" t="s">
        <v>126</v>
      </c>
      <c r="AJ3578">
        <v>0</v>
      </c>
      <c r="AK3578">
        <v>0</v>
      </c>
      <c r="AL3578">
        <v>0</v>
      </c>
      <c r="AM3578">
        <v>40</v>
      </c>
      <c r="AN3578" s="23" t="e">
        <v>#DIV/0!</v>
      </c>
      <c r="AO3578" s="23" t="e">
        <v>#DIV/0!</v>
      </c>
      <c r="AP3578" s="23" t="e">
        <v>#DIV/0!</v>
      </c>
      <c r="AQ3578" s="23">
        <v>0</v>
      </c>
      <c r="AR3578" s="35">
        <v>0</v>
      </c>
      <c r="AS3578" s="35">
        <v>0</v>
      </c>
      <c r="AT3578" s="35">
        <v>0</v>
      </c>
      <c r="AU3578" s="31" t="str">
        <f t="shared" si="58"/>
        <v>库存为0</v>
      </c>
      <c r="AV3578" s="36" t="str">
        <f>IFERROR(时间!$B$4+AU3578,"上周无销量")</f>
        <v>上周无销量</v>
      </c>
    </row>
    <row r="3579" spans="1:48">
      <c r="A3579" s="21" t="s">
        <v>7063</v>
      </c>
      <c r="B3579" t="s">
        <v>4793</v>
      </c>
      <c r="C3579" t="s">
        <v>7062</v>
      </c>
      <c r="D3579" s="31">
        <v>1</v>
      </c>
      <c r="E3579" s="31">
        <v>1</v>
      </c>
      <c r="F3579" s="31">
        <v>0</v>
      </c>
      <c r="G3579" s="31">
        <v>0</v>
      </c>
      <c r="H3579" s="32">
        <v>29.99</v>
      </c>
      <c r="I3579">
        <v>0</v>
      </c>
      <c r="J3579" s="33">
        <v>5</v>
      </c>
      <c r="K3579" s="33">
        <v>0</v>
      </c>
      <c r="L3579" s="33">
        <v>0</v>
      </c>
      <c r="M3579">
        <v>5</v>
      </c>
      <c r="N3579">
        <v>0</v>
      </c>
      <c r="O3579">
        <v>0</v>
      </c>
      <c r="P3579">
        <v>2020</v>
      </c>
      <c r="Q3579">
        <v>1795</v>
      </c>
      <c r="R3579">
        <v>2680</v>
      </c>
      <c r="S3579">
        <v>5856</v>
      </c>
      <c r="T3579">
        <v>6</v>
      </c>
      <c r="U3579">
        <v>7</v>
      </c>
      <c r="V3579">
        <v>13</v>
      </c>
      <c r="W3579">
        <v>11</v>
      </c>
      <c r="X3579" s="23">
        <v>0.00297029702970297</v>
      </c>
      <c r="Y3579" s="23">
        <v>0.00389972144846797</v>
      </c>
      <c r="Z3579" s="23">
        <v>0.00485074626865672</v>
      </c>
      <c r="AA3579" s="23">
        <v>0.00187841530054645</v>
      </c>
      <c r="AB3579">
        <v>1.17</v>
      </c>
      <c r="AC3579">
        <v>1.49</v>
      </c>
      <c r="AD3579">
        <v>2.23</v>
      </c>
      <c r="AE3579">
        <v>2.43</v>
      </c>
      <c r="AF3579" s="23">
        <v>0.0390130043347783</v>
      </c>
      <c r="AG3579" s="23">
        <v>0.0496832277425809</v>
      </c>
      <c r="AH3579" s="23" t="s">
        <v>126</v>
      </c>
      <c r="AI3579" s="23" t="s">
        <v>126</v>
      </c>
      <c r="AJ3579">
        <v>0</v>
      </c>
      <c r="AK3579">
        <v>18</v>
      </c>
      <c r="AL3579">
        <v>0</v>
      </c>
      <c r="AM3579">
        <v>18</v>
      </c>
      <c r="AN3579" s="23" t="e">
        <v>#DIV/0!</v>
      </c>
      <c r="AO3579" s="23">
        <v>0.0555555555555556</v>
      </c>
      <c r="AP3579" s="23" t="e">
        <v>#DIV/0!</v>
      </c>
      <c r="AQ3579" s="23">
        <v>0</v>
      </c>
      <c r="AR3579" s="35">
        <v>0.142857142857143</v>
      </c>
      <c r="AS3579" s="35">
        <v>8.57142857142857</v>
      </c>
      <c r="AT3579" s="35">
        <v>-3.57142857142857</v>
      </c>
      <c r="AU3579" s="31">
        <f t="shared" si="58"/>
        <v>35</v>
      </c>
      <c r="AV3579" s="36">
        <f>IFERROR(时间!$B$4+AU3579,"上周无销量")</f>
        <v>43374</v>
      </c>
    </row>
    <row r="3580" spans="1:48">
      <c r="A3580" s="21" t="s">
        <v>7064</v>
      </c>
      <c r="B3580" t="s">
        <v>4795</v>
      </c>
      <c r="C3580" t="s">
        <v>7062</v>
      </c>
      <c r="D3580" s="31">
        <v>0</v>
      </c>
      <c r="E3580" s="31">
        <v>1</v>
      </c>
      <c r="F3580" s="31">
        <v>0</v>
      </c>
      <c r="G3580" s="31">
        <v>0</v>
      </c>
      <c r="H3580" s="32">
        <v>29.99</v>
      </c>
      <c r="I3580">
        <v>1</v>
      </c>
      <c r="J3580" s="33">
        <v>0</v>
      </c>
      <c r="K3580" s="33">
        <v>0</v>
      </c>
      <c r="L3580" s="33">
        <v>0</v>
      </c>
      <c r="M3580">
        <v>1</v>
      </c>
      <c r="N3580">
        <v>0</v>
      </c>
      <c r="O3580">
        <v>0</v>
      </c>
      <c r="P3580">
        <v>1020</v>
      </c>
      <c r="Q3580">
        <v>0</v>
      </c>
      <c r="R3580">
        <v>0</v>
      </c>
      <c r="S3580">
        <v>225</v>
      </c>
      <c r="T3580">
        <v>6</v>
      </c>
      <c r="U3580">
        <v>0</v>
      </c>
      <c r="V3580">
        <v>0</v>
      </c>
      <c r="W3580">
        <v>2</v>
      </c>
      <c r="X3580" s="23">
        <v>0.00588235294117647</v>
      </c>
      <c r="Y3580" s="23" t="e">
        <v>#DIV/0!</v>
      </c>
      <c r="Z3580" s="23" t="e">
        <v>#DIV/0!</v>
      </c>
      <c r="AA3580" s="23">
        <v>0.00888888888888889</v>
      </c>
      <c r="AB3580">
        <v>1.54</v>
      </c>
      <c r="AC3580">
        <v>0</v>
      </c>
      <c r="AD3580">
        <v>0</v>
      </c>
      <c r="AE3580">
        <v>0.34</v>
      </c>
      <c r="AF3580" s="23" t="s">
        <v>126</v>
      </c>
      <c r="AG3580" s="23" t="s">
        <v>54</v>
      </c>
      <c r="AH3580" s="23" t="s">
        <v>54</v>
      </c>
      <c r="AI3580" s="23" t="s">
        <v>126</v>
      </c>
      <c r="AJ3580">
        <v>15</v>
      </c>
      <c r="AK3580">
        <v>17</v>
      </c>
      <c r="AL3580">
        <v>0</v>
      </c>
      <c r="AM3580">
        <v>0</v>
      </c>
      <c r="AN3580" s="23">
        <v>0</v>
      </c>
      <c r="AO3580" s="23">
        <v>0.0588235294117647</v>
      </c>
      <c r="AP3580" s="23" t="e">
        <v>#DIV/0!</v>
      </c>
      <c r="AQ3580" s="23" t="e">
        <v>#DIV/0!</v>
      </c>
      <c r="AR3580" s="35">
        <v>0</v>
      </c>
      <c r="AS3580" s="35">
        <v>0</v>
      </c>
      <c r="AT3580" s="35">
        <v>1</v>
      </c>
      <c r="AU3580" s="31" t="str">
        <f t="shared" si="58"/>
        <v>库存为1</v>
      </c>
      <c r="AV3580" s="36" t="str">
        <f>IFERROR(时间!$B$4+AU3580,"上周无销量")</f>
        <v>上周无销量</v>
      </c>
    </row>
    <row r="3581" spans="1:48">
      <c r="A3581" s="21" t="s">
        <v>7065</v>
      </c>
      <c r="B3581" t="s">
        <v>4797</v>
      </c>
      <c r="C3581" t="s">
        <v>7062</v>
      </c>
      <c r="D3581" s="31">
        <v>2</v>
      </c>
      <c r="E3581" s="31">
        <v>2</v>
      </c>
      <c r="F3581" s="31">
        <v>1</v>
      </c>
      <c r="G3581" s="31">
        <v>0</v>
      </c>
      <c r="H3581" s="32">
        <v>29.99</v>
      </c>
      <c r="I3581">
        <v>4</v>
      </c>
      <c r="J3581" s="33">
        <v>0</v>
      </c>
      <c r="K3581" s="33">
        <v>0</v>
      </c>
      <c r="L3581" s="33">
        <v>0</v>
      </c>
      <c r="M3581">
        <v>4</v>
      </c>
      <c r="N3581">
        <v>0</v>
      </c>
      <c r="O3581">
        <v>0</v>
      </c>
      <c r="P3581">
        <v>638</v>
      </c>
      <c r="Q3581">
        <v>1131</v>
      </c>
      <c r="R3581">
        <v>571</v>
      </c>
      <c r="S3581">
        <v>0</v>
      </c>
      <c r="T3581">
        <v>0</v>
      </c>
      <c r="U3581">
        <v>6</v>
      </c>
      <c r="V3581">
        <v>1</v>
      </c>
      <c r="W3581">
        <v>0</v>
      </c>
      <c r="X3581" s="23">
        <v>0</v>
      </c>
      <c r="Y3581" s="23">
        <v>0.00530503978779841</v>
      </c>
      <c r="Z3581" s="23">
        <v>0.00175131348511384</v>
      </c>
      <c r="AA3581" s="23" t="e">
        <v>#DIV/0!</v>
      </c>
      <c r="AB3581">
        <v>0</v>
      </c>
      <c r="AC3581">
        <v>1.36</v>
      </c>
      <c r="AD3581">
        <v>0.17</v>
      </c>
      <c r="AE3581">
        <v>0</v>
      </c>
      <c r="AF3581" s="23" t="s">
        <v>54</v>
      </c>
      <c r="AG3581" s="23">
        <v>0.0226742247415805</v>
      </c>
      <c r="AH3581" s="23">
        <v>0.00566855618539513</v>
      </c>
      <c r="AI3581" s="23" t="s">
        <v>54</v>
      </c>
      <c r="AJ3581">
        <v>34</v>
      </c>
      <c r="AK3581">
        <v>11</v>
      </c>
      <c r="AL3581">
        <v>0</v>
      </c>
      <c r="AM3581">
        <v>8</v>
      </c>
      <c r="AN3581" s="23">
        <v>0.0588235294117647</v>
      </c>
      <c r="AO3581" s="23">
        <v>0.181818181818182</v>
      </c>
      <c r="AP3581" s="23" t="e">
        <v>#DIV/0!</v>
      </c>
      <c r="AQ3581" s="23">
        <v>0</v>
      </c>
      <c r="AR3581" s="35">
        <v>0.285714285714286</v>
      </c>
      <c r="AS3581" s="35">
        <v>17.1428571428571</v>
      </c>
      <c r="AT3581" s="35">
        <v>-13.1428571428571</v>
      </c>
      <c r="AU3581" s="31">
        <f t="shared" si="58"/>
        <v>14</v>
      </c>
      <c r="AV3581" s="36">
        <f>IFERROR(时间!$B$4+AU3581,"上周无销量")</f>
        <v>43353</v>
      </c>
    </row>
    <row r="3582" spans="1:48">
      <c r="A3582" s="21" t="s">
        <v>7066</v>
      </c>
      <c r="B3582" t="s">
        <v>4799</v>
      </c>
      <c r="C3582" t="s">
        <v>7062</v>
      </c>
      <c r="D3582" s="31">
        <v>1</v>
      </c>
      <c r="E3582" s="31">
        <v>1</v>
      </c>
      <c r="F3582" s="31">
        <v>2</v>
      </c>
      <c r="G3582" s="31">
        <v>0</v>
      </c>
      <c r="H3582" s="32">
        <v>29.99</v>
      </c>
      <c r="I3582">
        <v>0</v>
      </c>
      <c r="J3582" s="33">
        <v>0</v>
      </c>
      <c r="K3582" s="33">
        <v>0</v>
      </c>
      <c r="L3582" s="33">
        <v>0</v>
      </c>
      <c r="M3582">
        <v>0</v>
      </c>
      <c r="N3582">
        <v>1</v>
      </c>
      <c r="O3582">
        <v>0</v>
      </c>
      <c r="P3582">
        <v>239</v>
      </c>
      <c r="Q3582">
        <v>151</v>
      </c>
      <c r="R3582">
        <v>45</v>
      </c>
      <c r="S3582">
        <v>0</v>
      </c>
      <c r="T3582">
        <v>1</v>
      </c>
      <c r="U3582">
        <v>1</v>
      </c>
      <c r="V3582">
        <v>0</v>
      </c>
      <c r="W3582">
        <v>0</v>
      </c>
      <c r="X3582" s="23">
        <v>0.00418410041841004</v>
      </c>
      <c r="Y3582" s="23">
        <v>0.00662251655629139</v>
      </c>
      <c r="Z3582" s="23">
        <v>0</v>
      </c>
      <c r="AA3582" s="23" t="e">
        <v>#DIV/0!</v>
      </c>
      <c r="AB3582">
        <v>0.34</v>
      </c>
      <c r="AC3582">
        <v>0.29</v>
      </c>
      <c r="AD3582">
        <v>0</v>
      </c>
      <c r="AE3582">
        <v>0</v>
      </c>
      <c r="AF3582" s="23">
        <v>0.0113371123707903</v>
      </c>
      <c r="AG3582" s="23">
        <v>0.00966988996332111</v>
      </c>
      <c r="AH3582" s="23" t="s">
        <v>54</v>
      </c>
      <c r="AI3582" s="23" t="s">
        <v>54</v>
      </c>
      <c r="AJ3582">
        <v>12</v>
      </c>
      <c r="AK3582">
        <v>21</v>
      </c>
      <c r="AL3582">
        <v>0</v>
      </c>
      <c r="AM3582">
        <v>4</v>
      </c>
      <c r="AN3582" s="23">
        <v>0.0833333333333333</v>
      </c>
      <c r="AO3582" s="23">
        <v>0.0476190476190476</v>
      </c>
      <c r="AP3582" s="23" t="e">
        <v>#DIV/0!</v>
      </c>
      <c r="AQ3582" s="23">
        <v>0</v>
      </c>
      <c r="AR3582" s="35">
        <v>0.142857142857143</v>
      </c>
      <c r="AS3582" s="35">
        <v>8.57142857142857</v>
      </c>
      <c r="AT3582" s="35">
        <v>-8.57142857142857</v>
      </c>
      <c r="AU3582" s="31">
        <f t="shared" si="58"/>
        <v>0</v>
      </c>
      <c r="AV3582" s="36">
        <f>IFERROR(时间!$B$4+AU3582,"上周无销量")</f>
        <v>43339</v>
      </c>
    </row>
    <row r="3583" spans="1:48">
      <c r="A3583" s="21" t="s">
        <v>7067</v>
      </c>
      <c r="B3583" t="s">
        <v>4801</v>
      </c>
      <c r="C3583" t="s">
        <v>7062</v>
      </c>
      <c r="D3583" s="31">
        <v>2</v>
      </c>
      <c r="E3583" s="31">
        <v>2</v>
      </c>
      <c r="F3583" s="31">
        <v>1</v>
      </c>
      <c r="G3583" s="31">
        <v>1</v>
      </c>
      <c r="H3583" s="32">
        <v>27.4916666666667</v>
      </c>
      <c r="I3583">
        <v>4</v>
      </c>
      <c r="J3583" s="33">
        <v>0</v>
      </c>
      <c r="K3583" s="33">
        <v>0</v>
      </c>
      <c r="L3583" s="33">
        <v>0</v>
      </c>
      <c r="M3583">
        <v>4</v>
      </c>
      <c r="N3583">
        <v>0</v>
      </c>
      <c r="O3583">
        <v>0</v>
      </c>
      <c r="P3583">
        <v>12227</v>
      </c>
      <c r="Q3583">
        <v>6862</v>
      </c>
      <c r="R3583">
        <v>785</v>
      </c>
      <c r="S3583">
        <v>0</v>
      </c>
      <c r="T3583">
        <v>45</v>
      </c>
      <c r="U3583">
        <v>32</v>
      </c>
      <c r="V3583">
        <v>9</v>
      </c>
      <c r="W3583">
        <v>0</v>
      </c>
      <c r="X3583" s="23">
        <v>0.00368037948801832</v>
      </c>
      <c r="Y3583" s="23">
        <v>0.00466336345088895</v>
      </c>
      <c r="Z3583" s="23">
        <v>0.0114649681528662</v>
      </c>
      <c r="AA3583" s="23" t="e">
        <v>#DIV/0!</v>
      </c>
      <c r="AB3583">
        <v>9.08</v>
      </c>
      <c r="AC3583">
        <v>7.09</v>
      </c>
      <c r="AD3583">
        <v>1.82</v>
      </c>
      <c r="AE3583">
        <v>0</v>
      </c>
      <c r="AF3583" s="23">
        <v>0.165140951803577</v>
      </c>
      <c r="AG3583" s="23">
        <v>0.128948166110943</v>
      </c>
      <c r="AH3583" s="23">
        <v>0.0662018793573809</v>
      </c>
      <c r="AI3583" s="23" t="s">
        <v>54</v>
      </c>
      <c r="AJ3583">
        <v>33</v>
      </c>
      <c r="AK3583">
        <v>59</v>
      </c>
      <c r="AL3583">
        <v>0</v>
      </c>
      <c r="AM3583">
        <v>8</v>
      </c>
      <c r="AN3583" s="23">
        <v>0.0606060606060606</v>
      </c>
      <c r="AO3583" s="23">
        <v>0.0338983050847458</v>
      </c>
      <c r="AP3583" s="23" t="e">
        <v>#DIV/0!</v>
      </c>
      <c r="AQ3583" s="23">
        <v>0.125</v>
      </c>
      <c r="AR3583" s="35">
        <v>0.285714285714286</v>
      </c>
      <c r="AS3583" s="35">
        <v>17.1428571428571</v>
      </c>
      <c r="AT3583" s="35">
        <v>-13.1428571428571</v>
      </c>
      <c r="AU3583" s="31">
        <f t="shared" si="58"/>
        <v>14</v>
      </c>
      <c r="AV3583" s="36">
        <f>IFERROR(时间!$B$4+AU3583,"上周无销量")</f>
        <v>43353</v>
      </c>
    </row>
    <row r="3584" spans="1:48">
      <c r="A3584" s="21" t="s">
        <v>7068</v>
      </c>
      <c r="B3584" t="s">
        <v>4803</v>
      </c>
      <c r="C3584" t="s">
        <v>7062</v>
      </c>
      <c r="D3584" s="31">
        <v>1</v>
      </c>
      <c r="E3584" s="31">
        <v>0</v>
      </c>
      <c r="F3584" s="31">
        <v>0</v>
      </c>
      <c r="G3584" s="31">
        <v>3</v>
      </c>
      <c r="H3584" s="32">
        <v>8.2475</v>
      </c>
      <c r="I3584">
        <v>0</v>
      </c>
      <c r="J3584" s="33">
        <v>0</v>
      </c>
      <c r="K3584" s="33">
        <v>0</v>
      </c>
      <c r="L3584" s="33">
        <v>0</v>
      </c>
      <c r="M3584">
        <v>0</v>
      </c>
      <c r="N3584">
        <v>0</v>
      </c>
      <c r="O3584">
        <v>0</v>
      </c>
      <c r="P3584">
        <v>141</v>
      </c>
      <c r="Q3584">
        <v>0</v>
      </c>
      <c r="R3584">
        <v>1023</v>
      </c>
      <c r="S3584">
        <v>1603</v>
      </c>
      <c r="T3584">
        <v>0</v>
      </c>
      <c r="U3584">
        <v>0</v>
      </c>
      <c r="V3584">
        <v>3</v>
      </c>
      <c r="W3584">
        <v>2</v>
      </c>
      <c r="X3584" s="23">
        <v>0</v>
      </c>
      <c r="Y3584" s="23" t="e">
        <v>#DIV/0!</v>
      </c>
      <c r="Z3584" s="23">
        <v>0.00293255131964809</v>
      </c>
      <c r="AA3584" s="23">
        <v>0.00124766063630692</v>
      </c>
      <c r="AB3584">
        <v>0</v>
      </c>
      <c r="AC3584">
        <v>0</v>
      </c>
      <c r="AD3584">
        <v>1.04</v>
      </c>
      <c r="AE3584">
        <v>0.39</v>
      </c>
      <c r="AF3584" s="23" t="s">
        <v>54</v>
      </c>
      <c r="AG3584" s="23" t="s">
        <v>54</v>
      </c>
      <c r="AH3584" s="23" t="s">
        <v>126</v>
      </c>
      <c r="AI3584" s="23">
        <v>0.0157623522279479</v>
      </c>
      <c r="AJ3584">
        <v>20</v>
      </c>
      <c r="AK3584">
        <v>5</v>
      </c>
      <c r="AL3584">
        <v>0</v>
      </c>
      <c r="AM3584">
        <v>10</v>
      </c>
      <c r="AN3584" s="23">
        <v>0.05</v>
      </c>
      <c r="AO3584" s="23">
        <v>0</v>
      </c>
      <c r="AP3584" s="23" t="e">
        <v>#DIV/0!</v>
      </c>
      <c r="AQ3584" s="23">
        <v>0.3</v>
      </c>
      <c r="AR3584" s="35">
        <v>0.142857142857143</v>
      </c>
      <c r="AS3584" s="35">
        <v>8.57142857142857</v>
      </c>
      <c r="AT3584" s="35">
        <v>-8.57142857142857</v>
      </c>
      <c r="AU3584" s="31">
        <f t="shared" si="58"/>
        <v>0</v>
      </c>
      <c r="AV3584" s="36">
        <f>IFERROR(时间!$B$4+AU3584,"上周无销量")</f>
        <v>43339</v>
      </c>
    </row>
    <row r="3585" spans="1:48">
      <c r="A3585" s="21" t="s">
        <v>7069</v>
      </c>
      <c r="B3585" t="s">
        <v>4805</v>
      </c>
      <c r="C3585" t="s">
        <v>7062</v>
      </c>
      <c r="D3585" s="31">
        <v>0</v>
      </c>
      <c r="E3585" s="31">
        <v>0</v>
      </c>
      <c r="F3585" s="31">
        <v>0</v>
      </c>
      <c r="G3585" s="31">
        <v>0</v>
      </c>
      <c r="H3585" s="32">
        <v>0</v>
      </c>
      <c r="I3585">
        <v>8</v>
      </c>
      <c r="J3585" s="33">
        <v>0</v>
      </c>
      <c r="K3585" s="33">
        <v>0</v>
      </c>
      <c r="L3585" s="33">
        <v>0</v>
      </c>
      <c r="M3585">
        <v>8</v>
      </c>
      <c r="N3585">
        <v>0</v>
      </c>
      <c r="O3585">
        <v>0</v>
      </c>
      <c r="P3585">
        <v>57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 s="23">
        <v>0</v>
      </c>
      <c r="Y3585" s="23" t="e">
        <v>#DIV/0!</v>
      </c>
      <c r="Z3585" s="23" t="e">
        <v>#DIV/0!</v>
      </c>
      <c r="AA3585" s="23" t="e">
        <v>#DIV/0!</v>
      </c>
      <c r="AB3585">
        <v>0</v>
      </c>
      <c r="AC3585">
        <v>0</v>
      </c>
      <c r="AD3585">
        <v>0</v>
      </c>
      <c r="AE3585">
        <v>0</v>
      </c>
      <c r="AF3585" s="23" t="s">
        <v>54</v>
      </c>
      <c r="AG3585" s="23" t="s">
        <v>54</v>
      </c>
      <c r="AH3585" s="23" t="s">
        <v>54</v>
      </c>
      <c r="AI3585" s="23" t="s">
        <v>54</v>
      </c>
      <c r="AJ3585">
        <v>9</v>
      </c>
      <c r="AK3585">
        <v>7</v>
      </c>
      <c r="AL3585">
        <v>0</v>
      </c>
      <c r="AM3585">
        <v>0</v>
      </c>
      <c r="AN3585" s="23">
        <v>0</v>
      </c>
      <c r="AO3585" s="23">
        <v>0</v>
      </c>
      <c r="AP3585" s="23" t="e">
        <v>#DIV/0!</v>
      </c>
      <c r="AQ3585" s="23" t="e">
        <v>#DIV/0!</v>
      </c>
      <c r="AR3585" s="35">
        <v>0</v>
      </c>
      <c r="AS3585" s="35">
        <v>0</v>
      </c>
      <c r="AT3585" s="35">
        <v>8</v>
      </c>
      <c r="AU3585" s="31" t="str">
        <f t="shared" si="58"/>
        <v>库存为8</v>
      </c>
      <c r="AV3585" s="36" t="str">
        <f>IFERROR(时间!$B$4+AU3585,"上周无销量")</f>
        <v>上周无销量</v>
      </c>
    </row>
    <row r="3586" spans="1:48">
      <c r="A3586" s="21" t="s">
        <v>7070</v>
      </c>
      <c r="B3586" t="s">
        <v>4807</v>
      </c>
      <c r="C3586" t="s">
        <v>7062</v>
      </c>
      <c r="D3586" s="31">
        <v>0</v>
      </c>
      <c r="E3586" s="31">
        <v>0</v>
      </c>
      <c r="F3586" s="31">
        <v>0</v>
      </c>
      <c r="G3586" s="31">
        <v>3</v>
      </c>
      <c r="H3586" s="32">
        <v>0</v>
      </c>
      <c r="I3586">
        <v>5</v>
      </c>
      <c r="J3586" s="33">
        <v>0</v>
      </c>
      <c r="K3586" s="33">
        <v>0</v>
      </c>
      <c r="L3586" s="33">
        <v>0</v>
      </c>
      <c r="M3586">
        <v>5</v>
      </c>
      <c r="N3586">
        <v>1</v>
      </c>
      <c r="O3586">
        <v>0</v>
      </c>
      <c r="P3586">
        <v>91</v>
      </c>
      <c r="Q3586">
        <v>115</v>
      </c>
      <c r="R3586">
        <v>225</v>
      </c>
      <c r="S3586">
        <v>323</v>
      </c>
      <c r="T3586">
        <v>0</v>
      </c>
      <c r="U3586">
        <v>0</v>
      </c>
      <c r="V3586">
        <v>1</v>
      </c>
      <c r="W3586">
        <v>1</v>
      </c>
      <c r="X3586" s="23">
        <v>0</v>
      </c>
      <c r="Y3586" s="23">
        <v>0</v>
      </c>
      <c r="Z3586" s="23">
        <v>0.00444444444444444</v>
      </c>
      <c r="AA3586" s="23">
        <v>0.00309597523219814</v>
      </c>
      <c r="AB3586">
        <v>0</v>
      </c>
      <c r="AC3586">
        <v>0</v>
      </c>
      <c r="AD3586">
        <v>0.13</v>
      </c>
      <c r="AE3586">
        <v>0.26</v>
      </c>
      <c r="AF3586" s="23" t="s">
        <v>54</v>
      </c>
      <c r="AG3586" s="23" t="s">
        <v>54</v>
      </c>
      <c r="AH3586" s="23" t="s">
        <v>126</v>
      </c>
      <c r="AI3586" s="23" t="s">
        <v>126</v>
      </c>
      <c r="AJ3586">
        <v>4</v>
      </c>
      <c r="AK3586">
        <v>2</v>
      </c>
      <c r="AL3586">
        <v>0</v>
      </c>
      <c r="AM3586">
        <v>14</v>
      </c>
      <c r="AN3586" s="23">
        <v>0</v>
      </c>
      <c r="AO3586" s="23">
        <v>0</v>
      </c>
      <c r="AP3586" s="23" t="e">
        <v>#DIV/0!</v>
      </c>
      <c r="AQ3586" s="23">
        <v>0.214285714285714</v>
      </c>
      <c r="AR3586" s="35">
        <v>0</v>
      </c>
      <c r="AS3586" s="35">
        <v>0</v>
      </c>
      <c r="AT3586" s="35">
        <v>5</v>
      </c>
      <c r="AU3586" s="31" t="str">
        <f t="shared" si="58"/>
        <v>库存为5</v>
      </c>
      <c r="AV3586" s="36" t="str">
        <f>IFERROR(时间!$B$4+AU3586,"上周无销量")</f>
        <v>上周无销量</v>
      </c>
    </row>
    <row r="3587" spans="1:48">
      <c r="A3587" s="21" t="s">
        <v>7071</v>
      </c>
      <c r="B3587" t="s">
        <v>4809</v>
      </c>
      <c r="C3587" t="s">
        <v>7062</v>
      </c>
      <c r="D3587" s="31">
        <v>0</v>
      </c>
      <c r="E3587" s="31">
        <v>0</v>
      </c>
      <c r="F3587" s="31">
        <v>0</v>
      </c>
      <c r="G3587" s="31">
        <v>0</v>
      </c>
      <c r="H3587" s="32">
        <v>0</v>
      </c>
      <c r="I3587">
        <v>2</v>
      </c>
      <c r="J3587" s="33">
        <v>0</v>
      </c>
      <c r="K3587" s="33">
        <v>0</v>
      </c>
      <c r="L3587" s="33">
        <v>0</v>
      </c>
      <c r="M3587">
        <v>2</v>
      </c>
      <c r="N3587">
        <v>0</v>
      </c>
      <c r="O3587">
        <v>2</v>
      </c>
      <c r="P3587">
        <v>1248</v>
      </c>
      <c r="Q3587">
        <v>2767</v>
      </c>
      <c r="R3587">
        <v>2587</v>
      </c>
      <c r="S3587">
        <v>2623</v>
      </c>
      <c r="T3587">
        <v>2</v>
      </c>
      <c r="U3587">
        <v>12</v>
      </c>
      <c r="V3587">
        <v>8</v>
      </c>
      <c r="W3587">
        <v>13</v>
      </c>
      <c r="X3587" s="23">
        <v>0.0016025641025641</v>
      </c>
      <c r="Y3587" s="23">
        <v>0.00433682688832671</v>
      </c>
      <c r="Z3587" s="23">
        <v>0.00309238500193274</v>
      </c>
      <c r="AA3587" s="23">
        <v>0.0049561570720549</v>
      </c>
      <c r="AB3587">
        <v>0.5</v>
      </c>
      <c r="AC3587">
        <v>2.09</v>
      </c>
      <c r="AD3587">
        <v>1.84</v>
      </c>
      <c r="AE3587">
        <v>2.68</v>
      </c>
      <c r="AF3587" s="23" t="s">
        <v>126</v>
      </c>
      <c r="AG3587" s="23" t="s">
        <v>126</v>
      </c>
      <c r="AH3587" s="23" t="s">
        <v>126</v>
      </c>
      <c r="AI3587" s="23" t="s">
        <v>126</v>
      </c>
      <c r="AJ3587">
        <v>11</v>
      </c>
      <c r="AK3587">
        <v>14</v>
      </c>
      <c r="AL3587">
        <v>0</v>
      </c>
      <c r="AM3587">
        <v>23</v>
      </c>
      <c r="AN3587" s="23">
        <v>0</v>
      </c>
      <c r="AO3587" s="23">
        <v>0</v>
      </c>
      <c r="AP3587" s="23" t="e">
        <v>#DIV/0!</v>
      </c>
      <c r="AQ3587" s="23">
        <v>0</v>
      </c>
      <c r="AR3587" s="35">
        <v>0</v>
      </c>
      <c r="AS3587" s="35">
        <v>0</v>
      </c>
      <c r="AT3587" s="35">
        <v>2</v>
      </c>
      <c r="AU3587" s="31" t="str">
        <f t="shared" si="58"/>
        <v>库存为2</v>
      </c>
      <c r="AV3587" s="36" t="str">
        <f>IFERROR(时间!$B$4+AU3587,"上周无销量")</f>
        <v>上周无销量</v>
      </c>
    </row>
    <row r="3588" spans="1:48">
      <c r="A3588" s="21" t="s">
        <v>7072</v>
      </c>
      <c r="B3588" t="s">
        <v>4812</v>
      </c>
      <c r="C3588" t="s">
        <v>7062</v>
      </c>
      <c r="D3588" s="31">
        <v>0</v>
      </c>
      <c r="E3588" s="31">
        <v>0</v>
      </c>
      <c r="F3588" s="31">
        <v>0</v>
      </c>
      <c r="G3588" s="31">
        <v>1</v>
      </c>
      <c r="H3588" s="32">
        <v>0</v>
      </c>
      <c r="I3588">
        <v>4</v>
      </c>
      <c r="J3588" s="33">
        <v>0</v>
      </c>
      <c r="K3588" s="33">
        <v>0</v>
      </c>
      <c r="L3588" s="33">
        <v>0</v>
      </c>
      <c r="M3588">
        <v>4</v>
      </c>
      <c r="N3588">
        <v>0</v>
      </c>
      <c r="O3588">
        <v>0</v>
      </c>
      <c r="P3588">
        <v>244</v>
      </c>
      <c r="Q3588">
        <v>272</v>
      </c>
      <c r="R3588">
        <v>1598</v>
      </c>
      <c r="S3588">
        <v>1365</v>
      </c>
      <c r="T3588">
        <v>3</v>
      </c>
      <c r="U3588">
        <v>1</v>
      </c>
      <c r="V3588">
        <v>7</v>
      </c>
      <c r="W3588">
        <v>3</v>
      </c>
      <c r="X3588" s="23">
        <v>0.0122950819672131</v>
      </c>
      <c r="Y3588" s="23">
        <v>0.00367647058823529</v>
      </c>
      <c r="Z3588" s="23">
        <v>0.00438047559449312</v>
      </c>
      <c r="AA3588" s="23">
        <v>0.0021978021978022</v>
      </c>
      <c r="AB3588">
        <v>0.55</v>
      </c>
      <c r="AC3588">
        <v>0.27</v>
      </c>
      <c r="AD3588">
        <v>1.57</v>
      </c>
      <c r="AE3588">
        <v>0.76</v>
      </c>
      <c r="AF3588" s="23" t="s">
        <v>126</v>
      </c>
      <c r="AG3588" s="23" t="s">
        <v>126</v>
      </c>
      <c r="AH3588" s="23" t="s">
        <v>126</v>
      </c>
      <c r="AI3588" s="23" t="s">
        <v>126</v>
      </c>
      <c r="AJ3588">
        <v>6</v>
      </c>
      <c r="AK3588">
        <v>9</v>
      </c>
      <c r="AL3588">
        <v>0</v>
      </c>
      <c r="AM3588">
        <v>13</v>
      </c>
      <c r="AN3588" s="23">
        <v>0</v>
      </c>
      <c r="AO3588" s="23">
        <v>0</v>
      </c>
      <c r="AP3588" s="23" t="e">
        <v>#DIV/0!</v>
      </c>
      <c r="AQ3588" s="23">
        <v>0.0769230769230769</v>
      </c>
      <c r="AR3588" s="35">
        <v>0</v>
      </c>
      <c r="AS3588" s="35">
        <v>0</v>
      </c>
      <c r="AT3588" s="35">
        <v>4</v>
      </c>
      <c r="AU3588" s="31" t="str">
        <f t="shared" si="58"/>
        <v>库存为4</v>
      </c>
      <c r="AV3588" s="36" t="str">
        <f>IFERROR(时间!$B$4+AU3588,"上周无销量")</f>
        <v>上周无销量</v>
      </c>
    </row>
    <row r="3589" spans="1:48">
      <c r="A3589" s="21" t="s">
        <v>7073</v>
      </c>
      <c r="B3589" t="s">
        <v>4814</v>
      </c>
      <c r="C3589" t="s">
        <v>7062</v>
      </c>
      <c r="D3589" s="31">
        <v>0</v>
      </c>
      <c r="E3589" s="31">
        <v>0</v>
      </c>
      <c r="F3589" s="31">
        <v>0</v>
      </c>
      <c r="G3589" s="31">
        <v>1</v>
      </c>
      <c r="H3589" s="32">
        <v>0</v>
      </c>
      <c r="I3589">
        <v>3</v>
      </c>
      <c r="J3589" s="33">
        <v>0</v>
      </c>
      <c r="K3589" s="33">
        <v>0</v>
      </c>
      <c r="L3589" s="33">
        <v>0</v>
      </c>
      <c r="M3589">
        <v>3</v>
      </c>
      <c r="N3589">
        <v>0</v>
      </c>
      <c r="O3589">
        <v>0</v>
      </c>
      <c r="P3589">
        <v>532</v>
      </c>
      <c r="Q3589">
        <v>38</v>
      </c>
      <c r="R3589">
        <v>160</v>
      </c>
      <c r="S3589">
        <v>344</v>
      </c>
      <c r="T3589">
        <v>1</v>
      </c>
      <c r="U3589">
        <v>1</v>
      </c>
      <c r="V3589">
        <v>0</v>
      </c>
      <c r="W3589">
        <v>1</v>
      </c>
      <c r="X3589" s="23">
        <v>0.0018796992481203</v>
      </c>
      <c r="Y3589" s="23">
        <v>0.0263157894736842</v>
      </c>
      <c r="Z3589" s="23">
        <v>0</v>
      </c>
      <c r="AA3589" s="23">
        <v>0.00290697674418605</v>
      </c>
      <c r="AB3589">
        <v>0.26</v>
      </c>
      <c r="AC3589">
        <v>0.35</v>
      </c>
      <c r="AD3589">
        <v>0</v>
      </c>
      <c r="AE3589">
        <v>0.33</v>
      </c>
      <c r="AF3589" s="23" t="s">
        <v>126</v>
      </c>
      <c r="AG3589" s="23" t="s">
        <v>126</v>
      </c>
      <c r="AH3589" s="23" t="s">
        <v>54</v>
      </c>
      <c r="AI3589" s="23" t="s">
        <v>126</v>
      </c>
      <c r="AJ3589">
        <v>4</v>
      </c>
      <c r="AK3589">
        <v>2</v>
      </c>
      <c r="AL3589">
        <v>0</v>
      </c>
      <c r="AM3589">
        <v>6</v>
      </c>
      <c r="AN3589" s="23">
        <v>0</v>
      </c>
      <c r="AO3589" s="23">
        <v>0</v>
      </c>
      <c r="AP3589" s="23" t="e">
        <v>#DIV/0!</v>
      </c>
      <c r="AQ3589" s="23">
        <v>0.166666666666667</v>
      </c>
      <c r="AR3589" s="35">
        <v>0</v>
      </c>
      <c r="AS3589" s="35">
        <v>0</v>
      </c>
      <c r="AT3589" s="35">
        <v>3</v>
      </c>
      <c r="AU3589" s="31" t="str">
        <f t="shared" ref="AU3589:AU3652" si="59">IF(AR3589="","库存为"&amp;M3589,IF(AS3589=0,"库存为"&amp;M3589,INT(M3589/AR3589)))</f>
        <v>库存为3</v>
      </c>
      <c r="AV3589" s="36" t="str">
        <f>IFERROR(时间!$B$4+AU3589,"上周无销量")</f>
        <v>上周无销量</v>
      </c>
    </row>
    <row r="3590" spans="1:48">
      <c r="A3590" s="21" t="s">
        <v>7074</v>
      </c>
      <c r="B3590" t="s">
        <v>4816</v>
      </c>
      <c r="C3590" t="s">
        <v>7062</v>
      </c>
      <c r="D3590" s="31">
        <v>1</v>
      </c>
      <c r="E3590" s="31">
        <v>0</v>
      </c>
      <c r="F3590" s="31">
        <v>1</v>
      </c>
      <c r="G3590" s="31">
        <v>0</v>
      </c>
      <c r="H3590" s="32">
        <v>29.99</v>
      </c>
      <c r="I3590">
        <v>8</v>
      </c>
      <c r="J3590" s="33">
        <v>0</v>
      </c>
      <c r="K3590" s="33">
        <v>0</v>
      </c>
      <c r="L3590" s="33">
        <v>0</v>
      </c>
      <c r="M3590">
        <v>8</v>
      </c>
      <c r="N3590">
        <v>0</v>
      </c>
      <c r="O3590">
        <v>0</v>
      </c>
      <c r="P3590">
        <v>403</v>
      </c>
      <c r="Q3590">
        <v>303</v>
      </c>
      <c r="R3590">
        <v>39</v>
      </c>
      <c r="S3590">
        <v>0</v>
      </c>
      <c r="T3590">
        <v>0</v>
      </c>
      <c r="U3590">
        <v>3</v>
      </c>
      <c r="V3590">
        <v>0</v>
      </c>
      <c r="W3590">
        <v>0</v>
      </c>
      <c r="X3590" s="23">
        <v>0</v>
      </c>
      <c r="Y3590" s="23">
        <v>0.0099009900990099</v>
      </c>
      <c r="Z3590" s="23">
        <v>0</v>
      </c>
      <c r="AA3590" s="23" t="e">
        <v>#DIV/0!</v>
      </c>
      <c r="AB3590">
        <v>0</v>
      </c>
      <c r="AC3590">
        <v>0.61</v>
      </c>
      <c r="AD3590">
        <v>0</v>
      </c>
      <c r="AE3590">
        <v>0</v>
      </c>
      <c r="AF3590" s="23" t="s">
        <v>54</v>
      </c>
      <c r="AG3590" s="23" t="s">
        <v>126</v>
      </c>
      <c r="AH3590" s="23" t="s">
        <v>54</v>
      </c>
      <c r="AI3590" s="23" t="s">
        <v>54</v>
      </c>
      <c r="AJ3590">
        <v>7</v>
      </c>
      <c r="AK3590">
        <v>4</v>
      </c>
      <c r="AL3590">
        <v>0</v>
      </c>
      <c r="AM3590">
        <v>2</v>
      </c>
      <c r="AN3590" s="23">
        <v>0.142857142857143</v>
      </c>
      <c r="AO3590" s="23">
        <v>0</v>
      </c>
      <c r="AP3590" s="23" t="e">
        <v>#DIV/0!</v>
      </c>
      <c r="AQ3590" s="23">
        <v>0</v>
      </c>
      <c r="AR3590" s="35">
        <v>0.142857142857143</v>
      </c>
      <c r="AS3590" s="35">
        <v>8.57142857142857</v>
      </c>
      <c r="AT3590" s="35">
        <v>-0.571428571428571</v>
      </c>
      <c r="AU3590" s="31">
        <f t="shared" si="59"/>
        <v>56</v>
      </c>
      <c r="AV3590" s="36">
        <f>IFERROR(时间!$B$4+AU3590,"上周无销量")</f>
        <v>43395</v>
      </c>
    </row>
    <row r="3591" spans="1:48">
      <c r="A3591" s="21" t="s">
        <v>7075</v>
      </c>
      <c r="B3591" t="s">
        <v>4818</v>
      </c>
      <c r="C3591" t="s">
        <v>7062</v>
      </c>
      <c r="D3591" s="31">
        <v>2</v>
      </c>
      <c r="E3591" s="31">
        <v>2</v>
      </c>
      <c r="F3591" s="31">
        <v>0</v>
      </c>
      <c r="G3591" s="31">
        <v>0</v>
      </c>
      <c r="H3591" s="32">
        <v>29.99</v>
      </c>
      <c r="I3591">
        <v>0</v>
      </c>
      <c r="J3591" s="33">
        <v>0</v>
      </c>
      <c r="K3591" s="33">
        <v>0</v>
      </c>
      <c r="L3591" s="33">
        <v>0</v>
      </c>
      <c r="M3591">
        <v>0</v>
      </c>
      <c r="N3591">
        <v>0</v>
      </c>
      <c r="O3591">
        <v>0</v>
      </c>
      <c r="P3591">
        <v>621</v>
      </c>
      <c r="Q3591">
        <v>1600</v>
      </c>
      <c r="R3591">
        <v>402</v>
      </c>
      <c r="S3591">
        <v>0</v>
      </c>
      <c r="T3591">
        <v>10</v>
      </c>
      <c r="U3591">
        <v>12</v>
      </c>
      <c r="V3591">
        <v>1</v>
      </c>
      <c r="W3591">
        <v>0</v>
      </c>
      <c r="X3591" s="23">
        <v>0.0161030595813204</v>
      </c>
      <c r="Y3591" s="23">
        <v>0.0075</v>
      </c>
      <c r="Z3591" s="23">
        <v>0.00248756218905473</v>
      </c>
      <c r="AA3591" s="23" t="e">
        <v>#DIV/0!</v>
      </c>
      <c r="AB3591">
        <v>2.64</v>
      </c>
      <c r="AC3591">
        <v>2.65</v>
      </c>
      <c r="AD3591">
        <v>0.35</v>
      </c>
      <c r="AE3591">
        <v>0</v>
      </c>
      <c r="AF3591" s="23">
        <v>0.0440146715571857</v>
      </c>
      <c r="AG3591" s="23">
        <v>0.0441813937979326</v>
      </c>
      <c r="AH3591" s="23" t="s">
        <v>126</v>
      </c>
      <c r="AI3591" s="23" t="s">
        <v>54</v>
      </c>
      <c r="AJ3591">
        <v>28</v>
      </c>
      <c r="AK3591">
        <v>25</v>
      </c>
      <c r="AL3591">
        <v>0</v>
      </c>
      <c r="AM3591">
        <v>5</v>
      </c>
      <c r="AN3591" s="23">
        <v>0.0714285714285714</v>
      </c>
      <c r="AO3591" s="23">
        <v>0.08</v>
      </c>
      <c r="AP3591" s="23" t="e">
        <v>#DIV/0!</v>
      </c>
      <c r="AQ3591" s="23">
        <v>0</v>
      </c>
      <c r="AR3591" s="35">
        <v>0.285714285714286</v>
      </c>
      <c r="AS3591" s="35">
        <v>17.1428571428571</v>
      </c>
      <c r="AT3591" s="35">
        <v>-17.1428571428571</v>
      </c>
      <c r="AU3591" s="31">
        <f t="shared" si="59"/>
        <v>0</v>
      </c>
      <c r="AV3591" s="36">
        <f>IFERROR(时间!$B$4+AU3591,"上周无销量")</f>
        <v>43339</v>
      </c>
    </row>
    <row r="3592" spans="1:48">
      <c r="A3592" s="21" t="s">
        <v>7076</v>
      </c>
      <c r="B3592" t="s">
        <v>4820</v>
      </c>
      <c r="C3592" t="s">
        <v>7062</v>
      </c>
      <c r="D3592" s="31">
        <v>0</v>
      </c>
      <c r="E3592" s="31">
        <v>2</v>
      </c>
      <c r="F3592" s="31">
        <v>0</v>
      </c>
      <c r="G3592" s="31">
        <v>0</v>
      </c>
      <c r="H3592" s="32">
        <v>32.99</v>
      </c>
      <c r="I3592">
        <v>0</v>
      </c>
      <c r="J3592" s="33">
        <v>1</v>
      </c>
      <c r="K3592" s="33">
        <v>0</v>
      </c>
      <c r="L3592" s="33">
        <v>0</v>
      </c>
      <c r="M3592">
        <v>1</v>
      </c>
      <c r="N3592">
        <v>0</v>
      </c>
      <c r="O3592">
        <v>0</v>
      </c>
      <c r="P3592">
        <v>47</v>
      </c>
      <c r="Q3592">
        <v>663</v>
      </c>
      <c r="R3592">
        <v>489</v>
      </c>
      <c r="S3592">
        <v>620</v>
      </c>
      <c r="T3592">
        <v>0</v>
      </c>
      <c r="U3592">
        <v>4</v>
      </c>
      <c r="V3592">
        <v>2</v>
      </c>
      <c r="W3592">
        <v>4</v>
      </c>
      <c r="X3592" s="23">
        <v>0</v>
      </c>
      <c r="Y3592" s="23">
        <v>0.00603318250377074</v>
      </c>
      <c r="Z3592" s="23">
        <v>0.00408997955010225</v>
      </c>
      <c r="AA3592" s="23">
        <v>0.00645161290322581</v>
      </c>
      <c r="AB3592">
        <v>0</v>
      </c>
      <c r="AC3592">
        <v>0.74</v>
      </c>
      <c r="AD3592">
        <v>0.38</v>
      </c>
      <c r="AE3592">
        <v>0.96</v>
      </c>
      <c r="AF3592" s="23" t="s">
        <v>54</v>
      </c>
      <c r="AG3592" s="23">
        <v>0.0112155198545014</v>
      </c>
      <c r="AH3592" s="23" t="s">
        <v>126</v>
      </c>
      <c r="AI3592" s="23" t="s">
        <v>126</v>
      </c>
      <c r="AJ3592">
        <v>0</v>
      </c>
      <c r="AK3592">
        <v>15</v>
      </c>
      <c r="AL3592">
        <v>0</v>
      </c>
      <c r="AM3592">
        <v>10</v>
      </c>
      <c r="AN3592" s="23" t="e">
        <v>#DIV/0!</v>
      </c>
      <c r="AO3592" s="23">
        <v>0.133333333333333</v>
      </c>
      <c r="AP3592" s="23" t="e">
        <v>#DIV/0!</v>
      </c>
      <c r="AQ3592" s="23">
        <v>0</v>
      </c>
      <c r="AR3592" s="35">
        <v>0</v>
      </c>
      <c r="AS3592" s="35">
        <v>0</v>
      </c>
      <c r="AT3592" s="35">
        <v>1</v>
      </c>
      <c r="AU3592" s="31" t="str">
        <f t="shared" si="59"/>
        <v>库存为1</v>
      </c>
      <c r="AV3592" s="36" t="str">
        <f>IFERROR(时间!$B$4+AU3592,"上周无销量")</f>
        <v>上周无销量</v>
      </c>
    </row>
    <row r="3593" spans="1:48">
      <c r="A3593" s="21" t="s">
        <v>7077</v>
      </c>
      <c r="B3593" t="s">
        <v>4822</v>
      </c>
      <c r="C3593" t="s">
        <v>7062</v>
      </c>
      <c r="D3593" s="31">
        <v>1</v>
      </c>
      <c r="E3593" s="31">
        <v>0</v>
      </c>
      <c r="F3593" s="31">
        <v>0</v>
      </c>
      <c r="G3593" s="31">
        <v>0</v>
      </c>
      <c r="H3593" s="32">
        <v>32.99</v>
      </c>
      <c r="I3593">
        <v>3</v>
      </c>
      <c r="J3593" s="33">
        <v>0</v>
      </c>
      <c r="K3593" s="33">
        <v>0</v>
      </c>
      <c r="L3593" s="33">
        <v>0</v>
      </c>
      <c r="M3593">
        <v>3</v>
      </c>
      <c r="N3593">
        <v>0</v>
      </c>
      <c r="O3593">
        <v>0</v>
      </c>
      <c r="P3593">
        <v>8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 s="23">
        <v>0</v>
      </c>
      <c r="Y3593" s="23" t="e">
        <v>#DIV/0!</v>
      </c>
      <c r="Z3593" s="23" t="e">
        <v>#DIV/0!</v>
      </c>
      <c r="AA3593" s="23" t="e">
        <v>#DIV/0!</v>
      </c>
      <c r="AB3593">
        <v>0</v>
      </c>
      <c r="AC3593">
        <v>0</v>
      </c>
      <c r="AD3593">
        <v>0</v>
      </c>
      <c r="AE3593">
        <v>0</v>
      </c>
      <c r="AF3593" s="23" t="s">
        <v>54</v>
      </c>
      <c r="AG3593" s="23" t="s">
        <v>54</v>
      </c>
      <c r="AH3593" s="23" t="s">
        <v>54</v>
      </c>
      <c r="AI3593" s="23" t="s">
        <v>54</v>
      </c>
      <c r="AJ3593">
        <v>12</v>
      </c>
      <c r="AK3593">
        <v>1</v>
      </c>
      <c r="AL3593">
        <v>0</v>
      </c>
      <c r="AM3593">
        <v>0</v>
      </c>
      <c r="AN3593" s="23">
        <v>0.0833333333333333</v>
      </c>
      <c r="AO3593" s="23">
        <v>0</v>
      </c>
      <c r="AP3593" s="23" t="e">
        <v>#DIV/0!</v>
      </c>
      <c r="AQ3593" s="23" t="e">
        <v>#DIV/0!</v>
      </c>
      <c r="AR3593" s="35">
        <v>0.142857142857143</v>
      </c>
      <c r="AS3593" s="35">
        <v>8.57142857142857</v>
      </c>
      <c r="AT3593" s="35">
        <v>-5.57142857142857</v>
      </c>
      <c r="AU3593" s="31">
        <f t="shared" si="59"/>
        <v>21</v>
      </c>
      <c r="AV3593" s="36">
        <f>IFERROR(时间!$B$4+AU3593,"上周无销量")</f>
        <v>43360</v>
      </c>
    </row>
    <row r="3594" spans="1:48">
      <c r="A3594" s="21" t="s">
        <v>7078</v>
      </c>
      <c r="B3594" t="s">
        <v>4824</v>
      </c>
      <c r="C3594" t="s">
        <v>7062</v>
      </c>
      <c r="D3594" s="31">
        <v>0</v>
      </c>
      <c r="E3594" s="31">
        <v>0</v>
      </c>
      <c r="F3594" s="31">
        <v>0</v>
      </c>
      <c r="G3594" s="31">
        <v>0</v>
      </c>
      <c r="H3594" s="32">
        <v>0</v>
      </c>
      <c r="I3594">
        <v>4</v>
      </c>
      <c r="J3594" s="33">
        <v>0</v>
      </c>
      <c r="K3594" s="33">
        <v>0</v>
      </c>
      <c r="L3594" s="33">
        <v>0</v>
      </c>
      <c r="M3594">
        <v>4</v>
      </c>
      <c r="N3594">
        <v>0</v>
      </c>
      <c r="O3594">
        <v>0</v>
      </c>
      <c r="P3594">
        <v>19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 s="23">
        <v>0</v>
      </c>
      <c r="Y3594" s="23" t="e">
        <v>#DIV/0!</v>
      </c>
      <c r="Z3594" s="23" t="e">
        <v>#DIV/0!</v>
      </c>
      <c r="AA3594" s="23" t="e">
        <v>#DIV/0!</v>
      </c>
      <c r="AB3594">
        <v>0</v>
      </c>
      <c r="AC3594">
        <v>0</v>
      </c>
      <c r="AD3594">
        <v>0</v>
      </c>
      <c r="AE3594">
        <v>0</v>
      </c>
      <c r="AF3594" s="23" t="s">
        <v>54</v>
      </c>
      <c r="AG3594" s="23" t="s">
        <v>54</v>
      </c>
      <c r="AH3594" s="23" t="s">
        <v>54</v>
      </c>
      <c r="AI3594" s="23" t="s">
        <v>54</v>
      </c>
      <c r="AJ3594">
        <v>8</v>
      </c>
      <c r="AK3594">
        <v>3</v>
      </c>
      <c r="AL3594">
        <v>0</v>
      </c>
      <c r="AM3594">
        <v>0</v>
      </c>
      <c r="AN3594" s="23">
        <v>0</v>
      </c>
      <c r="AO3594" s="23">
        <v>0</v>
      </c>
      <c r="AP3594" s="23" t="e">
        <v>#DIV/0!</v>
      </c>
      <c r="AQ3594" s="23" t="e">
        <v>#DIV/0!</v>
      </c>
      <c r="AR3594" s="35">
        <v>0</v>
      </c>
      <c r="AS3594" s="35">
        <v>0</v>
      </c>
      <c r="AT3594" s="35">
        <v>4</v>
      </c>
      <c r="AU3594" s="31" t="str">
        <f t="shared" si="59"/>
        <v>库存为4</v>
      </c>
      <c r="AV3594" s="36" t="str">
        <f>IFERROR(时间!$B$4+AU3594,"上周无销量")</f>
        <v>上周无销量</v>
      </c>
    </row>
    <row r="3595" spans="1:48">
      <c r="A3595" s="21" t="s">
        <v>7079</v>
      </c>
      <c r="B3595" t="s">
        <v>4826</v>
      </c>
      <c r="C3595" t="s">
        <v>7062</v>
      </c>
      <c r="D3595" s="31">
        <v>1</v>
      </c>
      <c r="E3595" s="31">
        <v>0</v>
      </c>
      <c r="F3595" s="31">
        <v>0</v>
      </c>
      <c r="G3595" s="31">
        <v>0</v>
      </c>
      <c r="H3595" s="32">
        <v>32.99</v>
      </c>
      <c r="I3595">
        <v>2</v>
      </c>
      <c r="J3595" s="33">
        <v>0</v>
      </c>
      <c r="K3595" s="33">
        <v>0</v>
      </c>
      <c r="L3595" s="33">
        <v>0</v>
      </c>
      <c r="M3595">
        <v>2</v>
      </c>
      <c r="N3595">
        <v>1</v>
      </c>
      <c r="O3595">
        <v>0</v>
      </c>
      <c r="P3595">
        <v>655</v>
      </c>
      <c r="Q3595">
        <v>0</v>
      </c>
      <c r="R3595">
        <v>0</v>
      </c>
      <c r="S3595">
        <v>0</v>
      </c>
      <c r="T3595">
        <v>7</v>
      </c>
      <c r="U3595">
        <v>0</v>
      </c>
      <c r="V3595">
        <v>0</v>
      </c>
      <c r="W3595">
        <v>0</v>
      </c>
      <c r="X3595" s="23">
        <v>0.0106870229007634</v>
      </c>
      <c r="Y3595" s="23" t="e">
        <v>#DIV/0!</v>
      </c>
      <c r="Z3595" s="23" t="e">
        <v>#DIV/0!</v>
      </c>
      <c r="AA3595" s="23" t="e">
        <v>#DIV/0!</v>
      </c>
      <c r="AB3595">
        <v>1.93</v>
      </c>
      <c r="AC3595">
        <v>0</v>
      </c>
      <c r="AD3595">
        <v>0</v>
      </c>
      <c r="AE3595">
        <v>0</v>
      </c>
      <c r="AF3595" s="23">
        <v>0.0585025765383449</v>
      </c>
      <c r="AG3595" s="23" t="s">
        <v>54</v>
      </c>
      <c r="AH3595" s="23" t="s">
        <v>54</v>
      </c>
      <c r="AI3595" s="23" t="s">
        <v>54</v>
      </c>
      <c r="AJ3595">
        <v>3</v>
      </c>
      <c r="AK3595">
        <v>2</v>
      </c>
      <c r="AL3595">
        <v>0</v>
      </c>
      <c r="AM3595">
        <v>0</v>
      </c>
      <c r="AN3595" s="23">
        <v>0.333333333333333</v>
      </c>
      <c r="AO3595" s="23">
        <v>0</v>
      </c>
      <c r="AP3595" s="23" t="e">
        <v>#DIV/0!</v>
      </c>
      <c r="AQ3595" s="23" t="e">
        <v>#DIV/0!</v>
      </c>
      <c r="AR3595" s="35">
        <v>0.142857142857143</v>
      </c>
      <c r="AS3595" s="35">
        <v>8.57142857142857</v>
      </c>
      <c r="AT3595" s="35">
        <v>-6.57142857142857</v>
      </c>
      <c r="AU3595" s="31">
        <f t="shared" si="59"/>
        <v>14</v>
      </c>
      <c r="AV3595" s="36">
        <f>IFERROR(时间!$B$4+AU3595,"上周无销量")</f>
        <v>43353</v>
      </c>
    </row>
    <row r="3596" spans="1:48">
      <c r="A3596" s="21" t="s">
        <v>7080</v>
      </c>
      <c r="B3596" t="s">
        <v>4828</v>
      </c>
      <c r="C3596" t="s">
        <v>7062</v>
      </c>
      <c r="D3596" s="31">
        <v>1</v>
      </c>
      <c r="E3596" s="31">
        <v>0</v>
      </c>
      <c r="F3596" s="31">
        <v>0</v>
      </c>
      <c r="G3596" s="31">
        <v>0</v>
      </c>
      <c r="H3596" s="32">
        <v>29.99</v>
      </c>
      <c r="I3596">
        <v>6</v>
      </c>
      <c r="J3596" s="33">
        <v>0</v>
      </c>
      <c r="K3596" s="33">
        <v>0</v>
      </c>
      <c r="L3596" s="33">
        <v>0</v>
      </c>
      <c r="M3596">
        <v>6</v>
      </c>
      <c r="N3596">
        <v>0</v>
      </c>
      <c r="O3596">
        <v>0</v>
      </c>
      <c r="P3596">
        <v>2100</v>
      </c>
      <c r="Q3596">
        <v>3533</v>
      </c>
      <c r="R3596">
        <v>1151</v>
      </c>
      <c r="S3596">
        <v>780</v>
      </c>
      <c r="T3596">
        <v>7</v>
      </c>
      <c r="U3596">
        <v>15</v>
      </c>
      <c r="V3596">
        <v>12</v>
      </c>
      <c r="W3596">
        <v>10</v>
      </c>
      <c r="X3596" s="23">
        <v>0.00333333333333333</v>
      </c>
      <c r="Y3596" s="23">
        <v>0.00424568355505236</v>
      </c>
      <c r="Z3596" s="23">
        <v>0.0104257167680278</v>
      </c>
      <c r="AA3596" s="23">
        <v>0.0128205128205128</v>
      </c>
      <c r="AB3596">
        <v>1.47</v>
      </c>
      <c r="AC3596">
        <v>3.88</v>
      </c>
      <c r="AD3596">
        <v>2.4</v>
      </c>
      <c r="AE3596">
        <v>2.17</v>
      </c>
      <c r="AF3596" s="23">
        <v>0.0490163387795932</v>
      </c>
      <c r="AG3596" s="23" t="s">
        <v>126</v>
      </c>
      <c r="AH3596" s="23" t="s">
        <v>126</v>
      </c>
      <c r="AI3596" s="23" t="s">
        <v>126</v>
      </c>
      <c r="AJ3596">
        <v>13</v>
      </c>
      <c r="AK3596">
        <v>20</v>
      </c>
      <c r="AL3596">
        <v>0</v>
      </c>
      <c r="AM3596">
        <v>26</v>
      </c>
      <c r="AN3596" s="23">
        <v>0.0769230769230769</v>
      </c>
      <c r="AO3596" s="23">
        <v>0</v>
      </c>
      <c r="AP3596" s="23" t="e">
        <v>#DIV/0!</v>
      </c>
      <c r="AQ3596" s="23">
        <v>0</v>
      </c>
      <c r="AR3596" s="35">
        <v>0.142857142857143</v>
      </c>
      <c r="AS3596" s="35">
        <v>8.57142857142857</v>
      </c>
      <c r="AT3596" s="35">
        <v>-2.57142857142857</v>
      </c>
      <c r="AU3596" s="31">
        <f t="shared" si="59"/>
        <v>42</v>
      </c>
      <c r="AV3596" s="36">
        <f>IFERROR(时间!$B$4+AU3596,"上周无销量")</f>
        <v>43381</v>
      </c>
    </row>
    <row r="3597" spans="1:48">
      <c r="A3597" s="21" t="s">
        <v>7081</v>
      </c>
      <c r="B3597" t="s">
        <v>4831</v>
      </c>
      <c r="C3597" t="s">
        <v>7062</v>
      </c>
      <c r="D3597" s="31">
        <v>0</v>
      </c>
      <c r="E3597" s="31">
        <v>0</v>
      </c>
      <c r="F3597" s="31">
        <v>0</v>
      </c>
      <c r="G3597" s="31">
        <v>1</v>
      </c>
      <c r="H3597" s="32">
        <v>0</v>
      </c>
      <c r="I3597">
        <v>4</v>
      </c>
      <c r="J3597" s="33">
        <v>0</v>
      </c>
      <c r="K3597" s="33">
        <v>0</v>
      </c>
      <c r="L3597" s="33">
        <v>0</v>
      </c>
      <c r="M3597">
        <v>4</v>
      </c>
      <c r="N3597">
        <v>0</v>
      </c>
      <c r="O3597">
        <v>0</v>
      </c>
      <c r="P3597">
        <v>1301</v>
      </c>
      <c r="Q3597">
        <v>1181</v>
      </c>
      <c r="R3597">
        <v>3901</v>
      </c>
      <c r="S3597">
        <v>6110</v>
      </c>
      <c r="T3597">
        <v>3</v>
      </c>
      <c r="U3597">
        <v>0</v>
      </c>
      <c r="V3597">
        <v>4</v>
      </c>
      <c r="W3597">
        <v>1</v>
      </c>
      <c r="X3597" s="23">
        <v>0.00230591852421214</v>
      </c>
      <c r="Y3597" s="23">
        <v>0</v>
      </c>
      <c r="Z3597" s="23">
        <v>0.00102537810817739</v>
      </c>
      <c r="AA3597" s="23">
        <v>0.00016366612111293</v>
      </c>
      <c r="AB3597">
        <v>0.83</v>
      </c>
      <c r="AC3597">
        <v>0</v>
      </c>
      <c r="AD3597">
        <v>0.78</v>
      </c>
      <c r="AE3597">
        <v>0.16</v>
      </c>
      <c r="AF3597" s="23" t="s">
        <v>126</v>
      </c>
      <c r="AG3597" s="23" t="s">
        <v>54</v>
      </c>
      <c r="AH3597" s="23" t="s">
        <v>126</v>
      </c>
      <c r="AI3597" s="23" t="s">
        <v>126</v>
      </c>
      <c r="AJ3597">
        <v>12</v>
      </c>
      <c r="AK3597">
        <v>9</v>
      </c>
      <c r="AL3597">
        <v>0</v>
      </c>
      <c r="AM3597">
        <v>9</v>
      </c>
      <c r="AN3597" s="23">
        <v>0</v>
      </c>
      <c r="AO3597" s="23">
        <v>0</v>
      </c>
      <c r="AP3597" s="23" t="e">
        <v>#DIV/0!</v>
      </c>
      <c r="AQ3597" s="23">
        <v>0.111111111111111</v>
      </c>
      <c r="AR3597" s="35">
        <v>0</v>
      </c>
      <c r="AS3597" s="35">
        <v>0</v>
      </c>
      <c r="AT3597" s="35">
        <v>4</v>
      </c>
      <c r="AU3597" s="31" t="str">
        <f t="shared" si="59"/>
        <v>库存为4</v>
      </c>
      <c r="AV3597" s="36" t="str">
        <f>IFERROR(时间!$B$4+AU3597,"上周无销量")</f>
        <v>上周无销量</v>
      </c>
    </row>
    <row r="3598" spans="1:48">
      <c r="A3598" s="21" t="s">
        <v>7082</v>
      </c>
      <c r="B3598" t="s">
        <v>4833</v>
      </c>
      <c r="C3598" t="s">
        <v>7062</v>
      </c>
      <c r="D3598" s="31">
        <v>0</v>
      </c>
      <c r="E3598" s="31">
        <v>0</v>
      </c>
      <c r="F3598" s="31">
        <v>1</v>
      </c>
      <c r="G3598" s="31">
        <v>2</v>
      </c>
      <c r="H3598" s="32">
        <v>9.99666666666667</v>
      </c>
      <c r="I3598">
        <v>5</v>
      </c>
      <c r="J3598" s="33">
        <v>0</v>
      </c>
      <c r="K3598" s="33">
        <v>0</v>
      </c>
      <c r="L3598" s="33">
        <v>0</v>
      </c>
      <c r="M3598">
        <v>5</v>
      </c>
      <c r="N3598">
        <v>0</v>
      </c>
      <c r="O3598">
        <v>0</v>
      </c>
      <c r="P3598">
        <v>0</v>
      </c>
      <c r="Q3598">
        <v>507</v>
      </c>
      <c r="R3598">
        <v>296</v>
      </c>
      <c r="S3598">
        <v>0</v>
      </c>
      <c r="T3598">
        <v>0</v>
      </c>
      <c r="U3598">
        <v>5</v>
      </c>
      <c r="V3598">
        <v>1</v>
      </c>
      <c r="W3598">
        <v>0</v>
      </c>
      <c r="X3598" s="23" t="e">
        <v>#DIV/0!</v>
      </c>
      <c r="Y3598" s="23">
        <v>0.00986193293885602</v>
      </c>
      <c r="Z3598" s="23">
        <v>0.00337837837837838</v>
      </c>
      <c r="AA3598" s="23" t="e">
        <v>#DIV/0!</v>
      </c>
      <c r="AB3598">
        <v>0</v>
      </c>
      <c r="AC3598">
        <v>1.4</v>
      </c>
      <c r="AD3598">
        <v>0.04</v>
      </c>
      <c r="AE3598">
        <v>0</v>
      </c>
      <c r="AF3598" s="23" t="s">
        <v>54</v>
      </c>
      <c r="AG3598" s="23" t="s">
        <v>126</v>
      </c>
      <c r="AH3598" s="23">
        <v>0.00400133377792597</v>
      </c>
      <c r="AI3598" s="23" t="s">
        <v>54</v>
      </c>
      <c r="AJ3598">
        <v>16</v>
      </c>
      <c r="AK3598">
        <v>0</v>
      </c>
      <c r="AL3598">
        <v>0</v>
      </c>
      <c r="AM3598">
        <v>4</v>
      </c>
      <c r="AN3598" s="23">
        <v>0</v>
      </c>
      <c r="AO3598" s="23" t="e">
        <v>#DIV/0!</v>
      </c>
      <c r="AP3598" s="23" t="e">
        <v>#DIV/0!</v>
      </c>
      <c r="AQ3598" s="23">
        <v>0.5</v>
      </c>
      <c r="AR3598" s="35">
        <v>0</v>
      </c>
      <c r="AS3598" s="35">
        <v>0</v>
      </c>
      <c r="AT3598" s="35">
        <v>5</v>
      </c>
      <c r="AU3598" s="31" t="str">
        <f t="shared" si="59"/>
        <v>库存为5</v>
      </c>
      <c r="AV3598" s="36" t="str">
        <f>IFERROR(时间!$B$4+AU3598,"上周无销量")</f>
        <v>上周无销量</v>
      </c>
    </row>
    <row r="3599" spans="1:48">
      <c r="A3599" s="21" t="s">
        <v>7083</v>
      </c>
      <c r="B3599" t="s">
        <v>4835</v>
      </c>
      <c r="C3599" t="s">
        <v>7062</v>
      </c>
      <c r="D3599" s="31">
        <v>1</v>
      </c>
      <c r="E3599" s="31">
        <v>1</v>
      </c>
      <c r="F3599" s="31">
        <v>0</v>
      </c>
      <c r="G3599" s="31">
        <v>0</v>
      </c>
      <c r="H3599" s="32">
        <v>32.99</v>
      </c>
      <c r="I3599">
        <v>0</v>
      </c>
      <c r="J3599" s="33">
        <v>0</v>
      </c>
      <c r="K3599" s="33">
        <v>0</v>
      </c>
      <c r="L3599" s="33">
        <v>0</v>
      </c>
      <c r="M3599">
        <v>0</v>
      </c>
      <c r="N3599">
        <v>1</v>
      </c>
      <c r="O3599">
        <v>0</v>
      </c>
      <c r="P3599">
        <v>2644</v>
      </c>
      <c r="Q3599">
        <v>4384</v>
      </c>
      <c r="R3599">
        <v>1856</v>
      </c>
      <c r="S3599">
        <v>0</v>
      </c>
      <c r="T3599">
        <v>13</v>
      </c>
      <c r="U3599">
        <v>21</v>
      </c>
      <c r="V3599">
        <v>9</v>
      </c>
      <c r="W3599">
        <v>0</v>
      </c>
      <c r="X3599" s="23">
        <v>0.00491679273827534</v>
      </c>
      <c r="Y3599" s="23">
        <v>0.00479014598540146</v>
      </c>
      <c r="Z3599" s="23">
        <v>0.00484913793103448</v>
      </c>
      <c r="AA3599" s="23" t="e">
        <v>#DIV/0!</v>
      </c>
      <c r="AB3599">
        <v>2.59</v>
      </c>
      <c r="AC3599">
        <v>3.84</v>
      </c>
      <c r="AD3599">
        <v>1.91</v>
      </c>
      <c r="AE3599">
        <v>0</v>
      </c>
      <c r="AF3599" s="23">
        <v>0.0785086389815095</v>
      </c>
      <c r="AG3599" s="23">
        <v>0.11639890876023</v>
      </c>
      <c r="AH3599" s="23" t="s">
        <v>126</v>
      </c>
      <c r="AI3599" s="23" t="s">
        <v>54</v>
      </c>
      <c r="AJ3599">
        <v>15</v>
      </c>
      <c r="AK3599">
        <v>27</v>
      </c>
      <c r="AL3599">
        <v>0</v>
      </c>
      <c r="AM3599">
        <v>9</v>
      </c>
      <c r="AN3599" s="23">
        <v>0.0666666666666667</v>
      </c>
      <c r="AO3599" s="23">
        <v>0.037037037037037</v>
      </c>
      <c r="AP3599" s="23" t="e">
        <v>#DIV/0!</v>
      </c>
      <c r="AQ3599" s="23">
        <v>0</v>
      </c>
      <c r="AR3599" s="35">
        <v>0.142857142857143</v>
      </c>
      <c r="AS3599" s="35">
        <v>8.57142857142857</v>
      </c>
      <c r="AT3599" s="35">
        <v>-8.57142857142857</v>
      </c>
      <c r="AU3599" s="31">
        <f t="shared" si="59"/>
        <v>0</v>
      </c>
      <c r="AV3599" s="36">
        <f>IFERROR(时间!$B$4+AU3599,"上周无销量")</f>
        <v>43339</v>
      </c>
    </row>
    <row r="3600" spans="1:48">
      <c r="A3600" s="21" t="s">
        <v>7084</v>
      </c>
      <c r="B3600" t="s">
        <v>4837</v>
      </c>
      <c r="C3600" t="s">
        <v>7062</v>
      </c>
      <c r="D3600" s="31">
        <v>0</v>
      </c>
      <c r="E3600" s="31">
        <v>1</v>
      </c>
      <c r="F3600" s="31">
        <v>0</v>
      </c>
      <c r="G3600" s="31">
        <v>1</v>
      </c>
      <c r="H3600" s="32">
        <v>14.995</v>
      </c>
      <c r="I3600">
        <v>0</v>
      </c>
      <c r="J3600" s="33">
        <v>0</v>
      </c>
      <c r="K3600" s="33">
        <v>0</v>
      </c>
      <c r="L3600" s="33">
        <v>0</v>
      </c>
      <c r="M3600">
        <v>0</v>
      </c>
      <c r="N3600">
        <v>0</v>
      </c>
      <c r="O3600">
        <v>0</v>
      </c>
      <c r="P3600">
        <v>38</v>
      </c>
      <c r="Q3600">
        <v>0</v>
      </c>
      <c r="R3600">
        <v>36</v>
      </c>
      <c r="S3600">
        <v>571</v>
      </c>
      <c r="T3600">
        <v>0</v>
      </c>
      <c r="U3600">
        <v>0</v>
      </c>
      <c r="V3600">
        <v>0</v>
      </c>
      <c r="W3600">
        <v>2</v>
      </c>
      <c r="X3600" s="23">
        <v>0</v>
      </c>
      <c r="Y3600" s="23" t="e">
        <v>#DIV/0!</v>
      </c>
      <c r="Z3600" s="23">
        <v>0</v>
      </c>
      <c r="AA3600" s="23">
        <v>0.00350262697022767</v>
      </c>
      <c r="AB3600">
        <v>0</v>
      </c>
      <c r="AC3600">
        <v>0</v>
      </c>
      <c r="AD3600">
        <v>0</v>
      </c>
      <c r="AE3600">
        <v>0.69</v>
      </c>
      <c r="AF3600" s="23" t="s">
        <v>54</v>
      </c>
      <c r="AG3600" s="23" t="s">
        <v>54</v>
      </c>
      <c r="AH3600" s="23" t="s">
        <v>54</v>
      </c>
      <c r="AI3600" s="23">
        <v>0.0460153384461487</v>
      </c>
      <c r="AJ3600">
        <v>0</v>
      </c>
      <c r="AK3600">
        <v>15</v>
      </c>
      <c r="AL3600">
        <v>0</v>
      </c>
      <c r="AM3600">
        <v>7</v>
      </c>
      <c r="AN3600" s="23" t="e">
        <v>#DIV/0!</v>
      </c>
      <c r="AO3600" s="23">
        <v>0.0666666666666667</v>
      </c>
      <c r="AP3600" s="23" t="e">
        <v>#DIV/0!</v>
      </c>
      <c r="AQ3600" s="23">
        <v>0.142857142857143</v>
      </c>
      <c r="AR3600" s="35">
        <v>0</v>
      </c>
      <c r="AS3600" s="35">
        <v>0</v>
      </c>
      <c r="AT3600" s="35">
        <v>0</v>
      </c>
      <c r="AU3600" s="31" t="str">
        <f t="shared" si="59"/>
        <v>库存为0</v>
      </c>
      <c r="AV3600" s="36" t="str">
        <f>IFERROR(时间!$B$4+AU3600,"上周无销量")</f>
        <v>上周无销量</v>
      </c>
    </row>
    <row r="3601" spans="1:48">
      <c r="A3601" s="21" t="s">
        <v>7085</v>
      </c>
      <c r="B3601" t="s">
        <v>4839</v>
      </c>
      <c r="C3601" t="s">
        <v>7062</v>
      </c>
      <c r="D3601" s="31">
        <v>0</v>
      </c>
      <c r="E3601" s="31">
        <v>0</v>
      </c>
      <c r="F3601" s="31">
        <v>0</v>
      </c>
      <c r="G3601" s="31">
        <v>0</v>
      </c>
      <c r="H3601" s="32">
        <v>0</v>
      </c>
      <c r="I3601">
        <v>5</v>
      </c>
      <c r="J3601" s="33">
        <v>0</v>
      </c>
      <c r="K3601" s="33">
        <v>0</v>
      </c>
      <c r="L3601" s="33">
        <v>0</v>
      </c>
      <c r="M3601">
        <v>5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749</v>
      </c>
      <c r="T3601">
        <v>0</v>
      </c>
      <c r="U3601">
        <v>0</v>
      </c>
      <c r="V3601">
        <v>0</v>
      </c>
      <c r="W3601">
        <v>11</v>
      </c>
      <c r="X3601" s="23" t="e">
        <v>#DIV/0!</v>
      </c>
      <c r="Y3601" s="23" t="e">
        <v>#DIV/0!</v>
      </c>
      <c r="Z3601" s="23" t="e">
        <v>#DIV/0!</v>
      </c>
      <c r="AA3601" s="23">
        <v>0.0146862483311081</v>
      </c>
      <c r="AB3601">
        <v>0</v>
      </c>
      <c r="AC3601">
        <v>0</v>
      </c>
      <c r="AD3601">
        <v>0</v>
      </c>
      <c r="AE3601">
        <v>2.22</v>
      </c>
      <c r="AF3601" s="23" t="s">
        <v>54</v>
      </c>
      <c r="AG3601" s="23" t="s">
        <v>54</v>
      </c>
      <c r="AH3601" s="23" t="s">
        <v>54</v>
      </c>
      <c r="AI3601" s="23" t="s">
        <v>126</v>
      </c>
      <c r="AJ3601">
        <v>17</v>
      </c>
      <c r="AK3601">
        <v>0</v>
      </c>
      <c r="AL3601">
        <v>0</v>
      </c>
      <c r="AM3601">
        <v>0</v>
      </c>
      <c r="AN3601" s="23">
        <v>0</v>
      </c>
      <c r="AO3601" s="23" t="e">
        <v>#DIV/0!</v>
      </c>
      <c r="AP3601" s="23" t="e">
        <v>#DIV/0!</v>
      </c>
      <c r="AQ3601" s="23" t="e">
        <v>#DIV/0!</v>
      </c>
      <c r="AR3601" s="35">
        <v>0</v>
      </c>
      <c r="AS3601" s="35">
        <v>0</v>
      </c>
      <c r="AT3601" s="35">
        <v>5</v>
      </c>
      <c r="AU3601" s="31" t="str">
        <f t="shared" si="59"/>
        <v>库存为5</v>
      </c>
      <c r="AV3601" s="36" t="str">
        <f>IFERROR(时间!$B$4+AU3601,"上周无销量")</f>
        <v>上周无销量</v>
      </c>
    </row>
    <row r="3602" spans="1:48">
      <c r="A3602" s="21" t="s">
        <v>7086</v>
      </c>
      <c r="B3602" t="s">
        <v>4841</v>
      </c>
      <c r="C3602" t="s">
        <v>7062</v>
      </c>
      <c r="D3602" s="31">
        <v>3</v>
      </c>
      <c r="E3602" s="31">
        <v>0</v>
      </c>
      <c r="F3602" s="31">
        <v>0</v>
      </c>
      <c r="G3602" s="31">
        <v>3</v>
      </c>
      <c r="H3602" s="32">
        <v>16.495</v>
      </c>
      <c r="I3602">
        <v>0</v>
      </c>
      <c r="J3602" s="33">
        <v>0</v>
      </c>
      <c r="K3602" s="33">
        <v>0</v>
      </c>
      <c r="L3602" s="33">
        <v>0</v>
      </c>
      <c r="M3602">
        <v>0</v>
      </c>
      <c r="N3602">
        <v>4</v>
      </c>
      <c r="O3602">
        <v>0</v>
      </c>
      <c r="P3602">
        <v>192</v>
      </c>
      <c r="Q3602">
        <v>0</v>
      </c>
      <c r="R3602">
        <v>533</v>
      </c>
      <c r="S3602">
        <v>1272</v>
      </c>
      <c r="T3602">
        <v>2</v>
      </c>
      <c r="U3602">
        <v>0</v>
      </c>
      <c r="V3602">
        <v>3</v>
      </c>
      <c r="W3602">
        <v>5</v>
      </c>
      <c r="X3602" s="23">
        <v>0.0104166666666667</v>
      </c>
      <c r="Y3602" s="23" t="e">
        <v>#DIV/0!</v>
      </c>
      <c r="Z3602" s="23">
        <v>0.00562851782363977</v>
      </c>
      <c r="AA3602" s="23">
        <v>0.00393081761006289</v>
      </c>
      <c r="AB3602">
        <v>0.56</v>
      </c>
      <c r="AC3602">
        <v>0</v>
      </c>
      <c r="AD3602">
        <v>0.59</v>
      </c>
      <c r="AE3602">
        <v>1.52</v>
      </c>
      <c r="AF3602" s="23">
        <v>0.0113165605739113</v>
      </c>
      <c r="AG3602" s="23" t="s">
        <v>54</v>
      </c>
      <c r="AH3602" s="23" t="s">
        <v>126</v>
      </c>
      <c r="AI3602" s="23">
        <v>0.0307163787006163</v>
      </c>
      <c r="AJ3602">
        <v>20</v>
      </c>
      <c r="AK3602">
        <v>11</v>
      </c>
      <c r="AL3602">
        <v>0</v>
      </c>
      <c r="AM3602">
        <v>9</v>
      </c>
      <c r="AN3602" s="23">
        <v>0.15</v>
      </c>
      <c r="AO3602" s="23">
        <v>0</v>
      </c>
      <c r="AP3602" s="23" t="e">
        <v>#DIV/0!</v>
      </c>
      <c r="AQ3602" s="23">
        <v>0.333333333333333</v>
      </c>
      <c r="AR3602" s="35">
        <v>0.428571428571429</v>
      </c>
      <c r="AS3602" s="35">
        <v>25.7142857142857</v>
      </c>
      <c r="AT3602" s="35">
        <v>-25.7142857142857</v>
      </c>
      <c r="AU3602" s="31">
        <f t="shared" si="59"/>
        <v>0</v>
      </c>
      <c r="AV3602" s="36">
        <f>IFERROR(时间!$B$4+AU3602,"上周无销量")</f>
        <v>43339</v>
      </c>
    </row>
    <row r="3603" spans="1:48">
      <c r="A3603" s="21" t="s">
        <v>7087</v>
      </c>
      <c r="B3603" t="s">
        <v>4843</v>
      </c>
      <c r="C3603" t="s">
        <v>7062</v>
      </c>
      <c r="D3603" s="31">
        <v>1</v>
      </c>
      <c r="E3603" s="31">
        <v>0</v>
      </c>
      <c r="F3603" s="31">
        <v>0</v>
      </c>
      <c r="G3603" s="31">
        <v>0</v>
      </c>
      <c r="H3603" s="32">
        <v>32.99</v>
      </c>
      <c r="I3603">
        <v>4</v>
      </c>
      <c r="J3603" s="33">
        <v>0</v>
      </c>
      <c r="K3603" s="33">
        <v>0</v>
      </c>
      <c r="L3603" s="33">
        <v>0</v>
      </c>
      <c r="M3603">
        <v>4</v>
      </c>
      <c r="N3603">
        <v>0</v>
      </c>
      <c r="O3603">
        <v>0</v>
      </c>
      <c r="P3603" t="s">
        <v>54</v>
      </c>
      <c r="Q3603" t="s">
        <v>54</v>
      </c>
      <c r="R3603" t="s">
        <v>54</v>
      </c>
      <c r="S3603" t="s">
        <v>54</v>
      </c>
      <c r="T3603" t="s">
        <v>54</v>
      </c>
      <c r="U3603" t="s">
        <v>54</v>
      </c>
      <c r="V3603" t="s">
        <v>54</v>
      </c>
      <c r="W3603" t="s">
        <v>54</v>
      </c>
      <c r="X3603" s="23" t="s">
        <v>54</v>
      </c>
      <c r="Y3603" s="23" t="s">
        <v>54</v>
      </c>
      <c r="Z3603" s="23" t="s">
        <v>54</v>
      </c>
      <c r="AA3603" s="23" t="s">
        <v>54</v>
      </c>
      <c r="AB3603" t="s">
        <v>54</v>
      </c>
      <c r="AC3603" t="s">
        <v>54</v>
      </c>
      <c r="AD3603" t="s">
        <v>54</v>
      </c>
      <c r="AE3603" t="s">
        <v>54</v>
      </c>
      <c r="AF3603" s="23" t="s">
        <v>54</v>
      </c>
      <c r="AG3603" s="23" t="s">
        <v>54</v>
      </c>
      <c r="AH3603" s="23" t="s">
        <v>54</v>
      </c>
      <c r="AI3603" s="23" t="s">
        <v>54</v>
      </c>
      <c r="AJ3603">
        <v>20</v>
      </c>
      <c r="AK3603">
        <v>0</v>
      </c>
      <c r="AL3603">
        <v>0</v>
      </c>
      <c r="AM3603">
        <v>0</v>
      </c>
      <c r="AN3603" s="23">
        <v>0.05</v>
      </c>
      <c r="AO3603" s="23" t="e">
        <v>#DIV/0!</v>
      </c>
      <c r="AP3603" s="23" t="e">
        <v>#DIV/0!</v>
      </c>
      <c r="AQ3603" s="23" t="e">
        <v>#DIV/0!</v>
      </c>
      <c r="AR3603" s="35">
        <v>0.142857142857143</v>
      </c>
      <c r="AS3603" s="35">
        <v>8.57142857142857</v>
      </c>
      <c r="AT3603" s="35">
        <v>-4.57142857142857</v>
      </c>
      <c r="AU3603" s="31">
        <f t="shared" si="59"/>
        <v>28</v>
      </c>
      <c r="AV3603" s="36">
        <f>IFERROR(时间!$B$4+AU3603,"上周无销量")</f>
        <v>43367</v>
      </c>
    </row>
    <row r="3604" spans="1:48">
      <c r="A3604" s="21" t="s">
        <v>7088</v>
      </c>
      <c r="B3604" t="s">
        <v>4845</v>
      </c>
      <c r="C3604" t="s">
        <v>7062</v>
      </c>
      <c r="D3604" s="31">
        <v>0</v>
      </c>
      <c r="E3604" s="31">
        <v>0</v>
      </c>
      <c r="F3604" s="31">
        <v>0</v>
      </c>
      <c r="G3604" s="31">
        <v>2</v>
      </c>
      <c r="H3604" s="32">
        <v>0</v>
      </c>
      <c r="I3604">
        <v>5</v>
      </c>
      <c r="J3604" s="33">
        <v>0</v>
      </c>
      <c r="K3604" s="33">
        <v>0</v>
      </c>
      <c r="L3604" s="33">
        <v>0</v>
      </c>
      <c r="M3604">
        <v>5</v>
      </c>
      <c r="N3604">
        <v>1</v>
      </c>
      <c r="O3604">
        <v>0</v>
      </c>
      <c r="P3604">
        <v>0</v>
      </c>
      <c r="Q3604">
        <v>0</v>
      </c>
      <c r="R3604">
        <v>195</v>
      </c>
      <c r="S3604">
        <v>1204</v>
      </c>
      <c r="T3604">
        <v>0</v>
      </c>
      <c r="U3604">
        <v>0</v>
      </c>
      <c r="V3604">
        <v>3</v>
      </c>
      <c r="W3604">
        <v>13</v>
      </c>
      <c r="X3604" s="23" t="e">
        <v>#DIV/0!</v>
      </c>
      <c r="Y3604" s="23" t="e">
        <v>#DIV/0!</v>
      </c>
      <c r="Z3604" s="23">
        <v>0.0153846153846154</v>
      </c>
      <c r="AA3604" s="23">
        <v>0.010797342192691</v>
      </c>
      <c r="AB3604">
        <v>0</v>
      </c>
      <c r="AC3604">
        <v>0</v>
      </c>
      <c r="AD3604">
        <v>0.93</v>
      </c>
      <c r="AE3604">
        <v>3.35</v>
      </c>
      <c r="AF3604" s="23" t="s">
        <v>54</v>
      </c>
      <c r="AG3604" s="23" t="s">
        <v>54</v>
      </c>
      <c r="AH3604" s="23" t="s">
        <v>126</v>
      </c>
      <c r="AI3604" s="23" t="s">
        <v>126</v>
      </c>
      <c r="AJ3604">
        <v>12</v>
      </c>
      <c r="AK3604">
        <v>0</v>
      </c>
      <c r="AL3604">
        <v>0</v>
      </c>
      <c r="AM3604">
        <v>0</v>
      </c>
      <c r="AN3604" s="23">
        <v>0</v>
      </c>
      <c r="AO3604" s="23" t="e">
        <v>#DIV/0!</v>
      </c>
      <c r="AP3604" s="23" t="e">
        <v>#DIV/0!</v>
      </c>
      <c r="AQ3604" s="23" t="e">
        <v>#DIV/0!</v>
      </c>
      <c r="AR3604" s="35">
        <v>0</v>
      </c>
      <c r="AS3604" s="35">
        <v>0</v>
      </c>
      <c r="AT3604" s="35">
        <v>5</v>
      </c>
      <c r="AU3604" s="31" t="str">
        <f t="shared" si="59"/>
        <v>库存为5</v>
      </c>
      <c r="AV3604" s="36" t="str">
        <f>IFERROR(时间!$B$4+AU3604,"上周无销量")</f>
        <v>上周无销量</v>
      </c>
    </row>
    <row r="3605" spans="1:48">
      <c r="A3605" s="21" t="s">
        <v>7089</v>
      </c>
      <c r="B3605" t="s">
        <v>4847</v>
      </c>
      <c r="C3605" t="s">
        <v>7062</v>
      </c>
      <c r="D3605" s="31">
        <v>0</v>
      </c>
      <c r="E3605" s="31">
        <v>0</v>
      </c>
      <c r="F3605" s="31">
        <v>0</v>
      </c>
      <c r="G3605" s="31">
        <v>0</v>
      </c>
      <c r="H3605" s="32">
        <v>0</v>
      </c>
      <c r="I3605">
        <v>4</v>
      </c>
      <c r="J3605" s="33">
        <v>0</v>
      </c>
      <c r="K3605" s="33">
        <v>0</v>
      </c>
      <c r="L3605" s="33">
        <v>0</v>
      </c>
      <c r="M3605">
        <v>4</v>
      </c>
      <c r="N3605">
        <v>0</v>
      </c>
      <c r="O3605">
        <v>0</v>
      </c>
      <c r="P3605">
        <v>3827</v>
      </c>
      <c r="Q3605">
        <v>5681</v>
      </c>
      <c r="R3605">
        <v>7183</v>
      </c>
      <c r="S3605">
        <v>5680</v>
      </c>
      <c r="T3605">
        <v>28</v>
      </c>
      <c r="U3605">
        <v>33</v>
      </c>
      <c r="V3605">
        <v>55</v>
      </c>
      <c r="W3605">
        <v>42</v>
      </c>
      <c r="X3605" s="23">
        <v>0.00731643585053567</v>
      </c>
      <c r="Y3605" s="23">
        <v>0.00580883647245203</v>
      </c>
      <c r="Z3605" s="23">
        <v>0.00765696784073507</v>
      </c>
      <c r="AA3605" s="23">
        <v>0.0073943661971831</v>
      </c>
      <c r="AB3605">
        <v>7.1</v>
      </c>
      <c r="AC3605">
        <v>7.67</v>
      </c>
      <c r="AD3605">
        <v>13.44</v>
      </c>
      <c r="AE3605">
        <v>11.07</v>
      </c>
      <c r="AF3605" s="23" t="s">
        <v>126</v>
      </c>
      <c r="AG3605" s="23" t="s">
        <v>126</v>
      </c>
      <c r="AH3605" s="23" t="s">
        <v>126</v>
      </c>
      <c r="AI3605" s="23" t="s">
        <v>126</v>
      </c>
      <c r="AJ3605">
        <v>23</v>
      </c>
      <c r="AK3605">
        <v>27</v>
      </c>
      <c r="AL3605">
        <v>0</v>
      </c>
      <c r="AM3605">
        <v>36</v>
      </c>
      <c r="AN3605" s="23">
        <v>0</v>
      </c>
      <c r="AO3605" s="23">
        <v>0</v>
      </c>
      <c r="AP3605" s="23" t="e">
        <v>#DIV/0!</v>
      </c>
      <c r="AQ3605" s="23">
        <v>0</v>
      </c>
      <c r="AR3605" s="35">
        <v>0</v>
      </c>
      <c r="AS3605" s="35">
        <v>0</v>
      </c>
      <c r="AT3605" s="35">
        <v>4</v>
      </c>
      <c r="AU3605" s="31" t="str">
        <f t="shared" si="59"/>
        <v>库存为4</v>
      </c>
      <c r="AV3605" s="36" t="str">
        <f>IFERROR(时间!$B$4+AU3605,"上周无销量")</f>
        <v>上周无销量</v>
      </c>
    </row>
    <row r="3606" spans="1:48">
      <c r="A3606" s="21" t="s">
        <v>7090</v>
      </c>
      <c r="B3606" t="s">
        <v>4850</v>
      </c>
      <c r="C3606" t="s">
        <v>7062</v>
      </c>
      <c r="D3606" s="31">
        <v>0</v>
      </c>
      <c r="E3606" s="31">
        <v>0</v>
      </c>
      <c r="F3606" s="31">
        <v>0</v>
      </c>
      <c r="G3606" s="31">
        <v>1</v>
      </c>
      <c r="H3606" s="32">
        <v>0</v>
      </c>
      <c r="I3606">
        <v>9</v>
      </c>
      <c r="J3606" s="33">
        <v>0</v>
      </c>
      <c r="K3606" s="33">
        <v>0</v>
      </c>
      <c r="L3606" s="33">
        <v>0</v>
      </c>
      <c r="M3606">
        <v>9</v>
      </c>
      <c r="N3606">
        <v>0</v>
      </c>
      <c r="O3606">
        <v>0</v>
      </c>
      <c r="P3606">
        <v>1470</v>
      </c>
      <c r="Q3606">
        <v>1442</v>
      </c>
      <c r="R3606">
        <v>543</v>
      </c>
      <c r="S3606">
        <v>0</v>
      </c>
      <c r="T3606">
        <v>9</v>
      </c>
      <c r="U3606">
        <v>4</v>
      </c>
      <c r="V3606">
        <v>1</v>
      </c>
      <c r="W3606">
        <v>0</v>
      </c>
      <c r="X3606" s="23">
        <v>0.00612244897959184</v>
      </c>
      <c r="Y3606" s="23">
        <v>0.00277392510402219</v>
      </c>
      <c r="Z3606" s="23">
        <v>0.00184162062615101</v>
      </c>
      <c r="AA3606" s="23" t="e">
        <v>#DIV/0!</v>
      </c>
      <c r="AB3606">
        <v>2.21</v>
      </c>
      <c r="AC3606">
        <v>0.93</v>
      </c>
      <c r="AD3606">
        <v>0.26</v>
      </c>
      <c r="AE3606">
        <v>0</v>
      </c>
      <c r="AF3606" s="23" t="s">
        <v>126</v>
      </c>
      <c r="AG3606" s="23" t="s">
        <v>126</v>
      </c>
      <c r="AH3606" s="23" t="s">
        <v>126</v>
      </c>
      <c r="AI3606" s="23" t="s">
        <v>54</v>
      </c>
      <c r="AJ3606">
        <v>11</v>
      </c>
      <c r="AK3606">
        <v>15</v>
      </c>
      <c r="AL3606">
        <v>0</v>
      </c>
      <c r="AM3606">
        <v>5</v>
      </c>
      <c r="AN3606" s="23">
        <v>0</v>
      </c>
      <c r="AO3606" s="23">
        <v>0</v>
      </c>
      <c r="AP3606" s="23" t="e">
        <v>#DIV/0!</v>
      </c>
      <c r="AQ3606" s="23">
        <v>0.2</v>
      </c>
      <c r="AR3606" s="35">
        <v>0</v>
      </c>
      <c r="AS3606" s="35">
        <v>0</v>
      </c>
      <c r="AT3606" s="35">
        <v>9</v>
      </c>
      <c r="AU3606" s="31" t="str">
        <f t="shared" si="59"/>
        <v>库存为9</v>
      </c>
      <c r="AV3606" s="36" t="str">
        <f>IFERROR(时间!$B$4+AU3606,"上周无销量")</f>
        <v>上周无销量</v>
      </c>
    </row>
    <row r="3607" spans="1:48">
      <c r="A3607" s="21" t="s">
        <v>7091</v>
      </c>
      <c r="B3607" t="s">
        <v>4853</v>
      </c>
      <c r="C3607" t="s">
        <v>7062</v>
      </c>
      <c r="D3607" s="31">
        <v>0</v>
      </c>
      <c r="E3607" s="31">
        <v>0</v>
      </c>
      <c r="F3607" s="31">
        <v>0</v>
      </c>
      <c r="G3607" s="31">
        <v>0</v>
      </c>
      <c r="H3607" s="32">
        <v>0</v>
      </c>
      <c r="I3607">
        <v>3</v>
      </c>
      <c r="J3607" s="33">
        <v>0</v>
      </c>
      <c r="K3607" s="33">
        <v>0</v>
      </c>
      <c r="L3607" s="33">
        <v>0</v>
      </c>
      <c r="M3607">
        <v>3</v>
      </c>
      <c r="N3607">
        <v>0</v>
      </c>
      <c r="O3607">
        <v>0</v>
      </c>
      <c r="P3607">
        <v>393</v>
      </c>
      <c r="Q3607">
        <v>758</v>
      </c>
      <c r="R3607">
        <v>831</v>
      </c>
      <c r="S3607">
        <v>1490</v>
      </c>
      <c r="T3607">
        <v>1</v>
      </c>
      <c r="U3607">
        <v>5</v>
      </c>
      <c r="V3607">
        <v>3</v>
      </c>
      <c r="W3607">
        <v>13</v>
      </c>
      <c r="X3607" s="23">
        <v>0.00254452926208651</v>
      </c>
      <c r="Y3607" s="23">
        <v>0.00659630606860158</v>
      </c>
      <c r="Z3607" s="23">
        <v>0.0036101083032491</v>
      </c>
      <c r="AA3607" s="23">
        <v>0.0087248322147651</v>
      </c>
      <c r="AB3607">
        <v>0.17</v>
      </c>
      <c r="AC3607">
        <v>1.2</v>
      </c>
      <c r="AD3607">
        <v>0.52</v>
      </c>
      <c r="AE3607">
        <v>2.99</v>
      </c>
      <c r="AF3607" s="23" t="s">
        <v>126</v>
      </c>
      <c r="AG3607" s="23" t="s">
        <v>126</v>
      </c>
      <c r="AH3607" s="23" t="s">
        <v>126</v>
      </c>
      <c r="AI3607" s="23" t="s">
        <v>126</v>
      </c>
      <c r="AJ3607">
        <v>9</v>
      </c>
      <c r="AK3607">
        <v>10</v>
      </c>
      <c r="AL3607">
        <v>0</v>
      </c>
      <c r="AM3607">
        <v>11</v>
      </c>
      <c r="AN3607" s="23">
        <v>0</v>
      </c>
      <c r="AO3607" s="23">
        <v>0</v>
      </c>
      <c r="AP3607" s="23" t="e">
        <v>#DIV/0!</v>
      </c>
      <c r="AQ3607" s="23">
        <v>0</v>
      </c>
      <c r="AR3607" s="35">
        <v>0</v>
      </c>
      <c r="AS3607" s="35">
        <v>0</v>
      </c>
      <c r="AT3607" s="35">
        <v>3</v>
      </c>
      <c r="AU3607" s="31" t="str">
        <f t="shared" si="59"/>
        <v>库存为3</v>
      </c>
      <c r="AV3607" s="36" t="str">
        <f>IFERROR(时间!$B$4+AU3607,"上周无销量")</f>
        <v>上周无销量</v>
      </c>
    </row>
    <row r="3608" spans="1:48">
      <c r="A3608" s="21" t="s">
        <v>7092</v>
      </c>
      <c r="B3608" t="s">
        <v>4855</v>
      </c>
      <c r="C3608" t="s">
        <v>7062</v>
      </c>
      <c r="D3608" s="31">
        <v>1</v>
      </c>
      <c r="E3608" s="31">
        <v>0</v>
      </c>
      <c r="F3608" s="31">
        <v>0</v>
      </c>
      <c r="G3608" s="31">
        <v>0</v>
      </c>
      <c r="H3608" s="32">
        <v>29.99</v>
      </c>
      <c r="I3608">
        <v>4</v>
      </c>
      <c r="J3608" s="33">
        <v>0</v>
      </c>
      <c r="K3608" s="33">
        <v>0</v>
      </c>
      <c r="L3608" s="33">
        <v>0</v>
      </c>
      <c r="M3608">
        <v>4</v>
      </c>
      <c r="N3608">
        <v>0</v>
      </c>
      <c r="O3608">
        <v>0</v>
      </c>
      <c r="P3608" t="s">
        <v>54</v>
      </c>
      <c r="Q3608" t="s">
        <v>54</v>
      </c>
      <c r="R3608" t="s">
        <v>54</v>
      </c>
      <c r="S3608" t="s">
        <v>54</v>
      </c>
      <c r="T3608" t="s">
        <v>54</v>
      </c>
      <c r="U3608" t="s">
        <v>54</v>
      </c>
      <c r="V3608" t="s">
        <v>54</v>
      </c>
      <c r="W3608" t="s">
        <v>54</v>
      </c>
      <c r="X3608" s="23" t="s">
        <v>54</v>
      </c>
      <c r="Y3608" s="23" t="s">
        <v>54</v>
      </c>
      <c r="Z3608" s="23" t="s">
        <v>54</v>
      </c>
      <c r="AA3608" s="23" t="s">
        <v>54</v>
      </c>
      <c r="AB3608" t="s">
        <v>54</v>
      </c>
      <c r="AC3608" t="s">
        <v>54</v>
      </c>
      <c r="AD3608" t="s">
        <v>54</v>
      </c>
      <c r="AE3608" t="s">
        <v>54</v>
      </c>
      <c r="AF3608" s="23" t="s">
        <v>54</v>
      </c>
      <c r="AG3608" s="23" t="s">
        <v>54</v>
      </c>
      <c r="AH3608" s="23" t="s">
        <v>54</v>
      </c>
      <c r="AI3608" s="23" t="s">
        <v>54</v>
      </c>
      <c r="AJ3608">
        <v>23</v>
      </c>
      <c r="AK3608">
        <v>0</v>
      </c>
      <c r="AL3608">
        <v>0</v>
      </c>
      <c r="AM3608">
        <v>0</v>
      </c>
      <c r="AN3608" s="23">
        <v>0.0434782608695652</v>
      </c>
      <c r="AO3608" s="23" t="e">
        <v>#DIV/0!</v>
      </c>
      <c r="AP3608" s="23" t="e">
        <v>#DIV/0!</v>
      </c>
      <c r="AQ3608" s="23" t="e">
        <v>#DIV/0!</v>
      </c>
      <c r="AR3608" s="35">
        <v>0.142857142857143</v>
      </c>
      <c r="AS3608" s="35">
        <v>8.57142857142857</v>
      </c>
      <c r="AT3608" s="35">
        <v>-4.57142857142857</v>
      </c>
      <c r="AU3608" s="31">
        <f t="shared" si="59"/>
        <v>28</v>
      </c>
      <c r="AV3608" s="36">
        <f>IFERROR(时间!$B$4+AU3608,"上周无销量")</f>
        <v>43367</v>
      </c>
    </row>
    <row r="3609" spans="1:48">
      <c r="A3609" s="21" t="s">
        <v>7093</v>
      </c>
      <c r="B3609" t="s">
        <v>4857</v>
      </c>
      <c r="C3609" t="s">
        <v>7062</v>
      </c>
      <c r="D3609" s="31">
        <v>0</v>
      </c>
      <c r="E3609" s="31">
        <v>1</v>
      </c>
      <c r="F3609" s="31">
        <v>0</v>
      </c>
      <c r="G3609" s="31">
        <v>0</v>
      </c>
      <c r="H3609" s="32">
        <v>29.99</v>
      </c>
      <c r="I3609">
        <v>0</v>
      </c>
      <c r="J3609" s="33">
        <v>5</v>
      </c>
      <c r="K3609" s="33">
        <v>0</v>
      </c>
      <c r="L3609" s="33">
        <v>0</v>
      </c>
      <c r="M3609">
        <v>5</v>
      </c>
      <c r="N3609">
        <v>1</v>
      </c>
      <c r="O3609">
        <v>0</v>
      </c>
      <c r="P3609">
        <v>229</v>
      </c>
      <c r="Q3609">
        <v>425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 s="23">
        <v>0</v>
      </c>
      <c r="Y3609" s="23">
        <v>0</v>
      </c>
      <c r="Z3609" s="23" t="e">
        <v>#DIV/0!</v>
      </c>
      <c r="AA3609" s="23" t="e">
        <v>#DIV/0!</v>
      </c>
      <c r="AB3609">
        <v>0</v>
      </c>
      <c r="AC3609">
        <v>0</v>
      </c>
      <c r="AD3609">
        <v>0</v>
      </c>
      <c r="AE3609">
        <v>0</v>
      </c>
      <c r="AF3609" s="23" t="s">
        <v>54</v>
      </c>
      <c r="AG3609" s="23" t="s">
        <v>54</v>
      </c>
      <c r="AH3609" s="23" t="s">
        <v>54</v>
      </c>
      <c r="AI3609" s="23" t="s">
        <v>54</v>
      </c>
      <c r="AJ3609">
        <v>0</v>
      </c>
      <c r="AK3609">
        <v>7</v>
      </c>
      <c r="AL3609">
        <v>0</v>
      </c>
      <c r="AM3609">
        <v>0</v>
      </c>
      <c r="AN3609" s="23" t="e">
        <v>#DIV/0!</v>
      </c>
      <c r="AO3609" s="23">
        <v>0.142857142857143</v>
      </c>
      <c r="AP3609" s="23" t="e">
        <v>#DIV/0!</v>
      </c>
      <c r="AQ3609" s="23" t="e">
        <v>#DIV/0!</v>
      </c>
      <c r="AR3609" s="35">
        <v>0</v>
      </c>
      <c r="AS3609" s="35">
        <v>0</v>
      </c>
      <c r="AT3609" s="35">
        <v>5</v>
      </c>
      <c r="AU3609" s="31" t="str">
        <f t="shared" si="59"/>
        <v>库存为5</v>
      </c>
      <c r="AV3609" s="36" t="str">
        <f>IFERROR(时间!$B$4+AU3609,"上周无销量")</f>
        <v>上周无销量</v>
      </c>
    </row>
    <row r="3610" spans="1:48">
      <c r="A3610" s="21" t="s">
        <v>7094</v>
      </c>
      <c r="B3610" t="s">
        <v>4859</v>
      </c>
      <c r="C3610" t="s">
        <v>7062</v>
      </c>
      <c r="D3610" s="31">
        <v>0</v>
      </c>
      <c r="E3610" s="31">
        <v>1</v>
      </c>
      <c r="F3610" s="31">
        <v>1</v>
      </c>
      <c r="G3610" s="31">
        <v>1</v>
      </c>
      <c r="H3610" s="32">
        <v>21.9933333333333</v>
      </c>
      <c r="I3610">
        <v>1</v>
      </c>
      <c r="J3610" s="33">
        <v>0</v>
      </c>
      <c r="K3610" s="33">
        <v>0</v>
      </c>
      <c r="L3610" s="33">
        <v>0</v>
      </c>
      <c r="M3610">
        <v>1</v>
      </c>
      <c r="N3610">
        <v>0</v>
      </c>
      <c r="O3610">
        <v>0</v>
      </c>
      <c r="P3610">
        <v>3321</v>
      </c>
      <c r="Q3610">
        <v>745</v>
      </c>
      <c r="R3610">
        <v>970</v>
      </c>
      <c r="S3610">
        <v>3542</v>
      </c>
      <c r="T3610">
        <v>2</v>
      </c>
      <c r="U3610">
        <v>4</v>
      </c>
      <c r="V3610">
        <v>5</v>
      </c>
      <c r="W3610">
        <v>10</v>
      </c>
      <c r="X3610" s="23">
        <v>0.000602228244504667</v>
      </c>
      <c r="Y3610" s="23">
        <v>0.00536912751677852</v>
      </c>
      <c r="Z3610" s="23">
        <v>0.00515463917525773</v>
      </c>
      <c r="AA3610" s="23">
        <v>0.00282326369282891</v>
      </c>
      <c r="AB3610">
        <v>0.37</v>
      </c>
      <c r="AC3610">
        <v>0.81</v>
      </c>
      <c r="AD3610">
        <v>1.3</v>
      </c>
      <c r="AE3610">
        <v>2.2</v>
      </c>
      <c r="AF3610" s="23" t="s">
        <v>126</v>
      </c>
      <c r="AG3610" s="23">
        <v>0.0368293422249167</v>
      </c>
      <c r="AH3610" s="23">
        <v>0.0591088208548046</v>
      </c>
      <c r="AI3610" s="23">
        <v>0.100030312215823</v>
      </c>
      <c r="AJ3610">
        <v>17</v>
      </c>
      <c r="AK3610">
        <v>14</v>
      </c>
      <c r="AL3610">
        <v>0</v>
      </c>
      <c r="AM3610">
        <v>17</v>
      </c>
      <c r="AN3610" s="23">
        <v>0</v>
      </c>
      <c r="AO3610" s="23">
        <v>0.0714285714285714</v>
      </c>
      <c r="AP3610" s="23" t="e">
        <v>#DIV/0!</v>
      </c>
      <c r="AQ3610" s="23">
        <v>0.0588235294117647</v>
      </c>
      <c r="AR3610" s="35">
        <v>0</v>
      </c>
      <c r="AS3610" s="35">
        <v>0</v>
      </c>
      <c r="AT3610" s="35">
        <v>1</v>
      </c>
      <c r="AU3610" s="31" t="str">
        <f t="shared" si="59"/>
        <v>库存为1</v>
      </c>
      <c r="AV3610" s="36" t="str">
        <f>IFERROR(时间!$B$4+AU3610,"上周无销量")</f>
        <v>上周无销量</v>
      </c>
    </row>
    <row r="3611" spans="1:48">
      <c r="A3611" s="21" t="s">
        <v>7095</v>
      </c>
      <c r="B3611" t="s">
        <v>4861</v>
      </c>
      <c r="C3611" t="s">
        <v>7062</v>
      </c>
      <c r="D3611" s="31">
        <v>0</v>
      </c>
      <c r="E3611" s="31">
        <v>0</v>
      </c>
      <c r="F3611" s="31">
        <v>1</v>
      </c>
      <c r="G3611" s="31">
        <v>2</v>
      </c>
      <c r="H3611" s="32">
        <v>10.9966666666667</v>
      </c>
      <c r="I3611">
        <v>4</v>
      </c>
      <c r="J3611" s="33">
        <v>0</v>
      </c>
      <c r="K3611" s="33">
        <v>0</v>
      </c>
      <c r="L3611" s="33">
        <v>0</v>
      </c>
      <c r="M3611">
        <v>4</v>
      </c>
      <c r="N3611">
        <v>0</v>
      </c>
      <c r="O3611">
        <v>0</v>
      </c>
      <c r="P3611">
        <v>84</v>
      </c>
      <c r="Q3611">
        <v>139</v>
      </c>
      <c r="R3611">
        <v>204</v>
      </c>
      <c r="S3611">
        <v>181</v>
      </c>
      <c r="T3611">
        <v>1</v>
      </c>
      <c r="U3611">
        <v>0</v>
      </c>
      <c r="V3611">
        <v>1</v>
      </c>
      <c r="W3611">
        <v>2</v>
      </c>
      <c r="X3611" s="23">
        <v>0.0119047619047619</v>
      </c>
      <c r="Y3611" s="23">
        <v>0</v>
      </c>
      <c r="Z3611" s="23">
        <v>0.00490196078431373</v>
      </c>
      <c r="AA3611" s="23">
        <v>0.0110497237569061</v>
      </c>
      <c r="AB3611">
        <v>0.28</v>
      </c>
      <c r="AC3611">
        <v>0</v>
      </c>
      <c r="AD3611">
        <v>0.34</v>
      </c>
      <c r="AE3611">
        <v>0.63</v>
      </c>
      <c r="AF3611" s="23" t="s">
        <v>126</v>
      </c>
      <c r="AG3611" s="23" t="s">
        <v>54</v>
      </c>
      <c r="AH3611" s="23">
        <v>0.0309184601394361</v>
      </c>
      <c r="AI3611" s="23">
        <v>0.0286450439527129</v>
      </c>
      <c r="AJ3611">
        <v>11</v>
      </c>
      <c r="AK3611">
        <v>8</v>
      </c>
      <c r="AL3611">
        <v>0</v>
      </c>
      <c r="AM3611">
        <v>15</v>
      </c>
      <c r="AN3611" s="23">
        <v>0</v>
      </c>
      <c r="AO3611" s="23">
        <v>0</v>
      </c>
      <c r="AP3611" s="23" t="e">
        <v>#DIV/0!</v>
      </c>
      <c r="AQ3611" s="23">
        <v>0.133333333333333</v>
      </c>
      <c r="AR3611" s="35">
        <v>0</v>
      </c>
      <c r="AS3611" s="35">
        <v>0</v>
      </c>
      <c r="AT3611" s="35">
        <v>4</v>
      </c>
      <c r="AU3611" s="31" t="str">
        <f t="shared" si="59"/>
        <v>库存为4</v>
      </c>
      <c r="AV3611" s="36" t="str">
        <f>IFERROR(时间!$B$4+AU3611,"上周无销量")</f>
        <v>上周无销量</v>
      </c>
    </row>
    <row r="3612" spans="1:48">
      <c r="A3612" s="21" t="s">
        <v>7096</v>
      </c>
      <c r="B3612" t="s">
        <v>4863</v>
      </c>
      <c r="C3612" t="s">
        <v>7062</v>
      </c>
      <c r="D3612" s="31">
        <v>0</v>
      </c>
      <c r="E3612" s="31">
        <v>0</v>
      </c>
      <c r="F3612" s="31">
        <v>2</v>
      </c>
      <c r="G3612" s="31">
        <v>0</v>
      </c>
      <c r="H3612" s="32">
        <v>32.99</v>
      </c>
      <c r="I3612">
        <v>10</v>
      </c>
      <c r="J3612" s="33">
        <v>0</v>
      </c>
      <c r="K3612" s="33">
        <v>0</v>
      </c>
      <c r="L3612" s="33">
        <v>0</v>
      </c>
      <c r="M3612">
        <v>10</v>
      </c>
      <c r="N3612">
        <v>1</v>
      </c>
      <c r="O3612">
        <v>0</v>
      </c>
      <c r="P3612">
        <v>35</v>
      </c>
      <c r="Q3612">
        <v>52</v>
      </c>
      <c r="R3612">
        <v>80</v>
      </c>
      <c r="S3612">
        <v>40</v>
      </c>
      <c r="T3612">
        <v>0</v>
      </c>
      <c r="U3612">
        <v>0</v>
      </c>
      <c r="V3612">
        <v>0</v>
      </c>
      <c r="W3612">
        <v>0</v>
      </c>
      <c r="X3612" s="23">
        <v>0</v>
      </c>
      <c r="Y3612" s="23">
        <v>0</v>
      </c>
      <c r="Z3612" s="23">
        <v>0</v>
      </c>
      <c r="AA3612" s="23">
        <v>0</v>
      </c>
      <c r="AB3612">
        <v>0</v>
      </c>
      <c r="AC3612">
        <v>0</v>
      </c>
      <c r="AD3612">
        <v>0</v>
      </c>
      <c r="AE3612">
        <v>0</v>
      </c>
      <c r="AF3612" s="23" t="s">
        <v>54</v>
      </c>
      <c r="AG3612" s="23" t="s">
        <v>54</v>
      </c>
      <c r="AH3612" s="23" t="s">
        <v>54</v>
      </c>
      <c r="AI3612" s="23" t="s">
        <v>54</v>
      </c>
      <c r="AJ3612">
        <v>6</v>
      </c>
      <c r="AK3612">
        <v>7</v>
      </c>
      <c r="AL3612">
        <v>0</v>
      </c>
      <c r="AM3612">
        <v>11</v>
      </c>
      <c r="AN3612" s="23">
        <v>0</v>
      </c>
      <c r="AO3612" s="23">
        <v>0</v>
      </c>
      <c r="AP3612" s="23" t="e">
        <v>#DIV/0!</v>
      </c>
      <c r="AQ3612" s="23">
        <v>0</v>
      </c>
      <c r="AR3612" s="35">
        <v>0</v>
      </c>
      <c r="AS3612" s="35">
        <v>0</v>
      </c>
      <c r="AT3612" s="35">
        <v>10</v>
      </c>
      <c r="AU3612" s="31" t="str">
        <f t="shared" si="59"/>
        <v>库存为10</v>
      </c>
      <c r="AV3612" s="36" t="str">
        <f>IFERROR(时间!$B$4+AU3612,"上周无销量")</f>
        <v>上周无销量</v>
      </c>
    </row>
    <row r="3613" spans="1:48">
      <c r="A3613" s="21" t="s">
        <v>7097</v>
      </c>
      <c r="B3613" t="s">
        <v>4866</v>
      </c>
      <c r="C3613" t="s">
        <v>7062</v>
      </c>
      <c r="D3613" s="31">
        <v>0</v>
      </c>
      <c r="E3613" s="31">
        <v>0</v>
      </c>
      <c r="F3613" s="31">
        <v>0</v>
      </c>
      <c r="G3613" s="31">
        <v>0</v>
      </c>
      <c r="H3613" s="32">
        <v>0</v>
      </c>
      <c r="I3613">
        <v>5</v>
      </c>
      <c r="J3613" s="33">
        <v>0</v>
      </c>
      <c r="K3613" s="33">
        <v>0</v>
      </c>
      <c r="L3613" s="33">
        <v>0</v>
      </c>
      <c r="M3613">
        <v>5</v>
      </c>
      <c r="N3613">
        <v>0</v>
      </c>
      <c r="O3613">
        <v>0</v>
      </c>
      <c r="P3613">
        <v>103</v>
      </c>
      <c r="Q3613">
        <v>0</v>
      </c>
      <c r="R3613">
        <v>0</v>
      </c>
      <c r="S3613">
        <v>0</v>
      </c>
      <c r="T3613">
        <v>1</v>
      </c>
      <c r="U3613">
        <v>0</v>
      </c>
      <c r="V3613">
        <v>0</v>
      </c>
      <c r="W3613">
        <v>0</v>
      </c>
      <c r="X3613" s="23">
        <v>0.00970873786407767</v>
      </c>
      <c r="Y3613" s="23" t="e">
        <v>#DIV/0!</v>
      </c>
      <c r="Z3613" s="23" t="e">
        <v>#DIV/0!</v>
      </c>
      <c r="AA3613" s="23" t="e">
        <v>#DIV/0!</v>
      </c>
      <c r="AB3613">
        <v>0.32</v>
      </c>
      <c r="AC3613">
        <v>0</v>
      </c>
      <c r="AD3613">
        <v>0</v>
      </c>
      <c r="AE3613">
        <v>0</v>
      </c>
      <c r="AF3613" s="23" t="s">
        <v>126</v>
      </c>
      <c r="AG3613" s="23" t="s">
        <v>54</v>
      </c>
      <c r="AH3613" s="23" t="s">
        <v>54</v>
      </c>
      <c r="AI3613" s="23" t="s">
        <v>54</v>
      </c>
      <c r="AJ3613">
        <v>0</v>
      </c>
      <c r="AK3613">
        <v>1</v>
      </c>
      <c r="AL3613">
        <v>0</v>
      </c>
      <c r="AM3613">
        <v>0</v>
      </c>
      <c r="AN3613" s="23" t="e">
        <v>#DIV/0!</v>
      </c>
      <c r="AO3613" s="23">
        <v>0</v>
      </c>
      <c r="AP3613" s="23" t="e">
        <v>#DIV/0!</v>
      </c>
      <c r="AQ3613" s="23" t="e">
        <v>#DIV/0!</v>
      </c>
      <c r="AR3613" s="35">
        <v>0</v>
      </c>
      <c r="AS3613" s="35">
        <v>0</v>
      </c>
      <c r="AT3613" s="35">
        <v>5</v>
      </c>
      <c r="AU3613" s="31" t="str">
        <f t="shared" si="59"/>
        <v>库存为5</v>
      </c>
      <c r="AV3613" s="36" t="str">
        <f>IFERROR(时间!$B$4+AU3613,"上周无销量")</f>
        <v>上周无销量</v>
      </c>
    </row>
    <row r="3614" spans="1:48">
      <c r="A3614" s="21" t="s">
        <v>7098</v>
      </c>
      <c r="B3614" t="s">
        <v>5011</v>
      </c>
      <c r="C3614" t="s">
        <v>7099</v>
      </c>
      <c r="D3614" s="31">
        <v>0</v>
      </c>
      <c r="E3614" s="31">
        <v>0</v>
      </c>
      <c r="F3614" s="31">
        <v>0</v>
      </c>
      <c r="G3614" s="31">
        <v>0</v>
      </c>
      <c r="H3614" s="32">
        <v>0</v>
      </c>
      <c r="I3614">
        <v>1</v>
      </c>
      <c r="J3614" s="33">
        <v>0</v>
      </c>
      <c r="K3614" s="33">
        <v>0</v>
      </c>
      <c r="L3614" s="33">
        <v>0</v>
      </c>
      <c r="M3614">
        <v>1</v>
      </c>
      <c r="N3614">
        <v>0</v>
      </c>
      <c r="O3614">
        <v>1</v>
      </c>
      <c r="P3614" t="s">
        <v>54</v>
      </c>
      <c r="Q3614" t="s">
        <v>54</v>
      </c>
      <c r="R3614" t="s">
        <v>54</v>
      </c>
      <c r="S3614" t="s">
        <v>54</v>
      </c>
      <c r="T3614" t="s">
        <v>54</v>
      </c>
      <c r="U3614" t="s">
        <v>54</v>
      </c>
      <c r="V3614" t="s">
        <v>54</v>
      </c>
      <c r="W3614" t="s">
        <v>54</v>
      </c>
      <c r="X3614" s="23" t="s">
        <v>54</v>
      </c>
      <c r="Y3614" s="23" t="s">
        <v>54</v>
      </c>
      <c r="Z3614" s="23" t="s">
        <v>54</v>
      </c>
      <c r="AA3614" s="23" t="s">
        <v>54</v>
      </c>
      <c r="AB3614" t="s">
        <v>54</v>
      </c>
      <c r="AC3614" t="s">
        <v>54</v>
      </c>
      <c r="AD3614" t="s">
        <v>54</v>
      </c>
      <c r="AE3614" t="s">
        <v>54</v>
      </c>
      <c r="AF3614" s="23" t="s">
        <v>54</v>
      </c>
      <c r="AG3614" s="23" t="s">
        <v>54</v>
      </c>
      <c r="AH3614" s="23" t="s">
        <v>54</v>
      </c>
      <c r="AI3614" s="23" t="s">
        <v>54</v>
      </c>
      <c r="AJ3614">
        <v>3</v>
      </c>
      <c r="AK3614">
        <v>12</v>
      </c>
      <c r="AL3614">
        <v>0</v>
      </c>
      <c r="AM3614">
        <v>11</v>
      </c>
      <c r="AN3614" s="23">
        <v>0</v>
      </c>
      <c r="AO3614" s="23">
        <v>0</v>
      </c>
      <c r="AP3614" s="23" t="e">
        <v>#DIV/0!</v>
      </c>
      <c r="AQ3614" s="23">
        <v>0</v>
      </c>
      <c r="AR3614" s="35">
        <v>0</v>
      </c>
      <c r="AS3614" s="35">
        <v>0</v>
      </c>
      <c r="AT3614" s="35">
        <v>1</v>
      </c>
      <c r="AU3614" s="31" t="str">
        <f t="shared" si="59"/>
        <v>库存为1</v>
      </c>
      <c r="AV3614" s="36" t="str">
        <f>IFERROR(时间!$B$4+AU3614,"上周无销量")</f>
        <v>上周无销量</v>
      </c>
    </row>
    <row r="3615" spans="1:48">
      <c r="A3615" s="21" t="s">
        <v>7100</v>
      </c>
      <c r="B3615" t="s">
        <v>5014</v>
      </c>
      <c r="C3615" t="s">
        <v>7099</v>
      </c>
      <c r="D3615" s="31">
        <v>0</v>
      </c>
      <c r="E3615" s="31">
        <v>0</v>
      </c>
      <c r="F3615" s="31">
        <v>0</v>
      </c>
      <c r="G3615" s="31">
        <v>0</v>
      </c>
      <c r="H3615" s="32">
        <v>0</v>
      </c>
      <c r="I3615">
        <v>1</v>
      </c>
      <c r="J3615" s="33">
        <v>0</v>
      </c>
      <c r="K3615" s="33">
        <v>0</v>
      </c>
      <c r="L3615" s="33">
        <v>0</v>
      </c>
      <c r="M3615">
        <v>1</v>
      </c>
      <c r="N3615">
        <v>0</v>
      </c>
      <c r="O3615">
        <v>1</v>
      </c>
      <c r="P3615" t="s">
        <v>54</v>
      </c>
      <c r="Q3615" t="s">
        <v>54</v>
      </c>
      <c r="R3615" t="s">
        <v>54</v>
      </c>
      <c r="S3615" t="s">
        <v>54</v>
      </c>
      <c r="T3615" t="s">
        <v>54</v>
      </c>
      <c r="U3615" t="s">
        <v>54</v>
      </c>
      <c r="V3615" t="s">
        <v>54</v>
      </c>
      <c r="W3615" t="s">
        <v>54</v>
      </c>
      <c r="X3615" s="23" t="s">
        <v>54</v>
      </c>
      <c r="Y3615" s="23" t="s">
        <v>54</v>
      </c>
      <c r="Z3615" s="23" t="s">
        <v>54</v>
      </c>
      <c r="AA3615" s="23" t="s">
        <v>54</v>
      </c>
      <c r="AB3615" t="s">
        <v>54</v>
      </c>
      <c r="AC3615" t="s">
        <v>54</v>
      </c>
      <c r="AD3615" t="s">
        <v>54</v>
      </c>
      <c r="AE3615" t="s">
        <v>54</v>
      </c>
      <c r="AF3615" s="23" t="s">
        <v>54</v>
      </c>
      <c r="AG3615" s="23" t="s">
        <v>54</v>
      </c>
      <c r="AH3615" s="23" t="s">
        <v>54</v>
      </c>
      <c r="AI3615" s="23" t="s">
        <v>54</v>
      </c>
      <c r="AJ3615">
        <v>3</v>
      </c>
      <c r="AK3615">
        <v>7</v>
      </c>
      <c r="AL3615">
        <v>0</v>
      </c>
      <c r="AM3615">
        <v>6</v>
      </c>
      <c r="AN3615" s="23">
        <v>0</v>
      </c>
      <c r="AO3615" s="23">
        <v>0</v>
      </c>
      <c r="AP3615" s="23" t="e">
        <v>#DIV/0!</v>
      </c>
      <c r="AQ3615" s="23">
        <v>0</v>
      </c>
      <c r="AR3615" s="35">
        <v>0</v>
      </c>
      <c r="AS3615" s="35">
        <v>0</v>
      </c>
      <c r="AT3615" s="35">
        <v>1</v>
      </c>
      <c r="AU3615" s="31" t="str">
        <f t="shared" si="59"/>
        <v>库存为1</v>
      </c>
      <c r="AV3615" s="36" t="str">
        <f>IFERROR(时间!$B$4+AU3615,"上周无销量")</f>
        <v>上周无销量</v>
      </c>
    </row>
    <row r="3616" spans="1:48">
      <c r="A3616" s="21" t="s">
        <v>7101</v>
      </c>
      <c r="B3616" t="s">
        <v>5016</v>
      </c>
      <c r="C3616" t="s">
        <v>7099</v>
      </c>
      <c r="D3616" s="31">
        <v>0</v>
      </c>
      <c r="E3616" s="31">
        <v>0</v>
      </c>
      <c r="F3616" s="31">
        <v>0</v>
      </c>
      <c r="G3616" s="31">
        <v>0</v>
      </c>
      <c r="H3616" s="32">
        <v>0</v>
      </c>
      <c r="I3616">
        <v>1</v>
      </c>
      <c r="J3616" s="33">
        <v>0</v>
      </c>
      <c r="K3616" s="33">
        <v>0</v>
      </c>
      <c r="L3616" s="33">
        <v>0</v>
      </c>
      <c r="M3616">
        <v>1</v>
      </c>
      <c r="N3616">
        <v>0</v>
      </c>
      <c r="O3616">
        <v>0</v>
      </c>
      <c r="P3616" t="s">
        <v>54</v>
      </c>
      <c r="Q3616" t="s">
        <v>54</v>
      </c>
      <c r="R3616" t="s">
        <v>54</v>
      </c>
      <c r="S3616" t="s">
        <v>54</v>
      </c>
      <c r="T3616" t="s">
        <v>54</v>
      </c>
      <c r="U3616" t="s">
        <v>54</v>
      </c>
      <c r="V3616" t="s">
        <v>54</v>
      </c>
      <c r="W3616" t="s">
        <v>54</v>
      </c>
      <c r="X3616" s="23" t="s">
        <v>54</v>
      </c>
      <c r="Y3616" s="23" t="s">
        <v>54</v>
      </c>
      <c r="Z3616" s="23" t="s">
        <v>54</v>
      </c>
      <c r="AA3616" s="23" t="s">
        <v>54</v>
      </c>
      <c r="AB3616" t="s">
        <v>54</v>
      </c>
      <c r="AC3616" t="s">
        <v>54</v>
      </c>
      <c r="AD3616" t="s">
        <v>54</v>
      </c>
      <c r="AE3616" t="s">
        <v>54</v>
      </c>
      <c r="AF3616" s="23" t="s">
        <v>54</v>
      </c>
      <c r="AG3616" s="23" t="s">
        <v>54</v>
      </c>
      <c r="AH3616" s="23" t="s">
        <v>54</v>
      </c>
      <c r="AI3616" s="23" t="s">
        <v>54</v>
      </c>
      <c r="AJ3616">
        <v>4</v>
      </c>
      <c r="AK3616">
        <v>8</v>
      </c>
      <c r="AL3616">
        <v>0</v>
      </c>
      <c r="AM3616">
        <v>4</v>
      </c>
      <c r="AN3616" s="23">
        <v>0</v>
      </c>
      <c r="AO3616" s="23">
        <v>0</v>
      </c>
      <c r="AP3616" s="23" t="e">
        <v>#DIV/0!</v>
      </c>
      <c r="AQ3616" s="23">
        <v>0</v>
      </c>
      <c r="AR3616" s="35">
        <v>0</v>
      </c>
      <c r="AS3616" s="35">
        <v>0</v>
      </c>
      <c r="AT3616" s="35">
        <v>1</v>
      </c>
      <c r="AU3616" s="31" t="str">
        <f t="shared" si="59"/>
        <v>库存为1</v>
      </c>
      <c r="AV3616" s="36" t="str">
        <f>IFERROR(时间!$B$4+AU3616,"上周无销量")</f>
        <v>上周无销量</v>
      </c>
    </row>
    <row r="3617" spans="1:48">
      <c r="A3617" s="21" t="s">
        <v>7102</v>
      </c>
      <c r="B3617" t="s">
        <v>5022</v>
      </c>
      <c r="C3617" t="s">
        <v>7099</v>
      </c>
      <c r="D3617" s="31">
        <v>0</v>
      </c>
      <c r="E3617" s="31">
        <v>0</v>
      </c>
      <c r="F3617" s="31">
        <v>0</v>
      </c>
      <c r="G3617" s="31">
        <v>0</v>
      </c>
      <c r="H3617" s="32">
        <v>0</v>
      </c>
      <c r="I3617">
        <v>1</v>
      </c>
      <c r="J3617" s="33">
        <v>0</v>
      </c>
      <c r="K3617" s="33">
        <v>0</v>
      </c>
      <c r="L3617" s="33">
        <v>0</v>
      </c>
      <c r="M3617">
        <v>1</v>
      </c>
      <c r="N3617">
        <v>0</v>
      </c>
      <c r="O3617">
        <v>1</v>
      </c>
      <c r="P3617" t="s">
        <v>54</v>
      </c>
      <c r="Q3617" t="s">
        <v>54</v>
      </c>
      <c r="R3617" t="s">
        <v>54</v>
      </c>
      <c r="S3617" t="s">
        <v>54</v>
      </c>
      <c r="T3617" t="s">
        <v>54</v>
      </c>
      <c r="U3617" t="s">
        <v>54</v>
      </c>
      <c r="V3617" t="s">
        <v>54</v>
      </c>
      <c r="W3617" t="s">
        <v>54</v>
      </c>
      <c r="X3617" s="23" t="s">
        <v>54</v>
      </c>
      <c r="Y3617" s="23" t="s">
        <v>54</v>
      </c>
      <c r="Z3617" s="23" t="s">
        <v>54</v>
      </c>
      <c r="AA3617" s="23" t="s">
        <v>54</v>
      </c>
      <c r="AB3617" t="s">
        <v>54</v>
      </c>
      <c r="AC3617" t="s">
        <v>54</v>
      </c>
      <c r="AD3617" t="s">
        <v>54</v>
      </c>
      <c r="AE3617" t="s">
        <v>54</v>
      </c>
      <c r="AF3617" s="23" t="s">
        <v>54</v>
      </c>
      <c r="AG3617" s="23" t="s">
        <v>54</v>
      </c>
      <c r="AH3617" s="23" t="s">
        <v>54</v>
      </c>
      <c r="AI3617" s="23" t="s">
        <v>54</v>
      </c>
      <c r="AJ3617">
        <v>2</v>
      </c>
      <c r="AK3617">
        <v>9</v>
      </c>
      <c r="AL3617">
        <v>0</v>
      </c>
      <c r="AM3617">
        <v>14</v>
      </c>
      <c r="AN3617" s="23">
        <v>0</v>
      </c>
      <c r="AO3617" s="23">
        <v>0</v>
      </c>
      <c r="AP3617" s="23" t="e">
        <v>#DIV/0!</v>
      </c>
      <c r="AQ3617" s="23">
        <v>0</v>
      </c>
      <c r="AR3617" s="35">
        <v>0</v>
      </c>
      <c r="AS3617" s="35">
        <v>0</v>
      </c>
      <c r="AT3617" s="35">
        <v>1</v>
      </c>
      <c r="AU3617" s="31" t="str">
        <f t="shared" si="59"/>
        <v>库存为1</v>
      </c>
      <c r="AV3617" s="36" t="str">
        <f>IFERROR(时间!$B$4+AU3617,"上周无销量")</f>
        <v>上周无销量</v>
      </c>
    </row>
    <row r="3618" spans="1:48">
      <c r="A3618" s="21" t="s">
        <v>7103</v>
      </c>
      <c r="B3618" t="s">
        <v>5024</v>
      </c>
      <c r="C3618" t="s">
        <v>7099</v>
      </c>
      <c r="D3618" s="31">
        <v>0</v>
      </c>
      <c r="E3618" s="31">
        <v>0</v>
      </c>
      <c r="F3618" s="31">
        <v>0</v>
      </c>
      <c r="G3618" s="31">
        <v>0</v>
      </c>
      <c r="H3618" s="32">
        <v>0</v>
      </c>
      <c r="I3618">
        <v>1</v>
      </c>
      <c r="J3618" s="33">
        <v>0</v>
      </c>
      <c r="K3618" s="33">
        <v>0</v>
      </c>
      <c r="L3618" s="33">
        <v>0</v>
      </c>
      <c r="M3618">
        <v>1</v>
      </c>
      <c r="N3618">
        <v>0</v>
      </c>
      <c r="O3618">
        <v>0</v>
      </c>
      <c r="P3618" t="s">
        <v>54</v>
      </c>
      <c r="Q3618" t="s">
        <v>54</v>
      </c>
      <c r="R3618" t="s">
        <v>54</v>
      </c>
      <c r="S3618" t="s">
        <v>54</v>
      </c>
      <c r="T3618" t="s">
        <v>54</v>
      </c>
      <c r="U3618" t="s">
        <v>54</v>
      </c>
      <c r="V3618" t="s">
        <v>54</v>
      </c>
      <c r="W3618" t="s">
        <v>54</v>
      </c>
      <c r="X3618" s="23" t="s">
        <v>54</v>
      </c>
      <c r="Y3618" s="23" t="s">
        <v>54</v>
      </c>
      <c r="Z3618" s="23" t="s">
        <v>54</v>
      </c>
      <c r="AA3618" s="23" t="s">
        <v>54</v>
      </c>
      <c r="AB3618" t="s">
        <v>54</v>
      </c>
      <c r="AC3618" t="s">
        <v>54</v>
      </c>
      <c r="AD3618" t="s">
        <v>54</v>
      </c>
      <c r="AE3618" t="s">
        <v>54</v>
      </c>
      <c r="AF3618" s="23" t="s">
        <v>54</v>
      </c>
      <c r="AG3618" s="23" t="s">
        <v>54</v>
      </c>
      <c r="AH3618" s="23" t="s">
        <v>54</v>
      </c>
      <c r="AI3618" s="23" t="s">
        <v>54</v>
      </c>
      <c r="AJ3618">
        <v>3</v>
      </c>
      <c r="AK3618">
        <v>5</v>
      </c>
      <c r="AL3618">
        <v>0</v>
      </c>
      <c r="AM3618">
        <v>6</v>
      </c>
      <c r="AN3618" s="23">
        <v>0</v>
      </c>
      <c r="AO3618" s="23">
        <v>0</v>
      </c>
      <c r="AP3618" s="23" t="e">
        <v>#DIV/0!</v>
      </c>
      <c r="AQ3618" s="23">
        <v>0</v>
      </c>
      <c r="AR3618" s="35">
        <v>0</v>
      </c>
      <c r="AS3618" s="35">
        <v>0</v>
      </c>
      <c r="AT3618" s="35">
        <v>1</v>
      </c>
      <c r="AU3618" s="31" t="str">
        <f t="shared" si="59"/>
        <v>库存为1</v>
      </c>
      <c r="AV3618" s="36" t="str">
        <f>IFERROR(时间!$B$4+AU3618,"上周无销量")</f>
        <v>上周无销量</v>
      </c>
    </row>
    <row r="3619" spans="1:48">
      <c r="A3619" s="21" t="s">
        <v>7104</v>
      </c>
      <c r="B3619" t="s">
        <v>7105</v>
      </c>
      <c r="C3619" t="s">
        <v>7106</v>
      </c>
      <c r="D3619" s="31">
        <v>0</v>
      </c>
      <c r="E3619" s="31">
        <v>0</v>
      </c>
      <c r="F3619" s="31">
        <v>0</v>
      </c>
      <c r="G3619" s="31">
        <v>1</v>
      </c>
      <c r="H3619" s="32">
        <v>0</v>
      </c>
      <c r="I3619">
        <v>3</v>
      </c>
      <c r="J3619" s="33">
        <v>0</v>
      </c>
      <c r="K3619" s="33">
        <v>0</v>
      </c>
      <c r="L3619" s="33">
        <v>0</v>
      </c>
      <c r="M3619">
        <v>3</v>
      </c>
      <c r="N3619">
        <v>0</v>
      </c>
      <c r="O3619">
        <v>0</v>
      </c>
      <c r="P3619">
        <v>459</v>
      </c>
      <c r="Q3619">
        <v>214</v>
      </c>
      <c r="R3619">
        <v>49</v>
      </c>
      <c r="S3619">
        <v>793</v>
      </c>
      <c r="T3619">
        <v>0</v>
      </c>
      <c r="U3619">
        <v>0</v>
      </c>
      <c r="V3619">
        <v>0</v>
      </c>
      <c r="W3619">
        <v>1</v>
      </c>
      <c r="X3619" s="23">
        <v>0</v>
      </c>
      <c r="Y3619" s="23">
        <v>0</v>
      </c>
      <c r="Z3619" s="23">
        <v>0</v>
      </c>
      <c r="AA3619" s="23">
        <v>0.00126103404791929</v>
      </c>
      <c r="AB3619">
        <v>0</v>
      </c>
      <c r="AC3619">
        <v>0</v>
      </c>
      <c r="AD3619">
        <v>0</v>
      </c>
      <c r="AE3619">
        <v>0.3</v>
      </c>
      <c r="AF3619" s="23" t="s">
        <v>54</v>
      </c>
      <c r="AG3619" s="23" t="s">
        <v>54</v>
      </c>
      <c r="AH3619" s="23" t="s">
        <v>54</v>
      </c>
      <c r="AI3619" s="23" t="s">
        <v>126</v>
      </c>
      <c r="AJ3619">
        <v>3</v>
      </c>
      <c r="AK3619">
        <v>5</v>
      </c>
      <c r="AL3619">
        <v>0</v>
      </c>
      <c r="AM3619">
        <v>0</v>
      </c>
      <c r="AN3619" s="23">
        <v>0</v>
      </c>
      <c r="AO3619" s="23">
        <v>0</v>
      </c>
      <c r="AP3619" s="23" t="e">
        <v>#DIV/0!</v>
      </c>
      <c r="AQ3619" s="23" t="e">
        <v>#DIV/0!</v>
      </c>
      <c r="AR3619" s="35">
        <v>0</v>
      </c>
      <c r="AS3619" s="35">
        <v>0</v>
      </c>
      <c r="AT3619" s="35">
        <v>3</v>
      </c>
      <c r="AU3619" s="31" t="str">
        <f t="shared" si="59"/>
        <v>库存为3</v>
      </c>
      <c r="AV3619" s="36" t="str">
        <f>IFERROR(时间!$B$4+AU3619,"上周无销量")</f>
        <v>上周无销量</v>
      </c>
    </row>
    <row r="3620" spans="1:48">
      <c r="A3620" s="21" t="s">
        <v>7107</v>
      </c>
      <c r="B3620" t="s">
        <v>7108</v>
      </c>
      <c r="C3620" t="s">
        <v>7106</v>
      </c>
      <c r="D3620" s="31">
        <v>0</v>
      </c>
      <c r="E3620" s="31">
        <v>0</v>
      </c>
      <c r="F3620" s="31">
        <v>0</v>
      </c>
      <c r="G3620" s="31">
        <v>0</v>
      </c>
      <c r="H3620" s="32">
        <v>0</v>
      </c>
      <c r="I3620">
        <v>5</v>
      </c>
      <c r="J3620" s="33">
        <v>0</v>
      </c>
      <c r="K3620" s="33">
        <v>0</v>
      </c>
      <c r="L3620" s="33">
        <v>0</v>
      </c>
      <c r="M3620">
        <v>5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3696</v>
      </c>
      <c r="T3620">
        <v>0</v>
      </c>
      <c r="U3620">
        <v>0</v>
      </c>
      <c r="V3620">
        <v>0</v>
      </c>
      <c r="W3620">
        <v>18</v>
      </c>
      <c r="X3620" s="23" t="e">
        <v>#DIV/0!</v>
      </c>
      <c r="Y3620" s="23" t="e">
        <v>#DIV/0!</v>
      </c>
      <c r="Z3620" s="23" t="e">
        <v>#DIV/0!</v>
      </c>
      <c r="AA3620" s="23">
        <v>0.00487012987012987</v>
      </c>
      <c r="AB3620">
        <v>0</v>
      </c>
      <c r="AC3620">
        <v>0</v>
      </c>
      <c r="AD3620">
        <v>0</v>
      </c>
      <c r="AE3620">
        <v>3.63</v>
      </c>
      <c r="AF3620" s="23" t="s">
        <v>54</v>
      </c>
      <c r="AG3620" s="23" t="s">
        <v>54</v>
      </c>
      <c r="AH3620" s="23" t="s">
        <v>54</v>
      </c>
      <c r="AI3620" s="23" t="s">
        <v>126</v>
      </c>
      <c r="AJ3620">
        <v>6</v>
      </c>
      <c r="AK3620">
        <v>0</v>
      </c>
      <c r="AL3620">
        <v>0</v>
      </c>
      <c r="AM3620">
        <v>0</v>
      </c>
      <c r="AN3620" s="23">
        <v>0</v>
      </c>
      <c r="AO3620" s="23" t="e">
        <v>#DIV/0!</v>
      </c>
      <c r="AP3620" s="23" t="e">
        <v>#DIV/0!</v>
      </c>
      <c r="AQ3620" s="23" t="e">
        <v>#DIV/0!</v>
      </c>
      <c r="AR3620" s="35">
        <v>0</v>
      </c>
      <c r="AS3620" s="35">
        <v>0</v>
      </c>
      <c r="AT3620" s="35">
        <v>5</v>
      </c>
      <c r="AU3620" s="31" t="str">
        <f t="shared" si="59"/>
        <v>库存为5</v>
      </c>
      <c r="AV3620" s="36" t="str">
        <f>IFERROR(时间!$B$4+AU3620,"上周无销量")</f>
        <v>上周无销量</v>
      </c>
    </row>
    <row r="3621" spans="1:48">
      <c r="A3621" s="21" t="s">
        <v>7109</v>
      </c>
      <c r="B3621" t="s">
        <v>7110</v>
      </c>
      <c r="C3621" t="s">
        <v>7106</v>
      </c>
      <c r="D3621" s="31">
        <v>1</v>
      </c>
      <c r="E3621" s="31">
        <v>1</v>
      </c>
      <c r="F3621" s="31">
        <v>0</v>
      </c>
      <c r="G3621" s="31">
        <v>0</v>
      </c>
      <c r="H3621" s="32">
        <v>29.99</v>
      </c>
      <c r="I3621">
        <v>0</v>
      </c>
      <c r="J3621" s="33">
        <v>0</v>
      </c>
      <c r="K3621" s="33">
        <v>0</v>
      </c>
      <c r="L3621" s="33">
        <v>0</v>
      </c>
      <c r="M3621">
        <v>0</v>
      </c>
      <c r="N3621">
        <v>0</v>
      </c>
      <c r="O3621">
        <v>0</v>
      </c>
      <c r="P3621">
        <v>852</v>
      </c>
      <c r="Q3621">
        <v>1232</v>
      </c>
      <c r="R3621">
        <v>231</v>
      </c>
      <c r="S3621">
        <v>0</v>
      </c>
      <c r="T3621">
        <v>5</v>
      </c>
      <c r="U3621">
        <v>2</v>
      </c>
      <c r="V3621">
        <v>1</v>
      </c>
      <c r="W3621">
        <v>0</v>
      </c>
      <c r="X3621" s="23">
        <v>0.00586854460093897</v>
      </c>
      <c r="Y3621" s="23">
        <v>0.00162337662337662</v>
      </c>
      <c r="Z3621" s="23">
        <v>0.00432900432900433</v>
      </c>
      <c r="AA3621" s="23" t="e">
        <v>#DIV/0!</v>
      </c>
      <c r="AB3621">
        <v>0.78</v>
      </c>
      <c r="AC3621">
        <v>0.47</v>
      </c>
      <c r="AD3621">
        <v>0.14</v>
      </c>
      <c r="AE3621">
        <v>0</v>
      </c>
      <c r="AF3621" s="23">
        <v>0.0260086695565188</v>
      </c>
      <c r="AG3621" s="23">
        <v>0.0156718906302101</v>
      </c>
      <c r="AH3621" s="23" t="s">
        <v>126</v>
      </c>
      <c r="AI3621" s="23" t="s">
        <v>54</v>
      </c>
      <c r="AJ3621">
        <v>5</v>
      </c>
      <c r="AK3621">
        <v>23</v>
      </c>
      <c r="AL3621">
        <v>0</v>
      </c>
      <c r="AM3621">
        <v>6</v>
      </c>
      <c r="AN3621" s="23">
        <v>0.2</v>
      </c>
      <c r="AO3621" s="23">
        <v>0.0434782608695652</v>
      </c>
      <c r="AP3621" s="23" t="e">
        <v>#DIV/0!</v>
      </c>
      <c r="AQ3621" s="23">
        <v>0</v>
      </c>
      <c r="AR3621" s="35">
        <v>0.142857142857143</v>
      </c>
      <c r="AS3621" s="35">
        <v>8.57142857142857</v>
      </c>
      <c r="AT3621" s="35">
        <v>-8.57142857142857</v>
      </c>
      <c r="AU3621" s="31">
        <f t="shared" si="59"/>
        <v>0</v>
      </c>
      <c r="AV3621" s="36">
        <f>IFERROR(时间!$B$4+AU3621,"上周无销量")</f>
        <v>43339</v>
      </c>
    </row>
    <row r="3622" spans="1:48">
      <c r="A3622" s="21" t="s">
        <v>7111</v>
      </c>
      <c r="B3622" t="s">
        <v>7112</v>
      </c>
      <c r="C3622" t="s">
        <v>7106</v>
      </c>
      <c r="D3622" s="31">
        <v>1</v>
      </c>
      <c r="E3622" s="31">
        <v>1</v>
      </c>
      <c r="F3622" s="31">
        <v>2</v>
      </c>
      <c r="G3622" s="31">
        <v>0</v>
      </c>
      <c r="H3622" s="32">
        <v>29.99</v>
      </c>
      <c r="I3622">
        <v>0</v>
      </c>
      <c r="J3622" s="33">
        <v>0</v>
      </c>
      <c r="K3622" s="33">
        <v>0</v>
      </c>
      <c r="L3622" s="33">
        <v>0</v>
      </c>
      <c r="M3622">
        <v>0</v>
      </c>
      <c r="N3622">
        <v>0</v>
      </c>
      <c r="O3622">
        <v>0</v>
      </c>
      <c r="P3622">
        <v>1392</v>
      </c>
      <c r="Q3622">
        <v>778</v>
      </c>
      <c r="R3622">
        <v>137</v>
      </c>
      <c r="S3622">
        <v>0</v>
      </c>
      <c r="T3622">
        <v>10</v>
      </c>
      <c r="U3622">
        <v>4</v>
      </c>
      <c r="V3622">
        <v>2</v>
      </c>
      <c r="W3622">
        <v>0</v>
      </c>
      <c r="X3622" s="23">
        <v>0.00718390804597701</v>
      </c>
      <c r="Y3622" s="23">
        <v>0.0051413881748072</v>
      </c>
      <c r="Z3622" s="23">
        <v>0.0145985401459854</v>
      </c>
      <c r="AA3622" s="23" t="e">
        <v>#DIV/0!</v>
      </c>
      <c r="AB3622">
        <v>2.42</v>
      </c>
      <c r="AC3622">
        <v>0.86</v>
      </c>
      <c r="AD3622">
        <v>0.35</v>
      </c>
      <c r="AE3622">
        <v>0</v>
      </c>
      <c r="AF3622" s="23">
        <v>0.0806935645215072</v>
      </c>
      <c r="AG3622" s="23">
        <v>0.0286762254084695</v>
      </c>
      <c r="AH3622" s="23">
        <v>0.00583527842614205</v>
      </c>
      <c r="AI3622" s="23" t="s">
        <v>54</v>
      </c>
      <c r="AJ3622">
        <v>12</v>
      </c>
      <c r="AK3622">
        <v>43</v>
      </c>
      <c r="AL3622">
        <v>0</v>
      </c>
      <c r="AM3622">
        <v>9</v>
      </c>
      <c r="AN3622" s="23">
        <v>0.0833333333333333</v>
      </c>
      <c r="AO3622" s="23">
        <v>0.0232558139534884</v>
      </c>
      <c r="AP3622" s="23" t="e">
        <v>#DIV/0!</v>
      </c>
      <c r="AQ3622" s="23">
        <v>0</v>
      </c>
      <c r="AR3622" s="35">
        <v>0.142857142857143</v>
      </c>
      <c r="AS3622" s="35">
        <v>8.57142857142857</v>
      </c>
      <c r="AT3622" s="35">
        <v>-8.57142857142857</v>
      </c>
      <c r="AU3622" s="31">
        <f t="shared" si="59"/>
        <v>0</v>
      </c>
      <c r="AV3622" s="36">
        <f>IFERROR(时间!$B$4+AU3622,"上周无销量")</f>
        <v>43339</v>
      </c>
    </row>
    <row r="3623" spans="1:48">
      <c r="A3623" s="21" t="s">
        <v>7113</v>
      </c>
      <c r="B3623" t="s">
        <v>7114</v>
      </c>
      <c r="C3623" t="s">
        <v>7106</v>
      </c>
      <c r="D3623" s="31">
        <v>0</v>
      </c>
      <c r="E3623" s="31">
        <v>0</v>
      </c>
      <c r="F3623" s="31">
        <v>0</v>
      </c>
      <c r="G3623" s="31">
        <v>0</v>
      </c>
      <c r="H3623" s="32">
        <v>0</v>
      </c>
      <c r="I3623">
        <v>4</v>
      </c>
      <c r="J3623" s="33">
        <v>0</v>
      </c>
      <c r="K3623" s="33">
        <v>0</v>
      </c>
      <c r="L3623" s="33">
        <v>0</v>
      </c>
      <c r="M3623">
        <v>4</v>
      </c>
      <c r="N3623">
        <v>0</v>
      </c>
      <c r="O3623">
        <v>0</v>
      </c>
      <c r="P3623">
        <v>108</v>
      </c>
      <c r="Q3623">
        <v>316</v>
      </c>
      <c r="R3623">
        <v>802</v>
      </c>
      <c r="S3623">
        <v>1016</v>
      </c>
      <c r="T3623">
        <v>0</v>
      </c>
      <c r="U3623">
        <v>1</v>
      </c>
      <c r="V3623">
        <v>4</v>
      </c>
      <c r="W3623">
        <v>2</v>
      </c>
      <c r="X3623" s="23">
        <v>0</v>
      </c>
      <c r="Y3623" s="23">
        <v>0.00316455696202532</v>
      </c>
      <c r="Z3623" s="23">
        <v>0.00498753117206983</v>
      </c>
      <c r="AA3623" s="23">
        <v>0.00196850393700787</v>
      </c>
      <c r="AB3623">
        <v>0</v>
      </c>
      <c r="AC3623">
        <v>0.2</v>
      </c>
      <c r="AD3623">
        <v>0.93</v>
      </c>
      <c r="AE3623">
        <v>0.59</v>
      </c>
      <c r="AF3623" s="23" t="s">
        <v>54</v>
      </c>
      <c r="AG3623" s="23" t="s">
        <v>126</v>
      </c>
      <c r="AH3623" s="23" t="s">
        <v>126</v>
      </c>
      <c r="AI3623" s="23" t="s">
        <v>126</v>
      </c>
      <c r="AJ3623">
        <v>9</v>
      </c>
      <c r="AK3623">
        <v>13</v>
      </c>
      <c r="AL3623">
        <v>0</v>
      </c>
      <c r="AM3623">
        <v>21</v>
      </c>
      <c r="AN3623" s="23">
        <v>0</v>
      </c>
      <c r="AO3623" s="23">
        <v>0</v>
      </c>
      <c r="AP3623" s="23" t="e">
        <v>#DIV/0!</v>
      </c>
      <c r="AQ3623" s="23">
        <v>0</v>
      </c>
      <c r="AR3623" s="35">
        <v>0</v>
      </c>
      <c r="AS3623" s="35">
        <v>0</v>
      </c>
      <c r="AT3623" s="35">
        <v>4</v>
      </c>
      <c r="AU3623" s="31" t="str">
        <f t="shared" si="59"/>
        <v>库存为4</v>
      </c>
      <c r="AV3623" s="36" t="str">
        <f>IFERROR(时间!$B$4+AU3623,"上周无销量")</f>
        <v>上周无销量</v>
      </c>
    </row>
    <row r="3624" spans="1:48">
      <c r="A3624" s="21" t="s">
        <v>7115</v>
      </c>
      <c r="B3624" t="s">
        <v>7116</v>
      </c>
      <c r="C3624" t="s">
        <v>7106</v>
      </c>
      <c r="D3624" s="31">
        <v>0</v>
      </c>
      <c r="E3624" s="31">
        <v>2</v>
      </c>
      <c r="F3624" s="31">
        <v>0</v>
      </c>
      <c r="G3624" s="31">
        <v>0</v>
      </c>
      <c r="H3624" s="32">
        <v>29.99</v>
      </c>
      <c r="I3624">
        <v>0</v>
      </c>
      <c r="J3624" s="33">
        <v>0</v>
      </c>
      <c r="K3624" s="33">
        <v>0</v>
      </c>
      <c r="L3624" s="33">
        <v>0</v>
      </c>
      <c r="M3624">
        <v>0</v>
      </c>
      <c r="N3624">
        <v>0</v>
      </c>
      <c r="O3624">
        <v>0</v>
      </c>
      <c r="P3624">
        <v>676</v>
      </c>
      <c r="Q3624">
        <v>2525</v>
      </c>
      <c r="R3624">
        <v>4996</v>
      </c>
      <c r="S3624">
        <v>14309</v>
      </c>
      <c r="T3624">
        <v>0</v>
      </c>
      <c r="U3624">
        <v>25</v>
      </c>
      <c r="V3624">
        <v>22</v>
      </c>
      <c r="W3624">
        <v>37</v>
      </c>
      <c r="X3624" s="23">
        <v>0</v>
      </c>
      <c r="Y3624" s="23">
        <v>0.0099009900990099</v>
      </c>
      <c r="Z3624" s="23">
        <v>0.0044035228182546</v>
      </c>
      <c r="AA3624" s="23">
        <v>0.00258578517017262</v>
      </c>
      <c r="AB3624">
        <v>0</v>
      </c>
      <c r="AC3624">
        <v>4.85</v>
      </c>
      <c r="AD3624">
        <v>3.92</v>
      </c>
      <c r="AE3624">
        <v>7.11</v>
      </c>
      <c r="AF3624" s="23" t="s">
        <v>54</v>
      </c>
      <c r="AG3624" s="23">
        <v>0.0808602867622541</v>
      </c>
      <c r="AH3624" s="23" t="s">
        <v>126</v>
      </c>
      <c r="AI3624" s="23" t="s">
        <v>126</v>
      </c>
      <c r="AJ3624">
        <v>0</v>
      </c>
      <c r="AK3624">
        <v>7</v>
      </c>
      <c r="AL3624">
        <v>0</v>
      </c>
      <c r="AM3624">
        <v>9</v>
      </c>
      <c r="AN3624" s="23" t="e">
        <v>#DIV/0!</v>
      </c>
      <c r="AO3624" s="23">
        <v>0.285714285714286</v>
      </c>
      <c r="AP3624" s="23" t="e">
        <v>#DIV/0!</v>
      </c>
      <c r="AQ3624" s="23">
        <v>0</v>
      </c>
      <c r="AR3624" s="35">
        <v>0</v>
      </c>
      <c r="AS3624" s="35">
        <v>0</v>
      </c>
      <c r="AT3624" s="35">
        <v>0</v>
      </c>
      <c r="AU3624" s="31" t="str">
        <f t="shared" si="59"/>
        <v>库存为0</v>
      </c>
      <c r="AV3624" s="36" t="str">
        <f>IFERROR(时间!$B$4+AU3624,"上周无销量")</f>
        <v>上周无销量</v>
      </c>
    </row>
    <row r="3625" spans="1:48">
      <c r="A3625" s="21" t="s">
        <v>7117</v>
      </c>
      <c r="B3625" t="s">
        <v>7118</v>
      </c>
      <c r="C3625" t="s">
        <v>7106</v>
      </c>
      <c r="D3625" s="31">
        <v>0</v>
      </c>
      <c r="E3625" s="31">
        <v>0</v>
      </c>
      <c r="F3625" s="31">
        <v>0</v>
      </c>
      <c r="G3625" s="31">
        <v>0</v>
      </c>
      <c r="H3625" s="32">
        <v>0</v>
      </c>
      <c r="I3625">
        <v>2</v>
      </c>
      <c r="J3625" s="33">
        <v>0</v>
      </c>
      <c r="K3625" s="33">
        <v>0</v>
      </c>
      <c r="L3625" s="33">
        <v>0</v>
      </c>
      <c r="M3625">
        <v>2</v>
      </c>
      <c r="N3625">
        <v>0</v>
      </c>
      <c r="O3625">
        <v>0</v>
      </c>
      <c r="P3625" t="s">
        <v>54</v>
      </c>
      <c r="Q3625" t="s">
        <v>54</v>
      </c>
      <c r="R3625" t="s">
        <v>54</v>
      </c>
      <c r="S3625" t="s">
        <v>54</v>
      </c>
      <c r="T3625" t="s">
        <v>54</v>
      </c>
      <c r="U3625" t="s">
        <v>54</v>
      </c>
      <c r="V3625" t="s">
        <v>54</v>
      </c>
      <c r="W3625" t="s">
        <v>54</v>
      </c>
      <c r="X3625" s="23" t="s">
        <v>54</v>
      </c>
      <c r="Y3625" s="23" t="s">
        <v>54</v>
      </c>
      <c r="Z3625" s="23" t="s">
        <v>54</v>
      </c>
      <c r="AA3625" s="23" t="s">
        <v>54</v>
      </c>
      <c r="AB3625" t="s">
        <v>54</v>
      </c>
      <c r="AC3625" t="s">
        <v>54</v>
      </c>
      <c r="AD3625" t="s">
        <v>54</v>
      </c>
      <c r="AE3625" t="s">
        <v>54</v>
      </c>
      <c r="AF3625" s="23" t="s">
        <v>54</v>
      </c>
      <c r="AG3625" s="23" t="s">
        <v>54</v>
      </c>
      <c r="AH3625" s="23" t="s">
        <v>54</v>
      </c>
      <c r="AI3625" s="23" t="s">
        <v>54</v>
      </c>
      <c r="AJ3625">
        <v>5</v>
      </c>
      <c r="AK3625">
        <v>0</v>
      </c>
      <c r="AL3625">
        <v>0</v>
      </c>
      <c r="AM3625">
        <v>0</v>
      </c>
      <c r="AN3625" s="23">
        <v>0</v>
      </c>
      <c r="AO3625" s="23" t="e">
        <v>#DIV/0!</v>
      </c>
      <c r="AP3625" s="23" t="e">
        <v>#DIV/0!</v>
      </c>
      <c r="AQ3625" s="23" t="e">
        <v>#DIV/0!</v>
      </c>
      <c r="AR3625" s="35">
        <v>0</v>
      </c>
      <c r="AS3625" s="35">
        <v>0</v>
      </c>
      <c r="AT3625" s="35">
        <v>2</v>
      </c>
      <c r="AU3625" s="31" t="str">
        <f t="shared" si="59"/>
        <v>库存为2</v>
      </c>
      <c r="AV3625" s="36" t="str">
        <f>IFERROR(时间!$B$4+AU3625,"上周无销量")</f>
        <v>上周无销量</v>
      </c>
    </row>
    <row r="3626" spans="1:48">
      <c r="A3626" s="21" t="s">
        <v>7119</v>
      </c>
      <c r="B3626" t="s">
        <v>7120</v>
      </c>
      <c r="C3626" t="s">
        <v>7106</v>
      </c>
      <c r="D3626" s="31">
        <v>0</v>
      </c>
      <c r="E3626" s="31">
        <v>1</v>
      </c>
      <c r="F3626" s="31">
        <v>0</v>
      </c>
      <c r="G3626" s="31">
        <v>0</v>
      </c>
      <c r="H3626" s="32">
        <v>29.99</v>
      </c>
      <c r="I3626">
        <v>1</v>
      </c>
      <c r="J3626" s="33">
        <v>0</v>
      </c>
      <c r="K3626" s="33">
        <v>0</v>
      </c>
      <c r="L3626" s="33">
        <v>0</v>
      </c>
      <c r="M3626">
        <v>1</v>
      </c>
      <c r="N3626">
        <v>1</v>
      </c>
      <c r="O3626">
        <v>0</v>
      </c>
      <c r="P3626">
        <v>237</v>
      </c>
      <c r="Q3626">
        <v>269</v>
      </c>
      <c r="R3626">
        <v>38</v>
      </c>
      <c r="S3626">
        <v>0</v>
      </c>
      <c r="T3626">
        <v>1</v>
      </c>
      <c r="U3626">
        <v>4</v>
      </c>
      <c r="V3626">
        <v>0</v>
      </c>
      <c r="W3626">
        <v>0</v>
      </c>
      <c r="X3626" s="23">
        <v>0.00421940928270042</v>
      </c>
      <c r="Y3626" s="23">
        <v>0.0148698884758364</v>
      </c>
      <c r="Z3626" s="23">
        <v>0</v>
      </c>
      <c r="AA3626" s="23" t="e">
        <v>#DIV/0!</v>
      </c>
      <c r="AB3626">
        <v>0.22</v>
      </c>
      <c r="AC3626">
        <v>0.78</v>
      </c>
      <c r="AD3626">
        <v>0</v>
      </c>
      <c r="AE3626">
        <v>0</v>
      </c>
      <c r="AF3626" s="23" t="s">
        <v>126</v>
      </c>
      <c r="AG3626" s="23">
        <v>0.0260086695565188</v>
      </c>
      <c r="AH3626" s="23" t="s">
        <v>54</v>
      </c>
      <c r="AI3626" s="23" t="s">
        <v>54</v>
      </c>
      <c r="AJ3626">
        <v>7</v>
      </c>
      <c r="AK3626">
        <v>13</v>
      </c>
      <c r="AL3626">
        <v>0</v>
      </c>
      <c r="AM3626">
        <v>4</v>
      </c>
      <c r="AN3626" s="23">
        <v>0</v>
      </c>
      <c r="AO3626" s="23">
        <v>0.0769230769230769</v>
      </c>
      <c r="AP3626" s="23" t="e">
        <v>#DIV/0!</v>
      </c>
      <c r="AQ3626" s="23">
        <v>0</v>
      </c>
      <c r="AR3626" s="35">
        <v>0</v>
      </c>
      <c r="AS3626" s="35">
        <v>0</v>
      </c>
      <c r="AT3626" s="35">
        <v>1</v>
      </c>
      <c r="AU3626" s="31" t="str">
        <f t="shared" si="59"/>
        <v>库存为1</v>
      </c>
      <c r="AV3626" s="36" t="str">
        <f>IFERROR(时间!$B$4+AU3626,"上周无销量")</f>
        <v>上周无销量</v>
      </c>
    </row>
    <row r="3627" spans="1:48">
      <c r="A3627" s="21" t="s">
        <v>7121</v>
      </c>
      <c r="B3627" t="s">
        <v>7122</v>
      </c>
      <c r="C3627" t="s">
        <v>7106</v>
      </c>
      <c r="D3627" s="31">
        <v>0</v>
      </c>
      <c r="E3627" s="31">
        <v>0</v>
      </c>
      <c r="F3627" s="31">
        <v>0</v>
      </c>
      <c r="G3627" s="31">
        <v>2</v>
      </c>
      <c r="H3627" s="32">
        <v>0</v>
      </c>
      <c r="I3627">
        <v>0</v>
      </c>
      <c r="J3627" s="33">
        <v>0</v>
      </c>
      <c r="K3627" s="33">
        <v>0</v>
      </c>
      <c r="L3627" s="33">
        <v>0</v>
      </c>
      <c r="M3627">
        <v>0</v>
      </c>
      <c r="N3627">
        <v>0</v>
      </c>
      <c r="O3627">
        <v>0</v>
      </c>
      <c r="P3627">
        <v>0</v>
      </c>
      <c r="Q3627">
        <v>0</v>
      </c>
      <c r="R3627">
        <v>318</v>
      </c>
      <c r="S3627">
        <v>839</v>
      </c>
      <c r="T3627">
        <v>0</v>
      </c>
      <c r="U3627">
        <v>0</v>
      </c>
      <c r="V3627">
        <v>0</v>
      </c>
      <c r="W3627">
        <v>7</v>
      </c>
      <c r="X3627" s="23" t="e">
        <v>#DIV/0!</v>
      </c>
      <c r="Y3627" s="23" t="e">
        <v>#DIV/0!</v>
      </c>
      <c r="Z3627" s="23">
        <v>0</v>
      </c>
      <c r="AA3627" s="23">
        <v>0.00834326579261025</v>
      </c>
      <c r="AB3627">
        <v>0</v>
      </c>
      <c r="AC3627">
        <v>0</v>
      </c>
      <c r="AD3627">
        <v>0</v>
      </c>
      <c r="AE3627">
        <v>1.45</v>
      </c>
      <c r="AF3627" s="23" t="s">
        <v>54</v>
      </c>
      <c r="AG3627" s="23" t="s">
        <v>54</v>
      </c>
      <c r="AH3627" s="23" t="s">
        <v>54</v>
      </c>
      <c r="AI3627" s="23" t="s">
        <v>126</v>
      </c>
      <c r="AJ3627">
        <v>0</v>
      </c>
      <c r="AK3627">
        <v>0</v>
      </c>
      <c r="AL3627">
        <v>0</v>
      </c>
      <c r="AM3627">
        <v>3</v>
      </c>
      <c r="AN3627" s="23" t="e">
        <v>#DIV/0!</v>
      </c>
      <c r="AO3627" s="23" t="e">
        <v>#DIV/0!</v>
      </c>
      <c r="AP3627" s="23" t="e">
        <v>#DIV/0!</v>
      </c>
      <c r="AQ3627" s="23">
        <v>0.666666666666667</v>
      </c>
      <c r="AR3627" s="35">
        <v>0</v>
      </c>
      <c r="AS3627" s="35">
        <v>0</v>
      </c>
      <c r="AT3627" s="35">
        <v>0</v>
      </c>
      <c r="AU3627" s="31" t="str">
        <f t="shared" si="59"/>
        <v>库存为0</v>
      </c>
      <c r="AV3627" s="36" t="str">
        <f>IFERROR(时间!$B$4+AU3627,"上周无销量")</f>
        <v>上周无销量</v>
      </c>
    </row>
    <row r="3628" spans="1:48">
      <c r="A3628" s="21" t="s">
        <v>7123</v>
      </c>
      <c r="B3628" t="s">
        <v>7124</v>
      </c>
      <c r="C3628" t="s">
        <v>7106</v>
      </c>
      <c r="D3628" s="31">
        <v>0</v>
      </c>
      <c r="E3628" s="31">
        <v>0</v>
      </c>
      <c r="F3628" s="31">
        <v>0</v>
      </c>
      <c r="G3628" s="31">
        <v>0</v>
      </c>
      <c r="H3628" s="32">
        <v>0</v>
      </c>
      <c r="I3628">
        <v>2</v>
      </c>
      <c r="J3628" s="33">
        <v>0</v>
      </c>
      <c r="K3628" s="33">
        <v>0</v>
      </c>
      <c r="L3628" s="33">
        <v>0</v>
      </c>
      <c r="M3628">
        <v>2</v>
      </c>
      <c r="N3628">
        <v>0</v>
      </c>
      <c r="O3628">
        <v>0</v>
      </c>
      <c r="P3628">
        <v>20</v>
      </c>
      <c r="Q3628">
        <v>27</v>
      </c>
      <c r="R3628">
        <v>169</v>
      </c>
      <c r="S3628">
        <v>362</v>
      </c>
      <c r="T3628">
        <v>1</v>
      </c>
      <c r="U3628">
        <v>0</v>
      </c>
      <c r="V3628">
        <v>3</v>
      </c>
      <c r="W3628">
        <v>1</v>
      </c>
      <c r="X3628" s="23">
        <v>0.05</v>
      </c>
      <c r="Y3628" s="23">
        <v>0</v>
      </c>
      <c r="Z3628" s="23">
        <v>0.0177514792899408</v>
      </c>
      <c r="AA3628" s="23">
        <v>0.00276243093922652</v>
      </c>
      <c r="AB3628">
        <v>0.24</v>
      </c>
      <c r="AC3628">
        <v>0</v>
      </c>
      <c r="AD3628">
        <v>0.65</v>
      </c>
      <c r="AE3628">
        <v>0.3</v>
      </c>
      <c r="AF3628" s="23" t="s">
        <v>126</v>
      </c>
      <c r="AG3628" s="23" t="s">
        <v>54</v>
      </c>
      <c r="AH3628" s="23" t="s">
        <v>126</v>
      </c>
      <c r="AI3628" s="23" t="s">
        <v>126</v>
      </c>
      <c r="AJ3628">
        <v>4</v>
      </c>
      <c r="AK3628">
        <v>6</v>
      </c>
      <c r="AL3628">
        <v>0</v>
      </c>
      <c r="AM3628">
        <v>13</v>
      </c>
      <c r="AN3628" s="23">
        <v>0</v>
      </c>
      <c r="AO3628" s="23">
        <v>0</v>
      </c>
      <c r="AP3628" s="23" t="e">
        <v>#DIV/0!</v>
      </c>
      <c r="AQ3628" s="23">
        <v>0</v>
      </c>
      <c r="AR3628" s="35">
        <v>0</v>
      </c>
      <c r="AS3628" s="35">
        <v>0</v>
      </c>
      <c r="AT3628" s="35">
        <v>2</v>
      </c>
      <c r="AU3628" s="31" t="str">
        <f t="shared" si="59"/>
        <v>库存为2</v>
      </c>
      <c r="AV3628" s="36" t="str">
        <f>IFERROR(时间!$B$4+AU3628,"上周无销量")</f>
        <v>上周无销量</v>
      </c>
    </row>
    <row r="3629" spans="1:48">
      <c r="A3629" s="21" t="s">
        <v>7125</v>
      </c>
      <c r="B3629" t="s">
        <v>7126</v>
      </c>
      <c r="C3629" t="s">
        <v>7106</v>
      </c>
      <c r="D3629" s="31">
        <v>0</v>
      </c>
      <c r="E3629" s="31">
        <v>0</v>
      </c>
      <c r="F3629" s="31">
        <v>0</v>
      </c>
      <c r="G3629" s="31">
        <v>0</v>
      </c>
      <c r="H3629" s="32">
        <v>0</v>
      </c>
      <c r="I3629">
        <v>2</v>
      </c>
      <c r="J3629" s="33">
        <v>0</v>
      </c>
      <c r="K3629" s="33">
        <v>0</v>
      </c>
      <c r="L3629" s="33">
        <v>0</v>
      </c>
      <c r="M3629">
        <v>2</v>
      </c>
      <c r="N3629">
        <v>0</v>
      </c>
      <c r="O3629">
        <v>0</v>
      </c>
      <c r="P3629">
        <v>1971</v>
      </c>
      <c r="Q3629">
        <v>2210</v>
      </c>
      <c r="R3629">
        <v>914</v>
      </c>
      <c r="S3629">
        <v>0</v>
      </c>
      <c r="T3629">
        <v>23</v>
      </c>
      <c r="U3629">
        <v>13</v>
      </c>
      <c r="V3629">
        <v>7</v>
      </c>
      <c r="W3629">
        <v>0</v>
      </c>
      <c r="X3629" s="23">
        <v>0.0116692034500254</v>
      </c>
      <c r="Y3629" s="23">
        <v>0.00588235294117647</v>
      </c>
      <c r="Z3629" s="23">
        <v>0.00765864332603939</v>
      </c>
      <c r="AA3629" s="23" t="e">
        <v>#DIV/0!</v>
      </c>
      <c r="AB3629">
        <v>5.16</v>
      </c>
      <c r="AC3629">
        <v>2.87</v>
      </c>
      <c r="AD3629">
        <v>0.98</v>
      </c>
      <c r="AE3629">
        <v>0</v>
      </c>
      <c r="AF3629" s="23" t="s">
        <v>126</v>
      </c>
      <c r="AG3629" s="23" t="s">
        <v>126</v>
      </c>
      <c r="AH3629" s="23" t="s">
        <v>126</v>
      </c>
      <c r="AI3629" s="23" t="s">
        <v>54</v>
      </c>
      <c r="AJ3629">
        <v>6</v>
      </c>
      <c r="AK3629">
        <v>27</v>
      </c>
      <c r="AL3629">
        <v>0</v>
      </c>
      <c r="AM3629">
        <v>6</v>
      </c>
      <c r="AN3629" s="23">
        <v>0</v>
      </c>
      <c r="AO3629" s="23">
        <v>0</v>
      </c>
      <c r="AP3629" s="23" t="e">
        <v>#DIV/0!</v>
      </c>
      <c r="AQ3629" s="23">
        <v>0</v>
      </c>
      <c r="AR3629" s="35">
        <v>0</v>
      </c>
      <c r="AS3629" s="35">
        <v>0</v>
      </c>
      <c r="AT3629" s="35">
        <v>2</v>
      </c>
      <c r="AU3629" s="31" t="str">
        <f t="shared" si="59"/>
        <v>库存为2</v>
      </c>
      <c r="AV3629" s="36" t="str">
        <f>IFERROR(时间!$B$4+AU3629,"上周无销量")</f>
        <v>上周无销量</v>
      </c>
    </row>
    <row r="3630" spans="1:48">
      <c r="A3630" s="21" t="s">
        <v>7127</v>
      </c>
      <c r="B3630" t="s">
        <v>7128</v>
      </c>
      <c r="C3630" t="s">
        <v>7106</v>
      </c>
      <c r="D3630" s="31">
        <v>0</v>
      </c>
      <c r="E3630" s="31">
        <v>0</v>
      </c>
      <c r="F3630" s="31">
        <v>0</v>
      </c>
      <c r="G3630" s="31">
        <v>0</v>
      </c>
      <c r="H3630" s="32">
        <v>0</v>
      </c>
      <c r="I3630">
        <v>1</v>
      </c>
      <c r="J3630" s="33">
        <v>0</v>
      </c>
      <c r="K3630" s="33">
        <v>0</v>
      </c>
      <c r="L3630" s="33">
        <v>0</v>
      </c>
      <c r="M3630">
        <v>1</v>
      </c>
      <c r="N3630">
        <v>0</v>
      </c>
      <c r="O3630">
        <v>0</v>
      </c>
      <c r="P3630">
        <v>484</v>
      </c>
      <c r="Q3630">
        <v>196</v>
      </c>
      <c r="R3630">
        <v>0</v>
      </c>
      <c r="S3630">
        <v>0</v>
      </c>
      <c r="T3630">
        <v>6</v>
      </c>
      <c r="U3630">
        <v>0</v>
      </c>
      <c r="V3630">
        <v>0</v>
      </c>
      <c r="W3630">
        <v>0</v>
      </c>
      <c r="X3630" s="23">
        <v>0.012396694214876</v>
      </c>
      <c r="Y3630" s="23">
        <v>0</v>
      </c>
      <c r="Z3630" s="23" t="e">
        <v>#DIV/0!</v>
      </c>
      <c r="AA3630" s="23" t="e">
        <v>#DIV/0!</v>
      </c>
      <c r="AB3630">
        <v>1.38</v>
      </c>
      <c r="AC3630">
        <v>0</v>
      </c>
      <c r="AD3630">
        <v>0</v>
      </c>
      <c r="AE3630">
        <v>0</v>
      </c>
      <c r="AF3630" s="23" t="s">
        <v>126</v>
      </c>
      <c r="AG3630" s="23" t="s">
        <v>54</v>
      </c>
      <c r="AH3630" s="23" t="s">
        <v>54</v>
      </c>
      <c r="AI3630" s="23" t="s">
        <v>54</v>
      </c>
      <c r="AJ3630">
        <v>4</v>
      </c>
      <c r="AK3630">
        <v>20</v>
      </c>
      <c r="AL3630">
        <v>0</v>
      </c>
      <c r="AM3630">
        <v>0</v>
      </c>
      <c r="AN3630" s="23">
        <v>0</v>
      </c>
      <c r="AO3630" s="23">
        <v>0</v>
      </c>
      <c r="AP3630" s="23" t="e">
        <v>#DIV/0!</v>
      </c>
      <c r="AQ3630" s="23" t="e">
        <v>#DIV/0!</v>
      </c>
      <c r="AR3630" s="35">
        <v>0</v>
      </c>
      <c r="AS3630" s="35">
        <v>0</v>
      </c>
      <c r="AT3630" s="35">
        <v>1</v>
      </c>
      <c r="AU3630" s="31" t="str">
        <f t="shared" si="59"/>
        <v>库存为1</v>
      </c>
      <c r="AV3630" s="36" t="str">
        <f>IFERROR(时间!$B$4+AU3630,"上周无销量")</f>
        <v>上周无销量</v>
      </c>
    </row>
    <row r="3631" spans="1:48">
      <c r="A3631" s="21" t="s">
        <v>7129</v>
      </c>
      <c r="B3631" t="s">
        <v>7130</v>
      </c>
      <c r="C3631" t="s">
        <v>7106</v>
      </c>
      <c r="D3631" s="31">
        <v>0</v>
      </c>
      <c r="E3631" s="31">
        <v>0</v>
      </c>
      <c r="F3631" s="31">
        <v>0</v>
      </c>
      <c r="G3631" s="31">
        <v>0</v>
      </c>
      <c r="H3631" s="32">
        <v>0</v>
      </c>
      <c r="I3631">
        <v>3</v>
      </c>
      <c r="J3631" s="33">
        <v>0</v>
      </c>
      <c r="K3631" s="33">
        <v>0</v>
      </c>
      <c r="L3631" s="33">
        <v>0</v>
      </c>
      <c r="M3631">
        <v>3</v>
      </c>
      <c r="N3631">
        <v>1</v>
      </c>
      <c r="O3631">
        <v>0</v>
      </c>
      <c r="P3631">
        <v>5361</v>
      </c>
      <c r="Q3631">
        <v>8662</v>
      </c>
      <c r="R3631">
        <v>1088</v>
      </c>
      <c r="S3631">
        <v>0</v>
      </c>
      <c r="T3631">
        <v>42</v>
      </c>
      <c r="U3631">
        <v>41</v>
      </c>
      <c r="V3631">
        <v>9</v>
      </c>
      <c r="W3631">
        <v>0</v>
      </c>
      <c r="X3631" s="23">
        <v>0.00783435926133184</v>
      </c>
      <c r="Y3631" s="23">
        <v>0.00473331794042946</v>
      </c>
      <c r="Z3631" s="23">
        <v>0.00827205882352941</v>
      </c>
      <c r="AA3631" s="23" t="e">
        <v>#DIV/0!</v>
      </c>
      <c r="AB3631">
        <v>8.56</v>
      </c>
      <c r="AC3631">
        <v>7.83</v>
      </c>
      <c r="AD3631">
        <v>1.86</v>
      </c>
      <c r="AE3631">
        <v>0</v>
      </c>
      <c r="AF3631" s="23" t="s">
        <v>126</v>
      </c>
      <c r="AG3631" s="23" t="s">
        <v>126</v>
      </c>
      <c r="AH3631" s="23" t="s">
        <v>126</v>
      </c>
      <c r="AI3631" s="23" t="s">
        <v>54</v>
      </c>
      <c r="AJ3631">
        <v>20</v>
      </c>
      <c r="AK3631">
        <v>59</v>
      </c>
      <c r="AL3631">
        <v>0</v>
      </c>
      <c r="AM3631">
        <v>9</v>
      </c>
      <c r="AN3631" s="23">
        <v>0</v>
      </c>
      <c r="AO3631" s="23">
        <v>0</v>
      </c>
      <c r="AP3631" s="23" t="e">
        <v>#DIV/0!</v>
      </c>
      <c r="AQ3631" s="23">
        <v>0</v>
      </c>
      <c r="AR3631" s="35">
        <v>0</v>
      </c>
      <c r="AS3631" s="35">
        <v>0</v>
      </c>
      <c r="AT3631" s="35">
        <v>3</v>
      </c>
      <c r="AU3631" s="31" t="str">
        <f t="shared" si="59"/>
        <v>库存为3</v>
      </c>
      <c r="AV3631" s="36" t="str">
        <f>IFERROR(时间!$B$4+AU3631,"上周无销量")</f>
        <v>上周无销量</v>
      </c>
    </row>
    <row r="3632" spans="1:48">
      <c r="A3632" s="21" t="s">
        <v>7131</v>
      </c>
      <c r="B3632" t="s">
        <v>7132</v>
      </c>
      <c r="C3632" t="s">
        <v>7106</v>
      </c>
      <c r="D3632" s="31">
        <v>0</v>
      </c>
      <c r="E3632" s="31">
        <v>0</v>
      </c>
      <c r="F3632" s="31">
        <v>0</v>
      </c>
      <c r="G3632" s="31">
        <v>0</v>
      </c>
      <c r="H3632" s="32">
        <v>0</v>
      </c>
      <c r="I3632">
        <v>0</v>
      </c>
      <c r="J3632" s="33">
        <v>0</v>
      </c>
      <c r="K3632" s="33">
        <v>0</v>
      </c>
      <c r="L3632" s="33">
        <v>0</v>
      </c>
      <c r="M3632">
        <v>0</v>
      </c>
      <c r="N3632">
        <v>0</v>
      </c>
      <c r="O3632">
        <v>0</v>
      </c>
      <c r="P3632" t="s">
        <v>54</v>
      </c>
      <c r="Q3632" t="s">
        <v>54</v>
      </c>
      <c r="R3632" t="s">
        <v>54</v>
      </c>
      <c r="S3632" t="s">
        <v>54</v>
      </c>
      <c r="T3632" t="s">
        <v>54</v>
      </c>
      <c r="U3632" t="s">
        <v>54</v>
      </c>
      <c r="V3632" t="s">
        <v>54</v>
      </c>
      <c r="W3632" t="s">
        <v>54</v>
      </c>
      <c r="X3632" s="23" t="s">
        <v>54</v>
      </c>
      <c r="Y3632" s="23" t="s">
        <v>54</v>
      </c>
      <c r="Z3632" s="23" t="s">
        <v>54</v>
      </c>
      <c r="AA3632" s="23" t="s">
        <v>54</v>
      </c>
      <c r="AB3632" t="s">
        <v>54</v>
      </c>
      <c r="AC3632" t="s">
        <v>54</v>
      </c>
      <c r="AD3632" t="s">
        <v>54</v>
      </c>
      <c r="AE3632" t="s">
        <v>54</v>
      </c>
      <c r="AF3632" s="23" t="s">
        <v>54</v>
      </c>
      <c r="AG3632" s="23" t="s">
        <v>54</v>
      </c>
      <c r="AH3632" s="23" t="s">
        <v>54</v>
      </c>
      <c r="AI3632" s="23" t="s">
        <v>54</v>
      </c>
      <c r="AJ3632">
        <v>0</v>
      </c>
      <c r="AK3632">
        <v>0</v>
      </c>
      <c r="AL3632">
        <v>0</v>
      </c>
      <c r="AM3632">
        <v>0</v>
      </c>
      <c r="AN3632" s="23" t="e">
        <v>#DIV/0!</v>
      </c>
      <c r="AO3632" s="23" t="e">
        <v>#DIV/0!</v>
      </c>
      <c r="AP3632" s="23" t="e">
        <v>#DIV/0!</v>
      </c>
      <c r="AQ3632" s="23" t="e">
        <v>#DIV/0!</v>
      </c>
      <c r="AR3632" s="35">
        <v>0</v>
      </c>
      <c r="AS3632" s="35">
        <v>0</v>
      </c>
      <c r="AT3632" s="35">
        <v>0</v>
      </c>
      <c r="AU3632" s="31" t="str">
        <f t="shared" si="59"/>
        <v>库存为0</v>
      </c>
      <c r="AV3632" s="36" t="str">
        <f>IFERROR(时间!$B$4+AU3632,"上周无销量")</f>
        <v>上周无销量</v>
      </c>
    </row>
    <row r="3633" spans="1:48">
      <c r="A3633" s="21" t="s">
        <v>7133</v>
      </c>
      <c r="B3633" t="s">
        <v>7134</v>
      </c>
      <c r="C3633" t="s">
        <v>7106</v>
      </c>
      <c r="D3633" s="31">
        <v>0</v>
      </c>
      <c r="E3633" s="31">
        <v>0</v>
      </c>
      <c r="F3633" s="31">
        <v>0</v>
      </c>
      <c r="G3633" s="31">
        <v>0</v>
      </c>
      <c r="H3633" s="32">
        <v>0</v>
      </c>
      <c r="I3633">
        <v>2</v>
      </c>
      <c r="J3633" s="33">
        <v>0</v>
      </c>
      <c r="K3633" s="33">
        <v>0</v>
      </c>
      <c r="L3633" s="33">
        <v>0</v>
      </c>
      <c r="M3633">
        <v>2</v>
      </c>
      <c r="N3633">
        <v>0</v>
      </c>
      <c r="O3633">
        <v>2</v>
      </c>
      <c r="P3633">
        <v>77</v>
      </c>
      <c r="Q3633">
        <v>130</v>
      </c>
      <c r="R3633">
        <v>173</v>
      </c>
      <c r="S3633">
        <v>318</v>
      </c>
      <c r="T3633">
        <v>1</v>
      </c>
      <c r="U3633">
        <v>1</v>
      </c>
      <c r="V3633">
        <v>2</v>
      </c>
      <c r="W3633">
        <v>6</v>
      </c>
      <c r="X3633" s="23">
        <v>0.012987012987013</v>
      </c>
      <c r="Y3633" s="23">
        <v>0.00769230769230769</v>
      </c>
      <c r="Z3633" s="23">
        <v>0.0115606936416185</v>
      </c>
      <c r="AA3633" s="23">
        <v>0.0188679245283019</v>
      </c>
      <c r="AB3633">
        <v>0.28</v>
      </c>
      <c r="AC3633">
        <v>0.29</v>
      </c>
      <c r="AD3633">
        <v>0.53</v>
      </c>
      <c r="AE3633">
        <v>1.53</v>
      </c>
      <c r="AF3633" s="23" t="s">
        <v>126</v>
      </c>
      <c r="AG3633" s="23" t="s">
        <v>126</v>
      </c>
      <c r="AH3633" s="23" t="s">
        <v>126</v>
      </c>
      <c r="AI3633" s="23" t="s">
        <v>126</v>
      </c>
      <c r="AJ3633">
        <v>3</v>
      </c>
      <c r="AK3633">
        <v>8</v>
      </c>
      <c r="AL3633">
        <v>0</v>
      </c>
      <c r="AM3633">
        <v>16</v>
      </c>
      <c r="AN3633" s="23">
        <v>0</v>
      </c>
      <c r="AO3633" s="23">
        <v>0</v>
      </c>
      <c r="AP3633" s="23" t="e">
        <v>#DIV/0!</v>
      </c>
      <c r="AQ3633" s="23">
        <v>0</v>
      </c>
      <c r="AR3633" s="35">
        <v>0</v>
      </c>
      <c r="AS3633" s="35">
        <v>0</v>
      </c>
      <c r="AT3633" s="35">
        <v>2</v>
      </c>
      <c r="AU3633" s="31" t="str">
        <f t="shared" si="59"/>
        <v>库存为2</v>
      </c>
      <c r="AV3633" s="36" t="str">
        <f>IFERROR(时间!$B$4+AU3633,"上周无销量")</f>
        <v>上周无销量</v>
      </c>
    </row>
    <row r="3634" spans="1:48">
      <c r="A3634" s="21" t="s">
        <v>7135</v>
      </c>
      <c r="B3634" t="s">
        <v>7136</v>
      </c>
      <c r="C3634" t="s">
        <v>7106</v>
      </c>
      <c r="D3634" s="31">
        <v>0</v>
      </c>
      <c r="E3634" s="31">
        <v>0</v>
      </c>
      <c r="F3634" s="31">
        <v>0</v>
      </c>
      <c r="G3634" s="31">
        <v>0</v>
      </c>
      <c r="H3634" s="32">
        <v>0</v>
      </c>
      <c r="I3634">
        <v>3</v>
      </c>
      <c r="J3634" s="33">
        <v>0</v>
      </c>
      <c r="K3634" s="33">
        <v>0</v>
      </c>
      <c r="L3634" s="33">
        <v>0</v>
      </c>
      <c r="M3634">
        <v>3</v>
      </c>
      <c r="N3634">
        <v>0</v>
      </c>
      <c r="O3634">
        <v>0</v>
      </c>
      <c r="P3634">
        <v>322</v>
      </c>
      <c r="Q3634">
        <v>550</v>
      </c>
      <c r="R3634">
        <v>1070</v>
      </c>
      <c r="S3634">
        <v>1548</v>
      </c>
      <c r="T3634">
        <v>5</v>
      </c>
      <c r="U3634">
        <v>3</v>
      </c>
      <c r="V3634">
        <v>6</v>
      </c>
      <c r="W3634">
        <v>4</v>
      </c>
      <c r="X3634" s="23">
        <v>0.015527950310559</v>
      </c>
      <c r="Y3634" s="23">
        <v>0.00545454545454545</v>
      </c>
      <c r="Z3634" s="23">
        <v>0.00560747663551402</v>
      </c>
      <c r="AA3634" s="23">
        <v>0.00258397932816537</v>
      </c>
      <c r="AB3634">
        <v>0.96</v>
      </c>
      <c r="AC3634">
        <v>0.67</v>
      </c>
      <c r="AD3634">
        <v>1.31</v>
      </c>
      <c r="AE3634">
        <v>0.52</v>
      </c>
      <c r="AF3634" s="23" t="s">
        <v>126</v>
      </c>
      <c r="AG3634" s="23" t="s">
        <v>126</v>
      </c>
      <c r="AH3634" s="23" t="s">
        <v>126</v>
      </c>
      <c r="AI3634" s="23" t="s">
        <v>126</v>
      </c>
      <c r="AJ3634">
        <v>1</v>
      </c>
      <c r="AK3634">
        <v>7</v>
      </c>
      <c r="AL3634">
        <v>0</v>
      </c>
      <c r="AM3634">
        <v>4</v>
      </c>
      <c r="AN3634" s="23">
        <v>0</v>
      </c>
      <c r="AO3634" s="23">
        <v>0</v>
      </c>
      <c r="AP3634" s="23" t="e">
        <v>#DIV/0!</v>
      </c>
      <c r="AQ3634" s="23">
        <v>0</v>
      </c>
      <c r="AR3634" s="35">
        <v>0</v>
      </c>
      <c r="AS3634" s="35">
        <v>0</v>
      </c>
      <c r="AT3634" s="35">
        <v>3</v>
      </c>
      <c r="AU3634" s="31" t="str">
        <f t="shared" si="59"/>
        <v>库存为3</v>
      </c>
      <c r="AV3634" s="36" t="str">
        <f>IFERROR(时间!$B$4+AU3634,"上周无销量")</f>
        <v>上周无销量</v>
      </c>
    </row>
    <row r="3635" spans="1:48">
      <c r="A3635" s="21" t="s">
        <v>7137</v>
      </c>
      <c r="B3635" t="s">
        <v>7138</v>
      </c>
      <c r="C3635" t="s">
        <v>7106</v>
      </c>
      <c r="D3635" s="31">
        <v>0</v>
      </c>
      <c r="E3635" s="31">
        <v>0</v>
      </c>
      <c r="F3635" s="31">
        <v>1</v>
      </c>
      <c r="G3635" s="31">
        <v>1</v>
      </c>
      <c r="H3635" s="32">
        <v>14.995</v>
      </c>
      <c r="I3635">
        <v>5</v>
      </c>
      <c r="J3635" s="33">
        <v>0</v>
      </c>
      <c r="K3635" s="33">
        <v>0</v>
      </c>
      <c r="L3635" s="33">
        <v>0</v>
      </c>
      <c r="M3635">
        <v>5</v>
      </c>
      <c r="N3635">
        <v>0</v>
      </c>
      <c r="O3635">
        <v>0</v>
      </c>
      <c r="P3635">
        <v>0</v>
      </c>
      <c r="Q3635">
        <v>2938</v>
      </c>
      <c r="R3635">
        <v>4377</v>
      </c>
      <c r="S3635">
        <v>504</v>
      </c>
      <c r="T3635">
        <v>0</v>
      </c>
      <c r="U3635">
        <v>14</v>
      </c>
      <c r="V3635">
        <v>29</v>
      </c>
      <c r="W3635">
        <v>5</v>
      </c>
      <c r="X3635" s="23" t="e">
        <v>#DIV/0!</v>
      </c>
      <c r="Y3635" s="23">
        <v>0.00476514635806671</v>
      </c>
      <c r="Z3635" s="23">
        <v>0.00662554260909299</v>
      </c>
      <c r="AA3635" s="23">
        <v>0.00992063492063492</v>
      </c>
      <c r="AB3635">
        <v>0</v>
      </c>
      <c r="AC3635">
        <v>2.98</v>
      </c>
      <c r="AD3635">
        <v>7.43</v>
      </c>
      <c r="AE3635">
        <v>1.36</v>
      </c>
      <c r="AF3635" s="23" t="s">
        <v>54</v>
      </c>
      <c r="AG3635" s="23" t="s">
        <v>126</v>
      </c>
      <c r="AH3635" s="23">
        <v>0.495498499499833</v>
      </c>
      <c r="AI3635" s="23">
        <v>0.0906968989663221</v>
      </c>
      <c r="AJ3635">
        <v>1</v>
      </c>
      <c r="AK3635">
        <v>0</v>
      </c>
      <c r="AL3635">
        <v>0</v>
      </c>
      <c r="AM3635">
        <v>30</v>
      </c>
      <c r="AN3635" s="23">
        <v>0</v>
      </c>
      <c r="AO3635" s="23" t="e">
        <v>#DIV/0!</v>
      </c>
      <c r="AP3635" s="23" t="e">
        <v>#DIV/0!</v>
      </c>
      <c r="AQ3635" s="23">
        <v>0.0333333333333333</v>
      </c>
      <c r="AR3635" s="35">
        <v>0</v>
      </c>
      <c r="AS3635" s="35">
        <v>0</v>
      </c>
      <c r="AT3635" s="35">
        <v>5</v>
      </c>
      <c r="AU3635" s="31" t="str">
        <f t="shared" si="59"/>
        <v>库存为5</v>
      </c>
      <c r="AV3635" s="36" t="str">
        <f>IFERROR(时间!$B$4+AU3635,"上周无销量")</f>
        <v>上周无销量</v>
      </c>
    </row>
    <row r="3636" spans="1:48">
      <c r="A3636" s="21" t="s">
        <v>7139</v>
      </c>
      <c r="B3636" t="s">
        <v>7140</v>
      </c>
      <c r="C3636" t="s">
        <v>7106</v>
      </c>
      <c r="D3636" s="31">
        <v>0</v>
      </c>
      <c r="E3636" s="31">
        <v>1</v>
      </c>
      <c r="F3636" s="31">
        <v>1</v>
      </c>
      <c r="G3636" s="31">
        <v>0</v>
      </c>
      <c r="H3636" s="32">
        <v>29.99</v>
      </c>
      <c r="I3636">
        <v>0</v>
      </c>
      <c r="J3636" s="33">
        <v>0</v>
      </c>
      <c r="K3636" s="33">
        <v>0</v>
      </c>
      <c r="L3636" s="33">
        <v>0</v>
      </c>
      <c r="M3636">
        <v>0</v>
      </c>
      <c r="N3636">
        <v>0</v>
      </c>
      <c r="O3636">
        <v>0</v>
      </c>
      <c r="P3636">
        <v>4</v>
      </c>
      <c r="Q3636">
        <v>532</v>
      </c>
      <c r="R3636">
        <v>99</v>
      </c>
      <c r="S3636">
        <v>0</v>
      </c>
      <c r="T3636">
        <v>0</v>
      </c>
      <c r="U3636">
        <v>0</v>
      </c>
      <c r="V3636">
        <v>2</v>
      </c>
      <c r="W3636">
        <v>0</v>
      </c>
      <c r="X3636" s="23">
        <v>0</v>
      </c>
      <c r="Y3636" s="23">
        <v>0</v>
      </c>
      <c r="Z3636" s="23">
        <v>0.0202020202020202</v>
      </c>
      <c r="AA3636" s="23" t="e">
        <v>#DIV/0!</v>
      </c>
      <c r="AB3636">
        <v>0</v>
      </c>
      <c r="AC3636">
        <v>0</v>
      </c>
      <c r="AD3636">
        <v>0.4</v>
      </c>
      <c r="AE3636">
        <v>0</v>
      </c>
      <c r="AF3636" s="23" t="s">
        <v>54</v>
      </c>
      <c r="AG3636" s="23" t="s">
        <v>54</v>
      </c>
      <c r="AH3636" s="23">
        <v>0.0133377792597533</v>
      </c>
      <c r="AI3636" s="23" t="s">
        <v>54</v>
      </c>
      <c r="AJ3636">
        <v>0</v>
      </c>
      <c r="AK3636">
        <v>8</v>
      </c>
      <c r="AL3636">
        <v>0</v>
      </c>
      <c r="AM3636">
        <v>2</v>
      </c>
      <c r="AN3636" s="23" t="e">
        <v>#DIV/0!</v>
      </c>
      <c r="AO3636" s="23">
        <v>0.125</v>
      </c>
      <c r="AP3636" s="23" t="e">
        <v>#DIV/0!</v>
      </c>
      <c r="AQ3636" s="23">
        <v>0</v>
      </c>
      <c r="AR3636" s="35">
        <v>0</v>
      </c>
      <c r="AS3636" s="35">
        <v>0</v>
      </c>
      <c r="AT3636" s="35">
        <v>0</v>
      </c>
      <c r="AU3636" s="31" t="str">
        <f t="shared" si="59"/>
        <v>库存为0</v>
      </c>
      <c r="AV3636" s="36" t="str">
        <f>IFERROR(时间!$B$4+AU3636,"上周无销量")</f>
        <v>上周无销量</v>
      </c>
    </row>
    <row r="3637" spans="1:48">
      <c r="A3637" s="21" t="s">
        <v>7141</v>
      </c>
      <c r="B3637" t="s">
        <v>7142</v>
      </c>
      <c r="C3637" t="s">
        <v>7106</v>
      </c>
      <c r="D3637" s="31">
        <v>0</v>
      </c>
      <c r="E3637" s="31">
        <v>0</v>
      </c>
      <c r="F3637" s="31">
        <v>0</v>
      </c>
      <c r="G3637" s="31">
        <v>0</v>
      </c>
      <c r="H3637" s="32">
        <v>0</v>
      </c>
      <c r="I3637">
        <v>5</v>
      </c>
      <c r="J3637" s="33">
        <v>0</v>
      </c>
      <c r="K3637" s="33">
        <v>0</v>
      </c>
      <c r="L3637" s="33">
        <v>0</v>
      </c>
      <c r="M3637">
        <v>5</v>
      </c>
      <c r="N3637">
        <v>0</v>
      </c>
      <c r="O3637">
        <v>0</v>
      </c>
      <c r="P3637" t="s">
        <v>54</v>
      </c>
      <c r="Q3637" t="s">
        <v>54</v>
      </c>
      <c r="R3637" t="s">
        <v>54</v>
      </c>
      <c r="S3637" t="s">
        <v>54</v>
      </c>
      <c r="T3637" t="s">
        <v>54</v>
      </c>
      <c r="U3637" t="s">
        <v>54</v>
      </c>
      <c r="V3637" t="s">
        <v>54</v>
      </c>
      <c r="W3637" t="s">
        <v>54</v>
      </c>
      <c r="X3637" s="23" t="s">
        <v>54</v>
      </c>
      <c r="Y3637" s="23" t="s">
        <v>54</v>
      </c>
      <c r="Z3637" s="23" t="s">
        <v>54</v>
      </c>
      <c r="AA3637" s="23" t="s">
        <v>54</v>
      </c>
      <c r="AB3637" t="s">
        <v>54</v>
      </c>
      <c r="AC3637" t="s">
        <v>54</v>
      </c>
      <c r="AD3637" t="s">
        <v>54</v>
      </c>
      <c r="AE3637" t="s">
        <v>54</v>
      </c>
      <c r="AF3637" s="23" t="s">
        <v>54</v>
      </c>
      <c r="AG3637" s="23" t="s">
        <v>54</v>
      </c>
      <c r="AH3637" s="23" t="s">
        <v>54</v>
      </c>
      <c r="AI3637" s="23" t="s">
        <v>54</v>
      </c>
      <c r="AJ3637">
        <v>10</v>
      </c>
      <c r="AK3637">
        <v>0</v>
      </c>
      <c r="AL3637">
        <v>0</v>
      </c>
      <c r="AM3637">
        <v>0</v>
      </c>
      <c r="AN3637" s="23">
        <v>0</v>
      </c>
      <c r="AO3637" s="23" t="e">
        <v>#DIV/0!</v>
      </c>
      <c r="AP3637" s="23" t="e">
        <v>#DIV/0!</v>
      </c>
      <c r="AQ3637" s="23" t="e">
        <v>#DIV/0!</v>
      </c>
      <c r="AR3637" s="35">
        <v>0</v>
      </c>
      <c r="AS3637" s="35">
        <v>0</v>
      </c>
      <c r="AT3637" s="35">
        <v>5</v>
      </c>
      <c r="AU3637" s="31" t="str">
        <f t="shared" si="59"/>
        <v>库存为5</v>
      </c>
      <c r="AV3637" s="36" t="str">
        <f>IFERROR(时间!$B$4+AU3637,"上周无销量")</f>
        <v>上周无销量</v>
      </c>
    </row>
    <row r="3638" spans="1:48">
      <c r="A3638" s="21" t="s">
        <v>7143</v>
      </c>
      <c r="B3638" t="s">
        <v>7144</v>
      </c>
      <c r="C3638" t="s">
        <v>7106</v>
      </c>
      <c r="D3638" s="31">
        <v>0</v>
      </c>
      <c r="E3638" s="31">
        <v>0</v>
      </c>
      <c r="F3638" s="31">
        <v>0</v>
      </c>
      <c r="G3638" s="31">
        <v>0</v>
      </c>
      <c r="H3638" s="32">
        <v>0</v>
      </c>
      <c r="I3638">
        <v>2</v>
      </c>
      <c r="J3638" s="33">
        <v>0</v>
      </c>
      <c r="K3638" s="33">
        <v>0</v>
      </c>
      <c r="L3638" s="33">
        <v>0</v>
      </c>
      <c r="M3638">
        <v>2</v>
      </c>
      <c r="N3638">
        <v>0</v>
      </c>
      <c r="O3638">
        <v>2</v>
      </c>
      <c r="P3638">
        <v>134</v>
      </c>
      <c r="Q3638">
        <v>370</v>
      </c>
      <c r="R3638">
        <v>382</v>
      </c>
      <c r="S3638">
        <v>217</v>
      </c>
      <c r="T3638">
        <v>0</v>
      </c>
      <c r="U3638">
        <v>0</v>
      </c>
      <c r="V3638">
        <v>0</v>
      </c>
      <c r="W3638">
        <v>1</v>
      </c>
      <c r="X3638" s="23">
        <v>0</v>
      </c>
      <c r="Y3638" s="23">
        <v>0</v>
      </c>
      <c r="Z3638" s="23">
        <v>0</v>
      </c>
      <c r="AA3638" s="23">
        <v>0.00460829493087558</v>
      </c>
      <c r="AB3638">
        <v>0</v>
      </c>
      <c r="AC3638">
        <v>0</v>
      </c>
      <c r="AD3638">
        <v>0</v>
      </c>
      <c r="AE3638">
        <v>0.14</v>
      </c>
      <c r="AF3638" s="23" t="s">
        <v>54</v>
      </c>
      <c r="AG3638" s="23" t="s">
        <v>54</v>
      </c>
      <c r="AH3638" s="23" t="s">
        <v>54</v>
      </c>
      <c r="AI3638" s="23" t="s">
        <v>126</v>
      </c>
      <c r="AJ3638">
        <v>5</v>
      </c>
      <c r="AK3638">
        <v>10</v>
      </c>
      <c r="AL3638">
        <v>0</v>
      </c>
      <c r="AM3638">
        <v>12</v>
      </c>
      <c r="AN3638" s="23">
        <v>0</v>
      </c>
      <c r="AO3638" s="23">
        <v>0</v>
      </c>
      <c r="AP3638" s="23" t="e">
        <v>#DIV/0!</v>
      </c>
      <c r="AQ3638" s="23">
        <v>0</v>
      </c>
      <c r="AR3638" s="35">
        <v>0</v>
      </c>
      <c r="AS3638" s="35">
        <v>0</v>
      </c>
      <c r="AT3638" s="35">
        <v>2</v>
      </c>
      <c r="AU3638" s="31" t="str">
        <f t="shared" si="59"/>
        <v>库存为2</v>
      </c>
      <c r="AV3638" s="36" t="str">
        <f>IFERROR(时间!$B$4+AU3638,"上周无销量")</f>
        <v>上周无销量</v>
      </c>
    </row>
    <row r="3639" spans="1:48">
      <c r="A3639" s="21" t="s">
        <v>7145</v>
      </c>
      <c r="B3639" t="s">
        <v>7146</v>
      </c>
      <c r="C3639" t="s">
        <v>7106</v>
      </c>
      <c r="D3639" s="31">
        <v>0</v>
      </c>
      <c r="E3639" s="31">
        <v>1</v>
      </c>
      <c r="F3639" s="31">
        <v>0</v>
      </c>
      <c r="G3639" s="31">
        <v>0</v>
      </c>
      <c r="H3639" s="32">
        <v>29.99</v>
      </c>
      <c r="I3639">
        <v>2</v>
      </c>
      <c r="J3639" s="33">
        <v>0</v>
      </c>
      <c r="K3639" s="33">
        <v>0</v>
      </c>
      <c r="L3639" s="33">
        <v>0</v>
      </c>
      <c r="M3639">
        <v>2</v>
      </c>
      <c r="N3639">
        <v>0</v>
      </c>
      <c r="O3639">
        <v>2</v>
      </c>
      <c r="P3639">
        <v>187</v>
      </c>
      <c r="Q3639">
        <v>224</v>
      </c>
      <c r="R3639">
        <v>488</v>
      </c>
      <c r="S3639">
        <v>276</v>
      </c>
      <c r="T3639">
        <v>1</v>
      </c>
      <c r="U3639">
        <v>0</v>
      </c>
      <c r="V3639">
        <v>2</v>
      </c>
      <c r="W3639">
        <v>2</v>
      </c>
      <c r="X3639" s="23">
        <v>0.0053475935828877</v>
      </c>
      <c r="Y3639" s="23">
        <v>0</v>
      </c>
      <c r="Z3639" s="23">
        <v>0.00409836065573771</v>
      </c>
      <c r="AA3639" s="23">
        <v>0.0072463768115942</v>
      </c>
      <c r="AB3639">
        <v>0.29</v>
      </c>
      <c r="AC3639">
        <v>0</v>
      </c>
      <c r="AD3639">
        <v>0.52</v>
      </c>
      <c r="AE3639">
        <v>0.6</v>
      </c>
      <c r="AF3639" s="23" t="s">
        <v>126</v>
      </c>
      <c r="AG3639" s="23" t="s">
        <v>54</v>
      </c>
      <c r="AH3639" s="23" t="s">
        <v>126</v>
      </c>
      <c r="AI3639" s="23" t="s">
        <v>126</v>
      </c>
      <c r="AJ3639">
        <v>6</v>
      </c>
      <c r="AK3639">
        <v>15</v>
      </c>
      <c r="AL3639">
        <v>0</v>
      </c>
      <c r="AM3639">
        <v>6</v>
      </c>
      <c r="AN3639" s="23">
        <v>0</v>
      </c>
      <c r="AO3639" s="23">
        <v>0.0666666666666667</v>
      </c>
      <c r="AP3639" s="23" t="e">
        <v>#DIV/0!</v>
      </c>
      <c r="AQ3639" s="23">
        <v>0</v>
      </c>
      <c r="AR3639" s="35">
        <v>0</v>
      </c>
      <c r="AS3639" s="35">
        <v>0</v>
      </c>
      <c r="AT3639" s="35">
        <v>2</v>
      </c>
      <c r="AU3639" s="31" t="str">
        <f t="shared" si="59"/>
        <v>库存为2</v>
      </c>
      <c r="AV3639" s="36" t="str">
        <f>IFERROR(时间!$B$4+AU3639,"上周无销量")</f>
        <v>上周无销量</v>
      </c>
    </row>
    <row r="3640" spans="1:48">
      <c r="A3640" s="21" t="s">
        <v>7147</v>
      </c>
      <c r="B3640" t="s">
        <v>7148</v>
      </c>
      <c r="C3640" t="s">
        <v>7106</v>
      </c>
      <c r="D3640" s="31">
        <v>0</v>
      </c>
      <c r="E3640" s="31">
        <v>1</v>
      </c>
      <c r="F3640" s="31">
        <v>1</v>
      </c>
      <c r="G3640" s="31">
        <v>0</v>
      </c>
      <c r="H3640" s="32">
        <v>29.99</v>
      </c>
      <c r="I3640">
        <v>2</v>
      </c>
      <c r="J3640" s="33">
        <v>0</v>
      </c>
      <c r="K3640" s="33">
        <v>0</v>
      </c>
      <c r="L3640" s="33">
        <v>0</v>
      </c>
      <c r="M3640">
        <v>2</v>
      </c>
      <c r="N3640">
        <v>0</v>
      </c>
      <c r="O3640">
        <v>0</v>
      </c>
      <c r="P3640">
        <v>144</v>
      </c>
      <c r="Q3640">
        <v>206</v>
      </c>
      <c r="R3640">
        <v>201</v>
      </c>
      <c r="S3640">
        <v>162</v>
      </c>
      <c r="T3640">
        <v>1</v>
      </c>
      <c r="U3640">
        <v>1</v>
      </c>
      <c r="V3640">
        <v>1</v>
      </c>
      <c r="W3640">
        <v>2</v>
      </c>
      <c r="X3640" s="23">
        <v>0.00694444444444444</v>
      </c>
      <c r="Y3640" s="23">
        <v>0.00485436893203883</v>
      </c>
      <c r="Z3640" s="23">
        <v>0.00497512437810945</v>
      </c>
      <c r="AA3640" s="23">
        <v>0.0123456790123457</v>
      </c>
      <c r="AB3640">
        <v>0.24</v>
      </c>
      <c r="AC3640">
        <v>0.3</v>
      </c>
      <c r="AD3640">
        <v>0.29</v>
      </c>
      <c r="AE3640">
        <v>0.55</v>
      </c>
      <c r="AF3640" s="23" t="s">
        <v>126</v>
      </c>
      <c r="AG3640" s="23">
        <v>0.0100033344448149</v>
      </c>
      <c r="AH3640" s="23">
        <v>0.00966988996332111</v>
      </c>
      <c r="AI3640" s="23" t="s">
        <v>126</v>
      </c>
      <c r="AJ3640">
        <v>4</v>
      </c>
      <c r="AK3640">
        <v>5</v>
      </c>
      <c r="AL3640">
        <v>0</v>
      </c>
      <c r="AM3640">
        <v>13</v>
      </c>
      <c r="AN3640" s="23">
        <v>0</v>
      </c>
      <c r="AO3640" s="23">
        <v>0.2</v>
      </c>
      <c r="AP3640" s="23" t="e">
        <v>#DIV/0!</v>
      </c>
      <c r="AQ3640" s="23">
        <v>0</v>
      </c>
      <c r="AR3640" s="35">
        <v>0</v>
      </c>
      <c r="AS3640" s="35">
        <v>0</v>
      </c>
      <c r="AT3640" s="35">
        <v>2</v>
      </c>
      <c r="AU3640" s="31" t="str">
        <f t="shared" si="59"/>
        <v>库存为2</v>
      </c>
      <c r="AV3640" s="36" t="str">
        <f>IFERROR(时间!$B$4+AU3640,"上周无销量")</f>
        <v>上周无销量</v>
      </c>
    </row>
    <row r="3641" spans="1:48">
      <c r="A3641" s="21" t="s">
        <v>7149</v>
      </c>
      <c r="B3641" t="s">
        <v>7150</v>
      </c>
      <c r="C3641" t="s">
        <v>7106</v>
      </c>
      <c r="D3641" s="31">
        <v>1</v>
      </c>
      <c r="E3641" s="31">
        <v>1</v>
      </c>
      <c r="F3641" s="31">
        <v>0</v>
      </c>
      <c r="G3641" s="31">
        <v>1</v>
      </c>
      <c r="H3641" s="32">
        <v>19.9933333333333</v>
      </c>
      <c r="I3641">
        <v>1</v>
      </c>
      <c r="J3641" s="33">
        <v>0</v>
      </c>
      <c r="K3641" s="33">
        <v>0</v>
      </c>
      <c r="L3641" s="33">
        <v>0</v>
      </c>
      <c r="M3641">
        <v>1</v>
      </c>
      <c r="N3641">
        <v>0</v>
      </c>
      <c r="O3641">
        <v>0</v>
      </c>
      <c r="P3641">
        <v>3200</v>
      </c>
      <c r="Q3641">
        <v>4198</v>
      </c>
      <c r="R3641">
        <v>544</v>
      </c>
      <c r="S3641">
        <v>0</v>
      </c>
      <c r="T3641">
        <v>23</v>
      </c>
      <c r="U3641">
        <v>33</v>
      </c>
      <c r="V3641">
        <v>12</v>
      </c>
      <c r="W3641">
        <v>0</v>
      </c>
      <c r="X3641" s="23">
        <v>0.0071875</v>
      </c>
      <c r="Y3641" s="23">
        <v>0.00786088613625536</v>
      </c>
      <c r="Z3641" s="23">
        <v>0.0220588235294118</v>
      </c>
      <c r="AA3641" s="23" t="e">
        <v>#DIV/0!</v>
      </c>
      <c r="AB3641">
        <v>5.08</v>
      </c>
      <c r="AC3641">
        <v>6.79</v>
      </c>
      <c r="AD3641">
        <v>2.49</v>
      </c>
      <c r="AE3641">
        <v>0</v>
      </c>
      <c r="AF3641" s="23">
        <v>0.2540846948983</v>
      </c>
      <c r="AG3641" s="23">
        <v>0.339613204401468</v>
      </c>
      <c r="AH3641" s="23" t="s">
        <v>126</v>
      </c>
      <c r="AI3641" s="23" t="s">
        <v>54</v>
      </c>
      <c r="AJ3641">
        <v>25</v>
      </c>
      <c r="AK3641">
        <v>40</v>
      </c>
      <c r="AL3641">
        <v>0</v>
      </c>
      <c r="AM3641">
        <v>17</v>
      </c>
      <c r="AN3641" s="23">
        <v>0.04</v>
      </c>
      <c r="AO3641" s="23">
        <v>0.025</v>
      </c>
      <c r="AP3641" s="23" t="e">
        <v>#DIV/0!</v>
      </c>
      <c r="AQ3641" s="23">
        <v>0.0588235294117647</v>
      </c>
      <c r="AR3641" s="35">
        <v>0.142857142857143</v>
      </c>
      <c r="AS3641" s="35">
        <v>8.57142857142857</v>
      </c>
      <c r="AT3641" s="35">
        <v>-7.57142857142857</v>
      </c>
      <c r="AU3641" s="31">
        <f t="shared" si="59"/>
        <v>7</v>
      </c>
      <c r="AV3641" s="36">
        <f>IFERROR(时间!$B$4+AU3641,"上周无销量")</f>
        <v>43346</v>
      </c>
    </row>
    <row r="3642" spans="1:48">
      <c r="A3642" s="21" t="s">
        <v>7151</v>
      </c>
      <c r="B3642" t="s">
        <v>7152</v>
      </c>
      <c r="C3642" t="s">
        <v>7106</v>
      </c>
      <c r="D3642" s="31">
        <v>1</v>
      </c>
      <c r="E3642" s="31">
        <v>0</v>
      </c>
      <c r="F3642" s="31">
        <v>0</v>
      </c>
      <c r="G3642" s="31">
        <v>3</v>
      </c>
      <c r="H3642" s="32">
        <v>7.4975</v>
      </c>
      <c r="I3642">
        <v>2</v>
      </c>
      <c r="J3642" s="33">
        <v>0</v>
      </c>
      <c r="K3642" s="33">
        <v>0</v>
      </c>
      <c r="L3642" s="33">
        <v>0</v>
      </c>
      <c r="M3642">
        <v>2</v>
      </c>
      <c r="N3642">
        <v>0</v>
      </c>
      <c r="O3642">
        <v>0</v>
      </c>
      <c r="P3642">
        <v>0</v>
      </c>
      <c r="Q3642">
        <v>0</v>
      </c>
      <c r="R3642">
        <v>5239</v>
      </c>
      <c r="S3642">
        <v>4026</v>
      </c>
      <c r="T3642">
        <v>0</v>
      </c>
      <c r="U3642">
        <v>0</v>
      </c>
      <c r="V3642">
        <v>30</v>
      </c>
      <c r="W3642">
        <v>26</v>
      </c>
      <c r="X3642" s="23" t="e">
        <v>#DIV/0!</v>
      </c>
      <c r="Y3642" s="23" t="e">
        <v>#DIV/0!</v>
      </c>
      <c r="Z3642" s="23">
        <v>0.0057262836419164</v>
      </c>
      <c r="AA3642" s="23">
        <v>0.00645802285146547</v>
      </c>
      <c r="AB3642">
        <v>0</v>
      </c>
      <c r="AC3642">
        <v>0</v>
      </c>
      <c r="AD3642">
        <v>6.44</v>
      </c>
      <c r="AE3642">
        <v>5.65</v>
      </c>
      <c r="AF3642" s="23" t="s">
        <v>54</v>
      </c>
      <c r="AG3642" s="23" t="s">
        <v>54</v>
      </c>
      <c r="AH3642" s="23" t="s">
        <v>126</v>
      </c>
      <c r="AI3642" s="23">
        <v>0.251194842725353</v>
      </c>
      <c r="AJ3642">
        <v>29</v>
      </c>
      <c r="AK3642">
        <v>0</v>
      </c>
      <c r="AL3642">
        <v>0</v>
      </c>
      <c r="AM3642">
        <v>34</v>
      </c>
      <c r="AN3642" s="23">
        <v>0.0344827586206897</v>
      </c>
      <c r="AO3642" s="23" t="e">
        <v>#DIV/0!</v>
      </c>
      <c r="AP3642" s="23" t="e">
        <v>#DIV/0!</v>
      </c>
      <c r="AQ3642" s="23">
        <v>0.0882352941176471</v>
      </c>
      <c r="AR3642" s="35">
        <v>0.142857142857143</v>
      </c>
      <c r="AS3642" s="35">
        <v>8.57142857142857</v>
      </c>
      <c r="AT3642" s="35">
        <v>-6.57142857142857</v>
      </c>
      <c r="AU3642" s="31">
        <f t="shared" si="59"/>
        <v>14</v>
      </c>
      <c r="AV3642" s="36">
        <f>IFERROR(时间!$B$4+AU3642,"上周无销量")</f>
        <v>43353</v>
      </c>
    </row>
    <row r="3643" spans="1:48">
      <c r="A3643" s="21" t="s">
        <v>7153</v>
      </c>
      <c r="B3643" t="s">
        <v>7154</v>
      </c>
      <c r="C3643" t="s">
        <v>7106</v>
      </c>
      <c r="D3643" s="31">
        <v>0</v>
      </c>
      <c r="E3643" s="31">
        <v>0</v>
      </c>
      <c r="F3643" s="31">
        <v>0</v>
      </c>
      <c r="G3643" s="31">
        <v>0</v>
      </c>
      <c r="H3643" s="32">
        <v>0</v>
      </c>
      <c r="I3643">
        <v>2</v>
      </c>
      <c r="J3643" s="33">
        <v>0</v>
      </c>
      <c r="K3643" s="33">
        <v>0</v>
      </c>
      <c r="L3643" s="33">
        <v>0</v>
      </c>
      <c r="M3643">
        <v>2</v>
      </c>
      <c r="N3643">
        <v>0</v>
      </c>
      <c r="O3643">
        <v>0</v>
      </c>
      <c r="P3643">
        <v>828</v>
      </c>
      <c r="Q3643">
        <v>615</v>
      </c>
      <c r="R3643">
        <v>1731</v>
      </c>
      <c r="S3643">
        <v>2427</v>
      </c>
      <c r="T3643">
        <v>4</v>
      </c>
      <c r="U3643">
        <v>9</v>
      </c>
      <c r="V3643">
        <v>18</v>
      </c>
      <c r="W3643">
        <v>11</v>
      </c>
      <c r="X3643" s="23">
        <v>0.00483091787439614</v>
      </c>
      <c r="Y3643" s="23">
        <v>0.0146341463414634</v>
      </c>
      <c r="Z3643" s="23">
        <v>0.0103986135181976</v>
      </c>
      <c r="AA3643" s="23">
        <v>0.00453234445817882</v>
      </c>
      <c r="AB3643">
        <v>0.93</v>
      </c>
      <c r="AC3643">
        <v>2.05</v>
      </c>
      <c r="AD3643">
        <v>4.9</v>
      </c>
      <c r="AE3643">
        <v>2.71</v>
      </c>
      <c r="AF3643" s="23" t="s">
        <v>126</v>
      </c>
      <c r="AG3643" s="23" t="s">
        <v>126</v>
      </c>
      <c r="AH3643" s="23" t="s">
        <v>126</v>
      </c>
      <c r="AI3643" s="23" t="s">
        <v>126</v>
      </c>
      <c r="AJ3643">
        <v>4</v>
      </c>
      <c r="AK3643">
        <v>8</v>
      </c>
      <c r="AL3643">
        <v>0</v>
      </c>
      <c r="AM3643">
        <v>35</v>
      </c>
      <c r="AN3643" s="23">
        <v>0</v>
      </c>
      <c r="AO3643" s="23">
        <v>0</v>
      </c>
      <c r="AP3643" s="23" t="e">
        <v>#DIV/0!</v>
      </c>
      <c r="AQ3643" s="23">
        <v>0</v>
      </c>
      <c r="AR3643" s="35">
        <v>0</v>
      </c>
      <c r="AS3643" s="35">
        <v>0</v>
      </c>
      <c r="AT3643" s="35">
        <v>2</v>
      </c>
      <c r="AU3643" s="31" t="str">
        <f t="shared" si="59"/>
        <v>库存为2</v>
      </c>
      <c r="AV3643" s="36" t="str">
        <f>IFERROR(时间!$B$4+AU3643,"上周无销量")</f>
        <v>上周无销量</v>
      </c>
    </row>
    <row r="3644" spans="1:48">
      <c r="A3644" s="21" t="s">
        <v>7155</v>
      </c>
      <c r="B3644" t="s">
        <v>7156</v>
      </c>
      <c r="C3644" t="s">
        <v>7106</v>
      </c>
      <c r="D3644" s="31">
        <v>0</v>
      </c>
      <c r="E3644" s="31">
        <v>0</v>
      </c>
      <c r="F3644" s="31">
        <v>0</v>
      </c>
      <c r="G3644" s="31">
        <v>0</v>
      </c>
      <c r="H3644" s="32">
        <v>0</v>
      </c>
      <c r="I3644">
        <v>2</v>
      </c>
      <c r="J3644" s="33">
        <v>0</v>
      </c>
      <c r="K3644" s="33">
        <v>0</v>
      </c>
      <c r="L3644" s="33">
        <v>0</v>
      </c>
      <c r="M3644">
        <v>2</v>
      </c>
      <c r="N3644">
        <v>0</v>
      </c>
      <c r="O3644">
        <v>0</v>
      </c>
      <c r="P3644">
        <v>1306</v>
      </c>
      <c r="Q3644">
        <v>531</v>
      </c>
      <c r="R3644">
        <v>214</v>
      </c>
      <c r="S3644">
        <v>0</v>
      </c>
      <c r="T3644">
        <v>11</v>
      </c>
      <c r="U3644">
        <v>3</v>
      </c>
      <c r="V3644">
        <v>3</v>
      </c>
      <c r="W3644">
        <v>0</v>
      </c>
      <c r="X3644" s="23">
        <v>0.00842266462480858</v>
      </c>
      <c r="Y3644" s="23">
        <v>0.00564971751412429</v>
      </c>
      <c r="Z3644" s="23">
        <v>0.014018691588785</v>
      </c>
      <c r="AA3644" s="23" t="e">
        <v>#DIV/0!</v>
      </c>
      <c r="AB3644">
        <v>1.8</v>
      </c>
      <c r="AC3644">
        <v>0.44</v>
      </c>
      <c r="AD3644">
        <v>0.42</v>
      </c>
      <c r="AE3644">
        <v>0</v>
      </c>
      <c r="AF3644" s="23" t="s">
        <v>126</v>
      </c>
      <c r="AG3644" s="23" t="s">
        <v>126</v>
      </c>
      <c r="AH3644" s="23" t="s">
        <v>126</v>
      </c>
      <c r="AI3644" s="23" t="s">
        <v>54</v>
      </c>
      <c r="AJ3644">
        <v>8</v>
      </c>
      <c r="AK3644">
        <v>16</v>
      </c>
      <c r="AL3644">
        <v>0</v>
      </c>
      <c r="AM3644">
        <v>0</v>
      </c>
      <c r="AN3644" s="23">
        <v>0</v>
      </c>
      <c r="AO3644" s="23">
        <v>0</v>
      </c>
      <c r="AP3644" s="23" t="e">
        <v>#DIV/0!</v>
      </c>
      <c r="AQ3644" s="23" t="e">
        <v>#DIV/0!</v>
      </c>
      <c r="AR3644" s="35">
        <v>0</v>
      </c>
      <c r="AS3644" s="35">
        <v>0</v>
      </c>
      <c r="AT3644" s="35">
        <v>2</v>
      </c>
      <c r="AU3644" s="31" t="str">
        <f t="shared" si="59"/>
        <v>库存为2</v>
      </c>
      <c r="AV3644" s="36" t="str">
        <f>IFERROR(时间!$B$4+AU3644,"上周无销量")</f>
        <v>上周无销量</v>
      </c>
    </row>
    <row r="3645" spans="1:48">
      <c r="A3645" s="21" t="s">
        <v>7157</v>
      </c>
      <c r="B3645" t="s">
        <v>7158</v>
      </c>
      <c r="C3645" t="s">
        <v>7106</v>
      </c>
      <c r="D3645" s="31">
        <v>0</v>
      </c>
      <c r="E3645" s="31">
        <v>1</v>
      </c>
      <c r="F3645" s="31">
        <v>1</v>
      </c>
      <c r="G3645" s="31">
        <v>0</v>
      </c>
      <c r="H3645" s="32">
        <v>29.99</v>
      </c>
      <c r="I3645">
        <v>0</v>
      </c>
      <c r="J3645" s="33">
        <v>0</v>
      </c>
      <c r="K3645" s="33">
        <v>0</v>
      </c>
      <c r="L3645" s="33">
        <v>0</v>
      </c>
      <c r="M3645">
        <v>0</v>
      </c>
      <c r="N3645">
        <v>0</v>
      </c>
      <c r="O3645">
        <v>0</v>
      </c>
      <c r="P3645">
        <v>44</v>
      </c>
      <c r="Q3645">
        <v>306</v>
      </c>
      <c r="R3645">
        <v>3400</v>
      </c>
      <c r="S3645">
        <v>3740</v>
      </c>
      <c r="T3645">
        <v>2</v>
      </c>
      <c r="U3645">
        <v>1</v>
      </c>
      <c r="V3645">
        <v>17</v>
      </c>
      <c r="W3645">
        <v>28</v>
      </c>
      <c r="X3645" s="23">
        <v>0.0454545454545455</v>
      </c>
      <c r="Y3645" s="23">
        <v>0.00326797385620915</v>
      </c>
      <c r="Z3645" s="23">
        <v>0.005</v>
      </c>
      <c r="AA3645" s="23">
        <v>0.00748663101604278</v>
      </c>
      <c r="AB3645">
        <v>0.32</v>
      </c>
      <c r="AC3645">
        <v>0.22</v>
      </c>
      <c r="AD3645">
        <v>3.95</v>
      </c>
      <c r="AE3645">
        <v>5.94</v>
      </c>
      <c r="AF3645" s="23" t="s">
        <v>126</v>
      </c>
      <c r="AG3645" s="23">
        <v>0.00733577859286429</v>
      </c>
      <c r="AH3645" s="23">
        <v>0.131710570190063</v>
      </c>
      <c r="AI3645" s="23" t="s">
        <v>126</v>
      </c>
      <c r="AJ3645">
        <v>0</v>
      </c>
      <c r="AK3645">
        <v>5</v>
      </c>
      <c r="AL3645">
        <v>0</v>
      </c>
      <c r="AM3645">
        <v>18</v>
      </c>
      <c r="AN3645" s="23" t="e">
        <v>#DIV/0!</v>
      </c>
      <c r="AO3645" s="23">
        <v>0.2</v>
      </c>
      <c r="AP3645" s="23" t="e">
        <v>#DIV/0!</v>
      </c>
      <c r="AQ3645" s="23">
        <v>0</v>
      </c>
      <c r="AR3645" s="35">
        <v>0</v>
      </c>
      <c r="AS3645" s="35">
        <v>0</v>
      </c>
      <c r="AT3645" s="35">
        <v>0</v>
      </c>
      <c r="AU3645" s="31" t="str">
        <f t="shared" si="59"/>
        <v>库存为0</v>
      </c>
      <c r="AV3645" s="36" t="str">
        <f>IFERROR(时间!$B$4+AU3645,"上周无销量")</f>
        <v>上周无销量</v>
      </c>
    </row>
    <row r="3646" spans="1:48">
      <c r="A3646" s="21" t="s">
        <v>7159</v>
      </c>
      <c r="B3646" t="s">
        <v>7160</v>
      </c>
      <c r="C3646" t="s">
        <v>7106</v>
      </c>
      <c r="D3646" s="31">
        <v>1</v>
      </c>
      <c r="E3646" s="31">
        <v>0</v>
      </c>
      <c r="F3646" s="31">
        <v>1</v>
      </c>
      <c r="G3646" s="31">
        <v>0</v>
      </c>
      <c r="H3646" s="32">
        <v>29.99</v>
      </c>
      <c r="I3646">
        <v>0</v>
      </c>
      <c r="J3646" s="33">
        <v>0</v>
      </c>
      <c r="K3646" s="33">
        <v>0</v>
      </c>
      <c r="L3646" s="33">
        <v>0</v>
      </c>
      <c r="M3646">
        <v>0</v>
      </c>
      <c r="N3646">
        <v>0</v>
      </c>
      <c r="O3646">
        <v>0</v>
      </c>
      <c r="P3646">
        <v>848</v>
      </c>
      <c r="Q3646">
        <v>1497</v>
      </c>
      <c r="R3646">
        <v>683</v>
      </c>
      <c r="S3646">
        <v>0</v>
      </c>
      <c r="T3646">
        <v>4</v>
      </c>
      <c r="U3646">
        <v>1</v>
      </c>
      <c r="V3646">
        <v>2</v>
      </c>
      <c r="W3646">
        <v>0</v>
      </c>
      <c r="X3646" s="23">
        <v>0.00471698113207547</v>
      </c>
      <c r="Y3646" s="23">
        <v>0.000668002672010688</v>
      </c>
      <c r="Z3646" s="23">
        <v>0.00292825768667643</v>
      </c>
      <c r="AA3646" s="23" t="e">
        <v>#DIV/0!</v>
      </c>
      <c r="AB3646">
        <v>0.89</v>
      </c>
      <c r="AC3646">
        <v>0.2</v>
      </c>
      <c r="AD3646">
        <v>0.52</v>
      </c>
      <c r="AE3646">
        <v>0</v>
      </c>
      <c r="AF3646" s="23">
        <v>0.029676558852951</v>
      </c>
      <c r="AG3646" s="23" t="s">
        <v>126</v>
      </c>
      <c r="AH3646" s="23">
        <v>0.0173391130376792</v>
      </c>
      <c r="AI3646" s="23" t="s">
        <v>54</v>
      </c>
      <c r="AJ3646">
        <v>3</v>
      </c>
      <c r="AK3646">
        <v>17</v>
      </c>
      <c r="AL3646">
        <v>0</v>
      </c>
      <c r="AM3646">
        <v>5</v>
      </c>
      <c r="AN3646" s="23">
        <v>0.333333333333333</v>
      </c>
      <c r="AO3646" s="23">
        <v>0</v>
      </c>
      <c r="AP3646" s="23" t="e">
        <v>#DIV/0!</v>
      </c>
      <c r="AQ3646" s="23">
        <v>0</v>
      </c>
      <c r="AR3646" s="35">
        <v>0.142857142857143</v>
      </c>
      <c r="AS3646" s="35">
        <v>8.57142857142857</v>
      </c>
      <c r="AT3646" s="35">
        <v>-8.57142857142857</v>
      </c>
      <c r="AU3646" s="31">
        <f t="shared" si="59"/>
        <v>0</v>
      </c>
      <c r="AV3646" s="36">
        <f>IFERROR(时间!$B$4+AU3646,"上周无销量")</f>
        <v>43339</v>
      </c>
    </row>
    <row r="3647" spans="1:48">
      <c r="A3647" s="21" t="s">
        <v>7161</v>
      </c>
      <c r="B3647" t="s">
        <v>7162</v>
      </c>
      <c r="C3647" t="s">
        <v>7106</v>
      </c>
      <c r="D3647" s="31">
        <v>0</v>
      </c>
      <c r="E3647" s="31">
        <v>1</v>
      </c>
      <c r="F3647" s="31">
        <v>1</v>
      </c>
      <c r="G3647" s="31">
        <v>0</v>
      </c>
      <c r="H3647" s="32">
        <v>29.99</v>
      </c>
      <c r="I3647">
        <v>1</v>
      </c>
      <c r="J3647" s="33">
        <v>0</v>
      </c>
      <c r="K3647" s="33">
        <v>0</v>
      </c>
      <c r="L3647" s="33">
        <v>0</v>
      </c>
      <c r="M3647">
        <v>1</v>
      </c>
      <c r="N3647">
        <v>1</v>
      </c>
      <c r="O3647">
        <v>0</v>
      </c>
      <c r="P3647">
        <v>263</v>
      </c>
      <c r="Q3647">
        <v>234</v>
      </c>
      <c r="R3647">
        <v>335</v>
      </c>
      <c r="S3647">
        <v>63</v>
      </c>
      <c r="T3647">
        <v>1</v>
      </c>
      <c r="U3647">
        <v>4</v>
      </c>
      <c r="V3647">
        <v>4</v>
      </c>
      <c r="W3647">
        <v>1</v>
      </c>
      <c r="X3647" s="23">
        <v>0.00380228136882129</v>
      </c>
      <c r="Y3647" s="23">
        <v>0.0170940170940171</v>
      </c>
      <c r="Z3647" s="23">
        <v>0.0119402985074627</v>
      </c>
      <c r="AA3647" s="23">
        <v>0.0158730158730159</v>
      </c>
      <c r="AB3647">
        <v>0.13</v>
      </c>
      <c r="AC3647">
        <v>0.74</v>
      </c>
      <c r="AD3647">
        <v>0.76</v>
      </c>
      <c r="AE3647">
        <v>0.23</v>
      </c>
      <c r="AF3647" s="23" t="s">
        <v>126</v>
      </c>
      <c r="AG3647" s="23">
        <v>0.0246748916305435</v>
      </c>
      <c r="AH3647" s="23">
        <v>0.0253417805935312</v>
      </c>
      <c r="AI3647" s="23" t="s">
        <v>126</v>
      </c>
      <c r="AJ3647">
        <v>47</v>
      </c>
      <c r="AK3647">
        <v>34</v>
      </c>
      <c r="AL3647">
        <v>0</v>
      </c>
      <c r="AM3647">
        <v>17</v>
      </c>
      <c r="AN3647" s="23">
        <v>0</v>
      </c>
      <c r="AO3647" s="23">
        <v>0.0294117647058824</v>
      </c>
      <c r="AP3647" s="23" t="e">
        <v>#DIV/0!</v>
      </c>
      <c r="AQ3647" s="23">
        <v>0</v>
      </c>
      <c r="AR3647" s="35">
        <v>0</v>
      </c>
      <c r="AS3647" s="35">
        <v>0</v>
      </c>
      <c r="AT3647" s="35">
        <v>1</v>
      </c>
      <c r="AU3647" s="31" t="str">
        <f t="shared" si="59"/>
        <v>库存为1</v>
      </c>
      <c r="AV3647" s="36" t="str">
        <f>IFERROR(时间!$B$4+AU3647,"上周无销量")</f>
        <v>上周无销量</v>
      </c>
    </row>
    <row r="3648" spans="1:48">
      <c r="A3648" s="21" t="s">
        <v>7163</v>
      </c>
      <c r="B3648" t="s">
        <v>7164</v>
      </c>
      <c r="C3648" t="s">
        <v>7106</v>
      </c>
      <c r="D3648" s="31">
        <v>0</v>
      </c>
      <c r="E3648" s="31">
        <v>0</v>
      </c>
      <c r="F3648" s="31">
        <v>0</v>
      </c>
      <c r="G3648" s="31">
        <v>1</v>
      </c>
      <c r="H3648" s="32">
        <v>0</v>
      </c>
      <c r="I3648">
        <v>2</v>
      </c>
      <c r="J3648" s="33">
        <v>0</v>
      </c>
      <c r="K3648" s="33">
        <v>0</v>
      </c>
      <c r="L3648" s="33">
        <v>0</v>
      </c>
      <c r="M3648">
        <v>2</v>
      </c>
      <c r="N3648">
        <v>0</v>
      </c>
      <c r="O3648">
        <v>0</v>
      </c>
      <c r="P3648">
        <v>1076</v>
      </c>
      <c r="Q3648">
        <v>906</v>
      </c>
      <c r="R3648">
        <v>1658</v>
      </c>
      <c r="S3648">
        <v>773</v>
      </c>
      <c r="T3648">
        <v>4</v>
      </c>
      <c r="U3648">
        <v>8</v>
      </c>
      <c r="V3648">
        <v>7</v>
      </c>
      <c r="W3648">
        <v>3</v>
      </c>
      <c r="X3648" s="23">
        <v>0.00371747211895911</v>
      </c>
      <c r="Y3648" s="23">
        <v>0.00883002207505519</v>
      </c>
      <c r="Z3648" s="23">
        <v>0.00422195416164053</v>
      </c>
      <c r="AA3648" s="23">
        <v>0.00388098318240621</v>
      </c>
      <c r="AB3648">
        <v>0.85</v>
      </c>
      <c r="AC3648">
        <v>1.43</v>
      </c>
      <c r="AD3648">
        <v>1.28</v>
      </c>
      <c r="AE3648">
        <v>0.47</v>
      </c>
      <c r="AF3648" s="23" t="s">
        <v>126</v>
      </c>
      <c r="AG3648" s="23" t="s">
        <v>126</v>
      </c>
      <c r="AH3648" s="23" t="s">
        <v>126</v>
      </c>
      <c r="AI3648" s="23" t="s">
        <v>126</v>
      </c>
      <c r="AJ3648">
        <v>10</v>
      </c>
      <c r="AK3648">
        <v>17</v>
      </c>
      <c r="AL3648">
        <v>0</v>
      </c>
      <c r="AM3648">
        <v>19</v>
      </c>
      <c r="AN3648" s="23">
        <v>0</v>
      </c>
      <c r="AO3648" s="23">
        <v>0</v>
      </c>
      <c r="AP3648" s="23" t="e">
        <v>#DIV/0!</v>
      </c>
      <c r="AQ3648" s="23">
        <v>0.0526315789473684</v>
      </c>
      <c r="AR3648" s="35">
        <v>0</v>
      </c>
      <c r="AS3648" s="35">
        <v>0</v>
      </c>
      <c r="AT3648" s="35">
        <v>2</v>
      </c>
      <c r="AU3648" s="31" t="str">
        <f t="shared" si="59"/>
        <v>库存为2</v>
      </c>
      <c r="AV3648" s="36" t="str">
        <f>IFERROR(时间!$B$4+AU3648,"上周无销量")</f>
        <v>上周无销量</v>
      </c>
    </row>
    <row r="3649" spans="1:48">
      <c r="A3649" s="21" t="s">
        <v>7165</v>
      </c>
      <c r="B3649" t="s">
        <v>7166</v>
      </c>
      <c r="C3649" t="s">
        <v>7106</v>
      </c>
      <c r="D3649" s="31">
        <v>0</v>
      </c>
      <c r="E3649" s="31">
        <v>0</v>
      </c>
      <c r="F3649" s="31">
        <v>0</v>
      </c>
      <c r="G3649" s="31">
        <v>0</v>
      </c>
      <c r="H3649" s="32">
        <v>0</v>
      </c>
      <c r="I3649">
        <v>2</v>
      </c>
      <c r="J3649" s="33">
        <v>0</v>
      </c>
      <c r="K3649" s="33">
        <v>0</v>
      </c>
      <c r="L3649" s="33">
        <v>0</v>
      </c>
      <c r="M3649">
        <v>2</v>
      </c>
      <c r="N3649">
        <v>0</v>
      </c>
      <c r="O3649">
        <v>0</v>
      </c>
      <c r="P3649">
        <v>159</v>
      </c>
      <c r="Q3649">
        <v>109</v>
      </c>
      <c r="R3649">
        <v>23</v>
      </c>
      <c r="S3649">
        <v>0</v>
      </c>
      <c r="T3649">
        <v>1</v>
      </c>
      <c r="U3649">
        <v>0</v>
      </c>
      <c r="V3649">
        <v>0</v>
      </c>
      <c r="W3649">
        <v>0</v>
      </c>
      <c r="X3649" s="23">
        <v>0.00628930817610063</v>
      </c>
      <c r="Y3649" s="23">
        <v>0</v>
      </c>
      <c r="Z3649" s="23">
        <v>0</v>
      </c>
      <c r="AA3649" s="23" t="e">
        <v>#DIV/0!</v>
      </c>
      <c r="AB3649">
        <v>0.19</v>
      </c>
      <c r="AC3649">
        <v>0</v>
      </c>
      <c r="AD3649">
        <v>0</v>
      </c>
      <c r="AE3649">
        <v>0</v>
      </c>
      <c r="AF3649" s="23" t="s">
        <v>126</v>
      </c>
      <c r="AG3649" s="23" t="s">
        <v>54</v>
      </c>
      <c r="AH3649" s="23" t="s">
        <v>54</v>
      </c>
      <c r="AI3649" s="23" t="s">
        <v>54</v>
      </c>
      <c r="AJ3649">
        <v>1</v>
      </c>
      <c r="AK3649">
        <v>11</v>
      </c>
      <c r="AL3649">
        <v>0</v>
      </c>
      <c r="AM3649">
        <v>0</v>
      </c>
      <c r="AN3649" s="23">
        <v>0</v>
      </c>
      <c r="AO3649" s="23">
        <v>0</v>
      </c>
      <c r="AP3649" s="23" t="e">
        <v>#DIV/0!</v>
      </c>
      <c r="AQ3649" s="23" t="e">
        <v>#DIV/0!</v>
      </c>
      <c r="AR3649" s="35">
        <v>0</v>
      </c>
      <c r="AS3649" s="35">
        <v>0</v>
      </c>
      <c r="AT3649" s="35">
        <v>2</v>
      </c>
      <c r="AU3649" s="31" t="str">
        <f t="shared" si="59"/>
        <v>库存为2</v>
      </c>
      <c r="AV3649" s="36" t="str">
        <f>IFERROR(时间!$B$4+AU3649,"上周无销量")</f>
        <v>上周无销量</v>
      </c>
    </row>
    <row r="3650" spans="1:48">
      <c r="A3650" s="21" t="s">
        <v>7167</v>
      </c>
      <c r="B3650" t="s">
        <v>7168</v>
      </c>
      <c r="C3650" t="s">
        <v>7106</v>
      </c>
      <c r="D3650" s="31">
        <v>0</v>
      </c>
      <c r="E3650" s="31">
        <v>1</v>
      </c>
      <c r="F3650" s="31">
        <v>0</v>
      </c>
      <c r="G3650" s="31">
        <v>0</v>
      </c>
      <c r="H3650" s="32">
        <v>29.99</v>
      </c>
      <c r="I3650">
        <v>3</v>
      </c>
      <c r="J3650" s="33">
        <v>0</v>
      </c>
      <c r="K3650" s="33">
        <v>0</v>
      </c>
      <c r="L3650" s="33">
        <v>0</v>
      </c>
      <c r="M3650">
        <v>3</v>
      </c>
      <c r="N3650">
        <v>0</v>
      </c>
      <c r="O3650">
        <v>0</v>
      </c>
      <c r="P3650">
        <v>2975</v>
      </c>
      <c r="Q3650">
        <v>2835</v>
      </c>
      <c r="R3650">
        <v>4882</v>
      </c>
      <c r="S3650">
        <v>1142</v>
      </c>
      <c r="T3650">
        <v>25</v>
      </c>
      <c r="U3650">
        <v>22</v>
      </c>
      <c r="V3650">
        <v>27</v>
      </c>
      <c r="W3650">
        <v>3</v>
      </c>
      <c r="X3650" s="23">
        <v>0.00840336134453781</v>
      </c>
      <c r="Y3650" s="23">
        <v>0.00776014109347443</v>
      </c>
      <c r="Z3650" s="23">
        <v>0.00553052027857436</v>
      </c>
      <c r="AA3650" s="23">
        <v>0.00262697022767075</v>
      </c>
      <c r="AB3650">
        <v>5.13</v>
      </c>
      <c r="AC3650">
        <v>4.63</v>
      </c>
      <c r="AD3650">
        <v>5.29</v>
      </c>
      <c r="AE3650">
        <v>0.68</v>
      </c>
      <c r="AF3650" s="23" t="s">
        <v>126</v>
      </c>
      <c r="AG3650" s="23">
        <v>0.154384794931644</v>
      </c>
      <c r="AH3650" s="23" t="s">
        <v>126</v>
      </c>
      <c r="AI3650" s="23" t="s">
        <v>126</v>
      </c>
      <c r="AJ3650">
        <v>9</v>
      </c>
      <c r="AK3650">
        <v>39</v>
      </c>
      <c r="AL3650">
        <v>0</v>
      </c>
      <c r="AM3650">
        <v>26</v>
      </c>
      <c r="AN3650" s="23">
        <v>0</v>
      </c>
      <c r="AO3650" s="23">
        <v>0.0256410256410256</v>
      </c>
      <c r="AP3650" s="23" t="e">
        <v>#DIV/0!</v>
      </c>
      <c r="AQ3650" s="23">
        <v>0</v>
      </c>
      <c r="AR3650" s="35">
        <v>0</v>
      </c>
      <c r="AS3650" s="35">
        <v>0</v>
      </c>
      <c r="AT3650" s="35">
        <v>3</v>
      </c>
      <c r="AU3650" s="31" t="str">
        <f t="shared" si="59"/>
        <v>库存为3</v>
      </c>
      <c r="AV3650" s="36" t="str">
        <f>IFERROR(时间!$B$4+AU3650,"上周无销量")</f>
        <v>上周无销量</v>
      </c>
    </row>
    <row r="3651" spans="1:48">
      <c r="A3651" s="21" t="s">
        <v>7169</v>
      </c>
      <c r="B3651" t="s">
        <v>7170</v>
      </c>
      <c r="C3651" t="s">
        <v>7106</v>
      </c>
      <c r="D3651" s="31">
        <v>1</v>
      </c>
      <c r="E3651" s="31">
        <v>0</v>
      </c>
      <c r="F3651" s="31">
        <v>1</v>
      </c>
      <c r="G3651" s="31">
        <v>0</v>
      </c>
      <c r="H3651" s="32">
        <v>29.99</v>
      </c>
      <c r="I3651">
        <v>1</v>
      </c>
      <c r="J3651" s="33">
        <v>0</v>
      </c>
      <c r="K3651" s="33">
        <v>0</v>
      </c>
      <c r="L3651" s="33">
        <v>0</v>
      </c>
      <c r="M3651">
        <v>1</v>
      </c>
      <c r="N3651">
        <v>1</v>
      </c>
      <c r="O3651">
        <v>0</v>
      </c>
      <c r="P3651">
        <v>228</v>
      </c>
      <c r="Q3651">
        <v>179</v>
      </c>
      <c r="R3651">
        <v>179</v>
      </c>
      <c r="S3651">
        <v>0</v>
      </c>
      <c r="T3651">
        <v>2</v>
      </c>
      <c r="U3651">
        <v>3</v>
      </c>
      <c r="V3651">
        <v>2</v>
      </c>
      <c r="W3651">
        <v>0</v>
      </c>
      <c r="X3651" s="23">
        <v>0.0087719298245614</v>
      </c>
      <c r="Y3651" s="23">
        <v>0.0167597765363128</v>
      </c>
      <c r="Z3651" s="23">
        <v>0.0111731843575419</v>
      </c>
      <c r="AA3651" s="23" t="e">
        <v>#DIV/0!</v>
      </c>
      <c r="AB3651">
        <v>0.41</v>
      </c>
      <c r="AC3651">
        <v>0.85</v>
      </c>
      <c r="AD3651">
        <v>0.52</v>
      </c>
      <c r="AE3651">
        <v>0</v>
      </c>
      <c r="AF3651" s="23">
        <v>0.0136712237412471</v>
      </c>
      <c r="AG3651" s="23" t="s">
        <v>126</v>
      </c>
      <c r="AH3651" s="23">
        <v>0.0173391130376792</v>
      </c>
      <c r="AI3651" s="23" t="s">
        <v>54</v>
      </c>
      <c r="AJ3651">
        <v>5</v>
      </c>
      <c r="AK3651">
        <v>17</v>
      </c>
      <c r="AL3651">
        <v>0</v>
      </c>
      <c r="AM3651">
        <v>3</v>
      </c>
      <c r="AN3651" s="23">
        <v>0.2</v>
      </c>
      <c r="AO3651" s="23">
        <v>0</v>
      </c>
      <c r="AP3651" s="23" t="e">
        <v>#DIV/0!</v>
      </c>
      <c r="AQ3651" s="23">
        <v>0</v>
      </c>
      <c r="AR3651" s="35">
        <v>0.142857142857143</v>
      </c>
      <c r="AS3651" s="35">
        <v>8.57142857142857</v>
      </c>
      <c r="AT3651" s="35">
        <v>-7.57142857142857</v>
      </c>
      <c r="AU3651" s="31">
        <f t="shared" si="59"/>
        <v>7</v>
      </c>
      <c r="AV3651" s="36">
        <f>IFERROR(时间!$B$4+AU3651,"上周无销量")</f>
        <v>43346</v>
      </c>
    </row>
    <row r="3652" spans="1:48">
      <c r="A3652" s="21" t="s">
        <v>7171</v>
      </c>
      <c r="B3652" t="s">
        <v>7172</v>
      </c>
      <c r="C3652" t="s">
        <v>7106</v>
      </c>
      <c r="D3652" s="31">
        <v>0</v>
      </c>
      <c r="E3652" s="31">
        <v>1</v>
      </c>
      <c r="F3652" s="31">
        <v>0</v>
      </c>
      <c r="G3652" s="31">
        <v>2</v>
      </c>
      <c r="H3652" s="32">
        <v>9.99666666666667</v>
      </c>
      <c r="I3652">
        <v>6</v>
      </c>
      <c r="J3652" s="33">
        <v>0</v>
      </c>
      <c r="K3652" s="33">
        <v>0</v>
      </c>
      <c r="L3652" s="33">
        <v>0</v>
      </c>
      <c r="M3652">
        <v>6</v>
      </c>
      <c r="N3652">
        <v>1</v>
      </c>
      <c r="O3652">
        <v>0</v>
      </c>
      <c r="P3652">
        <v>155</v>
      </c>
      <c r="Q3652">
        <v>0</v>
      </c>
      <c r="R3652">
        <v>996</v>
      </c>
      <c r="S3652">
        <v>131</v>
      </c>
      <c r="T3652">
        <v>1</v>
      </c>
      <c r="U3652">
        <v>0</v>
      </c>
      <c r="V3652">
        <v>5</v>
      </c>
      <c r="W3652">
        <v>0</v>
      </c>
      <c r="X3652" s="23">
        <v>0.00645161290322581</v>
      </c>
      <c r="Y3652" s="23" t="e">
        <v>#DIV/0!</v>
      </c>
      <c r="Z3652" s="23">
        <v>0.00502008032128514</v>
      </c>
      <c r="AA3652" s="23">
        <v>0</v>
      </c>
      <c r="AB3652">
        <v>0.3</v>
      </c>
      <c r="AC3652">
        <v>0</v>
      </c>
      <c r="AD3652">
        <v>1.1</v>
      </c>
      <c r="AE3652">
        <v>0</v>
      </c>
      <c r="AF3652" s="23" t="s">
        <v>126</v>
      </c>
      <c r="AG3652" s="23" t="s">
        <v>54</v>
      </c>
      <c r="AH3652" s="23" t="s">
        <v>126</v>
      </c>
      <c r="AI3652" s="23" t="s">
        <v>54</v>
      </c>
      <c r="AJ3652">
        <v>15</v>
      </c>
      <c r="AK3652">
        <v>42</v>
      </c>
      <c r="AL3652">
        <v>0</v>
      </c>
      <c r="AM3652">
        <v>9</v>
      </c>
      <c r="AN3652" s="23">
        <v>0</v>
      </c>
      <c r="AO3652" s="23">
        <v>0.0238095238095238</v>
      </c>
      <c r="AP3652" s="23" t="e">
        <v>#DIV/0!</v>
      </c>
      <c r="AQ3652" s="23">
        <v>0.222222222222222</v>
      </c>
      <c r="AR3652" s="35">
        <v>0</v>
      </c>
      <c r="AS3652" s="35">
        <v>0</v>
      </c>
      <c r="AT3652" s="35">
        <v>6</v>
      </c>
      <c r="AU3652" s="31" t="str">
        <f t="shared" si="59"/>
        <v>库存为6</v>
      </c>
      <c r="AV3652" s="36" t="str">
        <f>IFERROR(时间!$B$4+AU3652,"上周无销量")</f>
        <v>上周无销量</v>
      </c>
    </row>
    <row r="3653" spans="1:48">
      <c r="A3653" s="21" t="s">
        <v>7173</v>
      </c>
      <c r="B3653" t="s">
        <v>7174</v>
      </c>
      <c r="C3653" t="s">
        <v>7106</v>
      </c>
      <c r="D3653" s="31">
        <v>0</v>
      </c>
      <c r="E3653" s="31">
        <v>0</v>
      </c>
      <c r="F3653" s="31">
        <v>0</v>
      </c>
      <c r="G3653" s="31">
        <v>0</v>
      </c>
      <c r="H3653" s="32">
        <v>0</v>
      </c>
      <c r="I3653">
        <v>3</v>
      </c>
      <c r="J3653" s="33">
        <v>0</v>
      </c>
      <c r="K3653" s="33">
        <v>0</v>
      </c>
      <c r="L3653" s="33">
        <v>0</v>
      </c>
      <c r="M3653">
        <v>3</v>
      </c>
      <c r="N3653">
        <v>0</v>
      </c>
      <c r="O3653">
        <v>3</v>
      </c>
      <c r="P3653">
        <v>830</v>
      </c>
      <c r="Q3653">
        <v>1284</v>
      </c>
      <c r="R3653">
        <v>1939</v>
      </c>
      <c r="S3653">
        <v>1888</v>
      </c>
      <c r="T3653">
        <v>4</v>
      </c>
      <c r="U3653">
        <v>8</v>
      </c>
      <c r="V3653">
        <v>7</v>
      </c>
      <c r="W3653">
        <v>10</v>
      </c>
      <c r="X3653" s="23">
        <v>0.00481927710843374</v>
      </c>
      <c r="Y3653" s="23">
        <v>0.00623052959501558</v>
      </c>
      <c r="Z3653" s="23">
        <v>0.0036101083032491</v>
      </c>
      <c r="AA3653" s="23">
        <v>0.00529661016949153</v>
      </c>
      <c r="AB3653">
        <v>0.94</v>
      </c>
      <c r="AC3653">
        <v>1.79</v>
      </c>
      <c r="AD3653">
        <v>1.61</v>
      </c>
      <c r="AE3653">
        <v>2.5</v>
      </c>
      <c r="AF3653" s="23" t="s">
        <v>126</v>
      </c>
      <c r="AG3653" s="23" t="s">
        <v>126</v>
      </c>
      <c r="AH3653" s="23" t="s">
        <v>126</v>
      </c>
      <c r="AI3653" s="23" t="s">
        <v>126</v>
      </c>
      <c r="AJ3653">
        <v>3</v>
      </c>
      <c r="AK3653">
        <v>20</v>
      </c>
      <c r="AL3653">
        <v>0</v>
      </c>
      <c r="AM3653">
        <v>19</v>
      </c>
      <c r="AN3653" s="23">
        <v>0</v>
      </c>
      <c r="AO3653" s="23">
        <v>0</v>
      </c>
      <c r="AP3653" s="23" t="e">
        <v>#DIV/0!</v>
      </c>
      <c r="AQ3653" s="23">
        <v>0</v>
      </c>
      <c r="AR3653" s="35">
        <v>0</v>
      </c>
      <c r="AS3653" s="35">
        <v>0</v>
      </c>
      <c r="AT3653" s="35">
        <v>3</v>
      </c>
      <c r="AU3653" s="31" t="str">
        <f t="shared" ref="AU3653:AU3716" si="60">IF(AR3653="","库存为"&amp;M3653,IF(AS3653=0,"库存为"&amp;M3653,INT(M3653/AR3653)))</f>
        <v>库存为3</v>
      </c>
      <c r="AV3653" s="36" t="str">
        <f>IFERROR(时间!$B$4+AU3653,"上周无销量")</f>
        <v>上周无销量</v>
      </c>
    </row>
    <row r="3654" spans="1:48">
      <c r="A3654" s="21" t="s">
        <v>7175</v>
      </c>
      <c r="B3654" t="s">
        <v>7176</v>
      </c>
      <c r="C3654" t="s">
        <v>7106</v>
      </c>
      <c r="D3654" s="31">
        <v>0</v>
      </c>
      <c r="E3654" s="31">
        <v>0</v>
      </c>
      <c r="F3654" s="31">
        <v>0</v>
      </c>
      <c r="G3654" s="31">
        <v>0</v>
      </c>
      <c r="H3654" s="32">
        <v>0</v>
      </c>
      <c r="I3654">
        <v>5</v>
      </c>
      <c r="J3654" s="33">
        <v>0</v>
      </c>
      <c r="K3654" s="33">
        <v>0</v>
      </c>
      <c r="L3654" s="33">
        <v>0</v>
      </c>
      <c r="M3654">
        <v>5</v>
      </c>
      <c r="N3654">
        <v>0</v>
      </c>
      <c r="O3654">
        <v>0</v>
      </c>
      <c r="P3654">
        <v>3276</v>
      </c>
      <c r="Q3654">
        <v>1297</v>
      </c>
      <c r="R3654">
        <v>0</v>
      </c>
      <c r="S3654">
        <v>4782</v>
      </c>
      <c r="T3654">
        <v>11</v>
      </c>
      <c r="U3654">
        <v>9</v>
      </c>
      <c r="V3654">
        <v>0</v>
      </c>
      <c r="W3654">
        <v>32</v>
      </c>
      <c r="X3654" s="23">
        <v>0.00335775335775336</v>
      </c>
      <c r="Y3654" s="23">
        <v>0.00693909020817271</v>
      </c>
      <c r="Z3654" s="23" t="e">
        <v>#DIV/0!</v>
      </c>
      <c r="AA3654" s="23">
        <v>0.00669176076955249</v>
      </c>
      <c r="AB3654">
        <v>2.24</v>
      </c>
      <c r="AC3654">
        <v>1.84</v>
      </c>
      <c r="AD3654">
        <v>0</v>
      </c>
      <c r="AE3654">
        <v>6.03</v>
      </c>
      <c r="AF3654" s="23" t="s">
        <v>126</v>
      </c>
      <c r="AG3654" s="23" t="s">
        <v>126</v>
      </c>
      <c r="AH3654" s="23" t="s">
        <v>54</v>
      </c>
      <c r="AI3654" s="23" t="s">
        <v>126</v>
      </c>
      <c r="AJ3654">
        <v>8</v>
      </c>
      <c r="AK3654">
        <v>29</v>
      </c>
      <c r="AL3654">
        <v>0</v>
      </c>
      <c r="AM3654">
        <v>0</v>
      </c>
      <c r="AN3654" s="23">
        <v>0</v>
      </c>
      <c r="AO3654" s="23">
        <v>0</v>
      </c>
      <c r="AP3654" s="23" t="e">
        <v>#DIV/0!</v>
      </c>
      <c r="AQ3654" s="23" t="e">
        <v>#DIV/0!</v>
      </c>
      <c r="AR3654" s="35">
        <v>0</v>
      </c>
      <c r="AS3654" s="35">
        <v>0</v>
      </c>
      <c r="AT3654" s="35">
        <v>5</v>
      </c>
      <c r="AU3654" s="31" t="str">
        <f t="shared" si="60"/>
        <v>库存为5</v>
      </c>
      <c r="AV3654" s="36" t="str">
        <f>IFERROR(时间!$B$4+AU3654,"上周无销量")</f>
        <v>上周无销量</v>
      </c>
    </row>
    <row r="3655" spans="1:48">
      <c r="A3655" s="21" t="s">
        <v>7177</v>
      </c>
      <c r="B3655" t="s">
        <v>7178</v>
      </c>
      <c r="C3655" t="s">
        <v>7106</v>
      </c>
      <c r="D3655" s="31">
        <v>0</v>
      </c>
      <c r="E3655" s="31">
        <v>1</v>
      </c>
      <c r="F3655" s="31">
        <v>0</v>
      </c>
      <c r="G3655" s="31">
        <v>1</v>
      </c>
      <c r="H3655" s="32">
        <v>14.995</v>
      </c>
      <c r="I3655">
        <v>2</v>
      </c>
      <c r="J3655" s="33">
        <v>0</v>
      </c>
      <c r="K3655" s="33">
        <v>0</v>
      </c>
      <c r="L3655" s="33">
        <v>0</v>
      </c>
      <c r="M3655">
        <v>2</v>
      </c>
      <c r="N3655">
        <v>0</v>
      </c>
      <c r="O3655">
        <v>0</v>
      </c>
      <c r="P3655">
        <v>860</v>
      </c>
      <c r="Q3655">
        <v>0</v>
      </c>
      <c r="R3655">
        <v>19</v>
      </c>
      <c r="S3655">
        <v>3896</v>
      </c>
      <c r="T3655">
        <v>3</v>
      </c>
      <c r="U3655">
        <v>0</v>
      </c>
      <c r="V3655">
        <v>0</v>
      </c>
      <c r="W3655">
        <v>19</v>
      </c>
      <c r="X3655" s="23">
        <v>0.00348837209302326</v>
      </c>
      <c r="Y3655" s="23" t="e">
        <v>#DIV/0!</v>
      </c>
      <c r="Z3655" s="23">
        <v>0</v>
      </c>
      <c r="AA3655" s="23">
        <v>0.00487679671457906</v>
      </c>
      <c r="AB3655">
        <v>0.72</v>
      </c>
      <c r="AC3655">
        <v>0</v>
      </c>
      <c r="AD3655">
        <v>0</v>
      </c>
      <c r="AE3655">
        <v>4.12</v>
      </c>
      <c r="AF3655" s="23" t="s">
        <v>126</v>
      </c>
      <c r="AG3655" s="23" t="s">
        <v>54</v>
      </c>
      <c r="AH3655" s="23" t="s">
        <v>54</v>
      </c>
      <c r="AI3655" s="23">
        <v>0.274758252750917</v>
      </c>
      <c r="AJ3655">
        <v>4</v>
      </c>
      <c r="AK3655">
        <v>9</v>
      </c>
      <c r="AL3655">
        <v>0</v>
      </c>
      <c r="AM3655">
        <v>2</v>
      </c>
      <c r="AN3655" s="23">
        <v>0</v>
      </c>
      <c r="AO3655" s="23">
        <v>0.111111111111111</v>
      </c>
      <c r="AP3655" s="23" t="e">
        <v>#DIV/0!</v>
      </c>
      <c r="AQ3655" s="23">
        <v>0.5</v>
      </c>
      <c r="AR3655" s="35">
        <v>0</v>
      </c>
      <c r="AS3655" s="35">
        <v>0</v>
      </c>
      <c r="AT3655" s="35">
        <v>2</v>
      </c>
      <c r="AU3655" s="31" t="str">
        <f t="shared" si="60"/>
        <v>库存为2</v>
      </c>
      <c r="AV3655" s="36" t="str">
        <f>IFERROR(时间!$B$4+AU3655,"上周无销量")</f>
        <v>上周无销量</v>
      </c>
    </row>
    <row r="3656" spans="1:48">
      <c r="A3656" s="21" t="s">
        <v>7179</v>
      </c>
      <c r="B3656" t="s">
        <v>7180</v>
      </c>
      <c r="C3656" t="s">
        <v>7106</v>
      </c>
      <c r="D3656" s="31">
        <v>0</v>
      </c>
      <c r="E3656" s="31">
        <v>1</v>
      </c>
      <c r="F3656" s="31">
        <v>0</v>
      </c>
      <c r="G3656" s="31">
        <v>2</v>
      </c>
      <c r="H3656" s="32">
        <v>9.99666666666667</v>
      </c>
      <c r="I3656">
        <v>2</v>
      </c>
      <c r="J3656" s="33">
        <v>0</v>
      </c>
      <c r="K3656" s="33">
        <v>0</v>
      </c>
      <c r="L3656" s="33">
        <v>0</v>
      </c>
      <c r="M3656">
        <v>2</v>
      </c>
      <c r="N3656">
        <v>0</v>
      </c>
      <c r="O3656">
        <v>0</v>
      </c>
      <c r="P3656">
        <v>197</v>
      </c>
      <c r="Q3656">
        <v>0</v>
      </c>
      <c r="R3656">
        <v>447</v>
      </c>
      <c r="S3656">
        <v>130</v>
      </c>
      <c r="T3656">
        <v>0</v>
      </c>
      <c r="U3656">
        <v>0</v>
      </c>
      <c r="V3656">
        <v>1</v>
      </c>
      <c r="W3656">
        <v>2</v>
      </c>
      <c r="X3656" s="23">
        <v>0</v>
      </c>
      <c r="Y3656" s="23" t="e">
        <v>#DIV/0!</v>
      </c>
      <c r="Z3656" s="23">
        <v>0.00223713646532438</v>
      </c>
      <c r="AA3656" s="23">
        <v>0.0153846153846154</v>
      </c>
      <c r="AB3656">
        <v>0</v>
      </c>
      <c r="AC3656">
        <v>0</v>
      </c>
      <c r="AD3656">
        <v>0.22</v>
      </c>
      <c r="AE3656">
        <v>0.45</v>
      </c>
      <c r="AF3656" s="23" t="s">
        <v>54</v>
      </c>
      <c r="AG3656" s="23" t="s">
        <v>54</v>
      </c>
      <c r="AH3656" s="23" t="s">
        <v>126</v>
      </c>
      <c r="AI3656" s="23">
        <v>0.0225075025008336</v>
      </c>
      <c r="AJ3656">
        <v>11</v>
      </c>
      <c r="AK3656">
        <v>27</v>
      </c>
      <c r="AL3656">
        <v>0</v>
      </c>
      <c r="AM3656">
        <v>13</v>
      </c>
      <c r="AN3656" s="23">
        <v>0</v>
      </c>
      <c r="AO3656" s="23">
        <v>0.037037037037037</v>
      </c>
      <c r="AP3656" s="23" t="e">
        <v>#DIV/0!</v>
      </c>
      <c r="AQ3656" s="23">
        <v>0.153846153846154</v>
      </c>
      <c r="AR3656" s="35">
        <v>0</v>
      </c>
      <c r="AS3656" s="35">
        <v>0</v>
      </c>
      <c r="AT3656" s="35">
        <v>2</v>
      </c>
      <c r="AU3656" s="31" t="str">
        <f t="shared" si="60"/>
        <v>库存为2</v>
      </c>
      <c r="AV3656" s="36" t="str">
        <f>IFERROR(时间!$B$4+AU3656,"上周无销量")</f>
        <v>上周无销量</v>
      </c>
    </row>
    <row r="3657" spans="1:48">
      <c r="A3657" s="21" t="s">
        <v>7181</v>
      </c>
      <c r="B3657" t="s">
        <v>7182</v>
      </c>
      <c r="C3657" t="s">
        <v>7106</v>
      </c>
      <c r="D3657" s="31">
        <v>0</v>
      </c>
      <c r="E3657" s="31">
        <v>1</v>
      </c>
      <c r="F3657" s="31">
        <v>3</v>
      </c>
      <c r="G3657" s="31">
        <v>0</v>
      </c>
      <c r="H3657" s="32">
        <v>29.99</v>
      </c>
      <c r="I3657">
        <v>1</v>
      </c>
      <c r="J3657" s="33">
        <v>0</v>
      </c>
      <c r="K3657" s="33">
        <v>0</v>
      </c>
      <c r="L3657" s="33">
        <v>0</v>
      </c>
      <c r="M3657">
        <v>1</v>
      </c>
      <c r="N3657">
        <v>2</v>
      </c>
      <c r="O3657">
        <v>0</v>
      </c>
      <c r="P3657">
        <v>204</v>
      </c>
      <c r="Q3657">
        <v>228</v>
      </c>
      <c r="R3657">
        <v>6</v>
      </c>
      <c r="S3657">
        <v>0</v>
      </c>
      <c r="T3657">
        <v>1</v>
      </c>
      <c r="U3657">
        <v>1</v>
      </c>
      <c r="V3657">
        <v>0</v>
      </c>
      <c r="W3657">
        <v>0</v>
      </c>
      <c r="X3657" s="23">
        <v>0.00490196078431373</v>
      </c>
      <c r="Y3657" s="23">
        <v>0.0043859649122807</v>
      </c>
      <c r="Z3657" s="23">
        <v>0</v>
      </c>
      <c r="AA3657" s="23" t="e">
        <v>#DIV/0!</v>
      </c>
      <c r="AB3657">
        <v>0.3</v>
      </c>
      <c r="AC3657">
        <v>0.14</v>
      </c>
      <c r="AD3657">
        <v>0</v>
      </c>
      <c r="AE3657">
        <v>0</v>
      </c>
      <c r="AF3657" s="23" t="s">
        <v>126</v>
      </c>
      <c r="AG3657" s="23">
        <v>0.00466822274091364</v>
      </c>
      <c r="AH3657" s="23" t="s">
        <v>54</v>
      </c>
      <c r="AI3657" s="23" t="s">
        <v>54</v>
      </c>
      <c r="AJ3657">
        <v>19</v>
      </c>
      <c r="AK3657">
        <v>39</v>
      </c>
      <c r="AL3657">
        <v>0</v>
      </c>
      <c r="AM3657">
        <v>0</v>
      </c>
      <c r="AN3657" s="23">
        <v>0</v>
      </c>
      <c r="AO3657" s="23">
        <v>0.0256410256410256</v>
      </c>
      <c r="AP3657" s="23" t="e">
        <v>#DIV/0!</v>
      </c>
      <c r="AQ3657" s="23" t="e">
        <v>#DIV/0!</v>
      </c>
      <c r="AR3657" s="35">
        <v>0</v>
      </c>
      <c r="AS3657" s="35">
        <v>0</v>
      </c>
      <c r="AT3657" s="35">
        <v>1</v>
      </c>
      <c r="AU3657" s="31" t="str">
        <f t="shared" si="60"/>
        <v>库存为1</v>
      </c>
      <c r="AV3657" s="36" t="str">
        <f>IFERROR(时间!$B$4+AU3657,"上周无销量")</f>
        <v>上周无销量</v>
      </c>
    </row>
    <row r="3658" spans="1:48">
      <c r="A3658" s="21" t="s">
        <v>7183</v>
      </c>
      <c r="B3658" t="s">
        <v>7184</v>
      </c>
      <c r="C3658" t="s">
        <v>7106</v>
      </c>
      <c r="D3658" s="31">
        <v>0</v>
      </c>
      <c r="E3658" s="31">
        <v>0</v>
      </c>
      <c r="F3658" s="31">
        <v>0</v>
      </c>
      <c r="G3658" s="31">
        <v>0</v>
      </c>
      <c r="H3658" s="32">
        <v>0</v>
      </c>
      <c r="I3658">
        <v>2</v>
      </c>
      <c r="J3658" s="33">
        <v>0</v>
      </c>
      <c r="K3658" s="33">
        <v>0</v>
      </c>
      <c r="L3658" s="33">
        <v>0</v>
      </c>
      <c r="M3658">
        <v>2</v>
      </c>
      <c r="N3658">
        <v>0</v>
      </c>
      <c r="O3658">
        <v>0</v>
      </c>
      <c r="P3658">
        <v>135</v>
      </c>
      <c r="Q3658">
        <v>597</v>
      </c>
      <c r="R3658">
        <v>554</v>
      </c>
      <c r="S3658">
        <v>563</v>
      </c>
      <c r="T3658">
        <v>0</v>
      </c>
      <c r="U3658">
        <v>2</v>
      </c>
      <c r="V3658">
        <v>1</v>
      </c>
      <c r="W3658">
        <v>3</v>
      </c>
      <c r="X3658" s="23">
        <v>0</v>
      </c>
      <c r="Y3658" s="23">
        <v>0.0033500837520938</v>
      </c>
      <c r="Z3658" s="23">
        <v>0.00180505415162455</v>
      </c>
      <c r="AA3658" s="23">
        <v>0.00532859680284192</v>
      </c>
      <c r="AB3658">
        <v>0</v>
      </c>
      <c r="AC3658">
        <v>0.51</v>
      </c>
      <c r="AD3658">
        <v>0.14</v>
      </c>
      <c r="AE3658">
        <v>0.54</v>
      </c>
      <c r="AF3658" s="23" t="s">
        <v>54</v>
      </c>
      <c r="AG3658" s="23" t="s">
        <v>126</v>
      </c>
      <c r="AH3658" s="23" t="s">
        <v>126</v>
      </c>
      <c r="AI3658" s="23" t="s">
        <v>126</v>
      </c>
      <c r="AJ3658">
        <v>2</v>
      </c>
      <c r="AK3658">
        <v>12</v>
      </c>
      <c r="AL3658">
        <v>0</v>
      </c>
      <c r="AM3658">
        <v>4</v>
      </c>
      <c r="AN3658" s="23">
        <v>0</v>
      </c>
      <c r="AO3658" s="23">
        <v>0</v>
      </c>
      <c r="AP3658" s="23" t="e">
        <v>#DIV/0!</v>
      </c>
      <c r="AQ3658" s="23">
        <v>0</v>
      </c>
      <c r="AR3658" s="35">
        <v>0</v>
      </c>
      <c r="AS3658" s="35">
        <v>0</v>
      </c>
      <c r="AT3658" s="35">
        <v>2</v>
      </c>
      <c r="AU3658" s="31" t="str">
        <f t="shared" si="60"/>
        <v>库存为2</v>
      </c>
      <c r="AV3658" s="36" t="str">
        <f>IFERROR(时间!$B$4+AU3658,"上周无销量")</f>
        <v>上周无销量</v>
      </c>
    </row>
    <row r="3659" spans="1:48">
      <c r="A3659" s="21" t="s">
        <v>7185</v>
      </c>
      <c r="B3659" t="s">
        <v>7186</v>
      </c>
      <c r="C3659" t="s">
        <v>7106</v>
      </c>
      <c r="D3659" s="31">
        <v>0</v>
      </c>
      <c r="E3659" s="31">
        <v>0</v>
      </c>
      <c r="F3659" s="31">
        <v>0</v>
      </c>
      <c r="G3659" s="31">
        <v>1</v>
      </c>
      <c r="H3659" s="32">
        <v>0</v>
      </c>
      <c r="I3659">
        <v>5</v>
      </c>
      <c r="J3659" s="33">
        <v>0</v>
      </c>
      <c r="K3659" s="33">
        <v>0</v>
      </c>
      <c r="L3659" s="33">
        <v>0</v>
      </c>
      <c r="M3659">
        <v>5</v>
      </c>
      <c r="N3659">
        <v>1</v>
      </c>
      <c r="O3659">
        <v>0</v>
      </c>
      <c r="P3659">
        <v>0</v>
      </c>
      <c r="Q3659">
        <v>0</v>
      </c>
      <c r="R3659">
        <v>700</v>
      </c>
      <c r="S3659">
        <v>698</v>
      </c>
      <c r="T3659">
        <v>0</v>
      </c>
      <c r="U3659">
        <v>0</v>
      </c>
      <c r="V3659">
        <v>4</v>
      </c>
      <c r="W3659">
        <v>8</v>
      </c>
      <c r="X3659" s="23" t="e">
        <v>#DIV/0!</v>
      </c>
      <c r="Y3659" s="23" t="e">
        <v>#DIV/0!</v>
      </c>
      <c r="Z3659" s="23">
        <v>0.00571428571428571</v>
      </c>
      <c r="AA3659" s="23">
        <v>0.0114613180515759</v>
      </c>
      <c r="AB3659">
        <v>0</v>
      </c>
      <c r="AC3659">
        <v>0</v>
      </c>
      <c r="AD3659">
        <v>1.08</v>
      </c>
      <c r="AE3659">
        <v>1.95</v>
      </c>
      <c r="AF3659" s="23" t="s">
        <v>54</v>
      </c>
      <c r="AG3659" s="23" t="s">
        <v>54</v>
      </c>
      <c r="AH3659" s="23" t="s">
        <v>126</v>
      </c>
      <c r="AI3659" s="23" t="s">
        <v>126</v>
      </c>
      <c r="AJ3659">
        <v>1</v>
      </c>
      <c r="AK3659">
        <v>0</v>
      </c>
      <c r="AL3659">
        <v>0</v>
      </c>
      <c r="AM3659">
        <v>6</v>
      </c>
      <c r="AN3659" s="23">
        <v>0</v>
      </c>
      <c r="AO3659" s="23" t="e">
        <v>#DIV/0!</v>
      </c>
      <c r="AP3659" s="23" t="e">
        <v>#DIV/0!</v>
      </c>
      <c r="AQ3659" s="23">
        <v>0.166666666666667</v>
      </c>
      <c r="AR3659" s="35">
        <v>0</v>
      </c>
      <c r="AS3659" s="35">
        <v>0</v>
      </c>
      <c r="AT3659" s="35">
        <v>5</v>
      </c>
      <c r="AU3659" s="31" t="str">
        <f t="shared" si="60"/>
        <v>库存为5</v>
      </c>
      <c r="AV3659" s="36" t="str">
        <f>IFERROR(时间!$B$4+AU3659,"上周无销量")</f>
        <v>上周无销量</v>
      </c>
    </row>
    <row r="3660" spans="1:48">
      <c r="A3660" s="21" t="s">
        <v>7187</v>
      </c>
      <c r="B3660" t="s">
        <v>7188</v>
      </c>
      <c r="C3660" t="s">
        <v>7106</v>
      </c>
      <c r="D3660" s="31">
        <v>0</v>
      </c>
      <c r="E3660" s="31">
        <v>3</v>
      </c>
      <c r="F3660" s="31">
        <v>2</v>
      </c>
      <c r="G3660" s="31">
        <v>0</v>
      </c>
      <c r="H3660" s="32">
        <v>29.99</v>
      </c>
      <c r="I3660">
        <v>0</v>
      </c>
      <c r="J3660" s="33">
        <v>0</v>
      </c>
      <c r="K3660" s="33">
        <v>0</v>
      </c>
      <c r="L3660" s="33">
        <v>0</v>
      </c>
      <c r="M3660">
        <v>0</v>
      </c>
      <c r="N3660">
        <v>1</v>
      </c>
      <c r="O3660">
        <v>0</v>
      </c>
      <c r="P3660">
        <v>2495</v>
      </c>
      <c r="Q3660">
        <v>7603</v>
      </c>
      <c r="R3660">
        <v>2659</v>
      </c>
      <c r="S3660">
        <v>0</v>
      </c>
      <c r="T3660">
        <v>15</v>
      </c>
      <c r="U3660">
        <v>65</v>
      </c>
      <c r="V3660">
        <v>12</v>
      </c>
      <c r="W3660">
        <v>0</v>
      </c>
      <c r="X3660" s="23">
        <v>0.00601202404809619</v>
      </c>
      <c r="Y3660" s="23">
        <v>0.00854925687228725</v>
      </c>
      <c r="Z3660" s="23">
        <v>0.00451297480255735</v>
      </c>
      <c r="AA3660" s="23" t="e">
        <v>#DIV/0!</v>
      </c>
      <c r="AB3660">
        <v>3.2</v>
      </c>
      <c r="AC3660">
        <v>13.08</v>
      </c>
      <c r="AD3660">
        <v>2.13</v>
      </c>
      <c r="AE3660">
        <v>0</v>
      </c>
      <c r="AF3660" s="23" t="s">
        <v>126</v>
      </c>
      <c r="AG3660" s="23">
        <v>0.14538179393131</v>
      </c>
      <c r="AH3660" s="23">
        <v>0.035511837279093</v>
      </c>
      <c r="AI3660" s="23" t="s">
        <v>54</v>
      </c>
      <c r="AJ3660">
        <v>0</v>
      </c>
      <c r="AK3660">
        <v>28</v>
      </c>
      <c r="AL3660">
        <v>0</v>
      </c>
      <c r="AM3660">
        <v>6</v>
      </c>
      <c r="AN3660" s="23" t="e">
        <v>#DIV/0!</v>
      </c>
      <c r="AO3660" s="23">
        <v>0.107142857142857</v>
      </c>
      <c r="AP3660" s="23" t="e">
        <v>#DIV/0!</v>
      </c>
      <c r="AQ3660" s="23">
        <v>0</v>
      </c>
      <c r="AR3660" s="35">
        <v>0</v>
      </c>
      <c r="AS3660" s="35">
        <v>0</v>
      </c>
      <c r="AT3660" s="35">
        <v>0</v>
      </c>
      <c r="AU3660" s="31" t="str">
        <f t="shared" si="60"/>
        <v>库存为0</v>
      </c>
      <c r="AV3660" s="36" t="str">
        <f>IFERROR(时间!$B$4+AU3660,"上周无销量")</f>
        <v>上周无销量</v>
      </c>
    </row>
    <row r="3661" spans="1:48">
      <c r="A3661" s="21" t="s">
        <v>7189</v>
      </c>
      <c r="B3661" t="s">
        <v>7190</v>
      </c>
      <c r="C3661" t="s">
        <v>7106</v>
      </c>
      <c r="D3661" s="31">
        <v>0</v>
      </c>
      <c r="E3661" s="31">
        <v>0</v>
      </c>
      <c r="F3661" s="31">
        <v>2</v>
      </c>
      <c r="G3661" s="31">
        <v>0</v>
      </c>
      <c r="H3661" s="32">
        <v>29.99</v>
      </c>
      <c r="I3661">
        <v>0</v>
      </c>
      <c r="J3661" s="33">
        <v>0</v>
      </c>
      <c r="K3661" s="33">
        <v>0</v>
      </c>
      <c r="L3661" s="33">
        <v>0</v>
      </c>
      <c r="M3661">
        <v>0</v>
      </c>
      <c r="N3661">
        <v>0</v>
      </c>
      <c r="O3661">
        <v>0</v>
      </c>
      <c r="P3661">
        <v>0</v>
      </c>
      <c r="Q3661">
        <v>105</v>
      </c>
      <c r="R3661">
        <v>816</v>
      </c>
      <c r="S3661">
        <v>0</v>
      </c>
      <c r="T3661">
        <v>0</v>
      </c>
      <c r="U3661">
        <v>1</v>
      </c>
      <c r="V3661">
        <v>4</v>
      </c>
      <c r="W3661">
        <v>0</v>
      </c>
      <c r="X3661" s="23" t="e">
        <v>#DIV/0!</v>
      </c>
      <c r="Y3661" s="23">
        <v>0.00952380952380952</v>
      </c>
      <c r="Z3661" s="23">
        <v>0.00490196078431373</v>
      </c>
      <c r="AA3661" s="23" t="e">
        <v>#DIV/0!</v>
      </c>
      <c r="AB3661">
        <v>0</v>
      </c>
      <c r="AC3661">
        <v>0.3</v>
      </c>
      <c r="AD3661">
        <v>0.96</v>
      </c>
      <c r="AE3661">
        <v>0</v>
      </c>
      <c r="AF3661" s="23" t="s">
        <v>54</v>
      </c>
      <c r="AG3661" s="23" t="s">
        <v>126</v>
      </c>
      <c r="AH3661" s="23">
        <v>0.0160053351117039</v>
      </c>
      <c r="AI3661" s="23" t="s">
        <v>54</v>
      </c>
      <c r="AJ3661">
        <v>0</v>
      </c>
      <c r="AK3661">
        <v>0</v>
      </c>
      <c r="AL3661">
        <v>0</v>
      </c>
      <c r="AM3661">
        <v>5</v>
      </c>
      <c r="AN3661" s="23" t="e">
        <v>#DIV/0!</v>
      </c>
      <c r="AO3661" s="23" t="e">
        <v>#DIV/0!</v>
      </c>
      <c r="AP3661" s="23" t="e">
        <v>#DIV/0!</v>
      </c>
      <c r="AQ3661" s="23">
        <v>0</v>
      </c>
      <c r="AR3661" s="35">
        <v>0</v>
      </c>
      <c r="AS3661" s="35">
        <v>0</v>
      </c>
      <c r="AT3661" s="35">
        <v>0</v>
      </c>
      <c r="AU3661" s="31" t="str">
        <f t="shared" si="60"/>
        <v>库存为0</v>
      </c>
      <c r="AV3661" s="36" t="str">
        <f>IFERROR(时间!$B$4+AU3661,"上周无销量")</f>
        <v>上周无销量</v>
      </c>
    </row>
    <row r="3662" spans="1:48">
      <c r="A3662" s="21" t="s">
        <v>7191</v>
      </c>
      <c r="B3662" t="s">
        <v>7192</v>
      </c>
      <c r="C3662" t="s">
        <v>7106</v>
      </c>
      <c r="D3662" s="31">
        <v>0</v>
      </c>
      <c r="E3662" s="31">
        <v>1</v>
      </c>
      <c r="F3662" s="31">
        <v>0</v>
      </c>
      <c r="G3662" s="31">
        <v>0</v>
      </c>
      <c r="H3662" s="32">
        <v>29.99</v>
      </c>
      <c r="I3662">
        <v>1</v>
      </c>
      <c r="J3662" s="33">
        <v>0</v>
      </c>
      <c r="K3662" s="33">
        <v>0</v>
      </c>
      <c r="L3662" s="33">
        <v>0</v>
      </c>
      <c r="M3662">
        <v>1</v>
      </c>
      <c r="N3662">
        <v>0</v>
      </c>
      <c r="O3662">
        <v>0</v>
      </c>
      <c r="P3662">
        <v>9689</v>
      </c>
      <c r="Q3662">
        <v>11205</v>
      </c>
      <c r="R3662">
        <v>8092</v>
      </c>
      <c r="S3662">
        <v>2667</v>
      </c>
      <c r="T3662">
        <v>27</v>
      </c>
      <c r="U3662">
        <v>12</v>
      </c>
      <c r="V3662">
        <v>35</v>
      </c>
      <c r="W3662">
        <v>22</v>
      </c>
      <c r="X3662" s="23">
        <v>0.00278666529053566</v>
      </c>
      <c r="Y3662" s="23">
        <v>0.00107095046854083</v>
      </c>
      <c r="Z3662" s="23">
        <v>0.00432525951557093</v>
      </c>
      <c r="AA3662" s="23">
        <v>0.00824896887889014</v>
      </c>
      <c r="AB3662">
        <v>4.93</v>
      </c>
      <c r="AC3662">
        <v>1.96</v>
      </c>
      <c r="AD3662">
        <v>7.25</v>
      </c>
      <c r="AE3662">
        <v>4.75</v>
      </c>
      <c r="AF3662" s="23" t="s">
        <v>126</v>
      </c>
      <c r="AG3662" s="23">
        <v>0.0653551183727909</v>
      </c>
      <c r="AH3662" s="23" t="s">
        <v>126</v>
      </c>
      <c r="AI3662" s="23" t="s">
        <v>126</v>
      </c>
      <c r="AJ3662">
        <v>13</v>
      </c>
      <c r="AK3662">
        <v>38</v>
      </c>
      <c r="AL3662">
        <v>0</v>
      </c>
      <c r="AM3662">
        <v>30</v>
      </c>
      <c r="AN3662" s="23">
        <v>0</v>
      </c>
      <c r="AO3662" s="23">
        <v>0.0263157894736842</v>
      </c>
      <c r="AP3662" s="23" t="e">
        <v>#DIV/0!</v>
      </c>
      <c r="AQ3662" s="23">
        <v>0</v>
      </c>
      <c r="AR3662" s="35">
        <v>0</v>
      </c>
      <c r="AS3662" s="35">
        <v>0</v>
      </c>
      <c r="AT3662" s="35">
        <v>1</v>
      </c>
      <c r="AU3662" s="31" t="str">
        <f t="shared" si="60"/>
        <v>库存为1</v>
      </c>
      <c r="AV3662" s="36" t="str">
        <f>IFERROR(时间!$B$4+AU3662,"上周无销量")</f>
        <v>上周无销量</v>
      </c>
    </row>
    <row r="3663" spans="1:48">
      <c r="A3663" s="21" t="s">
        <v>7193</v>
      </c>
      <c r="B3663" t="s">
        <v>7194</v>
      </c>
      <c r="C3663" t="s">
        <v>7195</v>
      </c>
      <c r="D3663" s="31">
        <v>0</v>
      </c>
      <c r="E3663" s="31">
        <v>0</v>
      </c>
      <c r="F3663" s="31">
        <v>0</v>
      </c>
      <c r="G3663" s="31">
        <v>0</v>
      </c>
      <c r="H3663" s="32">
        <v>0</v>
      </c>
      <c r="I3663">
        <v>0</v>
      </c>
      <c r="J3663" s="33">
        <v>0</v>
      </c>
      <c r="K3663" s="33">
        <v>0</v>
      </c>
      <c r="L3663" s="33">
        <v>0</v>
      </c>
      <c r="M3663">
        <v>0</v>
      </c>
      <c r="N3663">
        <v>0</v>
      </c>
      <c r="O3663">
        <v>0</v>
      </c>
      <c r="P3663" t="s">
        <v>54</v>
      </c>
      <c r="Q3663" t="s">
        <v>54</v>
      </c>
      <c r="R3663" t="s">
        <v>54</v>
      </c>
      <c r="S3663" t="s">
        <v>54</v>
      </c>
      <c r="T3663" t="s">
        <v>54</v>
      </c>
      <c r="U3663" t="s">
        <v>54</v>
      </c>
      <c r="V3663" t="s">
        <v>54</v>
      </c>
      <c r="W3663" t="s">
        <v>54</v>
      </c>
      <c r="X3663" s="23" t="s">
        <v>54</v>
      </c>
      <c r="Y3663" s="23" t="s">
        <v>54</v>
      </c>
      <c r="Z3663" s="23" t="s">
        <v>54</v>
      </c>
      <c r="AA3663" s="23" t="s">
        <v>54</v>
      </c>
      <c r="AB3663" t="s">
        <v>54</v>
      </c>
      <c r="AC3663" t="s">
        <v>54</v>
      </c>
      <c r="AD3663" t="s">
        <v>54</v>
      </c>
      <c r="AE3663" t="s">
        <v>54</v>
      </c>
      <c r="AF3663" s="23" t="s">
        <v>54</v>
      </c>
      <c r="AG3663" s="23" t="s">
        <v>54</v>
      </c>
      <c r="AH3663" s="23" t="s">
        <v>54</v>
      </c>
      <c r="AI3663" s="23" t="s">
        <v>54</v>
      </c>
      <c r="AJ3663">
        <v>0</v>
      </c>
      <c r="AK3663">
        <v>0</v>
      </c>
      <c r="AL3663">
        <v>0</v>
      </c>
      <c r="AM3663">
        <v>0</v>
      </c>
      <c r="AN3663" s="23" t="e">
        <v>#DIV/0!</v>
      </c>
      <c r="AO3663" s="23" t="e">
        <v>#DIV/0!</v>
      </c>
      <c r="AP3663" s="23" t="e">
        <v>#DIV/0!</v>
      </c>
      <c r="AQ3663" s="23" t="e">
        <v>#DIV/0!</v>
      </c>
      <c r="AR3663" s="35">
        <v>0</v>
      </c>
      <c r="AS3663" s="35">
        <v>0</v>
      </c>
      <c r="AT3663" s="35">
        <v>0</v>
      </c>
      <c r="AU3663" s="31" t="str">
        <f t="shared" si="60"/>
        <v>库存为0</v>
      </c>
      <c r="AV3663" s="36" t="str">
        <f>IFERROR(时间!$B$4+AU3663,"上周无销量")</f>
        <v>上周无销量</v>
      </c>
    </row>
    <row r="3664" spans="1:48">
      <c r="A3664" s="21" t="s">
        <v>7196</v>
      </c>
      <c r="B3664" t="s">
        <v>7197</v>
      </c>
      <c r="C3664" t="s">
        <v>7195</v>
      </c>
      <c r="D3664" s="31">
        <v>0</v>
      </c>
      <c r="E3664" s="31">
        <v>0</v>
      </c>
      <c r="F3664" s="31">
        <v>0</v>
      </c>
      <c r="G3664" s="31">
        <v>0</v>
      </c>
      <c r="H3664" s="32">
        <v>0</v>
      </c>
      <c r="I3664">
        <v>2</v>
      </c>
      <c r="J3664" s="33">
        <v>0</v>
      </c>
      <c r="K3664" s="33">
        <v>0</v>
      </c>
      <c r="L3664" s="33">
        <v>0</v>
      </c>
      <c r="M3664">
        <v>2</v>
      </c>
      <c r="N3664">
        <v>0</v>
      </c>
      <c r="O3664">
        <v>0</v>
      </c>
      <c r="P3664" t="s">
        <v>54</v>
      </c>
      <c r="Q3664" t="s">
        <v>54</v>
      </c>
      <c r="R3664" t="s">
        <v>54</v>
      </c>
      <c r="S3664" t="s">
        <v>54</v>
      </c>
      <c r="T3664" t="s">
        <v>54</v>
      </c>
      <c r="U3664" t="s">
        <v>54</v>
      </c>
      <c r="V3664" t="s">
        <v>54</v>
      </c>
      <c r="W3664" t="s">
        <v>54</v>
      </c>
      <c r="X3664" s="23" t="s">
        <v>54</v>
      </c>
      <c r="Y3664" s="23" t="s">
        <v>54</v>
      </c>
      <c r="Z3664" s="23" t="s">
        <v>54</v>
      </c>
      <c r="AA3664" s="23" t="s">
        <v>54</v>
      </c>
      <c r="AB3664" t="s">
        <v>54</v>
      </c>
      <c r="AC3664" t="s">
        <v>54</v>
      </c>
      <c r="AD3664" t="s">
        <v>54</v>
      </c>
      <c r="AE3664" t="s">
        <v>54</v>
      </c>
      <c r="AF3664" s="23" t="s">
        <v>54</v>
      </c>
      <c r="AG3664" s="23" t="s">
        <v>54</v>
      </c>
      <c r="AH3664" s="23" t="s">
        <v>54</v>
      </c>
      <c r="AI3664" s="23" t="s">
        <v>54</v>
      </c>
      <c r="AJ3664">
        <v>4</v>
      </c>
      <c r="AK3664">
        <v>3</v>
      </c>
      <c r="AL3664">
        <v>0</v>
      </c>
      <c r="AM3664">
        <v>1</v>
      </c>
      <c r="AN3664" s="23">
        <v>0</v>
      </c>
      <c r="AO3664" s="23">
        <v>0</v>
      </c>
      <c r="AP3664" s="23" t="e">
        <v>#DIV/0!</v>
      </c>
      <c r="AQ3664" s="23">
        <v>0</v>
      </c>
      <c r="AR3664" s="35">
        <v>0</v>
      </c>
      <c r="AS3664" s="35">
        <v>0</v>
      </c>
      <c r="AT3664" s="35">
        <v>2</v>
      </c>
      <c r="AU3664" s="31" t="str">
        <f t="shared" si="60"/>
        <v>库存为2</v>
      </c>
      <c r="AV3664" s="36" t="str">
        <f>IFERROR(时间!$B$4+AU3664,"上周无销量")</f>
        <v>上周无销量</v>
      </c>
    </row>
    <row r="3665" spans="1:48">
      <c r="A3665" s="21" t="s">
        <v>7198</v>
      </c>
      <c r="B3665" t="s">
        <v>7199</v>
      </c>
      <c r="C3665" t="s">
        <v>7195</v>
      </c>
      <c r="D3665" s="31">
        <v>1</v>
      </c>
      <c r="E3665" s="31">
        <v>0</v>
      </c>
      <c r="F3665" s="31">
        <v>0</v>
      </c>
      <c r="G3665" s="31">
        <v>0</v>
      </c>
      <c r="H3665" s="32">
        <v>29.99</v>
      </c>
      <c r="I3665">
        <v>3</v>
      </c>
      <c r="J3665" s="33">
        <v>0</v>
      </c>
      <c r="K3665" s="33">
        <v>0</v>
      </c>
      <c r="L3665" s="33">
        <v>0</v>
      </c>
      <c r="M3665">
        <v>3</v>
      </c>
      <c r="N3665">
        <v>0</v>
      </c>
      <c r="O3665">
        <v>3</v>
      </c>
      <c r="P3665" t="s">
        <v>54</v>
      </c>
      <c r="Q3665" t="s">
        <v>54</v>
      </c>
      <c r="R3665" t="s">
        <v>54</v>
      </c>
      <c r="S3665" t="s">
        <v>54</v>
      </c>
      <c r="T3665" t="s">
        <v>54</v>
      </c>
      <c r="U3665" t="s">
        <v>54</v>
      </c>
      <c r="V3665" t="s">
        <v>54</v>
      </c>
      <c r="W3665" t="s">
        <v>54</v>
      </c>
      <c r="X3665" s="23" t="s">
        <v>54</v>
      </c>
      <c r="Y3665" s="23" t="s">
        <v>54</v>
      </c>
      <c r="Z3665" s="23" t="s">
        <v>54</v>
      </c>
      <c r="AA3665" s="23" t="s">
        <v>54</v>
      </c>
      <c r="AB3665" t="s">
        <v>54</v>
      </c>
      <c r="AC3665" t="s">
        <v>54</v>
      </c>
      <c r="AD3665" t="s">
        <v>54</v>
      </c>
      <c r="AE3665" t="s">
        <v>54</v>
      </c>
      <c r="AF3665" s="23" t="s">
        <v>54</v>
      </c>
      <c r="AG3665" s="23" t="s">
        <v>54</v>
      </c>
      <c r="AH3665" s="23" t="s">
        <v>54</v>
      </c>
      <c r="AI3665" s="23" t="s">
        <v>54</v>
      </c>
      <c r="AJ3665">
        <v>2</v>
      </c>
      <c r="AK3665">
        <v>1</v>
      </c>
      <c r="AL3665">
        <v>0</v>
      </c>
      <c r="AM3665">
        <v>0</v>
      </c>
      <c r="AN3665" s="23">
        <v>0.5</v>
      </c>
      <c r="AO3665" s="23">
        <v>0</v>
      </c>
      <c r="AP3665" s="23" t="e">
        <v>#DIV/0!</v>
      </c>
      <c r="AQ3665" s="23" t="e">
        <v>#DIV/0!</v>
      </c>
      <c r="AR3665" s="35">
        <v>0.142857142857143</v>
      </c>
      <c r="AS3665" s="35">
        <v>8.57142857142857</v>
      </c>
      <c r="AT3665" s="35">
        <v>-5.57142857142857</v>
      </c>
      <c r="AU3665" s="31">
        <f t="shared" si="60"/>
        <v>21</v>
      </c>
      <c r="AV3665" s="36">
        <f>IFERROR(时间!$B$4+AU3665,"上周无销量")</f>
        <v>43360</v>
      </c>
    </row>
    <row r="3666" spans="1:48">
      <c r="A3666" s="21" t="s">
        <v>7200</v>
      </c>
      <c r="B3666" t="s">
        <v>7201</v>
      </c>
      <c r="C3666" t="s">
        <v>7195</v>
      </c>
      <c r="D3666" s="31">
        <v>0</v>
      </c>
      <c r="E3666" s="31">
        <v>0</v>
      </c>
      <c r="F3666" s="31">
        <v>0</v>
      </c>
      <c r="G3666" s="31">
        <v>0</v>
      </c>
      <c r="H3666" s="32">
        <v>0</v>
      </c>
      <c r="I3666">
        <v>1</v>
      </c>
      <c r="J3666" s="33">
        <v>0</v>
      </c>
      <c r="K3666" s="33">
        <v>0</v>
      </c>
      <c r="L3666" s="33">
        <v>0</v>
      </c>
      <c r="M3666">
        <v>1</v>
      </c>
      <c r="N3666">
        <v>0</v>
      </c>
      <c r="O3666">
        <v>1</v>
      </c>
      <c r="P3666" t="s">
        <v>54</v>
      </c>
      <c r="Q3666" t="s">
        <v>54</v>
      </c>
      <c r="R3666" t="s">
        <v>54</v>
      </c>
      <c r="S3666" t="s">
        <v>54</v>
      </c>
      <c r="T3666" t="s">
        <v>54</v>
      </c>
      <c r="U3666" t="s">
        <v>54</v>
      </c>
      <c r="V3666" t="s">
        <v>54</v>
      </c>
      <c r="W3666" t="s">
        <v>54</v>
      </c>
      <c r="X3666" s="23" t="s">
        <v>54</v>
      </c>
      <c r="Y3666" s="23" t="s">
        <v>54</v>
      </c>
      <c r="Z3666" s="23" t="s">
        <v>54</v>
      </c>
      <c r="AA3666" s="23" t="s">
        <v>54</v>
      </c>
      <c r="AB3666" t="s">
        <v>54</v>
      </c>
      <c r="AC3666" t="s">
        <v>54</v>
      </c>
      <c r="AD3666" t="s">
        <v>54</v>
      </c>
      <c r="AE3666" t="s">
        <v>54</v>
      </c>
      <c r="AF3666" s="23" t="s">
        <v>54</v>
      </c>
      <c r="AG3666" s="23" t="s">
        <v>54</v>
      </c>
      <c r="AH3666" s="23" t="s">
        <v>54</v>
      </c>
      <c r="AI3666" s="23" t="s">
        <v>54</v>
      </c>
      <c r="AJ3666">
        <v>2</v>
      </c>
      <c r="AK3666">
        <v>2</v>
      </c>
      <c r="AL3666">
        <v>0</v>
      </c>
      <c r="AM3666">
        <v>2</v>
      </c>
      <c r="AN3666" s="23">
        <v>0</v>
      </c>
      <c r="AO3666" s="23">
        <v>0</v>
      </c>
      <c r="AP3666" s="23" t="e">
        <v>#DIV/0!</v>
      </c>
      <c r="AQ3666" s="23">
        <v>0</v>
      </c>
      <c r="AR3666" s="35">
        <v>0</v>
      </c>
      <c r="AS3666" s="35">
        <v>0</v>
      </c>
      <c r="AT3666" s="35">
        <v>1</v>
      </c>
      <c r="AU3666" s="31" t="str">
        <f t="shared" si="60"/>
        <v>库存为1</v>
      </c>
      <c r="AV3666" s="36" t="str">
        <f>IFERROR(时间!$B$4+AU3666,"上周无销量")</f>
        <v>上周无销量</v>
      </c>
    </row>
    <row r="3667" spans="1:48">
      <c r="A3667" s="21" t="s">
        <v>7202</v>
      </c>
      <c r="B3667" t="s">
        <v>7203</v>
      </c>
      <c r="C3667" t="s">
        <v>7195</v>
      </c>
      <c r="D3667" s="31">
        <v>0</v>
      </c>
      <c r="E3667" s="31">
        <v>0</v>
      </c>
      <c r="F3667" s="31">
        <v>0</v>
      </c>
      <c r="G3667" s="31">
        <v>0</v>
      </c>
      <c r="H3667" s="32">
        <v>0</v>
      </c>
      <c r="I3667">
        <v>2</v>
      </c>
      <c r="J3667" s="33">
        <v>0</v>
      </c>
      <c r="K3667" s="33">
        <v>0</v>
      </c>
      <c r="L3667" s="33">
        <v>0</v>
      </c>
      <c r="M3667">
        <v>2</v>
      </c>
      <c r="N3667">
        <v>0</v>
      </c>
      <c r="O3667">
        <v>2</v>
      </c>
      <c r="P3667" t="s">
        <v>54</v>
      </c>
      <c r="Q3667" t="s">
        <v>54</v>
      </c>
      <c r="R3667" t="s">
        <v>54</v>
      </c>
      <c r="S3667" t="s">
        <v>54</v>
      </c>
      <c r="T3667" t="s">
        <v>54</v>
      </c>
      <c r="U3667" t="s">
        <v>54</v>
      </c>
      <c r="V3667" t="s">
        <v>54</v>
      </c>
      <c r="W3667" t="s">
        <v>54</v>
      </c>
      <c r="X3667" s="23" t="s">
        <v>54</v>
      </c>
      <c r="Y3667" s="23" t="s">
        <v>54</v>
      </c>
      <c r="Z3667" s="23" t="s">
        <v>54</v>
      </c>
      <c r="AA3667" s="23" t="s">
        <v>54</v>
      </c>
      <c r="AB3667" t="s">
        <v>54</v>
      </c>
      <c r="AC3667" t="s">
        <v>54</v>
      </c>
      <c r="AD3667" t="s">
        <v>54</v>
      </c>
      <c r="AE3667" t="s">
        <v>54</v>
      </c>
      <c r="AF3667" s="23" t="s">
        <v>54</v>
      </c>
      <c r="AG3667" s="23" t="s">
        <v>54</v>
      </c>
      <c r="AH3667" s="23" t="s">
        <v>54</v>
      </c>
      <c r="AI3667" s="23" t="s">
        <v>54</v>
      </c>
      <c r="AJ3667">
        <v>0</v>
      </c>
      <c r="AK3667">
        <v>3</v>
      </c>
      <c r="AL3667">
        <v>0</v>
      </c>
      <c r="AM3667">
        <v>0</v>
      </c>
      <c r="AN3667" s="23" t="e">
        <v>#DIV/0!</v>
      </c>
      <c r="AO3667" s="23">
        <v>0</v>
      </c>
      <c r="AP3667" s="23" t="e">
        <v>#DIV/0!</v>
      </c>
      <c r="AQ3667" s="23" t="e">
        <v>#DIV/0!</v>
      </c>
      <c r="AR3667" s="35">
        <v>0</v>
      </c>
      <c r="AS3667" s="35">
        <v>0</v>
      </c>
      <c r="AT3667" s="35">
        <v>2</v>
      </c>
      <c r="AU3667" s="31" t="str">
        <f t="shared" si="60"/>
        <v>库存为2</v>
      </c>
      <c r="AV3667" s="36" t="str">
        <f>IFERROR(时间!$B$4+AU3667,"上周无销量")</f>
        <v>上周无销量</v>
      </c>
    </row>
    <row r="3668" spans="1:48">
      <c r="A3668" s="21" t="s">
        <v>7204</v>
      </c>
      <c r="B3668" t="s">
        <v>7205</v>
      </c>
      <c r="C3668" t="s">
        <v>7195</v>
      </c>
      <c r="D3668" s="31">
        <v>1</v>
      </c>
      <c r="E3668" s="31">
        <v>0</v>
      </c>
      <c r="F3668" s="31">
        <v>0</v>
      </c>
      <c r="G3668" s="31">
        <v>0</v>
      </c>
      <c r="H3668" s="32">
        <v>29.99</v>
      </c>
      <c r="I3668">
        <v>2</v>
      </c>
      <c r="J3668" s="33">
        <v>0</v>
      </c>
      <c r="K3668" s="33">
        <v>0</v>
      </c>
      <c r="L3668" s="33">
        <v>0</v>
      </c>
      <c r="M3668">
        <v>2</v>
      </c>
      <c r="N3668">
        <v>0</v>
      </c>
      <c r="O3668">
        <v>2</v>
      </c>
      <c r="P3668" t="s">
        <v>54</v>
      </c>
      <c r="Q3668" t="s">
        <v>54</v>
      </c>
      <c r="R3668" t="s">
        <v>54</v>
      </c>
      <c r="S3668" t="s">
        <v>54</v>
      </c>
      <c r="T3668" t="s">
        <v>54</v>
      </c>
      <c r="U3668" t="s">
        <v>54</v>
      </c>
      <c r="V3668" t="s">
        <v>54</v>
      </c>
      <c r="W3668" t="s">
        <v>54</v>
      </c>
      <c r="X3668" s="23" t="s">
        <v>54</v>
      </c>
      <c r="Y3668" s="23" t="s">
        <v>54</v>
      </c>
      <c r="Z3668" s="23" t="s">
        <v>54</v>
      </c>
      <c r="AA3668" s="23" t="s">
        <v>54</v>
      </c>
      <c r="AB3668" t="s">
        <v>54</v>
      </c>
      <c r="AC3668" t="s">
        <v>54</v>
      </c>
      <c r="AD3668" t="s">
        <v>54</v>
      </c>
      <c r="AE3668" t="s">
        <v>54</v>
      </c>
      <c r="AF3668" s="23" t="s">
        <v>54</v>
      </c>
      <c r="AG3668" s="23" t="s">
        <v>54</v>
      </c>
      <c r="AH3668" s="23" t="s">
        <v>54</v>
      </c>
      <c r="AI3668" s="23" t="s">
        <v>54</v>
      </c>
      <c r="AJ3668">
        <v>0</v>
      </c>
      <c r="AK3668">
        <v>0</v>
      </c>
      <c r="AL3668">
        <v>0</v>
      </c>
      <c r="AM3668">
        <v>0</v>
      </c>
      <c r="AN3668" s="23" t="e">
        <v>#DIV/0!</v>
      </c>
      <c r="AO3668" s="23" t="e">
        <v>#DIV/0!</v>
      </c>
      <c r="AP3668" s="23" t="e">
        <v>#DIV/0!</v>
      </c>
      <c r="AQ3668" s="23" t="e">
        <v>#DIV/0!</v>
      </c>
      <c r="AR3668" s="35">
        <v>0.142857142857143</v>
      </c>
      <c r="AS3668" s="35">
        <v>8.57142857142857</v>
      </c>
      <c r="AT3668" s="35">
        <v>-6.57142857142857</v>
      </c>
      <c r="AU3668" s="31">
        <f t="shared" si="60"/>
        <v>14</v>
      </c>
      <c r="AV3668" s="36">
        <f>IFERROR(时间!$B$4+AU3668,"上周无销量")</f>
        <v>43353</v>
      </c>
    </row>
    <row r="3669" spans="1:48">
      <c r="A3669" s="21" t="s">
        <v>7206</v>
      </c>
      <c r="B3669" t="s">
        <v>7207</v>
      </c>
      <c r="C3669" t="s">
        <v>7195</v>
      </c>
      <c r="D3669" s="31">
        <v>0</v>
      </c>
      <c r="E3669" s="31">
        <v>0</v>
      </c>
      <c r="F3669" s="31">
        <v>0</v>
      </c>
      <c r="G3669" s="31">
        <v>0</v>
      </c>
      <c r="H3669" s="32">
        <v>0</v>
      </c>
      <c r="I3669">
        <v>2</v>
      </c>
      <c r="J3669" s="33">
        <v>0</v>
      </c>
      <c r="K3669" s="33">
        <v>0</v>
      </c>
      <c r="L3669" s="33">
        <v>0</v>
      </c>
      <c r="M3669">
        <v>2</v>
      </c>
      <c r="N3669">
        <v>0</v>
      </c>
      <c r="O3669">
        <v>2</v>
      </c>
      <c r="P3669" t="s">
        <v>54</v>
      </c>
      <c r="Q3669" t="s">
        <v>54</v>
      </c>
      <c r="R3669" t="s">
        <v>54</v>
      </c>
      <c r="S3669" t="s">
        <v>54</v>
      </c>
      <c r="T3669" t="s">
        <v>54</v>
      </c>
      <c r="U3669" t="s">
        <v>54</v>
      </c>
      <c r="V3669" t="s">
        <v>54</v>
      </c>
      <c r="W3669" t="s">
        <v>54</v>
      </c>
      <c r="X3669" s="23" t="s">
        <v>54</v>
      </c>
      <c r="Y3669" s="23" t="s">
        <v>54</v>
      </c>
      <c r="Z3669" s="23" t="s">
        <v>54</v>
      </c>
      <c r="AA3669" s="23" t="s">
        <v>54</v>
      </c>
      <c r="AB3669" t="s">
        <v>54</v>
      </c>
      <c r="AC3669" t="s">
        <v>54</v>
      </c>
      <c r="AD3669" t="s">
        <v>54</v>
      </c>
      <c r="AE3669" t="s">
        <v>54</v>
      </c>
      <c r="AF3669" s="23" t="s">
        <v>54</v>
      </c>
      <c r="AG3669" s="23" t="s">
        <v>54</v>
      </c>
      <c r="AH3669" s="23" t="s">
        <v>54</v>
      </c>
      <c r="AI3669" s="23" t="s">
        <v>54</v>
      </c>
      <c r="AJ3669">
        <v>1</v>
      </c>
      <c r="AK3669">
        <v>3</v>
      </c>
      <c r="AL3669">
        <v>0</v>
      </c>
      <c r="AM3669">
        <v>1</v>
      </c>
      <c r="AN3669" s="23">
        <v>0</v>
      </c>
      <c r="AO3669" s="23">
        <v>0</v>
      </c>
      <c r="AP3669" s="23" t="e">
        <v>#DIV/0!</v>
      </c>
      <c r="AQ3669" s="23">
        <v>0</v>
      </c>
      <c r="AR3669" s="35">
        <v>0</v>
      </c>
      <c r="AS3669" s="35">
        <v>0</v>
      </c>
      <c r="AT3669" s="35">
        <v>2</v>
      </c>
      <c r="AU3669" s="31" t="str">
        <f t="shared" si="60"/>
        <v>库存为2</v>
      </c>
      <c r="AV3669" s="36" t="str">
        <f>IFERROR(时间!$B$4+AU3669,"上周无销量")</f>
        <v>上周无销量</v>
      </c>
    </row>
    <row r="3670" spans="1:48">
      <c r="A3670" s="21" t="s">
        <v>7208</v>
      </c>
      <c r="B3670" t="s">
        <v>7209</v>
      </c>
      <c r="C3670" t="s">
        <v>7195</v>
      </c>
      <c r="D3670" s="31">
        <v>0</v>
      </c>
      <c r="E3670" s="31">
        <v>0</v>
      </c>
      <c r="F3670" s="31">
        <v>0</v>
      </c>
      <c r="G3670" s="31">
        <v>0</v>
      </c>
      <c r="H3670" s="32">
        <v>0</v>
      </c>
      <c r="I3670">
        <v>3</v>
      </c>
      <c r="J3670" s="33">
        <v>0</v>
      </c>
      <c r="K3670" s="33">
        <v>0</v>
      </c>
      <c r="L3670" s="33">
        <v>0</v>
      </c>
      <c r="M3670">
        <v>3</v>
      </c>
      <c r="N3670">
        <v>0</v>
      </c>
      <c r="O3670">
        <v>3</v>
      </c>
      <c r="P3670" t="s">
        <v>54</v>
      </c>
      <c r="Q3670" t="s">
        <v>54</v>
      </c>
      <c r="R3670" t="s">
        <v>54</v>
      </c>
      <c r="S3670" t="s">
        <v>54</v>
      </c>
      <c r="T3670" t="s">
        <v>54</v>
      </c>
      <c r="U3670" t="s">
        <v>54</v>
      </c>
      <c r="V3670" t="s">
        <v>54</v>
      </c>
      <c r="W3670" t="s">
        <v>54</v>
      </c>
      <c r="X3670" s="23" t="s">
        <v>54</v>
      </c>
      <c r="Y3670" s="23" t="s">
        <v>54</v>
      </c>
      <c r="Z3670" s="23" t="s">
        <v>54</v>
      </c>
      <c r="AA3670" s="23" t="s">
        <v>54</v>
      </c>
      <c r="AB3670" t="s">
        <v>54</v>
      </c>
      <c r="AC3670" t="s">
        <v>54</v>
      </c>
      <c r="AD3670" t="s">
        <v>54</v>
      </c>
      <c r="AE3670" t="s">
        <v>54</v>
      </c>
      <c r="AF3670" s="23" t="s">
        <v>54</v>
      </c>
      <c r="AG3670" s="23" t="s">
        <v>54</v>
      </c>
      <c r="AH3670" s="23" t="s">
        <v>54</v>
      </c>
      <c r="AI3670" s="23" t="s">
        <v>54</v>
      </c>
      <c r="AJ3670">
        <v>2</v>
      </c>
      <c r="AK3670">
        <v>0</v>
      </c>
      <c r="AL3670">
        <v>0</v>
      </c>
      <c r="AM3670">
        <v>1</v>
      </c>
      <c r="AN3670" s="23">
        <v>0</v>
      </c>
      <c r="AO3670" s="23" t="e">
        <v>#DIV/0!</v>
      </c>
      <c r="AP3670" s="23" t="e">
        <v>#DIV/0!</v>
      </c>
      <c r="AQ3670" s="23">
        <v>0</v>
      </c>
      <c r="AR3670" s="35">
        <v>0</v>
      </c>
      <c r="AS3670" s="35">
        <v>0</v>
      </c>
      <c r="AT3670" s="35">
        <v>3</v>
      </c>
      <c r="AU3670" s="31" t="str">
        <f t="shared" si="60"/>
        <v>库存为3</v>
      </c>
      <c r="AV3670" s="36" t="str">
        <f>IFERROR(时间!$B$4+AU3670,"上周无销量")</f>
        <v>上周无销量</v>
      </c>
    </row>
    <row r="3671" spans="1:48">
      <c r="A3671" s="21" t="s">
        <v>7210</v>
      </c>
      <c r="B3671" t="s">
        <v>7211</v>
      </c>
      <c r="C3671" t="s">
        <v>7195</v>
      </c>
      <c r="D3671" s="31">
        <v>0</v>
      </c>
      <c r="E3671" s="31">
        <v>0</v>
      </c>
      <c r="F3671" s="31">
        <v>0</v>
      </c>
      <c r="G3671" s="31">
        <v>0</v>
      </c>
      <c r="H3671" s="32">
        <v>0</v>
      </c>
      <c r="I3671">
        <v>2</v>
      </c>
      <c r="J3671" s="33">
        <v>0</v>
      </c>
      <c r="K3671" s="33">
        <v>0</v>
      </c>
      <c r="L3671" s="33">
        <v>0</v>
      </c>
      <c r="M3671">
        <v>2</v>
      </c>
      <c r="N3671">
        <v>0</v>
      </c>
      <c r="O3671">
        <v>2</v>
      </c>
      <c r="P3671" t="s">
        <v>54</v>
      </c>
      <c r="Q3671" t="s">
        <v>54</v>
      </c>
      <c r="R3671" t="s">
        <v>54</v>
      </c>
      <c r="S3671" t="s">
        <v>54</v>
      </c>
      <c r="T3671" t="s">
        <v>54</v>
      </c>
      <c r="U3671" t="s">
        <v>54</v>
      </c>
      <c r="V3671" t="s">
        <v>54</v>
      </c>
      <c r="W3671" t="s">
        <v>54</v>
      </c>
      <c r="X3671" s="23" t="s">
        <v>54</v>
      </c>
      <c r="Y3671" s="23" t="s">
        <v>54</v>
      </c>
      <c r="Z3671" s="23" t="s">
        <v>54</v>
      </c>
      <c r="AA3671" s="23" t="s">
        <v>54</v>
      </c>
      <c r="AB3671" t="s">
        <v>54</v>
      </c>
      <c r="AC3671" t="s">
        <v>54</v>
      </c>
      <c r="AD3671" t="s">
        <v>54</v>
      </c>
      <c r="AE3671" t="s">
        <v>54</v>
      </c>
      <c r="AF3671" s="23" t="s">
        <v>54</v>
      </c>
      <c r="AG3671" s="23" t="s">
        <v>54</v>
      </c>
      <c r="AH3671" s="23" t="s">
        <v>54</v>
      </c>
      <c r="AI3671" s="23" t="s">
        <v>54</v>
      </c>
      <c r="AJ3671">
        <v>3</v>
      </c>
      <c r="AK3671">
        <v>2</v>
      </c>
      <c r="AL3671">
        <v>0</v>
      </c>
      <c r="AM3671">
        <v>3</v>
      </c>
      <c r="AN3671" s="23">
        <v>0</v>
      </c>
      <c r="AO3671" s="23">
        <v>0</v>
      </c>
      <c r="AP3671" s="23" t="e">
        <v>#DIV/0!</v>
      </c>
      <c r="AQ3671" s="23">
        <v>0</v>
      </c>
      <c r="AR3671" s="35">
        <v>0</v>
      </c>
      <c r="AS3671" s="35">
        <v>0</v>
      </c>
      <c r="AT3671" s="35">
        <v>2</v>
      </c>
      <c r="AU3671" s="31" t="str">
        <f t="shared" si="60"/>
        <v>库存为2</v>
      </c>
      <c r="AV3671" s="36" t="str">
        <f>IFERROR(时间!$B$4+AU3671,"上周无销量")</f>
        <v>上周无销量</v>
      </c>
    </row>
    <row r="3672" spans="1:48">
      <c r="A3672" s="21" t="s">
        <v>7212</v>
      </c>
      <c r="B3672" t="s">
        <v>7213</v>
      </c>
      <c r="C3672" t="s">
        <v>7195</v>
      </c>
      <c r="D3672" s="31">
        <v>0</v>
      </c>
      <c r="E3672" s="31">
        <v>0</v>
      </c>
      <c r="F3672" s="31">
        <v>0</v>
      </c>
      <c r="G3672" s="31">
        <v>0</v>
      </c>
      <c r="H3672" s="32">
        <v>0</v>
      </c>
      <c r="I3672">
        <v>2</v>
      </c>
      <c r="J3672" s="33">
        <v>0</v>
      </c>
      <c r="K3672" s="33">
        <v>0</v>
      </c>
      <c r="L3672" s="33">
        <v>0</v>
      </c>
      <c r="M3672">
        <v>2</v>
      </c>
      <c r="N3672">
        <v>0</v>
      </c>
      <c r="O3672">
        <v>2</v>
      </c>
      <c r="P3672" t="s">
        <v>54</v>
      </c>
      <c r="Q3672" t="s">
        <v>54</v>
      </c>
      <c r="R3672" t="s">
        <v>54</v>
      </c>
      <c r="S3672" t="s">
        <v>54</v>
      </c>
      <c r="T3672" t="s">
        <v>54</v>
      </c>
      <c r="U3672" t="s">
        <v>54</v>
      </c>
      <c r="V3672" t="s">
        <v>54</v>
      </c>
      <c r="W3672" t="s">
        <v>54</v>
      </c>
      <c r="X3672" s="23" t="s">
        <v>54</v>
      </c>
      <c r="Y3672" s="23" t="s">
        <v>54</v>
      </c>
      <c r="Z3672" s="23" t="s">
        <v>54</v>
      </c>
      <c r="AA3672" s="23" t="s">
        <v>54</v>
      </c>
      <c r="AB3672" t="s">
        <v>54</v>
      </c>
      <c r="AC3672" t="s">
        <v>54</v>
      </c>
      <c r="AD3672" t="s">
        <v>54</v>
      </c>
      <c r="AE3672" t="s">
        <v>54</v>
      </c>
      <c r="AF3672" s="23" t="s">
        <v>54</v>
      </c>
      <c r="AG3672" s="23" t="s">
        <v>54</v>
      </c>
      <c r="AH3672" s="23" t="s">
        <v>54</v>
      </c>
      <c r="AI3672" s="23" t="s">
        <v>54</v>
      </c>
      <c r="AJ3672">
        <v>2</v>
      </c>
      <c r="AK3672">
        <v>0</v>
      </c>
      <c r="AL3672">
        <v>0</v>
      </c>
      <c r="AM3672">
        <v>1</v>
      </c>
      <c r="AN3672" s="23">
        <v>0</v>
      </c>
      <c r="AO3672" s="23" t="e">
        <v>#DIV/0!</v>
      </c>
      <c r="AP3672" s="23" t="e">
        <v>#DIV/0!</v>
      </c>
      <c r="AQ3672" s="23">
        <v>0</v>
      </c>
      <c r="AR3672" s="35">
        <v>0</v>
      </c>
      <c r="AS3672" s="35">
        <v>0</v>
      </c>
      <c r="AT3672" s="35">
        <v>2</v>
      </c>
      <c r="AU3672" s="31" t="str">
        <f t="shared" si="60"/>
        <v>库存为2</v>
      </c>
      <c r="AV3672" s="36" t="str">
        <f>IFERROR(时间!$B$4+AU3672,"上周无销量")</f>
        <v>上周无销量</v>
      </c>
    </row>
    <row r="3673" spans="1:48">
      <c r="A3673" s="21" t="s">
        <v>7214</v>
      </c>
      <c r="B3673" t="s">
        <v>7215</v>
      </c>
      <c r="C3673" t="s">
        <v>7195</v>
      </c>
      <c r="D3673" s="31">
        <v>1</v>
      </c>
      <c r="E3673" s="31">
        <v>0</v>
      </c>
      <c r="F3673" s="31">
        <v>0</v>
      </c>
      <c r="G3673" s="31">
        <v>0</v>
      </c>
      <c r="H3673" s="32">
        <v>29.99</v>
      </c>
      <c r="I3673">
        <v>1</v>
      </c>
      <c r="J3673" s="33">
        <v>0</v>
      </c>
      <c r="K3673" s="33">
        <v>0</v>
      </c>
      <c r="L3673" s="33">
        <v>0</v>
      </c>
      <c r="M3673">
        <v>1</v>
      </c>
      <c r="N3673">
        <v>0</v>
      </c>
      <c r="O3673">
        <v>0</v>
      </c>
      <c r="P3673" t="s">
        <v>54</v>
      </c>
      <c r="Q3673" t="s">
        <v>54</v>
      </c>
      <c r="R3673" t="s">
        <v>54</v>
      </c>
      <c r="S3673" t="s">
        <v>54</v>
      </c>
      <c r="T3673" t="s">
        <v>54</v>
      </c>
      <c r="U3673" t="s">
        <v>54</v>
      </c>
      <c r="V3673" t="s">
        <v>54</v>
      </c>
      <c r="W3673" t="s">
        <v>54</v>
      </c>
      <c r="X3673" s="23" t="s">
        <v>54</v>
      </c>
      <c r="Y3673" s="23" t="s">
        <v>54</v>
      </c>
      <c r="Z3673" s="23" t="s">
        <v>54</v>
      </c>
      <c r="AA3673" s="23" t="s">
        <v>54</v>
      </c>
      <c r="AB3673" t="s">
        <v>54</v>
      </c>
      <c r="AC3673" t="s">
        <v>54</v>
      </c>
      <c r="AD3673" t="s">
        <v>54</v>
      </c>
      <c r="AE3673" t="s">
        <v>54</v>
      </c>
      <c r="AF3673" s="23" t="s">
        <v>54</v>
      </c>
      <c r="AG3673" s="23" t="s">
        <v>54</v>
      </c>
      <c r="AH3673" s="23" t="s">
        <v>54</v>
      </c>
      <c r="AI3673" s="23" t="s">
        <v>54</v>
      </c>
      <c r="AJ3673">
        <v>4</v>
      </c>
      <c r="AK3673">
        <v>3</v>
      </c>
      <c r="AL3673">
        <v>0</v>
      </c>
      <c r="AM3673">
        <v>4</v>
      </c>
      <c r="AN3673" s="23">
        <v>0.25</v>
      </c>
      <c r="AO3673" s="23">
        <v>0</v>
      </c>
      <c r="AP3673" s="23" t="e">
        <v>#DIV/0!</v>
      </c>
      <c r="AQ3673" s="23">
        <v>0</v>
      </c>
      <c r="AR3673" s="35">
        <v>0.142857142857143</v>
      </c>
      <c r="AS3673" s="35">
        <v>8.57142857142857</v>
      </c>
      <c r="AT3673" s="35">
        <v>-7.57142857142857</v>
      </c>
      <c r="AU3673" s="31">
        <f t="shared" si="60"/>
        <v>7</v>
      </c>
      <c r="AV3673" s="36">
        <f>IFERROR(时间!$B$4+AU3673,"上周无销量")</f>
        <v>43346</v>
      </c>
    </row>
    <row r="3674" spans="1:48">
      <c r="A3674" s="21" t="s">
        <v>7216</v>
      </c>
      <c r="B3674" t="s">
        <v>7217</v>
      </c>
      <c r="C3674" t="s">
        <v>7195</v>
      </c>
      <c r="D3674" s="31">
        <v>0</v>
      </c>
      <c r="E3674" s="31">
        <v>0</v>
      </c>
      <c r="F3674" s="31">
        <v>1</v>
      </c>
      <c r="G3674" s="31">
        <v>0</v>
      </c>
      <c r="H3674" s="32">
        <v>29.99</v>
      </c>
      <c r="I3674">
        <v>1</v>
      </c>
      <c r="J3674" s="33">
        <v>0</v>
      </c>
      <c r="K3674" s="33">
        <v>0</v>
      </c>
      <c r="L3674" s="33">
        <v>0</v>
      </c>
      <c r="M3674">
        <v>1</v>
      </c>
      <c r="N3674">
        <v>0</v>
      </c>
      <c r="O3674">
        <v>1</v>
      </c>
      <c r="P3674" t="s">
        <v>54</v>
      </c>
      <c r="Q3674" t="s">
        <v>54</v>
      </c>
      <c r="R3674" t="s">
        <v>54</v>
      </c>
      <c r="S3674" t="s">
        <v>54</v>
      </c>
      <c r="T3674" t="s">
        <v>54</v>
      </c>
      <c r="U3674" t="s">
        <v>54</v>
      </c>
      <c r="V3674" t="s">
        <v>54</v>
      </c>
      <c r="W3674" t="s">
        <v>54</v>
      </c>
      <c r="X3674" s="23" t="s">
        <v>54</v>
      </c>
      <c r="Y3674" s="23" t="s">
        <v>54</v>
      </c>
      <c r="Z3674" s="23" t="s">
        <v>54</v>
      </c>
      <c r="AA3674" s="23" t="s">
        <v>54</v>
      </c>
      <c r="AB3674" t="s">
        <v>54</v>
      </c>
      <c r="AC3674" t="s">
        <v>54</v>
      </c>
      <c r="AD3674" t="s">
        <v>54</v>
      </c>
      <c r="AE3674" t="s">
        <v>54</v>
      </c>
      <c r="AF3674" s="23" t="s">
        <v>54</v>
      </c>
      <c r="AG3674" s="23" t="s">
        <v>54</v>
      </c>
      <c r="AH3674" s="23" t="s">
        <v>54</v>
      </c>
      <c r="AI3674" s="23" t="s">
        <v>54</v>
      </c>
      <c r="AJ3674">
        <v>2</v>
      </c>
      <c r="AK3674">
        <v>9</v>
      </c>
      <c r="AL3674">
        <v>0</v>
      </c>
      <c r="AM3674">
        <v>1</v>
      </c>
      <c r="AN3674" s="23">
        <v>0</v>
      </c>
      <c r="AO3674" s="23">
        <v>0</v>
      </c>
      <c r="AP3674" s="23" t="e">
        <v>#DIV/0!</v>
      </c>
      <c r="AQ3674" s="23">
        <v>0</v>
      </c>
      <c r="AR3674" s="35">
        <v>0</v>
      </c>
      <c r="AS3674" s="35">
        <v>0</v>
      </c>
      <c r="AT3674" s="35">
        <v>1</v>
      </c>
      <c r="AU3674" s="31" t="str">
        <f t="shared" si="60"/>
        <v>库存为1</v>
      </c>
      <c r="AV3674" s="36" t="str">
        <f>IFERROR(时间!$B$4+AU3674,"上周无销量")</f>
        <v>上周无销量</v>
      </c>
    </row>
    <row r="3675" spans="1:48">
      <c r="A3675" s="21" t="s">
        <v>7218</v>
      </c>
      <c r="B3675" t="s">
        <v>7219</v>
      </c>
      <c r="C3675" t="s">
        <v>7195</v>
      </c>
      <c r="D3675" s="31">
        <v>1</v>
      </c>
      <c r="E3675" s="31">
        <v>0</v>
      </c>
      <c r="F3675" s="31">
        <v>0</v>
      </c>
      <c r="G3675" s="31">
        <v>0</v>
      </c>
      <c r="H3675" s="32">
        <v>29.99</v>
      </c>
      <c r="I3675">
        <v>1</v>
      </c>
      <c r="J3675" s="33">
        <v>0</v>
      </c>
      <c r="K3675" s="33">
        <v>0</v>
      </c>
      <c r="L3675" s="33">
        <v>0</v>
      </c>
      <c r="M3675">
        <v>1</v>
      </c>
      <c r="N3675">
        <v>0</v>
      </c>
      <c r="O3675">
        <v>1</v>
      </c>
      <c r="P3675" t="s">
        <v>54</v>
      </c>
      <c r="Q3675" t="s">
        <v>54</v>
      </c>
      <c r="R3675" t="s">
        <v>54</v>
      </c>
      <c r="S3675" t="s">
        <v>54</v>
      </c>
      <c r="T3675" t="s">
        <v>54</v>
      </c>
      <c r="U3675" t="s">
        <v>54</v>
      </c>
      <c r="V3675" t="s">
        <v>54</v>
      </c>
      <c r="W3675" t="s">
        <v>54</v>
      </c>
      <c r="X3675" s="23" t="s">
        <v>54</v>
      </c>
      <c r="Y3675" s="23" t="s">
        <v>54</v>
      </c>
      <c r="Z3675" s="23" t="s">
        <v>54</v>
      </c>
      <c r="AA3675" s="23" t="s">
        <v>54</v>
      </c>
      <c r="AB3675" t="s">
        <v>54</v>
      </c>
      <c r="AC3675" t="s">
        <v>54</v>
      </c>
      <c r="AD3675" t="s">
        <v>54</v>
      </c>
      <c r="AE3675" t="s">
        <v>54</v>
      </c>
      <c r="AF3675" s="23" t="s">
        <v>54</v>
      </c>
      <c r="AG3675" s="23" t="s">
        <v>54</v>
      </c>
      <c r="AH3675" s="23" t="s">
        <v>54</v>
      </c>
      <c r="AI3675" s="23" t="s">
        <v>54</v>
      </c>
      <c r="AJ3675">
        <v>5</v>
      </c>
      <c r="AK3675">
        <v>3</v>
      </c>
      <c r="AL3675">
        <v>0</v>
      </c>
      <c r="AM3675">
        <v>1</v>
      </c>
      <c r="AN3675" s="23">
        <v>0.2</v>
      </c>
      <c r="AO3675" s="23">
        <v>0</v>
      </c>
      <c r="AP3675" s="23" t="e">
        <v>#DIV/0!</v>
      </c>
      <c r="AQ3675" s="23">
        <v>0</v>
      </c>
      <c r="AR3675" s="35">
        <v>0.142857142857143</v>
      </c>
      <c r="AS3675" s="35">
        <v>8.57142857142857</v>
      </c>
      <c r="AT3675" s="35">
        <v>-7.57142857142857</v>
      </c>
      <c r="AU3675" s="31">
        <f t="shared" si="60"/>
        <v>7</v>
      </c>
      <c r="AV3675" s="36">
        <f>IFERROR(时间!$B$4+AU3675,"上周无销量")</f>
        <v>43346</v>
      </c>
    </row>
    <row r="3676" spans="1:48">
      <c r="A3676" s="21" t="s">
        <v>7220</v>
      </c>
      <c r="B3676" t="s">
        <v>7221</v>
      </c>
      <c r="C3676" t="s">
        <v>7195</v>
      </c>
      <c r="D3676" s="31">
        <v>0</v>
      </c>
      <c r="E3676" s="31">
        <v>0</v>
      </c>
      <c r="F3676" s="31">
        <v>0</v>
      </c>
      <c r="G3676" s="31">
        <v>0</v>
      </c>
      <c r="H3676" s="32">
        <v>0</v>
      </c>
      <c r="I3676">
        <v>0</v>
      </c>
      <c r="J3676" s="33">
        <v>0</v>
      </c>
      <c r="K3676" s="33">
        <v>0</v>
      </c>
      <c r="L3676" s="33">
        <v>0</v>
      </c>
      <c r="M3676">
        <v>0</v>
      </c>
      <c r="N3676">
        <v>0</v>
      </c>
      <c r="O3676">
        <v>0</v>
      </c>
      <c r="P3676" t="s">
        <v>54</v>
      </c>
      <c r="Q3676" t="s">
        <v>54</v>
      </c>
      <c r="R3676" t="s">
        <v>54</v>
      </c>
      <c r="S3676" t="s">
        <v>54</v>
      </c>
      <c r="T3676" t="s">
        <v>54</v>
      </c>
      <c r="U3676" t="s">
        <v>54</v>
      </c>
      <c r="V3676" t="s">
        <v>54</v>
      </c>
      <c r="W3676" t="s">
        <v>54</v>
      </c>
      <c r="X3676" s="23" t="s">
        <v>54</v>
      </c>
      <c r="Y3676" s="23" t="s">
        <v>54</v>
      </c>
      <c r="Z3676" s="23" t="s">
        <v>54</v>
      </c>
      <c r="AA3676" s="23" t="s">
        <v>54</v>
      </c>
      <c r="AB3676" t="s">
        <v>54</v>
      </c>
      <c r="AC3676" t="s">
        <v>54</v>
      </c>
      <c r="AD3676" t="s">
        <v>54</v>
      </c>
      <c r="AE3676" t="s">
        <v>54</v>
      </c>
      <c r="AF3676" s="23" t="s">
        <v>54</v>
      </c>
      <c r="AG3676" s="23" t="s">
        <v>54</v>
      </c>
      <c r="AH3676" s="23" t="s">
        <v>54</v>
      </c>
      <c r="AI3676" s="23" t="s">
        <v>54</v>
      </c>
      <c r="AJ3676">
        <v>0</v>
      </c>
      <c r="AK3676">
        <v>0</v>
      </c>
      <c r="AL3676">
        <v>0</v>
      </c>
      <c r="AM3676">
        <v>0</v>
      </c>
      <c r="AN3676" s="23" t="e">
        <v>#DIV/0!</v>
      </c>
      <c r="AO3676" s="23" t="e">
        <v>#DIV/0!</v>
      </c>
      <c r="AP3676" s="23" t="e">
        <v>#DIV/0!</v>
      </c>
      <c r="AQ3676" s="23" t="e">
        <v>#DIV/0!</v>
      </c>
      <c r="AR3676" s="35">
        <v>0</v>
      </c>
      <c r="AS3676" s="35">
        <v>0</v>
      </c>
      <c r="AT3676" s="35">
        <v>0</v>
      </c>
      <c r="AU3676" s="31" t="str">
        <f t="shared" si="60"/>
        <v>库存为0</v>
      </c>
      <c r="AV3676" s="36" t="str">
        <f>IFERROR(时间!$B$4+AU3676,"上周无销量")</f>
        <v>上周无销量</v>
      </c>
    </row>
    <row r="3677" spans="1:48">
      <c r="A3677" s="21" t="s">
        <v>7222</v>
      </c>
      <c r="B3677" t="s">
        <v>7223</v>
      </c>
      <c r="C3677" t="s">
        <v>7195</v>
      </c>
      <c r="D3677" s="31">
        <v>0</v>
      </c>
      <c r="E3677" s="31">
        <v>0</v>
      </c>
      <c r="F3677" s="31">
        <v>0</v>
      </c>
      <c r="G3677" s="31">
        <v>0</v>
      </c>
      <c r="H3677" s="32">
        <v>0</v>
      </c>
      <c r="I3677">
        <v>0</v>
      </c>
      <c r="J3677" s="33">
        <v>0</v>
      </c>
      <c r="K3677" s="33">
        <v>0</v>
      </c>
      <c r="L3677" s="33">
        <v>0</v>
      </c>
      <c r="M3677">
        <v>0</v>
      </c>
      <c r="N3677">
        <v>0</v>
      </c>
      <c r="O3677">
        <v>0</v>
      </c>
      <c r="P3677" t="s">
        <v>54</v>
      </c>
      <c r="Q3677" t="s">
        <v>54</v>
      </c>
      <c r="R3677" t="s">
        <v>54</v>
      </c>
      <c r="S3677" t="s">
        <v>54</v>
      </c>
      <c r="T3677" t="s">
        <v>54</v>
      </c>
      <c r="U3677" t="s">
        <v>54</v>
      </c>
      <c r="V3677" t="s">
        <v>54</v>
      </c>
      <c r="W3677" t="s">
        <v>54</v>
      </c>
      <c r="X3677" s="23" t="s">
        <v>54</v>
      </c>
      <c r="Y3677" s="23" t="s">
        <v>54</v>
      </c>
      <c r="Z3677" s="23" t="s">
        <v>54</v>
      </c>
      <c r="AA3677" s="23" t="s">
        <v>54</v>
      </c>
      <c r="AB3677" t="s">
        <v>54</v>
      </c>
      <c r="AC3677" t="s">
        <v>54</v>
      </c>
      <c r="AD3677" t="s">
        <v>54</v>
      </c>
      <c r="AE3677" t="s">
        <v>54</v>
      </c>
      <c r="AF3677" s="23" t="s">
        <v>54</v>
      </c>
      <c r="AG3677" s="23" t="s">
        <v>54</v>
      </c>
      <c r="AH3677" s="23" t="s">
        <v>54</v>
      </c>
      <c r="AI3677" s="23" t="s">
        <v>54</v>
      </c>
      <c r="AJ3677">
        <v>0</v>
      </c>
      <c r="AK3677">
        <v>0</v>
      </c>
      <c r="AL3677">
        <v>0</v>
      </c>
      <c r="AM3677">
        <v>0</v>
      </c>
      <c r="AN3677" s="23" t="e">
        <v>#DIV/0!</v>
      </c>
      <c r="AO3677" s="23" t="e">
        <v>#DIV/0!</v>
      </c>
      <c r="AP3677" s="23" t="e">
        <v>#DIV/0!</v>
      </c>
      <c r="AQ3677" s="23" t="e">
        <v>#DIV/0!</v>
      </c>
      <c r="AR3677" s="35">
        <v>0</v>
      </c>
      <c r="AS3677" s="35">
        <v>0</v>
      </c>
      <c r="AT3677" s="35">
        <v>0</v>
      </c>
      <c r="AU3677" s="31" t="str">
        <f t="shared" si="60"/>
        <v>库存为0</v>
      </c>
      <c r="AV3677" s="36" t="str">
        <f>IFERROR(时间!$B$4+AU3677,"上周无销量")</f>
        <v>上周无销量</v>
      </c>
    </row>
    <row r="3678" spans="1:48">
      <c r="A3678" s="21" t="s">
        <v>7224</v>
      </c>
      <c r="B3678" t="s">
        <v>7225</v>
      </c>
      <c r="C3678" t="s">
        <v>7195</v>
      </c>
      <c r="D3678" s="31">
        <v>0</v>
      </c>
      <c r="E3678" s="31">
        <v>0</v>
      </c>
      <c r="F3678" s="31">
        <v>0</v>
      </c>
      <c r="G3678" s="31">
        <v>0</v>
      </c>
      <c r="H3678" s="32">
        <v>0</v>
      </c>
      <c r="I3678">
        <v>2</v>
      </c>
      <c r="J3678" s="33">
        <v>0</v>
      </c>
      <c r="K3678" s="33">
        <v>0</v>
      </c>
      <c r="L3678" s="33">
        <v>0</v>
      </c>
      <c r="M3678">
        <v>2</v>
      </c>
      <c r="N3678">
        <v>0</v>
      </c>
      <c r="O3678">
        <v>2</v>
      </c>
      <c r="P3678" t="s">
        <v>54</v>
      </c>
      <c r="Q3678" t="s">
        <v>54</v>
      </c>
      <c r="R3678" t="s">
        <v>54</v>
      </c>
      <c r="S3678" t="s">
        <v>54</v>
      </c>
      <c r="T3678" t="s">
        <v>54</v>
      </c>
      <c r="U3678" t="s">
        <v>54</v>
      </c>
      <c r="V3678" t="s">
        <v>54</v>
      </c>
      <c r="W3678" t="s">
        <v>54</v>
      </c>
      <c r="X3678" s="23" t="s">
        <v>54</v>
      </c>
      <c r="Y3678" s="23" t="s">
        <v>54</v>
      </c>
      <c r="Z3678" s="23" t="s">
        <v>54</v>
      </c>
      <c r="AA3678" s="23" t="s">
        <v>54</v>
      </c>
      <c r="AB3678" t="s">
        <v>54</v>
      </c>
      <c r="AC3678" t="s">
        <v>54</v>
      </c>
      <c r="AD3678" t="s">
        <v>54</v>
      </c>
      <c r="AE3678" t="s">
        <v>54</v>
      </c>
      <c r="AF3678" s="23" t="s">
        <v>54</v>
      </c>
      <c r="AG3678" s="23" t="s">
        <v>54</v>
      </c>
      <c r="AH3678" s="23" t="s">
        <v>54</v>
      </c>
      <c r="AI3678" s="23" t="s">
        <v>54</v>
      </c>
      <c r="AJ3678">
        <v>0</v>
      </c>
      <c r="AK3678">
        <v>0</v>
      </c>
      <c r="AL3678">
        <v>0</v>
      </c>
      <c r="AM3678">
        <v>1</v>
      </c>
      <c r="AN3678" s="23" t="e">
        <v>#DIV/0!</v>
      </c>
      <c r="AO3678" s="23" t="e">
        <v>#DIV/0!</v>
      </c>
      <c r="AP3678" s="23" t="e">
        <v>#DIV/0!</v>
      </c>
      <c r="AQ3678" s="23">
        <v>0</v>
      </c>
      <c r="AR3678" s="35">
        <v>0</v>
      </c>
      <c r="AS3678" s="35">
        <v>0</v>
      </c>
      <c r="AT3678" s="35">
        <v>2</v>
      </c>
      <c r="AU3678" s="31" t="str">
        <f t="shared" si="60"/>
        <v>库存为2</v>
      </c>
      <c r="AV3678" s="36" t="str">
        <f>IFERROR(时间!$B$4+AU3678,"上周无销量")</f>
        <v>上周无销量</v>
      </c>
    </row>
    <row r="3679" spans="1:48">
      <c r="A3679" s="21" t="s">
        <v>7226</v>
      </c>
      <c r="B3679" t="s">
        <v>7227</v>
      </c>
      <c r="C3679" t="s">
        <v>7195</v>
      </c>
      <c r="D3679" s="31">
        <v>0</v>
      </c>
      <c r="E3679" s="31">
        <v>0</v>
      </c>
      <c r="F3679" s="31">
        <v>0</v>
      </c>
      <c r="G3679" s="31">
        <v>0</v>
      </c>
      <c r="H3679" s="32">
        <v>0</v>
      </c>
      <c r="I3679">
        <v>1</v>
      </c>
      <c r="J3679" s="33">
        <v>0</v>
      </c>
      <c r="K3679" s="33">
        <v>0</v>
      </c>
      <c r="L3679" s="33">
        <v>0</v>
      </c>
      <c r="M3679">
        <v>1</v>
      </c>
      <c r="N3679">
        <v>0</v>
      </c>
      <c r="O3679">
        <v>1</v>
      </c>
      <c r="P3679" t="s">
        <v>54</v>
      </c>
      <c r="Q3679" t="s">
        <v>54</v>
      </c>
      <c r="R3679" t="s">
        <v>54</v>
      </c>
      <c r="S3679" t="s">
        <v>54</v>
      </c>
      <c r="T3679" t="s">
        <v>54</v>
      </c>
      <c r="U3679" t="s">
        <v>54</v>
      </c>
      <c r="V3679" t="s">
        <v>54</v>
      </c>
      <c r="W3679" t="s">
        <v>54</v>
      </c>
      <c r="X3679" s="23" t="s">
        <v>54</v>
      </c>
      <c r="Y3679" s="23" t="s">
        <v>54</v>
      </c>
      <c r="Z3679" s="23" t="s">
        <v>54</v>
      </c>
      <c r="AA3679" s="23" t="s">
        <v>54</v>
      </c>
      <c r="AB3679" t="s">
        <v>54</v>
      </c>
      <c r="AC3679" t="s">
        <v>54</v>
      </c>
      <c r="AD3679" t="s">
        <v>54</v>
      </c>
      <c r="AE3679" t="s">
        <v>54</v>
      </c>
      <c r="AF3679" s="23" t="s">
        <v>54</v>
      </c>
      <c r="AG3679" s="23" t="s">
        <v>54</v>
      </c>
      <c r="AH3679" s="23" t="s">
        <v>54</v>
      </c>
      <c r="AI3679" s="23" t="s">
        <v>54</v>
      </c>
      <c r="AJ3679">
        <v>1</v>
      </c>
      <c r="AK3679">
        <v>0</v>
      </c>
      <c r="AL3679">
        <v>0</v>
      </c>
      <c r="AM3679">
        <v>1</v>
      </c>
      <c r="AN3679" s="23">
        <v>0</v>
      </c>
      <c r="AO3679" s="23" t="e">
        <v>#DIV/0!</v>
      </c>
      <c r="AP3679" s="23" t="e">
        <v>#DIV/0!</v>
      </c>
      <c r="AQ3679" s="23">
        <v>0</v>
      </c>
      <c r="AR3679" s="35">
        <v>0</v>
      </c>
      <c r="AS3679" s="35">
        <v>0</v>
      </c>
      <c r="AT3679" s="35">
        <v>1</v>
      </c>
      <c r="AU3679" s="31" t="str">
        <f t="shared" si="60"/>
        <v>库存为1</v>
      </c>
      <c r="AV3679" s="36" t="str">
        <f>IFERROR(时间!$B$4+AU3679,"上周无销量")</f>
        <v>上周无销量</v>
      </c>
    </row>
    <row r="3680" spans="1:48">
      <c r="A3680" s="21" t="s">
        <v>7228</v>
      </c>
      <c r="B3680" t="s">
        <v>7229</v>
      </c>
      <c r="C3680" t="s">
        <v>7195</v>
      </c>
      <c r="D3680" s="31">
        <v>1</v>
      </c>
      <c r="E3680" s="31">
        <v>0</v>
      </c>
      <c r="F3680" s="31">
        <v>0</v>
      </c>
      <c r="G3680" s="31">
        <v>0</v>
      </c>
      <c r="H3680" s="32">
        <v>29.99</v>
      </c>
      <c r="I3680">
        <v>0</v>
      </c>
      <c r="J3680" s="33">
        <v>0</v>
      </c>
      <c r="K3680" s="33">
        <v>0</v>
      </c>
      <c r="L3680" s="33">
        <v>0</v>
      </c>
      <c r="M3680">
        <v>0</v>
      </c>
      <c r="N3680">
        <v>0</v>
      </c>
      <c r="O3680">
        <v>0</v>
      </c>
      <c r="P3680" t="s">
        <v>54</v>
      </c>
      <c r="Q3680" t="s">
        <v>54</v>
      </c>
      <c r="R3680" t="s">
        <v>54</v>
      </c>
      <c r="S3680" t="s">
        <v>54</v>
      </c>
      <c r="T3680" t="s">
        <v>54</v>
      </c>
      <c r="U3680" t="s">
        <v>54</v>
      </c>
      <c r="V3680" t="s">
        <v>54</v>
      </c>
      <c r="W3680" t="s">
        <v>54</v>
      </c>
      <c r="X3680" s="23" t="s">
        <v>54</v>
      </c>
      <c r="Y3680" s="23" t="s">
        <v>54</v>
      </c>
      <c r="Z3680" s="23" t="s">
        <v>54</v>
      </c>
      <c r="AA3680" s="23" t="s">
        <v>54</v>
      </c>
      <c r="AB3680" t="s">
        <v>54</v>
      </c>
      <c r="AC3680" t="s">
        <v>54</v>
      </c>
      <c r="AD3680" t="s">
        <v>54</v>
      </c>
      <c r="AE3680" t="s">
        <v>54</v>
      </c>
      <c r="AF3680" s="23" t="s">
        <v>54</v>
      </c>
      <c r="AG3680" s="23" t="s">
        <v>54</v>
      </c>
      <c r="AH3680" s="23" t="s">
        <v>54</v>
      </c>
      <c r="AI3680" s="23" t="s">
        <v>54</v>
      </c>
      <c r="AJ3680">
        <v>0</v>
      </c>
      <c r="AK3680">
        <v>4</v>
      </c>
      <c r="AL3680">
        <v>0</v>
      </c>
      <c r="AM3680">
        <v>1</v>
      </c>
      <c r="AN3680" s="23" t="e">
        <v>#DIV/0!</v>
      </c>
      <c r="AO3680" s="23">
        <v>0</v>
      </c>
      <c r="AP3680" s="23" t="e">
        <v>#DIV/0!</v>
      </c>
      <c r="AQ3680" s="23">
        <v>0</v>
      </c>
      <c r="AR3680" s="35">
        <v>0.142857142857143</v>
      </c>
      <c r="AS3680" s="35">
        <v>8.57142857142857</v>
      </c>
      <c r="AT3680" s="35">
        <v>-8.57142857142857</v>
      </c>
      <c r="AU3680" s="31">
        <f t="shared" si="60"/>
        <v>0</v>
      </c>
      <c r="AV3680" s="36">
        <f>IFERROR(时间!$B$4+AU3680,"上周无销量")</f>
        <v>43339</v>
      </c>
    </row>
    <row r="3681" spans="1:48">
      <c r="A3681" s="21" t="s">
        <v>7230</v>
      </c>
      <c r="B3681" t="s">
        <v>7231</v>
      </c>
      <c r="C3681" t="s">
        <v>7195</v>
      </c>
      <c r="D3681" s="31">
        <v>0</v>
      </c>
      <c r="E3681" s="31">
        <v>0</v>
      </c>
      <c r="F3681" s="31">
        <v>0</v>
      </c>
      <c r="G3681" s="31">
        <v>0</v>
      </c>
      <c r="H3681" s="32">
        <v>0</v>
      </c>
      <c r="I3681">
        <v>2</v>
      </c>
      <c r="J3681" s="33">
        <v>0</v>
      </c>
      <c r="K3681" s="33">
        <v>0</v>
      </c>
      <c r="L3681" s="33">
        <v>0</v>
      </c>
      <c r="M3681">
        <v>2</v>
      </c>
      <c r="N3681">
        <v>0</v>
      </c>
      <c r="O3681">
        <v>0</v>
      </c>
      <c r="P3681">
        <v>2229</v>
      </c>
      <c r="Q3681">
        <v>2992</v>
      </c>
      <c r="R3681">
        <v>3640</v>
      </c>
      <c r="S3681">
        <v>4305</v>
      </c>
      <c r="T3681">
        <v>10</v>
      </c>
      <c r="U3681">
        <v>13</v>
      </c>
      <c r="V3681">
        <v>20</v>
      </c>
      <c r="W3681">
        <v>13</v>
      </c>
      <c r="X3681" s="23">
        <v>0.00448631673396142</v>
      </c>
      <c r="Y3681" s="23">
        <v>0.00434491978609626</v>
      </c>
      <c r="Z3681" s="23">
        <v>0.00549450549450549</v>
      </c>
      <c r="AA3681" s="23">
        <v>0.00301974448315912</v>
      </c>
      <c r="AB3681">
        <v>1.95</v>
      </c>
      <c r="AC3681">
        <v>2</v>
      </c>
      <c r="AD3681">
        <v>3.49</v>
      </c>
      <c r="AE3681">
        <v>2.39</v>
      </c>
      <c r="AF3681" s="23" t="s">
        <v>126</v>
      </c>
      <c r="AG3681" s="23" t="s">
        <v>126</v>
      </c>
      <c r="AH3681" s="23" t="s">
        <v>126</v>
      </c>
      <c r="AI3681" s="23" t="s">
        <v>126</v>
      </c>
      <c r="AJ3681">
        <v>2</v>
      </c>
      <c r="AK3681">
        <v>13</v>
      </c>
      <c r="AL3681">
        <v>0</v>
      </c>
      <c r="AM3681">
        <v>6</v>
      </c>
      <c r="AN3681" s="23">
        <v>0</v>
      </c>
      <c r="AO3681" s="23">
        <v>0</v>
      </c>
      <c r="AP3681" s="23" t="e">
        <v>#DIV/0!</v>
      </c>
      <c r="AQ3681" s="23">
        <v>0</v>
      </c>
      <c r="AR3681" s="35">
        <v>0</v>
      </c>
      <c r="AS3681" s="35">
        <v>0</v>
      </c>
      <c r="AT3681" s="35">
        <v>2</v>
      </c>
      <c r="AU3681" s="31" t="str">
        <f t="shared" si="60"/>
        <v>库存为2</v>
      </c>
      <c r="AV3681" s="36" t="str">
        <f>IFERROR(时间!$B$4+AU3681,"上周无销量")</f>
        <v>上周无销量</v>
      </c>
    </row>
    <row r="3682" spans="1:48">
      <c r="A3682" s="21" t="s">
        <v>7232</v>
      </c>
      <c r="B3682" t="s">
        <v>7233</v>
      </c>
      <c r="C3682" t="s">
        <v>7195</v>
      </c>
      <c r="D3682" s="31">
        <v>0</v>
      </c>
      <c r="E3682" s="31">
        <v>2</v>
      </c>
      <c r="F3682" s="31">
        <v>0</v>
      </c>
      <c r="G3682" s="31">
        <v>0</v>
      </c>
      <c r="H3682" s="32">
        <v>29.99</v>
      </c>
      <c r="I3682">
        <v>4</v>
      </c>
      <c r="J3682" s="33">
        <v>0</v>
      </c>
      <c r="K3682" s="33">
        <v>0</v>
      </c>
      <c r="L3682" s="33">
        <v>0</v>
      </c>
      <c r="M3682">
        <v>4</v>
      </c>
      <c r="N3682">
        <v>1</v>
      </c>
      <c r="O3682">
        <v>2</v>
      </c>
      <c r="P3682" t="s">
        <v>54</v>
      </c>
      <c r="Q3682" t="s">
        <v>54</v>
      </c>
      <c r="R3682" t="s">
        <v>54</v>
      </c>
      <c r="S3682" t="s">
        <v>54</v>
      </c>
      <c r="T3682" t="s">
        <v>54</v>
      </c>
      <c r="U3682" t="s">
        <v>54</v>
      </c>
      <c r="V3682" t="s">
        <v>54</v>
      </c>
      <c r="W3682" t="s">
        <v>54</v>
      </c>
      <c r="X3682" s="23" t="s">
        <v>54</v>
      </c>
      <c r="Y3682" s="23" t="s">
        <v>54</v>
      </c>
      <c r="Z3682" s="23" t="s">
        <v>54</v>
      </c>
      <c r="AA3682" s="23" t="s">
        <v>54</v>
      </c>
      <c r="AB3682" t="s">
        <v>54</v>
      </c>
      <c r="AC3682" t="s">
        <v>54</v>
      </c>
      <c r="AD3682" t="s">
        <v>54</v>
      </c>
      <c r="AE3682" t="s">
        <v>54</v>
      </c>
      <c r="AF3682" s="23" t="s">
        <v>54</v>
      </c>
      <c r="AG3682" s="23" t="s">
        <v>54</v>
      </c>
      <c r="AH3682" s="23" t="s">
        <v>54</v>
      </c>
      <c r="AI3682" s="23" t="s">
        <v>54</v>
      </c>
      <c r="AJ3682">
        <v>7</v>
      </c>
      <c r="AK3682">
        <v>4</v>
      </c>
      <c r="AL3682">
        <v>0</v>
      </c>
      <c r="AM3682">
        <v>2</v>
      </c>
      <c r="AN3682" s="23">
        <v>0</v>
      </c>
      <c r="AO3682" s="23">
        <v>0.5</v>
      </c>
      <c r="AP3682" s="23" t="e">
        <v>#DIV/0!</v>
      </c>
      <c r="AQ3682" s="23">
        <v>0</v>
      </c>
      <c r="AR3682" s="35">
        <v>0</v>
      </c>
      <c r="AS3682" s="35">
        <v>0</v>
      </c>
      <c r="AT3682" s="35">
        <v>4</v>
      </c>
      <c r="AU3682" s="31" t="str">
        <f t="shared" si="60"/>
        <v>库存为4</v>
      </c>
      <c r="AV3682" s="36" t="str">
        <f>IFERROR(时间!$B$4+AU3682,"上周无销量")</f>
        <v>上周无销量</v>
      </c>
    </row>
    <row r="3683" spans="1:48">
      <c r="A3683" s="21" t="s">
        <v>7234</v>
      </c>
      <c r="B3683" t="s">
        <v>7235</v>
      </c>
      <c r="C3683" t="s">
        <v>7195</v>
      </c>
      <c r="D3683" s="31">
        <v>0</v>
      </c>
      <c r="E3683" s="31">
        <v>0</v>
      </c>
      <c r="F3683" s="31">
        <v>0</v>
      </c>
      <c r="G3683" s="31">
        <v>0</v>
      </c>
      <c r="H3683" s="32">
        <v>0</v>
      </c>
      <c r="I3683">
        <v>3</v>
      </c>
      <c r="J3683" s="33">
        <v>0</v>
      </c>
      <c r="K3683" s="33">
        <v>0</v>
      </c>
      <c r="L3683" s="33">
        <v>0</v>
      </c>
      <c r="M3683">
        <v>3</v>
      </c>
      <c r="N3683">
        <v>0</v>
      </c>
      <c r="O3683">
        <v>0</v>
      </c>
      <c r="P3683" t="s">
        <v>54</v>
      </c>
      <c r="Q3683" t="s">
        <v>54</v>
      </c>
      <c r="R3683" t="s">
        <v>54</v>
      </c>
      <c r="S3683" t="s">
        <v>54</v>
      </c>
      <c r="T3683" t="s">
        <v>54</v>
      </c>
      <c r="U3683" t="s">
        <v>54</v>
      </c>
      <c r="V3683" t="s">
        <v>54</v>
      </c>
      <c r="W3683" t="s">
        <v>54</v>
      </c>
      <c r="X3683" s="23" t="s">
        <v>54</v>
      </c>
      <c r="Y3683" s="23" t="s">
        <v>54</v>
      </c>
      <c r="Z3683" s="23" t="s">
        <v>54</v>
      </c>
      <c r="AA3683" s="23" t="s">
        <v>54</v>
      </c>
      <c r="AB3683" t="s">
        <v>54</v>
      </c>
      <c r="AC3683" t="s">
        <v>54</v>
      </c>
      <c r="AD3683" t="s">
        <v>54</v>
      </c>
      <c r="AE3683" t="s">
        <v>54</v>
      </c>
      <c r="AF3683" s="23" t="s">
        <v>54</v>
      </c>
      <c r="AG3683" s="23" t="s">
        <v>54</v>
      </c>
      <c r="AH3683" s="23" t="s">
        <v>54</v>
      </c>
      <c r="AI3683" s="23" t="s">
        <v>54</v>
      </c>
      <c r="AJ3683">
        <v>7</v>
      </c>
      <c r="AK3683">
        <v>1</v>
      </c>
      <c r="AL3683">
        <v>0</v>
      </c>
      <c r="AM3683">
        <v>3</v>
      </c>
      <c r="AN3683" s="23">
        <v>0</v>
      </c>
      <c r="AO3683" s="23">
        <v>0</v>
      </c>
      <c r="AP3683" s="23" t="e">
        <v>#DIV/0!</v>
      </c>
      <c r="AQ3683" s="23">
        <v>0</v>
      </c>
      <c r="AR3683" s="35">
        <v>0</v>
      </c>
      <c r="AS3683" s="35">
        <v>0</v>
      </c>
      <c r="AT3683" s="35">
        <v>3</v>
      </c>
      <c r="AU3683" s="31" t="str">
        <f t="shared" si="60"/>
        <v>库存为3</v>
      </c>
      <c r="AV3683" s="36" t="str">
        <f>IFERROR(时间!$B$4+AU3683,"上周无销量")</f>
        <v>上周无销量</v>
      </c>
    </row>
    <row r="3684" spans="1:48">
      <c r="A3684" s="21" t="s">
        <v>7236</v>
      </c>
      <c r="B3684" t="s">
        <v>7237</v>
      </c>
      <c r="C3684" t="s">
        <v>7195</v>
      </c>
      <c r="D3684" s="31">
        <v>0</v>
      </c>
      <c r="E3684" s="31">
        <v>0</v>
      </c>
      <c r="F3684" s="31">
        <v>0</v>
      </c>
      <c r="G3684" s="31">
        <v>0</v>
      </c>
      <c r="H3684" s="32">
        <v>0</v>
      </c>
      <c r="I3684">
        <v>2</v>
      </c>
      <c r="J3684" s="33">
        <v>0</v>
      </c>
      <c r="K3684" s="33">
        <v>0</v>
      </c>
      <c r="L3684" s="33">
        <v>0</v>
      </c>
      <c r="M3684">
        <v>2</v>
      </c>
      <c r="N3684">
        <v>0</v>
      </c>
      <c r="O3684">
        <v>0</v>
      </c>
      <c r="P3684" t="s">
        <v>54</v>
      </c>
      <c r="Q3684" t="s">
        <v>54</v>
      </c>
      <c r="R3684" t="s">
        <v>54</v>
      </c>
      <c r="S3684" t="s">
        <v>54</v>
      </c>
      <c r="T3684" t="s">
        <v>54</v>
      </c>
      <c r="U3684" t="s">
        <v>54</v>
      </c>
      <c r="V3684" t="s">
        <v>54</v>
      </c>
      <c r="W3684" t="s">
        <v>54</v>
      </c>
      <c r="X3684" s="23" t="s">
        <v>54</v>
      </c>
      <c r="Y3684" s="23" t="s">
        <v>54</v>
      </c>
      <c r="Z3684" s="23" t="s">
        <v>54</v>
      </c>
      <c r="AA3684" s="23" t="s">
        <v>54</v>
      </c>
      <c r="AB3684" t="s">
        <v>54</v>
      </c>
      <c r="AC3684" t="s">
        <v>54</v>
      </c>
      <c r="AD3684" t="s">
        <v>54</v>
      </c>
      <c r="AE3684" t="s">
        <v>54</v>
      </c>
      <c r="AF3684" s="23" t="s">
        <v>54</v>
      </c>
      <c r="AG3684" s="23" t="s">
        <v>54</v>
      </c>
      <c r="AH3684" s="23" t="s">
        <v>54</v>
      </c>
      <c r="AI3684" s="23" t="s">
        <v>54</v>
      </c>
      <c r="AJ3684">
        <v>0</v>
      </c>
      <c r="AK3684">
        <v>4</v>
      </c>
      <c r="AL3684">
        <v>0</v>
      </c>
      <c r="AM3684">
        <v>1</v>
      </c>
      <c r="AN3684" s="23" t="e">
        <v>#DIV/0!</v>
      </c>
      <c r="AO3684" s="23">
        <v>0</v>
      </c>
      <c r="AP3684" s="23" t="e">
        <v>#DIV/0!</v>
      </c>
      <c r="AQ3684" s="23">
        <v>0</v>
      </c>
      <c r="AR3684" s="35">
        <v>0</v>
      </c>
      <c r="AS3684" s="35">
        <v>0</v>
      </c>
      <c r="AT3684" s="35">
        <v>2</v>
      </c>
      <c r="AU3684" s="31" t="str">
        <f t="shared" si="60"/>
        <v>库存为2</v>
      </c>
      <c r="AV3684" s="36" t="str">
        <f>IFERROR(时间!$B$4+AU3684,"上周无销量")</f>
        <v>上周无销量</v>
      </c>
    </row>
    <row r="3685" spans="1:48">
      <c r="A3685" s="21" t="s">
        <v>7238</v>
      </c>
      <c r="B3685" t="s">
        <v>7239</v>
      </c>
      <c r="C3685" t="s">
        <v>7195</v>
      </c>
      <c r="D3685" s="31">
        <v>0</v>
      </c>
      <c r="E3685" s="31">
        <v>0</v>
      </c>
      <c r="F3685" s="31">
        <v>0</v>
      </c>
      <c r="G3685" s="31">
        <v>0</v>
      </c>
      <c r="H3685" s="32">
        <v>0</v>
      </c>
      <c r="I3685">
        <v>6</v>
      </c>
      <c r="J3685" s="33">
        <v>0</v>
      </c>
      <c r="K3685" s="33">
        <v>0</v>
      </c>
      <c r="L3685" s="33">
        <v>0</v>
      </c>
      <c r="M3685">
        <v>6</v>
      </c>
      <c r="N3685">
        <v>0</v>
      </c>
      <c r="O3685">
        <v>6</v>
      </c>
      <c r="P3685" t="s">
        <v>54</v>
      </c>
      <c r="Q3685" t="s">
        <v>54</v>
      </c>
      <c r="R3685" t="s">
        <v>54</v>
      </c>
      <c r="S3685" t="s">
        <v>54</v>
      </c>
      <c r="T3685" t="s">
        <v>54</v>
      </c>
      <c r="U3685" t="s">
        <v>54</v>
      </c>
      <c r="V3685" t="s">
        <v>54</v>
      </c>
      <c r="W3685" t="s">
        <v>54</v>
      </c>
      <c r="X3685" s="23" t="s">
        <v>54</v>
      </c>
      <c r="Y3685" s="23" t="s">
        <v>54</v>
      </c>
      <c r="Z3685" s="23" t="s">
        <v>54</v>
      </c>
      <c r="AA3685" s="23" t="s">
        <v>54</v>
      </c>
      <c r="AB3685" t="s">
        <v>54</v>
      </c>
      <c r="AC3685" t="s">
        <v>54</v>
      </c>
      <c r="AD3685" t="s">
        <v>54</v>
      </c>
      <c r="AE3685" t="s">
        <v>54</v>
      </c>
      <c r="AF3685" s="23" t="s">
        <v>54</v>
      </c>
      <c r="AG3685" s="23" t="s">
        <v>54</v>
      </c>
      <c r="AH3685" s="23" t="s">
        <v>54</v>
      </c>
      <c r="AI3685" s="23" t="s">
        <v>54</v>
      </c>
      <c r="AJ3685">
        <v>1</v>
      </c>
      <c r="AK3685">
        <v>1</v>
      </c>
      <c r="AL3685">
        <v>0</v>
      </c>
      <c r="AM3685">
        <v>1</v>
      </c>
      <c r="AN3685" s="23">
        <v>0</v>
      </c>
      <c r="AO3685" s="23">
        <v>0</v>
      </c>
      <c r="AP3685" s="23" t="e">
        <v>#DIV/0!</v>
      </c>
      <c r="AQ3685" s="23">
        <v>0</v>
      </c>
      <c r="AR3685" s="35">
        <v>0</v>
      </c>
      <c r="AS3685" s="35">
        <v>0</v>
      </c>
      <c r="AT3685" s="35">
        <v>6</v>
      </c>
      <c r="AU3685" s="31" t="str">
        <f t="shared" si="60"/>
        <v>库存为6</v>
      </c>
      <c r="AV3685" s="36" t="str">
        <f>IFERROR(时间!$B$4+AU3685,"上周无销量")</f>
        <v>上周无销量</v>
      </c>
    </row>
    <row r="3686" spans="1:48">
      <c r="A3686" s="21" t="s">
        <v>7240</v>
      </c>
      <c r="B3686" t="s">
        <v>7241</v>
      </c>
      <c r="C3686" t="s">
        <v>7195</v>
      </c>
      <c r="D3686" s="31">
        <v>0</v>
      </c>
      <c r="E3686" s="31">
        <v>0</v>
      </c>
      <c r="F3686" s="31">
        <v>0</v>
      </c>
      <c r="G3686" s="31">
        <v>0</v>
      </c>
      <c r="H3686" s="32">
        <v>0</v>
      </c>
      <c r="I3686">
        <v>2</v>
      </c>
      <c r="J3686" s="33">
        <v>0</v>
      </c>
      <c r="K3686" s="33">
        <v>0</v>
      </c>
      <c r="L3686" s="33">
        <v>0</v>
      </c>
      <c r="M3686">
        <v>2</v>
      </c>
      <c r="N3686">
        <v>0</v>
      </c>
      <c r="O3686">
        <v>2</v>
      </c>
      <c r="P3686" t="s">
        <v>54</v>
      </c>
      <c r="Q3686" t="s">
        <v>54</v>
      </c>
      <c r="R3686" t="s">
        <v>54</v>
      </c>
      <c r="S3686" t="s">
        <v>54</v>
      </c>
      <c r="T3686" t="s">
        <v>54</v>
      </c>
      <c r="U3686" t="s">
        <v>54</v>
      </c>
      <c r="V3686" t="s">
        <v>54</v>
      </c>
      <c r="W3686" t="s">
        <v>54</v>
      </c>
      <c r="X3686" s="23" t="s">
        <v>54</v>
      </c>
      <c r="Y3686" s="23" t="s">
        <v>54</v>
      </c>
      <c r="Z3686" s="23" t="s">
        <v>54</v>
      </c>
      <c r="AA3686" s="23" t="s">
        <v>54</v>
      </c>
      <c r="AB3686" t="s">
        <v>54</v>
      </c>
      <c r="AC3686" t="s">
        <v>54</v>
      </c>
      <c r="AD3686" t="s">
        <v>54</v>
      </c>
      <c r="AE3686" t="s">
        <v>54</v>
      </c>
      <c r="AF3686" s="23" t="s">
        <v>54</v>
      </c>
      <c r="AG3686" s="23" t="s">
        <v>54</v>
      </c>
      <c r="AH3686" s="23" t="s">
        <v>54</v>
      </c>
      <c r="AI3686" s="23" t="s">
        <v>54</v>
      </c>
      <c r="AJ3686">
        <v>5</v>
      </c>
      <c r="AK3686">
        <v>1</v>
      </c>
      <c r="AL3686">
        <v>0</v>
      </c>
      <c r="AM3686">
        <v>1</v>
      </c>
      <c r="AN3686" s="23">
        <v>0</v>
      </c>
      <c r="AO3686" s="23">
        <v>0</v>
      </c>
      <c r="AP3686" s="23" t="e">
        <v>#DIV/0!</v>
      </c>
      <c r="AQ3686" s="23">
        <v>0</v>
      </c>
      <c r="AR3686" s="35">
        <v>0</v>
      </c>
      <c r="AS3686" s="35">
        <v>0</v>
      </c>
      <c r="AT3686" s="35">
        <v>2</v>
      </c>
      <c r="AU3686" s="31" t="str">
        <f t="shared" si="60"/>
        <v>库存为2</v>
      </c>
      <c r="AV3686" s="36" t="str">
        <f>IFERROR(时间!$B$4+AU3686,"上周无销量")</f>
        <v>上周无销量</v>
      </c>
    </row>
    <row r="3687" spans="1:48">
      <c r="A3687" s="21" t="s">
        <v>7242</v>
      </c>
      <c r="B3687" t="s">
        <v>7243</v>
      </c>
      <c r="C3687" t="s">
        <v>7195</v>
      </c>
      <c r="D3687" s="31">
        <v>0</v>
      </c>
      <c r="E3687" s="31">
        <v>0</v>
      </c>
      <c r="F3687" s="31">
        <v>0</v>
      </c>
      <c r="G3687" s="31">
        <v>0</v>
      </c>
      <c r="H3687" s="32">
        <v>0</v>
      </c>
      <c r="I3687">
        <v>2</v>
      </c>
      <c r="J3687" s="33">
        <v>0</v>
      </c>
      <c r="K3687" s="33">
        <v>0</v>
      </c>
      <c r="L3687" s="33">
        <v>0</v>
      </c>
      <c r="M3687">
        <v>2</v>
      </c>
      <c r="N3687">
        <v>0</v>
      </c>
      <c r="O3687">
        <v>2</v>
      </c>
      <c r="P3687" t="s">
        <v>54</v>
      </c>
      <c r="Q3687" t="s">
        <v>54</v>
      </c>
      <c r="R3687" t="s">
        <v>54</v>
      </c>
      <c r="S3687" t="s">
        <v>54</v>
      </c>
      <c r="T3687" t="s">
        <v>54</v>
      </c>
      <c r="U3687" t="s">
        <v>54</v>
      </c>
      <c r="V3687" t="s">
        <v>54</v>
      </c>
      <c r="W3687" t="s">
        <v>54</v>
      </c>
      <c r="X3687" s="23" t="s">
        <v>54</v>
      </c>
      <c r="Y3687" s="23" t="s">
        <v>54</v>
      </c>
      <c r="Z3687" s="23" t="s">
        <v>54</v>
      </c>
      <c r="AA3687" s="23" t="s">
        <v>54</v>
      </c>
      <c r="AB3687" t="s">
        <v>54</v>
      </c>
      <c r="AC3687" t="s">
        <v>54</v>
      </c>
      <c r="AD3687" t="s">
        <v>54</v>
      </c>
      <c r="AE3687" t="s">
        <v>54</v>
      </c>
      <c r="AF3687" s="23" t="s">
        <v>54</v>
      </c>
      <c r="AG3687" s="23" t="s">
        <v>54</v>
      </c>
      <c r="AH3687" s="23" t="s">
        <v>54</v>
      </c>
      <c r="AI3687" s="23" t="s">
        <v>54</v>
      </c>
      <c r="AJ3687">
        <v>2</v>
      </c>
      <c r="AK3687">
        <v>2</v>
      </c>
      <c r="AL3687">
        <v>0</v>
      </c>
      <c r="AM3687">
        <v>2</v>
      </c>
      <c r="AN3687" s="23">
        <v>0</v>
      </c>
      <c r="AO3687" s="23">
        <v>0</v>
      </c>
      <c r="AP3687" s="23" t="e">
        <v>#DIV/0!</v>
      </c>
      <c r="AQ3687" s="23">
        <v>0</v>
      </c>
      <c r="AR3687" s="35">
        <v>0</v>
      </c>
      <c r="AS3687" s="35">
        <v>0</v>
      </c>
      <c r="AT3687" s="35">
        <v>2</v>
      </c>
      <c r="AU3687" s="31" t="str">
        <f t="shared" si="60"/>
        <v>库存为2</v>
      </c>
      <c r="AV3687" s="36" t="str">
        <f>IFERROR(时间!$B$4+AU3687,"上周无销量")</f>
        <v>上周无销量</v>
      </c>
    </row>
    <row r="3688" spans="1:48">
      <c r="A3688" s="21" t="s">
        <v>7244</v>
      </c>
      <c r="B3688" t="s">
        <v>5028</v>
      </c>
      <c r="C3688" t="s">
        <v>7245</v>
      </c>
      <c r="D3688" s="31">
        <v>1</v>
      </c>
      <c r="E3688" s="31">
        <v>0</v>
      </c>
      <c r="F3688" s="31">
        <v>0</v>
      </c>
      <c r="G3688" s="31">
        <v>0</v>
      </c>
      <c r="H3688" s="32">
        <v>29.99</v>
      </c>
      <c r="I3688">
        <v>4</v>
      </c>
      <c r="J3688" s="33">
        <v>0</v>
      </c>
      <c r="K3688" s="33">
        <v>0</v>
      </c>
      <c r="L3688" s="33">
        <v>0</v>
      </c>
      <c r="M3688">
        <v>4</v>
      </c>
      <c r="N3688">
        <v>0</v>
      </c>
      <c r="O3688">
        <v>3</v>
      </c>
      <c r="P3688" t="s">
        <v>54</v>
      </c>
      <c r="Q3688" t="s">
        <v>54</v>
      </c>
      <c r="R3688" t="s">
        <v>54</v>
      </c>
      <c r="S3688" t="s">
        <v>54</v>
      </c>
      <c r="T3688" t="s">
        <v>54</v>
      </c>
      <c r="U3688" t="s">
        <v>54</v>
      </c>
      <c r="V3688" t="s">
        <v>54</v>
      </c>
      <c r="W3688" t="s">
        <v>54</v>
      </c>
      <c r="X3688" s="23" t="s">
        <v>54</v>
      </c>
      <c r="Y3688" s="23" t="s">
        <v>54</v>
      </c>
      <c r="Z3688" s="23" t="s">
        <v>54</v>
      </c>
      <c r="AA3688" s="23" t="s">
        <v>54</v>
      </c>
      <c r="AB3688" t="s">
        <v>54</v>
      </c>
      <c r="AC3688" t="s">
        <v>54</v>
      </c>
      <c r="AD3688" t="s">
        <v>54</v>
      </c>
      <c r="AE3688" t="s">
        <v>54</v>
      </c>
      <c r="AF3688" s="23" t="s">
        <v>54</v>
      </c>
      <c r="AG3688" s="23" t="s">
        <v>54</v>
      </c>
      <c r="AH3688" s="23" t="s">
        <v>54</v>
      </c>
      <c r="AI3688" s="23" t="s">
        <v>54</v>
      </c>
      <c r="AJ3688">
        <v>3</v>
      </c>
      <c r="AK3688">
        <v>1</v>
      </c>
      <c r="AL3688">
        <v>0</v>
      </c>
      <c r="AM3688">
        <v>2</v>
      </c>
      <c r="AN3688" s="23">
        <v>0.333333333333333</v>
      </c>
      <c r="AO3688" s="23">
        <v>0</v>
      </c>
      <c r="AP3688" s="23" t="e">
        <v>#DIV/0!</v>
      </c>
      <c r="AQ3688" s="23">
        <v>0</v>
      </c>
      <c r="AR3688" s="35">
        <v>0.142857142857143</v>
      </c>
      <c r="AS3688" s="35">
        <v>8.57142857142857</v>
      </c>
      <c r="AT3688" s="35">
        <v>-4.57142857142857</v>
      </c>
      <c r="AU3688" s="31">
        <f t="shared" si="60"/>
        <v>28</v>
      </c>
      <c r="AV3688" s="36">
        <f>IFERROR(时间!$B$4+AU3688,"上周无销量")</f>
        <v>43367</v>
      </c>
    </row>
    <row r="3689" spans="1:48">
      <c r="A3689" s="21" t="s">
        <v>7246</v>
      </c>
      <c r="B3689" t="s">
        <v>5033</v>
      </c>
      <c r="C3689" t="s">
        <v>7245</v>
      </c>
      <c r="D3689" s="31">
        <v>0</v>
      </c>
      <c r="E3689" s="31">
        <v>0</v>
      </c>
      <c r="F3689" s="31">
        <v>0</v>
      </c>
      <c r="G3689" s="31">
        <v>0</v>
      </c>
      <c r="H3689" s="32">
        <v>0</v>
      </c>
      <c r="I3689">
        <v>0</v>
      </c>
      <c r="J3689" s="33">
        <v>0</v>
      </c>
      <c r="K3689" s="33">
        <v>0</v>
      </c>
      <c r="L3689" s="33">
        <v>0</v>
      </c>
      <c r="M3689">
        <v>0</v>
      </c>
      <c r="N3689">
        <v>0</v>
      </c>
      <c r="O3689">
        <v>0</v>
      </c>
      <c r="P3689" t="s">
        <v>54</v>
      </c>
      <c r="Q3689" t="s">
        <v>54</v>
      </c>
      <c r="R3689" t="s">
        <v>54</v>
      </c>
      <c r="S3689" t="s">
        <v>54</v>
      </c>
      <c r="T3689" t="s">
        <v>54</v>
      </c>
      <c r="U3689" t="s">
        <v>54</v>
      </c>
      <c r="V3689" t="s">
        <v>54</v>
      </c>
      <c r="W3689" t="s">
        <v>54</v>
      </c>
      <c r="X3689" s="23" t="s">
        <v>54</v>
      </c>
      <c r="Y3689" s="23" t="s">
        <v>54</v>
      </c>
      <c r="Z3689" s="23" t="s">
        <v>54</v>
      </c>
      <c r="AA3689" s="23" t="s">
        <v>54</v>
      </c>
      <c r="AB3689" t="s">
        <v>54</v>
      </c>
      <c r="AC3689" t="s">
        <v>54</v>
      </c>
      <c r="AD3689" t="s">
        <v>54</v>
      </c>
      <c r="AE3689" t="s">
        <v>54</v>
      </c>
      <c r="AF3689" s="23" t="s">
        <v>54</v>
      </c>
      <c r="AG3689" s="23" t="s">
        <v>54</v>
      </c>
      <c r="AH3689" s="23" t="s">
        <v>54</v>
      </c>
      <c r="AI3689" s="23" t="s">
        <v>54</v>
      </c>
      <c r="AJ3689">
        <v>0</v>
      </c>
      <c r="AK3689">
        <v>0</v>
      </c>
      <c r="AL3689">
        <v>0</v>
      </c>
      <c r="AM3689">
        <v>0</v>
      </c>
      <c r="AN3689" s="23" t="e">
        <v>#DIV/0!</v>
      </c>
      <c r="AO3689" s="23" t="e">
        <v>#DIV/0!</v>
      </c>
      <c r="AP3689" s="23" t="e">
        <v>#DIV/0!</v>
      </c>
      <c r="AQ3689" s="23" t="e">
        <v>#DIV/0!</v>
      </c>
      <c r="AR3689" s="35">
        <v>0</v>
      </c>
      <c r="AS3689" s="35">
        <v>0</v>
      </c>
      <c r="AT3689" s="35">
        <v>0</v>
      </c>
      <c r="AU3689" s="31" t="str">
        <f t="shared" si="60"/>
        <v>库存为0</v>
      </c>
      <c r="AV3689" s="36" t="str">
        <f>IFERROR(时间!$B$4+AU3689,"上周无销量")</f>
        <v>上周无销量</v>
      </c>
    </row>
    <row r="3690" spans="1:48">
      <c r="A3690" s="21" t="s">
        <v>7247</v>
      </c>
      <c r="B3690" t="s">
        <v>5035</v>
      </c>
      <c r="C3690" t="s">
        <v>7245</v>
      </c>
      <c r="D3690" s="31">
        <v>0</v>
      </c>
      <c r="E3690" s="31">
        <v>0</v>
      </c>
      <c r="F3690" s="31">
        <v>0</v>
      </c>
      <c r="G3690" s="31">
        <v>1</v>
      </c>
      <c r="H3690" s="32">
        <v>0</v>
      </c>
      <c r="I3690">
        <v>1</v>
      </c>
      <c r="J3690" s="33">
        <v>0</v>
      </c>
      <c r="K3690" s="33">
        <v>0</v>
      </c>
      <c r="L3690" s="33">
        <v>0</v>
      </c>
      <c r="M3690">
        <v>1</v>
      </c>
      <c r="N3690">
        <v>0</v>
      </c>
      <c r="O3690">
        <v>0</v>
      </c>
      <c r="P3690" t="s">
        <v>54</v>
      </c>
      <c r="Q3690" t="s">
        <v>54</v>
      </c>
      <c r="R3690" t="s">
        <v>54</v>
      </c>
      <c r="S3690" t="s">
        <v>54</v>
      </c>
      <c r="T3690" t="s">
        <v>54</v>
      </c>
      <c r="U3690" t="s">
        <v>54</v>
      </c>
      <c r="V3690" t="s">
        <v>54</v>
      </c>
      <c r="W3690" t="s">
        <v>54</v>
      </c>
      <c r="X3690" s="23" t="s">
        <v>54</v>
      </c>
      <c r="Y3690" s="23" t="s">
        <v>54</v>
      </c>
      <c r="Z3690" s="23" t="s">
        <v>54</v>
      </c>
      <c r="AA3690" s="23" t="s">
        <v>54</v>
      </c>
      <c r="AB3690" t="s">
        <v>54</v>
      </c>
      <c r="AC3690" t="s">
        <v>54</v>
      </c>
      <c r="AD3690" t="s">
        <v>54</v>
      </c>
      <c r="AE3690" t="s">
        <v>54</v>
      </c>
      <c r="AF3690" s="23" t="s">
        <v>54</v>
      </c>
      <c r="AG3690" s="23" t="s">
        <v>54</v>
      </c>
      <c r="AH3690" s="23" t="s">
        <v>54</v>
      </c>
      <c r="AI3690" s="23" t="s">
        <v>54</v>
      </c>
      <c r="AJ3690">
        <v>1</v>
      </c>
      <c r="AK3690">
        <v>0</v>
      </c>
      <c r="AL3690">
        <v>0</v>
      </c>
      <c r="AM3690">
        <v>0</v>
      </c>
      <c r="AN3690" s="23">
        <v>0</v>
      </c>
      <c r="AO3690" s="23" t="e">
        <v>#DIV/0!</v>
      </c>
      <c r="AP3690" s="23" t="e">
        <v>#DIV/0!</v>
      </c>
      <c r="AQ3690" s="23" t="e">
        <v>#DIV/0!</v>
      </c>
      <c r="AR3690" s="35">
        <v>0</v>
      </c>
      <c r="AS3690" s="35">
        <v>0</v>
      </c>
      <c r="AT3690" s="35">
        <v>1</v>
      </c>
      <c r="AU3690" s="31" t="str">
        <f t="shared" si="60"/>
        <v>库存为1</v>
      </c>
      <c r="AV3690" s="36" t="str">
        <f>IFERROR(时间!$B$4+AU3690,"上周无销量")</f>
        <v>上周无销量</v>
      </c>
    </row>
    <row r="3691" spans="1:48">
      <c r="A3691" s="21" t="s">
        <v>7248</v>
      </c>
      <c r="B3691" t="s">
        <v>5037</v>
      </c>
      <c r="C3691" t="s">
        <v>7245</v>
      </c>
      <c r="D3691" s="31">
        <v>0</v>
      </c>
      <c r="E3691" s="31">
        <v>0</v>
      </c>
      <c r="F3691" s="31">
        <v>0</v>
      </c>
      <c r="G3691" s="31">
        <v>0</v>
      </c>
      <c r="H3691" s="32">
        <v>0</v>
      </c>
      <c r="I3691">
        <v>2</v>
      </c>
      <c r="J3691" s="33">
        <v>0</v>
      </c>
      <c r="K3691" s="33">
        <v>0</v>
      </c>
      <c r="L3691" s="33">
        <v>0</v>
      </c>
      <c r="M3691">
        <v>2</v>
      </c>
      <c r="N3691">
        <v>0</v>
      </c>
      <c r="O3691">
        <v>1</v>
      </c>
      <c r="P3691" t="s">
        <v>54</v>
      </c>
      <c r="Q3691" t="s">
        <v>54</v>
      </c>
      <c r="R3691" t="s">
        <v>54</v>
      </c>
      <c r="S3691" t="s">
        <v>54</v>
      </c>
      <c r="T3691" t="s">
        <v>54</v>
      </c>
      <c r="U3691" t="s">
        <v>54</v>
      </c>
      <c r="V3691" t="s">
        <v>54</v>
      </c>
      <c r="W3691" t="s">
        <v>54</v>
      </c>
      <c r="X3691" s="23" t="s">
        <v>54</v>
      </c>
      <c r="Y3691" s="23" t="s">
        <v>54</v>
      </c>
      <c r="Z3691" s="23" t="s">
        <v>54</v>
      </c>
      <c r="AA3691" s="23" t="s">
        <v>54</v>
      </c>
      <c r="AB3691" t="s">
        <v>54</v>
      </c>
      <c r="AC3691" t="s">
        <v>54</v>
      </c>
      <c r="AD3691" t="s">
        <v>54</v>
      </c>
      <c r="AE3691" t="s">
        <v>54</v>
      </c>
      <c r="AF3691" s="23" t="s">
        <v>54</v>
      </c>
      <c r="AG3691" s="23" t="s">
        <v>54</v>
      </c>
      <c r="AH3691" s="23" t="s">
        <v>54</v>
      </c>
      <c r="AI3691" s="23" t="s">
        <v>54</v>
      </c>
      <c r="AJ3691">
        <v>2</v>
      </c>
      <c r="AK3691">
        <v>1</v>
      </c>
      <c r="AL3691">
        <v>0</v>
      </c>
      <c r="AM3691">
        <v>1</v>
      </c>
      <c r="AN3691" s="23">
        <v>0</v>
      </c>
      <c r="AO3691" s="23">
        <v>0</v>
      </c>
      <c r="AP3691" s="23" t="e">
        <v>#DIV/0!</v>
      </c>
      <c r="AQ3691" s="23">
        <v>0</v>
      </c>
      <c r="AR3691" s="35">
        <v>0</v>
      </c>
      <c r="AS3691" s="35">
        <v>0</v>
      </c>
      <c r="AT3691" s="35">
        <v>2</v>
      </c>
      <c r="AU3691" s="31" t="str">
        <f t="shared" si="60"/>
        <v>库存为2</v>
      </c>
      <c r="AV3691" s="36" t="str">
        <f>IFERROR(时间!$B$4+AU3691,"上周无销量")</f>
        <v>上周无销量</v>
      </c>
    </row>
    <row r="3692" spans="1:48">
      <c r="A3692" s="21" t="s">
        <v>7249</v>
      </c>
      <c r="B3692" t="s">
        <v>5039</v>
      </c>
      <c r="C3692" t="s">
        <v>7245</v>
      </c>
      <c r="D3692" s="31">
        <v>0</v>
      </c>
      <c r="E3692" s="31">
        <v>1</v>
      </c>
      <c r="F3692" s="31">
        <v>0</v>
      </c>
      <c r="G3692" s="31">
        <v>1</v>
      </c>
      <c r="H3692" s="32">
        <v>14.995</v>
      </c>
      <c r="I3692">
        <v>4</v>
      </c>
      <c r="J3692" s="33">
        <v>0</v>
      </c>
      <c r="K3692" s="33">
        <v>0</v>
      </c>
      <c r="L3692" s="33">
        <v>0</v>
      </c>
      <c r="M3692">
        <v>4</v>
      </c>
      <c r="N3692">
        <v>0</v>
      </c>
      <c r="O3692">
        <v>0</v>
      </c>
      <c r="P3692">
        <v>4233</v>
      </c>
      <c r="Q3692">
        <v>3245</v>
      </c>
      <c r="R3692">
        <v>6995</v>
      </c>
      <c r="S3692">
        <v>3298</v>
      </c>
      <c r="T3692">
        <v>16</v>
      </c>
      <c r="U3692">
        <v>12</v>
      </c>
      <c r="V3692">
        <v>16</v>
      </c>
      <c r="W3692">
        <v>11</v>
      </c>
      <c r="X3692" s="23">
        <v>0.00377982518308528</v>
      </c>
      <c r="Y3692" s="23">
        <v>0.0036979969183359</v>
      </c>
      <c r="Z3692" s="23">
        <v>0.00228734810578985</v>
      </c>
      <c r="AA3692" s="23">
        <v>0.00333535476046089</v>
      </c>
      <c r="AB3692">
        <v>2.76</v>
      </c>
      <c r="AC3692">
        <v>1.85</v>
      </c>
      <c r="AD3692">
        <v>2.58</v>
      </c>
      <c r="AE3692">
        <v>1.61</v>
      </c>
      <c r="AF3692" s="23" t="s">
        <v>126</v>
      </c>
      <c r="AG3692" s="23">
        <v>0.123374458152718</v>
      </c>
      <c r="AH3692" s="23" t="s">
        <v>126</v>
      </c>
      <c r="AI3692" s="23">
        <v>0.107369123041014</v>
      </c>
      <c r="AJ3692">
        <v>11</v>
      </c>
      <c r="AK3692">
        <v>19</v>
      </c>
      <c r="AL3692">
        <v>0</v>
      </c>
      <c r="AM3692">
        <v>21</v>
      </c>
      <c r="AN3692" s="23">
        <v>0</v>
      </c>
      <c r="AO3692" s="23">
        <v>0.0526315789473684</v>
      </c>
      <c r="AP3692" s="23" t="e">
        <v>#DIV/0!</v>
      </c>
      <c r="AQ3692" s="23">
        <v>0.0476190476190476</v>
      </c>
      <c r="AR3692" s="35">
        <v>0</v>
      </c>
      <c r="AS3692" s="35">
        <v>0</v>
      </c>
      <c r="AT3692" s="35">
        <v>4</v>
      </c>
      <c r="AU3692" s="31" t="str">
        <f t="shared" si="60"/>
        <v>库存为4</v>
      </c>
      <c r="AV3692" s="36" t="str">
        <f>IFERROR(时间!$B$4+AU3692,"上周无销量")</f>
        <v>上周无销量</v>
      </c>
    </row>
    <row r="3693" spans="1:48">
      <c r="A3693" s="21" t="s">
        <v>7250</v>
      </c>
      <c r="B3693" t="s">
        <v>5041</v>
      </c>
      <c r="C3693" t="s">
        <v>7245</v>
      </c>
      <c r="D3693" s="31">
        <v>2</v>
      </c>
      <c r="E3693" s="31">
        <v>1</v>
      </c>
      <c r="F3693" s="31">
        <v>0</v>
      </c>
      <c r="G3693" s="31">
        <v>1</v>
      </c>
      <c r="H3693" s="32">
        <v>22.4925</v>
      </c>
      <c r="I3693">
        <v>0</v>
      </c>
      <c r="J3693" s="33">
        <v>0</v>
      </c>
      <c r="K3693" s="33">
        <v>0</v>
      </c>
      <c r="L3693" s="33">
        <v>0</v>
      </c>
      <c r="M3693">
        <v>0</v>
      </c>
      <c r="N3693">
        <v>1</v>
      </c>
      <c r="O3693">
        <v>0</v>
      </c>
      <c r="P3693" t="s">
        <v>54</v>
      </c>
      <c r="Q3693" t="s">
        <v>54</v>
      </c>
      <c r="R3693" t="s">
        <v>54</v>
      </c>
      <c r="S3693" t="s">
        <v>54</v>
      </c>
      <c r="T3693" t="s">
        <v>54</v>
      </c>
      <c r="U3693" t="s">
        <v>54</v>
      </c>
      <c r="V3693" t="s">
        <v>54</v>
      </c>
      <c r="W3693" t="s">
        <v>54</v>
      </c>
      <c r="X3693" s="23" t="s">
        <v>54</v>
      </c>
      <c r="Y3693" s="23" t="s">
        <v>54</v>
      </c>
      <c r="Z3693" s="23" t="s">
        <v>54</v>
      </c>
      <c r="AA3693" s="23" t="s">
        <v>54</v>
      </c>
      <c r="AB3693" t="s">
        <v>54</v>
      </c>
      <c r="AC3693" t="s">
        <v>54</v>
      </c>
      <c r="AD3693" t="s">
        <v>54</v>
      </c>
      <c r="AE3693" t="s">
        <v>54</v>
      </c>
      <c r="AF3693" s="23" t="s">
        <v>54</v>
      </c>
      <c r="AG3693" s="23" t="s">
        <v>54</v>
      </c>
      <c r="AH3693" s="23" t="s">
        <v>54</v>
      </c>
      <c r="AI3693" s="23" t="s">
        <v>54</v>
      </c>
      <c r="AJ3693">
        <v>5</v>
      </c>
      <c r="AK3693">
        <v>7</v>
      </c>
      <c r="AL3693">
        <v>0</v>
      </c>
      <c r="AM3693">
        <v>5</v>
      </c>
      <c r="AN3693" s="23">
        <v>0.4</v>
      </c>
      <c r="AO3693" s="23">
        <v>0.142857142857143</v>
      </c>
      <c r="AP3693" s="23" t="e">
        <v>#DIV/0!</v>
      </c>
      <c r="AQ3693" s="23">
        <v>0.2</v>
      </c>
      <c r="AR3693" s="35">
        <v>0.285714285714286</v>
      </c>
      <c r="AS3693" s="35">
        <v>17.1428571428571</v>
      </c>
      <c r="AT3693" s="35">
        <v>-17.1428571428571</v>
      </c>
      <c r="AU3693" s="31">
        <f t="shared" si="60"/>
        <v>0</v>
      </c>
      <c r="AV3693" s="36">
        <f>IFERROR(时间!$B$4+AU3693,"上周无销量")</f>
        <v>43339</v>
      </c>
    </row>
    <row r="3694" spans="1:48">
      <c r="A3694" s="21" t="s">
        <v>7251</v>
      </c>
      <c r="B3694" t="s">
        <v>5043</v>
      </c>
      <c r="C3694" t="s">
        <v>7245</v>
      </c>
      <c r="D3694" s="31">
        <v>0</v>
      </c>
      <c r="E3694" s="31">
        <v>0</v>
      </c>
      <c r="F3694" s="31">
        <v>0</v>
      </c>
      <c r="G3694" s="31">
        <v>0</v>
      </c>
      <c r="H3694" s="32">
        <v>0</v>
      </c>
      <c r="I3694">
        <v>2</v>
      </c>
      <c r="J3694" s="33">
        <v>0</v>
      </c>
      <c r="K3694" s="33">
        <v>0</v>
      </c>
      <c r="L3694" s="33">
        <v>0</v>
      </c>
      <c r="M3694">
        <v>2</v>
      </c>
      <c r="N3694">
        <v>0</v>
      </c>
      <c r="O3694">
        <v>0</v>
      </c>
      <c r="P3694" t="s">
        <v>54</v>
      </c>
      <c r="Q3694" t="s">
        <v>54</v>
      </c>
      <c r="R3694" t="s">
        <v>54</v>
      </c>
      <c r="S3694" t="s">
        <v>54</v>
      </c>
      <c r="T3694" t="s">
        <v>54</v>
      </c>
      <c r="U3694" t="s">
        <v>54</v>
      </c>
      <c r="V3694" t="s">
        <v>54</v>
      </c>
      <c r="W3694" t="s">
        <v>54</v>
      </c>
      <c r="X3694" s="23" t="s">
        <v>54</v>
      </c>
      <c r="Y3694" s="23" t="s">
        <v>54</v>
      </c>
      <c r="Z3694" s="23" t="s">
        <v>54</v>
      </c>
      <c r="AA3694" s="23" t="s">
        <v>54</v>
      </c>
      <c r="AB3694" t="s">
        <v>54</v>
      </c>
      <c r="AC3694" t="s">
        <v>54</v>
      </c>
      <c r="AD3694" t="s">
        <v>54</v>
      </c>
      <c r="AE3694" t="s">
        <v>54</v>
      </c>
      <c r="AF3694" s="23" t="s">
        <v>54</v>
      </c>
      <c r="AG3694" s="23" t="s">
        <v>54</v>
      </c>
      <c r="AH3694" s="23" t="s">
        <v>54</v>
      </c>
      <c r="AI3694" s="23" t="s">
        <v>54</v>
      </c>
      <c r="AJ3694">
        <v>1</v>
      </c>
      <c r="AK3694">
        <v>4</v>
      </c>
      <c r="AL3694">
        <v>0</v>
      </c>
      <c r="AM3694">
        <v>0</v>
      </c>
      <c r="AN3694" s="23">
        <v>0</v>
      </c>
      <c r="AO3694" s="23">
        <v>0</v>
      </c>
      <c r="AP3694" s="23" t="e">
        <v>#DIV/0!</v>
      </c>
      <c r="AQ3694" s="23" t="e">
        <v>#DIV/0!</v>
      </c>
      <c r="AR3694" s="35">
        <v>0</v>
      </c>
      <c r="AS3694" s="35">
        <v>0</v>
      </c>
      <c r="AT3694" s="35">
        <v>2</v>
      </c>
      <c r="AU3694" s="31" t="str">
        <f t="shared" si="60"/>
        <v>库存为2</v>
      </c>
      <c r="AV3694" s="36" t="str">
        <f>IFERROR(时间!$B$4+AU3694,"上周无销量")</f>
        <v>上周无销量</v>
      </c>
    </row>
    <row r="3695" spans="1:48">
      <c r="A3695" s="21" t="s">
        <v>7252</v>
      </c>
      <c r="B3695" t="s">
        <v>5045</v>
      </c>
      <c r="C3695" t="s">
        <v>7245</v>
      </c>
      <c r="D3695" s="31">
        <v>0</v>
      </c>
      <c r="E3695" s="31">
        <v>0</v>
      </c>
      <c r="F3695" s="31">
        <v>0</v>
      </c>
      <c r="G3695" s="31">
        <v>0</v>
      </c>
      <c r="H3695" s="32">
        <v>0</v>
      </c>
      <c r="I3695">
        <v>0</v>
      </c>
      <c r="J3695" s="33">
        <v>0</v>
      </c>
      <c r="K3695" s="33">
        <v>0</v>
      </c>
      <c r="L3695" s="33">
        <v>0</v>
      </c>
      <c r="M3695">
        <v>0</v>
      </c>
      <c r="N3695">
        <v>0</v>
      </c>
      <c r="O3695">
        <v>0</v>
      </c>
      <c r="P3695" t="s">
        <v>54</v>
      </c>
      <c r="Q3695" t="s">
        <v>54</v>
      </c>
      <c r="R3695" t="s">
        <v>54</v>
      </c>
      <c r="S3695" t="s">
        <v>54</v>
      </c>
      <c r="T3695" t="s">
        <v>54</v>
      </c>
      <c r="U3695" t="s">
        <v>54</v>
      </c>
      <c r="V3695" t="s">
        <v>54</v>
      </c>
      <c r="W3695" t="s">
        <v>54</v>
      </c>
      <c r="X3695" s="23" t="s">
        <v>54</v>
      </c>
      <c r="Y3695" s="23" t="s">
        <v>54</v>
      </c>
      <c r="Z3695" s="23" t="s">
        <v>54</v>
      </c>
      <c r="AA3695" s="23" t="s">
        <v>54</v>
      </c>
      <c r="AB3695" t="s">
        <v>54</v>
      </c>
      <c r="AC3695" t="s">
        <v>54</v>
      </c>
      <c r="AD3695" t="s">
        <v>54</v>
      </c>
      <c r="AE3695" t="s">
        <v>54</v>
      </c>
      <c r="AF3695" s="23" t="s">
        <v>54</v>
      </c>
      <c r="AG3695" s="23" t="s">
        <v>54</v>
      </c>
      <c r="AH3695" s="23" t="s">
        <v>54</v>
      </c>
      <c r="AI3695" s="23" t="s">
        <v>54</v>
      </c>
      <c r="AJ3695">
        <v>0</v>
      </c>
      <c r="AK3695">
        <v>0</v>
      </c>
      <c r="AL3695">
        <v>0</v>
      </c>
      <c r="AM3695">
        <v>0</v>
      </c>
      <c r="AN3695" s="23" t="e">
        <v>#DIV/0!</v>
      </c>
      <c r="AO3695" s="23" t="e">
        <v>#DIV/0!</v>
      </c>
      <c r="AP3695" s="23" t="e">
        <v>#DIV/0!</v>
      </c>
      <c r="AQ3695" s="23" t="e">
        <v>#DIV/0!</v>
      </c>
      <c r="AR3695" s="35">
        <v>0</v>
      </c>
      <c r="AS3695" s="35">
        <v>0</v>
      </c>
      <c r="AT3695" s="35">
        <v>0</v>
      </c>
      <c r="AU3695" s="31" t="str">
        <f t="shared" si="60"/>
        <v>库存为0</v>
      </c>
      <c r="AV3695" s="36" t="str">
        <f>IFERROR(时间!$B$4+AU3695,"上周无销量")</f>
        <v>上周无销量</v>
      </c>
    </row>
    <row r="3696" spans="1:48">
      <c r="A3696" s="21" t="s">
        <v>7253</v>
      </c>
      <c r="B3696" t="s">
        <v>5047</v>
      </c>
      <c r="C3696" t="s">
        <v>7245</v>
      </c>
      <c r="D3696" s="31">
        <v>0</v>
      </c>
      <c r="E3696" s="31">
        <v>0</v>
      </c>
      <c r="F3696" s="31">
        <v>0</v>
      </c>
      <c r="G3696" s="31">
        <v>0</v>
      </c>
      <c r="H3696" s="32">
        <v>0</v>
      </c>
      <c r="I3696">
        <v>0</v>
      </c>
      <c r="J3696" s="33">
        <v>0</v>
      </c>
      <c r="K3696" s="33">
        <v>0</v>
      </c>
      <c r="L3696" s="33">
        <v>0</v>
      </c>
      <c r="M3696">
        <v>0</v>
      </c>
      <c r="N3696">
        <v>0</v>
      </c>
      <c r="O3696">
        <v>0</v>
      </c>
      <c r="P3696" t="s">
        <v>54</v>
      </c>
      <c r="Q3696" t="s">
        <v>54</v>
      </c>
      <c r="R3696" t="s">
        <v>54</v>
      </c>
      <c r="S3696" t="s">
        <v>54</v>
      </c>
      <c r="T3696" t="s">
        <v>54</v>
      </c>
      <c r="U3696" t="s">
        <v>54</v>
      </c>
      <c r="V3696" t="s">
        <v>54</v>
      </c>
      <c r="W3696" t="s">
        <v>54</v>
      </c>
      <c r="X3696" s="23" t="s">
        <v>54</v>
      </c>
      <c r="Y3696" s="23" t="s">
        <v>54</v>
      </c>
      <c r="Z3696" s="23" t="s">
        <v>54</v>
      </c>
      <c r="AA3696" s="23" t="s">
        <v>54</v>
      </c>
      <c r="AB3696" t="s">
        <v>54</v>
      </c>
      <c r="AC3696" t="s">
        <v>54</v>
      </c>
      <c r="AD3696" t="s">
        <v>54</v>
      </c>
      <c r="AE3696" t="s">
        <v>54</v>
      </c>
      <c r="AF3696" s="23" t="s">
        <v>54</v>
      </c>
      <c r="AG3696" s="23" t="s">
        <v>54</v>
      </c>
      <c r="AH3696" s="23" t="s">
        <v>54</v>
      </c>
      <c r="AI3696" s="23" t="s">
        <v>54</v>
      </c>
      <c r="AJ3696">
        <v>0</v>
      </c>
      <c r="AK3696">
        <v>0</v>
      </c>
      <c r="AL3696">
        <v>0</v>
      </c>
      <c r="AM3696">
        <v>0</v>
      </c>
      <c r="AN3696" s="23" t="e">
        <v>#DIV/0!</v>
      </c>
      <c r="AO3696" s="23" t="e">
        <v>#DIV/0!</v>
      </c>
      <c r="AP3696" s="23" t="e">
        <v>#DIV/0!</v>
      </c>
      <c r="AQ3696" s="23" t="e">
        <v>#DIV/0!</v>
      </c>
      <c r="AR3696" s="35">
        <v>0</v>
      </c>
      <c r="AS3696" s="35">
        <v>0</v>
      </c>
      <c r="AT3696" s="35">
        <v>0</v>
      </c>
      <c r="AU3696" s="31" t="str">
        <f t="shared" si="60"/>
        <v>库存为0</v>
      </c>
      <c r="AV3696" s="36" t="str">
        <f>IFERROR(时间!$B$4+AU3696,"上周无销量")</f>
        <v>上周无销量</v>
      </c>
    </row>
    <row r="3697" spans="1:48">
      <c r="A3697" s="21" t="s">
        <v>7254</v>
      </c>
      <c r="B3697" t="s">
        <v>5049</v>
      </c>
      <c r="C3697" t="s">
        <v>7245</v>
      </c>
      <c r="D3697" s="31">
        <v>1</v>
      </c>
      <c r="E3697" s="31">
        <v>1</v>
      </c>
      <c r="F3697" s="31">
        <v>0</v>
      </c>
      <c r="G3697" s="31">
        <v>0</v>
      </c>
      <c r="H3697" s="32">
        <v>29.99</v>
      </c>
      <c r="I3697">
        <v>0</v>
      </c>
      <c r="J3697" s="33">
        <v>0</v>
      </c>
      <c r="K3697" s="33">
        <v>0</v>
      </c>
      <c r="L3697" s="33">
        <v>0</v>
      </c>
      <c r="M3697">
        <v>0</v>
      </c>
      <c r="N3697">
        <v>0</v>
      </c>
      <c r="O3697">
        <v>0</v>
      </c>
      <c r="P3697" t="s">
        <v>54</v>
      </c>
      <c r="Q3697" t="s">
        <v>54</v>
      </c>
      <c r="R3697" t="s">
        <v>54</v>
      </c>
      <c r="S3697" t="s">
        <v>54</v>
      </c>
      <c r="T3697" t="s">
        <v>54</v>
      </c>
      <c r="U3697" t="s">
        <v>54</v>
      </c>
      <c r="V3697" t="s">
        <v>54</v>
      </c>
      <c r="W3697" t="s">
        <v>54</v>
      </c>
      <c r="X3697" s="23" t="s">
        <v>54</v>
      </c>
      <c r="Y3697" s="23" t="s">
        <v>54</v>
      </c>
      <c r="Z3697" s="23" t="s">
        <v>54</v>
      </c>
      <c r="AA3697" s="23" t="s">
        <v>54</v>
      </c>
      <c r="AB3697" t="s">
        <v>54</v>
      </c>
      <c r="AC3697" t="s">
        <v>54</v>
      </c>
      <c r="AD3697" t="s">
        <v>54</v>
      </c>
      <c r="AE3697" t="s">
        <v>54</v>
      </c>
      <c r="AF3697" s="23" t="s">
        <v>54</v>
      </c>
      <c r="AG3697" s="23" t="s">
        <v>54</v>
      </c>
      <c r="AH3697" s="23" t="s">
        <v>54</v>
      </c>
      <c r="AI3697" s="23" t="s">
        <v>54</v>
      </c>
      <c r="AJ3697">
        <v>3</v>
      </c>
      <c r="AK3697">
        <v>4</v>
      </c>
      <c r="AL3697">
        <v>0</v>
      </c>
      <c r="AM3697">
        <v>0</v>
      </c>
      <c r="AN3697" s="23">
        <v>0.333333333333333</v>
      </c>
      <c r="AO3697" s="23">
        <v>0.25</v>
      </c>
      <c r="AP3697" s="23" t="e">
        <v>#DIV/0!</v>
      </c>
      <c r="AQ3697" s="23" t="e">
        <v>#DIV/0!</v>
      </c>
      <c r="AR3697" s="35">
        <v>0.142857142857143</v>
      </c>
      <c r="AS3697" s="35">
        <v>8.57142857142857</v>
      </c>
      <c r="AT3697" s="35">
        <v>-8.57142857142857</v>
      </c>
      <c r="AU3697" s="31">
        <f t="shared" si="60"/>
        <v>0</v>
      </c>
      <c r="AV3697" s="36">
        <f>IFERROR(时间!$B$4+AU3697,"上周无销量")</f>
        <v>43339</v>
      </c>
    </row>
    <row r="3698" spans="1:48">
      <c r="A3698" s="21" t="s">
        <v>7255</v>
      </c>
      <c r="B3698" t="s">
        <v>5051</v>
      </c>
      <c r="C3698" t="s">
        <v>7245</v>
      </c>
      <c r="D3698" s="31">
        <v>0</v>
      </c>
      <c r="E3698" s="31">
        <v>0</v>
      </c>
      <c r="F3698" s="31">
        <v>0</v>
      </c>
      <c r="G3698" s="31">
        <v>0</v>
      </c>
      <c r="H3698" s="32">
        <v>0</v>
      </c>
      <c r="I3698">
        <v>0</v>
      </c>
      <c r="J3698" s="33">
        <v>0</v>
      </c>
      <c r="K3698" s="33">
        <v>0</v>
      </c>
      <c r="L3698" s="33">
        <v>0</v>
      </c>
      <c r="M3698">
        <v>0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898</v>
      </c>
      <c r="T3698">
        <v>0</v>
      </c>
      <c r="U3698">
        <v>0</v>
      </c>
      <c r="V3698">
        <v>0</v>
      </c>
      <c r="W3698">
        <v>1</v>
      </c>
      <c r="X3698" s="23" t="e">
        <v>#DIV/0!</v>
      </c>
      <c r="Y3698" s="23" t="e">
        <v>#DIV/0!</v>
      </c>
      <c r="Z3698" s="23" t="e">
        <v>#DIV/0!</v>
      </c>
      <c r="AA3698" s="23">
        <v>0.00111358574610245</v>
      </c>
      <c r="AB3698">
        <v>0</v>
      </c>
      <c r="AC3698">
        <v>0</v>
      </c>
      <c r="AD3698">
        <v>0</v>
      </c>
      <c r="AE3698">
        <v>0.14</v>
      </c>
      <c r="AF3698" s="23" t="s">
        <v>54</v>
      </c>
      <c r="AG3698" s="23" t="s">
        <v>54</v>
      </c>
      <c r="AH3698" s="23" t="s">
        <v>54</v>
      </c>
      <c r="AI3698" s="23" t="s">
        <v>126</v>
      </c>
      <c r="AJ3698">
        <v>0</v>
      </c>
      <c r="AK3698">
        <v>0</v>
      </c>
      <c r="AL3698">
        <v>0</v>
      </c>
      <c r="AM3698">
        <v>0</v>
      </c>
      <c r="AN3698" s="23" t="e">
        <v>#DIV/0!</v>
      </c>
      <c r="AO3698" s="23" t="e">
        <v>#DIV/0!</v>
      </c>
      <c r="AP3698" s="23" t="e">
        <v>#DIV/0!</v>
      </c>
      <c r="AQ3698" s="23" t="e">
        <v>#DIV/0!</v>
      </c>
      <c r="AR3698" s="35">
        <v>0</v>
      </c>
      <c r="AS3698" s="35">
        <v>0</v>
      </c>
      <c r="AT3698" s="35">
        <v>0</v>
      </c>
      <c r="AU3698" s="31" t="str">
        <f t="shared" si="60"/>
        <v>库存为0</v>
      </c>
      <c r="AV3698" s="36" t="str">
        <f>IFERROR(时间!$B$4+AU3698,"上周无销量")</f>
        <v>上周无销量</v>
      </c>
    </row>
    <row r="3699" spans="1:48">
      <c r="A3699" s="21" t="s">
        <v>7256</v>
      </c>
      <c r="B3699" t="s">
        <v>5053</v>
      </c>
      <c r="C3699" t="s">
        <v>7245</v>
      </c>
      <c r="D3699" s="31">
        <v>0</v>
      </c>
      <c r="E3699" s="31">
        <v>0</v>
      </c>
      <c r="F3699" s="31">
        <v>0</v>
      </c>
      <c r="G3699" s="31">
        <v>0</v>
      </c>
      <c r="H3699" s="32">
        <v>0</v>
      </c>
      <c r="I3699">
        <v>0</v>
      </c>
      <c r="J3699" s="33">
        <v>0</v>
      </c>
      <c r="K3699" s="33">
        <v>0</v>
      </c>
      <c r="L3699" s="33">
        <v>0</v>
      </c>
      <c r="M3699">
        <v>0</v>
      </c>
      <c r="N3699">
        <v>0</v>
      </c>
      <c r="O3699">
        <v>0</v>
      </c>
      <c r="P3699" t="s">
        <v>54</v>
      </c>
      <c r="Q3699" t="s">
        <v>54</v>
      </c>
      <c r="R3699" t="s">
        <v>54</v>
      </c>
      <c r="S3699" t="s">
        <v>54</v>
      </c>
      <c r="T3699" t="s">
        <v>54</v>
      </c>
      <c r="U3699" t="s">
        <v>54</v>
      </c>
      <c r="V3699" t="s">
        <v>54</v>
      </c>
      <c r="W3699" t="s">
        <v>54</v>
      </c>
      <c r="X3699" s="23" t="s">
        <v>54</v>
      </c>
      <c r="Y3699" s="23" t="s">
        <v>54</v>
      </c>
      <c r="Z3699" s="23" t="s">
        <v>54</v>
      </c>
      <c r="AA3699" s="23" t="s">
        <v>54</v>
      </c>
      <c r="AB3699" t="s">
        <v>54</v>
      </c>
      <c r="AC3699" t="s">
        <v>54</v>
      </c>
      <c r="AD3699" t="s">
        <v>54</v>
      </c>
      <c r="AE3699" t="s">
        <v>54</v>
      </c>
      <c r="AF3699" s="23" t="s">
        <v>54</v>
      </c>
      <c r="AG3699" s="23" t="s">
        <v>54</v>
      </c>
      <c r="AH3699" s="23" t="s">
        <v>54</v>
      </c>
      <c r="AI3699" s="23" t="s">
        <v>54</v>
      </c>
      <c r="AJ3699">
        <v>0</v>
      </c>
      <c r="AK3699">
        <v>0</v>
      </c>
      <c r="AL3699">
        <v>0</v>
      </c>
      <c r="AM3699">
        <v>0</v>
      </c>
      <c r="AN3699" s="23" t="e">
        <v>#DIV/0!</v>
      </c>
      <c r="AO3699" s="23" t="e">
        <v>#DIV/0!</v>
      </c>
      <c r="AP3699" s="23" t="e">
        <v>#DIV/0!</v>
      </c>
      <c r="AQ3699" s="23" t="e">
        <v>#DIV/0!</v>
      </c>
      <c r="AR3699" s="35">
        <v>0</v>
      </c>
      <c r="AS3699" s="35">
        <v>0</v>
      </c>
      <c r="AT3699" s="35">
        <v>0</v>
      </c>
      <c r="AU3699" s="31" t="str">
        <f t="shared" si="60"/>
        <v>库存为0</v>
      </c>
      <c r="AV3699" s="36" t="str">
        <f>IFERROR(时间!$B$4+AU3699,"上周无销量")</f>
        <v>上周无销量</v>
      </c>
    </row>
    <row r="3700" spans="1:48">
      <c r="A3700" s="21" t="s">
        <v>7257</v>
      </c>
      <c r="B3700" t="s">
        <v>5055</v>
      </c>
      <c r="C3700" t="s">
        <v>7245</v>
      </c>
      <c r="D3700" s="31">
        <v>0</v>
      </c>
      <c r="E3700" s="31">
        <v>0</v>
      </c>
      <c r="F3700" s="31">
        <v>0</v>
      </c>
      <c r="G3700" s="31">
        <v>0</v>
      </c>
      <c r="H3700" s="32">
        <v>0</v>
      </c>
      <c r="I3700">
        <v>1</v>
      </c>
      <c r="J3700" s="33">
        <v>0</v>
      </c>
      <c r="K3700" s="33">
        <v>0</v>
      </c>
      <c r="L3700" s="33">
        <v>0</v>
      </c>
      <c r="M3700">
        <v>1</v>
      </c>
      <c r="N3700">
        <v>2</v>
      </c>
      <c r="O3700">
        <v>0</v>
      </c>
      <c r="P3700" t="s">
        <v>54</v>
      </c>
      <c r="Q3700" t="s">
        <v>54</v>
      </c>
      <c r="R3700" t="s">
        <v>54</v>
      </c>
      <c r="S3700" t="s">
        <v>54</v>
      </c>
      <c r="T3700" t="s">
        <v>54</v>
      </c>
      <c r="U3700" t="s">
        <v>54</v>
      </c>
      <c r="V3700" t="s">
        <v>54</v>
      </c>
      <c r="W3700" t="s">
        <v>54</v>
      </c>
      <c r="X3700" s="23" t="s">
        <v>54</v>
      </c>
      <c r="Y3700" s="23" t="s">
        <v>54</v>
      </c>
      <c r="Z3700" s="23" t="s">
        <v>54</v>
      </c>
      <c r="AA3700" s="23" t="s">
        <v>54</v>
      </c>
      <c r="AB3700" t="s">
        <v>54</v>
      </c>
      <c r="AC3700" t="s">
        <v>54</v>
      </c>
      <c r="AD3700" t="s">
        <v>54</v>
      </c>
      <c r="AE3700" t="s">
        <v>54</v>
      </c>
      <c r="AF3700" s="23" t="s">
        <v>54</v>
      </c>
      <c r="AG3700" s="23" t="s">
        <v>54</v>
      </c>
      <c r="AH3700" s="23" t="s">
        <v>54</v>
      </c>
      <c r="AI3700" s="23" t="s">
        <v>54</v>
      </c>
      <c r="AJ3700">
        <v>1</v>
      </c>
      <c r="AK3700">
        <v>1</v>
      </c>
      <c r="AL3700">
        <v>0</v>
      </c>
      <c r="AM3700">
        <v>0</v>
      </c>
      <c r="AN3700" s="23">
        <v>0</v>
      </c>
      <c r="AO3700" s="23">
        <v>0</v>
      </c>
      <c r="AP3700" s="23" t="e">
        <v>#DIV/0!</v>
      </c>
      <c r="AQ3700" s="23" t="e">
        <v>#DIV/0!</v>
      </c>
      <c r="AR3700" s="35">
        <v>0</v>
      </c>
      <c r="AS3700" s="35">
        <v>0</v>
      </c>
      <c r="AT3700" s="35">
        <v>1</v>
      </c>
      <c r="AU3700" s="31" t="str">
        <f t="shared" si="60"/>
        <v>库存为1</v>
      </c>
      <c r="AV3700" s="36" t="str">
        <f>IFERROR(时间!$B$4+AU3700,"上周无销量")</f>
        <v>上周无销量</v>
      </c>
    </row>
    <row r="3701" spans="1:48">
      <c r="A3701" s="21" t="s">
        <v>7258</v>
      </c>
      <c r="B3701" t="s">
        <v>5057</v>
      </c>
      <c r="C3701" t="s">
        <v>7245</v>
      </c>
      <c r="D3701" s="31">
        <v>0</v>
      </c>
      <c r="E3701" s="31">
        <v>0</v>
      </c>
      <c r="F3701" s="31">
        <v>1</v>
      </c>
      <c r="G3701" s="31">
        <v>0</v>
      </c>
      <c r="H3701" s="32">
        <v>29.99</v>
      </c>
      <c r="I3701">
        <v>2</v>
      </c>
      <c r="J3701" s="33">
        <v>0</v>
      </c>
      <c r="K3701" s="33">
        <v>0</v>
      </c>
      <c r="L3701" s="33">
        <v>0</v>
      </c>
      <c r="M3701">
        <v>2</v>
      </c>
      <c r="N3701">
        <v>0</v>
      </c>
      <c r="O3701">
        <v>0</v>
      </c>
      <c r="P3701" t="s">
        <v>54</v>
      </c>
      <c r="Q3701" t="s">
        <v>54</v>
      </c>
      <c r="R3701" t="s">
        <v>54</v>
      </c>
      <c r="S3701" t="s">
        <v>54</v>
      </c>
      <c r="T3701" t="s">
        <v>54</v>
      </c>
      <c r="U3701" t="s">
        <v>54</v>
      </c>
      <c r="V3701" t="s">
        <v>54</v>
      </c>
      <c r="W3701" t="s">
        <v>54</v>
      </c>
      <c r="X3701" s="23" t="s">
        <v>54</v>
      </c>
      <c r="Y3701" s="23" t="s">
        <v>54</v>
      </c>
      <c r="Z3701" s="23" t="s">
        <v>54</v>
      </c>
      <c r="AA3701" s="23" t="s">
        <v>54</v>
      </c>
      <c r="AB3701" t="s">
        <v>54</v>
      </c>
      <c r="AC3701" t="s">
        <v>54</v>
      </c>
      <c r="AD3701" t="s">
        <v>54</v>
      </c>
      <c r="AE3701" t="s">
        <v>54</v>
      </c>
      <c r="AF3701" s="23" t="s">
        <v>54</v>
      </c>
      <c r="AG3701" s="23" t="s">
        <v>54</v>
      </c>
      <c r="AH3701" s="23" t="s">
        <v>54</v>
      </c>
      <c r="AI3701" s="23" t="s">
        <v>54</v>
      </c>
      <c r="AJ3701">
        <v>4</v>
      </c>
      <c r="AK3701">
        <v>6</v>
      </c>
      <c r="AL3701">
        <v>0</v>
      </c>
      <c r="AM3701">
        <v>1</v>
      </c>
      <c r="AN3701" s="23">
        <v>0</v>
      </c>
      <c r="AO3701" s="23">
        <v>0</v>
      </c>
      <c r="AP3701" s="23" t="e">
        <v>#DIV/0!</v>
      </c>
      <c r="AQ3701" s="23">
        <v>0</v>
      </c>
      <c r="AR3701" s="35">
        <v>0</v>
      </c>
      <c r="AS3701" s="35">
        <v>0</v>
      </c>
      <c r="AT3701" s="35">
        <v>2</v>
      </c>
      <c r="AU3701" s="31" t="str">
        <f t="shared" si="60"/>
        <v>库存为2</v>
      </c>
      <c r="AV3701" s="36" t="str">
        <f>IFERROR(时间!$B$4+AU3701,"上周无销量")</f>
        <v>上周无销量</v>
      </c>
    </row>
    <row r="3702" spans="1:48">
      <c r="A3702" s="21" t="s">
        <v>7259</v>
      </c>
      <c r="B3702" t="s">
        <v>5059</v>
      </c>
      <c r="C3702" t="s">
        <v>7245</v>
      </c>
      <c r="D3702" s="31">
        <v>0</v>
      </c>
      <c r="E3702" s="31">
        <v>0</v>
      </c>
      <c r="F3702" s="31">
        <v>0</v>
      </c>
      <c r="G3702" s="31">
        <v>0</v>
      </c>
      <c r="H3702" s="32">
        <v>0</v>
      </c>
      <c r="I3702">
        <v>2</v>
      </c>
      <c r="J3702" s="33">
        <v>0</v>
      </c>
      <c r="K3702" s="33">
        <v>0</v>
      </c>
      <c r="L3702" s="33">
        <v>0</v>
      </c>
      <c r="M3702">
        <v>2</v>
      </c>
      <c r="N3702">
        <v>0</v>
      </c>
      <c r="O3702">
        <v>0</v>
      </c>
      <c r="P3702">
        <v>4247</v>
      </c>
      <c r="Q3702">
        <v>5000</v>
      </c>
      <c r="R3702">
        <v>4663</v>
      </c>
      <c r="S3702">
        <v>3671</v>
      </c>
      <c r="T3702">
        <v>5</v>
      </c>
      <c r="U3702">
        <v>20</v>
      </c>
      <c r="V3702">
        <v>14</v>
      </c>
      <c r="W3702">
        <v>5</v>
      </c>
      <c r="X3702" s="23">
        <v>0.00117730162467624</v>
      </c>
      <c r="Y3702" s="23">
        <v>0.004</v>
      </c>
      <c r="Z3702" s="23">
        <v>0.00300235899635428</v>
      </c>
      <c r="AA3702" s="23">
        <v>0.00136202669572324</v>
      </c>
      <c r="AB3702">
        <v>0.73</v>
      </c>
      <c r="AC3702">
        <v>2.5</v>
      </c>
      <c r="AD3702">
        <v>1.71</v>
      </c>
      <c r="AE3702">
        <v>0.91</v>
      </c>
      <c r="AF3702" s="23" t="s">
        <v>126</v>
      </c>
      <c r="AG3702" s="23" t="s">
        <v>126</v>
      </c>
      <c r="AH3702" s="23" t="s">
        <v>126</v>
      </c>
      <c r="AI3702" s="23" t="s">
        <v>126</v>
      </c>
      <c r="AJ3702">
        <v>5</v>
      </c>
      <c r="AK3702">
        <v>5</v>
      </c>
      <c r="AL3702">
        <v>0</v>
      </c>
      <c r="AM3702">
        <v>8</v>
      </c>
      <c r="AN3702" s="23">
        <v>0</v>
      </c>
      <c r="AO3702" s="23">
        <v>0</v>
      </c>
      <c r="AP3702" s="23" t="e">
        <v>#DIV/0!</v>
      </c>
      <c r="AQ3702" s="23">
        <v>0</v>
      </c>
      <c r="AR3702" s="35">
        <v>0</v>
      </c>
      <c r="AS3702" s="35">
        <v>0</v>
      </c>
      <c r="AT3702" s="35">
        <v>2</v>
      </c>
      <c r="AU3702" s="31" t="str">
        <f t="shared" si="60"/>
        <v>库存为2</v>
      </c>
      <c r="AV3702" s="36" t="str">
        <f>IFERROR(时间!$B$4+AU3702,"上周无销量")</f>
        <v>上周无销量</v>
      </c>
    </row>
    <row r="3703" spans="1:48">
      <c r="A3703" s="21" t="s">
        <v>7260</v>
      </c>
      <c r="B3703" t="s">
        <v>5061</v>
      </c>
      <c r="C3703" t="s">
        <v>7245</v>
      </c>
      <c r="D3703" s="31">
        <v>0</v>
      </c>
      <c r="E3703" s="31">
        <v>0</v>
      </c>
      <c r="F3703" s="31">
        <v>0</v>
      </c>
      <c r="G3703" s="31">
        <v>1</v>
      </c>
      <c r="H3703" s="32">
        <v>0</v>
      </c>
      <c r="I3703">
        <v>0</v>
      </c>
      <c r="J3703" s="33">
        <v>0</v>
      </c>
      <c r="K3703" s="33">
        <v>0</v>
      </c>
      <c r="L3703" s="33">
        <v>0</v>
      </c>
      <c r="M3703">
        <v>0</v>
      </c>
      <c r="N3703">
        <v>0</v>
      </c>
      <c r="O3703">
        <v>0</v>
      </c>
      <c r="P3703" t="s">
        <v>54</v>
      </c>
      <c r="Q3703" t="s">
        <v>54</v>
      </c>
      <c r="R3703" t="s">
        <v>54</v>
      </c>
      <c r="S3703" t="s">
        <v>54</v>
      </c>
      <c r="T3703" t="s">
        <v>54</v>
      </c>
      <c r="U3703" t="s">
        <v>54</v>
      </c>
      <c r="V3703" t="s">
        <v>54</v>
      </c>
      <c r="W3703" t="s">
        <v>54</v>
      </c>
      <c r="X3703" s="23" t="s">
        <v>54</v>
      </c>
      <c r="Y3703" s="23" t="s">
        <v>54</v>
      </c>
      <c r="Z3703" s="23" t="s">
        <v>54</v>
      </c>
      <c r="AA3703" s="23" t="s">
        <v>54</v>
      </c>
      <c r="AB3703" t="s">
        <v>54</v>
      </c>
      <c r="AC3703" t="s">
        <v>54</v>
      </c>
      <c r="AD3703" t="s">
        <v>54</v>
      </c>
      <c r="AE3703" t="s">
        <v>54</v>
      </c>
      <c r="AF3703" s="23" t="s">
        <v>54</v>
      </c>
      <c r="AG3703" s="23" t="s">
        <v>54</v>
      </c>
      <c r="AH3703" s="23" t="s">
        <v>54</v>
      </c>
      <c r="AI3703" s="23" t="s">
        <v>54</v>
      </c>
      <c r="AJ3703">
        <v>0</v>
      </c>
      <c r="AK3703">
        <v>0</v>
      </c>
      <c r="AL3703">
        <v>0</v>
      </c>
      <c r="AM3703">
        <v>1</v>
      </c>
      <c r="AN3703" s="23" t="e">
        <v>#DIV/0!</v>
      </c>
      <c r="AO3703" s="23" t="e">
        <v>#DIV/0!</v>
      </c>
      <c r="AP3703" s="23" t="e">
        <v>#DIV/0!</v>
      </c>
      <c r="AQ3703" s="23">
        <v>1</v>
      </c>
      <c r="AR3703" s="35">
        <v>0</v>
      </c>
      <c r="AS3703" s="35">
        <v>0</v>
      </c>
      <c r="AT3703" s="35">
        <v>0</v>
      </c>
      <c r="AU3703" s="31" t="str">
        <f t="shared" si="60"/>
        <v>库存为0</v>
      </c>
      <c r="AV3703" s="36" t="str">
        <f>IFERROR(时间!$B$4+AU3703,"上周无销量")</f>
        <v>上周无销量</v>
      </c>
    </row>
    <row r="3704" spans="1:48">
      <c r="A3704" s="21" t="s">
        <v>7261</v>
      </c>
      <c r="B3704" t="s">
        <v>5063</v>
      </c>
      <c r="C3704" t="s">
        <v>7245</v>
      </c>
      <c r="D3704" s="31">
        <v>0</v>
      </c>
      <c r="E3704" s="31">
        <v>0</v>
      </c>
      <c r="F3704" s="31">
        <v>0</v>
      </c>
      <c r="G3704" s="31">
        <v>0</v>
      </c>
      <c r="H3704" s="32">
        <v>0</v>
      </c>
      <c r="I3704">
        <v>1</v>
      </c>
      <c r="J3704" s="33">
        <v>0</v>
      </c>
      <c r="K3704" s="33">
        <v>0</v>
      </c>
      <c r="L3704" s="33">
        <v>0</v>
      </c>
      <c r="M3704">
        <v>1</v>
      </c>
      <c r="N3704">
        <v>0</v>
      </c>
      <c r="O3704">
        <v>1</v>
      </c>
      <c r="P3704" t="s">
        <v>54</v>
      </c>
      <c r="Q3704" t="s">
        <v>54</v>
      </c>
      <c r="R3704" t="s">
        <v>54</v>
      </c>
      <c r="S3704" t="s">
        <v>54</v>
      </c>
      <c r="T3704" t="s">
        <v>54</v>
      </c>
      <c r="U3704" t="s">
        <v>54</v>
      </c>
      <c r="V3704" t="s">
        <v>54</v>
      </c>
      <c r="W3704" t="s">
        <v>54</v>
      </c>
      <c r="X3704" s="23" t="s">
        <v>54</v>
      </c>
      <c r="Y3704" s="23" t="s">
        <v>54</v>
      </c>
      <c r="Z3704" s="23" t="s">
        <v>54</v>
      </c>
      <c r="AA3704" s="23" t="s">
        <v>54</v>
      </c>
      <c r="AB3704" t="s">
        <v>54</v>
      </c>
      <c r="AC3704" t="s">
        <v>54</v>
      </c>
      <c r="AD3704" t="s">
        <v>54</v>
      </c>
      <c r="AE3704" t="s">
        <v>54</v>
      </c>
      <c r="AF3704" s="23" t="s">
        <v>54</v>
      </c>
      <c r="AG3704" s="23" t="s">
        <v>54</v>
      </c>
      <c r="AH3704" s="23" t="s">
        <v>54</v>
      </c>
      <c r="AI3704" s="23" t="s">
        <v>54</v>
      </c>
      <c r="AJ3704">
        <v>0</v>
      </c>
      <c r="AK3704">
        <v>1</v>
      </c>
      <c r="AL3704">
        <v>0</v>
      </c>
      <c r="AM3704">
        <v>3</v>
      </c>
      <c r="AN3704" s="23" t="e">
        <v>#DIV/0!</v>
      </c>
      <c r="AO3704" s="23">
        <v>0</v>
      </c>
      <c r="AP3704" s="23" t="e">
        <v>#DIV/0!</v>
      </c>
      <c r="AQ3704" s="23">
        <v>0</v>
      </c>
      <c r="AR3704" s="35">
        <v>0</v>
      </c>
      <c r="AS3704" s="35">
        <v>0</v>
      </c>
      <c r="AT3704" s="35">
        <v>1</v>
      </c>
      <c r="AU3704" s="31" t="str">
        <f t="shared" si="60"/>
        <v>库存为1</v>
      </c>
      <c r="AV3704" s="36" t="str">
        <f>IFERROR(时间!$B$4+AU3704,"上周无销量")</f>
        <v>上周无销量</v>
      </c>
    </row>
    <row r="3705" spans="1:48">
      <c r="A3705" s="21" t="s">
        <v>7262</v>
      </c>
      <c r="B3705" t="s">
        <v>5065</v>
      </c>
      <c r="C3705" t="s">
        <v>7245</v>
      </c>
      <c r="D3705" s="31">
        <v>0</v>
      </c>
      <c r="E3705" s="31">
        <v>0</v>
      </c>
      <c r="F3705" s="31">
        <v>1</v>
      </c>
      <c r="G3705" s="31">
        <v>0</v>
      </c>
      <c r="H3705" s="32">
        <v>29.99</v>
      </c>
      <c r="I3705">
        <v>3</v>
      </c>
      <c r="J3705" s="33">
        <v>0</v>
      </c>
      <c r="K3705" s="33">
        <v>0</v>
      </c>
      <c r="L3705" s="33">
        <v>0</v>
      </c>
      <c r="M3705">
        <v>3</v>
      </c>
      <c r="N3705">
        <v>0</v>
      </c>
      <c r="O3705">
        <v>0</v>
      </c>
      <c r="P3705" t="s">
        <v>54</v>
      </c>
      <c r="Q3705" t="s">
        <v>54</v>
      </c>
      <c r="R3705" t="s">
        <v>54</v>
      </c>
      <c r="S3705" t="s">
        <v>54</v>
      </c>
      <c r="T3705" t="s">
        <v>54</v>
      </c>
      <c r="U3705" t="s">
        <v>54</v>
      </c>
      <c r="V3705" t="s">
        <v>54</v>
      </c>
      <c r="W3705" t="s">
        <v>54</v>
      </c>
      <c r="X3705" s="23" t="s">
        <v>54</v>
      </c>
      <c r="Y3705" s="23" t="s">
        <v>54</v>
      </c>
      <c r="Z3705" s="23" t="s">
        <v>54</v>
      </c>
      <c r="AA3705" s="23" t="s">
        <v>54</v>
      </c>
      <c r="AB3705" t="s">
        <v>54</v>
      </c>
      <c r="AC3705" t="s">
        <v>54</v>
      </c>
      <c r="AD3705" t="s">
        <v>54</v>
      </c>
      <c r="AE3705" t="s">
        <v>54</v>
      </c>
      <c r="AF3705" s="23" t="s">
        <v>54</v>
      </c>
      <c r="AG3705" s="23" t="s">
        <v>54</v>
      </c>
      <c r="AH3705" s="23" t="s">
        <v>54</v>
      </c>
      <c r="AI3705" s="23" t="s">
        <v>54</v>
      </c>
      <c r="AJ3705">
        <v>1</v>
      </c>
      <c r="AK3705">
        <v>0</v>
      </c>
      <c r="AL3705">
        <v>0</v>
      </c>
      <c r="AM3705">
        <v>1</v>
      </c>
      <c r="AN3705" s="23">
        <v>0</v>
      </c>
      <c r="AO3705" s="23" t="e">
        <v>#DIV/0!</v>
      </c>
      <c r="AP3705" s="23" t="e">
        <v>#DIV/0!</v>
      </c>
      <c r="AQ3705" s="23">
        <v>0</v>
      </c>
      <c r="AR3705" s="35">
        <v>0</v>
      </c>
      <c r="AS3705" s="35">
        <v>0</v>
      </c>
      <c r="AT3705" s="35">
        <v>3</v>
      </c>
      <c r="AU3705" s="31" t="str">
        <f t="shared" si="60"/>
        <v>库存为3</v>
      </c>
      <c r="AV3705" s="36" t="str">
        <f>IFERROR(时间!$B$4+AU3705,"上周无销量")</f>
        <v>上周无销量</v>
      </c>
    </row>
    <row r="3706" spans="1:48">
      <c r="A3706" s="21" t="s">
        <v>7263</v>
      </c>
      <c r="B3706" t="s">
        <v>5067</v>
      </c>
      <c r="C3706" t="s">
        <v>7245</v>
      </c>
      <c r="D3706" s="31">
        <v>0</v>
      </c>
      <c r="E3706" s="31">
        <v>0</v>
      </c>
      <c r="F3706" s="31">
        <v>0</v>
      </c>
      <c r="G3706" s="31">
        <v>0</v>
      </c>
      <c r="H3706" s="32">
        <v>0</v>
      </c>
      <c r="I3706">
        <v>0</v>
      </c>
      <c r="J3706" s="33">
        <v>0</v>
      </c>
      <c r="K3706" s="33">
        <v>0</v>
      </c>
      <c r="L3706" s="33">
        <v>0</v>
      </c>
      <c r="M3706">
        <v>0</v>
      </c>
      <c r="N3706">
        <v>0</v>
      </c>
      <c r="O3706">
        <v>0</v>
      </c>
      <c r="P3706" t="s">
        <v>54</v>
      </c>
      <c r="Q3706" t="s">
        <v>54</v>
      </c>
      <c r="R3706" t="s">
        <v>54</v>
      </c>
      <c r="S3706" t="s">
        <v>54</v>
      </c>
      <c r="T3706" t="s">
        <v>54</v>
      </c>
      <c r="U3706" t="s">
        <v>54</v>
      </c>
      <c r="V3706" t="s">
        <v>54</v>
      </c>
      <c r="W3706" t="s">
        <v>54</v>
      </c>
      <c r="X3706" s="23" t="s">
        <v>54</v>
      </c>
      <c r="Y3706" s="23" t="s">
        <v>54</v>
      </c>
      <c r="Z3706" s="23" t="s">
        <v>54</v>
      </c>
      <c r="AA3706" s="23" t="s">
        <v>54</v>
      </c>
      <c r="AB3706" t="s">
        <v>54</v>
      </c>
      <c r="AC3706" t="s">
        <v>54</v>
      </c>
      <c r="AD3706" t="s">
        <v>54</v>
      </c>
      <c r="AE3706" t="s">
        <v>54</v>
      </c>
      <c r="AF3706" s="23" t="s">
        <v>54</v>
      </c>
      <c r="AG3706" s="23" t="s">
        <v>54</v>
      </c>
      <c r="AH3706" s="23" t="s">
        <v>54</v>
      </c>
      <c r="AI3706" s="23" t="s">
        <v>54</v>
      </c>
      <c r="AJ3706">
        <v>0</v>
      </c>
      <c r="AK3706">
        <v>0</v>
      </c>
      <c r="AL3706">
        <v>0</v>
      </c>
      <c r="AM3706">
        <v>0</v>
      </c>
      <c r="AN3706" s="23" t="e">
        <v>#DIV/0!</v>
      </c>
      <c r="AO3706" s="23" t="e">
        <v>#DIV/0!</v>
      </c>
      <c r="AP3706" s="23" t="e">
        <v>#DIV/0!</v>
      </c>
      <c r="AQ3706" s="23" t="e">
        <v>#DIV/0!</v>
      </c>
      <c r="AR3706" s="35">
        <v>0</v>
      </c>
      <c r="AS3706" s="35">
        <v>0</v>
      </c>
      <c r="AT3706" s="35">
        <v>0</v>
      </c>
      <c r="AU3706" s="31" t="str">
        <f t="shared" si="60"/>
        <v>库存为0</v>
      </c>
      <c r="AV3706" s="36" t="str">
        <f>IFERROR(时间!$B$4+AU3706,"上周无销量")</f>
        <v>上周无销量</v>
      </c>
    </row>
    <row r="3707" spans="1:48">
      <c r="A3707" s="21" t="s">
        <v>7264</v>
      </c>
      <c r="B3707" t="s">
        <v>5069</v>
      </c>
      <c r="C3707" t="s">
        <v>7245</v>
      </c>
      <c r="D3707" s="31">
        <v>0</v>
      </c>
      <c r="E3707" s="31">
        <v>0</v>
      </c>
      <c r="F3707" s="31">
        <v>0</v>
      </c>
      <c r="G3707" s="31">
        <v>0</v>
      </c>
      <c r="H3707" s="32">
        <v>0</v>
      </c>
      <c r="I3707">
        <v>0</v>
      </c>
      <c r="J3707" s="33">
        <v>0</v>
      </c>
      <c r="K3707" s="33">
        <v>0</v>
      </c>
      <c r="L3707" s="33">
        <v>0</v>
      </c>
      <c r="M3707">
        <v>0</v>
      </c>
      <c r="N3707">
        <v>0</v>
      </c>
      <c r="O3707">
        <v>0</v>
      </c>
      <c r="P3707" t="s">
        <v>54</v>
      </c>
      <c r="Q3707" t="s">
        <v>54</v>
      </c>
      <c r="R3707" t="s">
        <v>54</v>
      </c>
      <c r="S3707" t="s">
        <v>54</v>
      </c>
      <c r="T3707" t="s">
        <v>54</v>
      </c>
      <c r="U3707" t="s">
        <v>54</v>
      </c>
      <c r="V3707" t="s">
        <v>54</v>
      </c>
      <c r="W3707" t="s">
        <v>54</v>
      </c>
      <c r="X3707" s="23" t="s">
        <v>54</v>
      </c>
      <c r="Y3707" s="23" t="s">
        <v>54</v>
      </c>
      <c r="Z3707" s="23" t="s">
        <v>54</v>
      </c>
      <c r="AA3707" s="23" t="s">
        <v>54</v>
      </c>
      <c r="AB3707" t="s">
        <v>54</v>
      </c>
      <c r="AC3707" t="s">
        <v>54</v>
      </c>
      <c r="AD3707" t="s">
        <v>54</v>
      </c>
      <c r="AE3707" t="s">
        <v>54</v>
      </c>
      <c r="AF3707" s="23" t="s">
        <v>54</v>
      </c>
      <c r="AG3707" s="23" t="s">
        <v>54</v>
      </c>
      <c r="AH3707" s="23" t="s">
        <v>54</v>
      </c>
      <c r="AI3707" s="23" t="s">
        <v>54</v>
      </c>
      <c r="AJ3707">
        <v>0</v>
      </c>
      <c r="AK3707">
        <v>0</v>
      </c>
      <c r="AL3707">
        <v>0</v>
      </c>
      <c r="AM3707">
        <v>0</v>
      </c>
      <c r="AN3707" s="23" t="e">
        <v>#DIV/0!</v>
      </c>
      <c r="AO3707" s="23" t="e">
        <v>#DIV/0!</v>
      </c>
      <c r="AP3707" s="23" t="e">
        <v>#DIV/0!</v>
      </c>
      <c r="AQ3707" s="23" t="e">
        <v>#DIV/0!</v>
      </c>
      <c r="AR3707" s="35">
        <v>0</v>
      </c>
      <c r="AS3707" s="35">
        <v>0</v>
      </c>
      <c r="AT3707" s="35">
        <v>0</v>
      </c>
      <c r="AU3707" s="31" t="str">
        <f t="shared" si="60"/>
        <v>库存为0</v>
      </c>
      <c r="AV3707" s="36" t="str">
        <f>IFERROR(时间!$B$4+AU3707,"上周无销量")</f>
        <v>上周无销量</v>
      </c>
    </row>
    <row r="3708" spans="1:48">
      <c r="A3708" s="21" t="s">
        <v>7265</v>
      </c>
      <c r="B3708" t="s">
        <v>5071</v>
      </c>
      <c r="C3708" t="s">
        <v>7245</v>
      </c>
      <c r="D3708" s="31">
        <v>1</v>
      </c>
      <c r="E3708" s="31">
        <v>1</v>
      </c>
      <c r="F3708" s="31">
        <v>0</v>
      </c>
      <c r="G3708" s="31">
        <v>0</v>
      </c>
      <c r="H3708" s="32">
        <v>29.99</v>
      </c>
      <c r="I3708">
        <v>0</v>
      </c>
      <c r="J3708" s="33">
        <v>0</v>
      </c>
      <c r="K3708" s="33">
        <v>0</v>
      </c>
      <c r="L3708" s="33">
        <v>0</v>
      </c>
      <c r="M3708">
        <v>0</v>
      </c>
      <c r="N3708">
        <v>0</v>
      </c>
      <c r="O3708">
        <v>0</v>
      </c>
      <c r="P3708" t="s">
        <v>54</v>
      </c>
      <c r="Q3708" t="s">
        <v>54</v>
      </c>
      <c r="R3708" t="s">
        <v>54</v>
      </c>
      <c r="S3708" t="s">
        <v>54</v>
      </c>
      <c r="T3708" t="s">
        <v>54</v>
      </c>
      <c r="U3708" t="s">
        <v>54</v>
      </c>
      <c r="V3708" t="s">
        <v>54</v>
      </c>
      <c r="W3708" t="s">
        <v>54</v>
      </c>
      <c r="X3708" s="23" t="s">
        <v>54</v>
      </c>
      <c r="Y3708" s="23" t="s">
        <v>54</v>
      </c>
      <c r="Z3708" s="23" t="s">
        <v>54</v>
      </c>
      <c r="AA3708" s="23" t="s">
        <v>54</v>
      </c>
      <c r="AB3708" t="s">
        <v>54</v>
      </c>
      <c r="AC3708" t="s">
        <v>54</v>
      </c>
      <c r="AD3708" t="s">
        <v>54</v>
      </c>
      <c r="AE3708" t="s">
        <v>54</v>
      </c>
      <c r="AF3708" s="23" t="s">
        <v>54</v>
      </c>
      <c r="AG3708" s="23" t="s">
        <v>54</v>
      </c>
      <c r="AH3708" s="23" t="s">
        <v>54</v>
      </c>
      <c r="AI3708" s="23" t="s">
        <v>54</v>
      </c>
      <c r="AJ3708">
        <v>2</v>
      </c>
      <c r="AK3708">
        <v>5</v>
      </c>
      <c r="AL3708">
        <v>0</v>
      </c>
      <c r="AM3708">
        <v>0</v>
      </c>
      <c r="AN3708" s="23">
        <v>0.5</v>
      </c>
      <c r="AO3708" s="23">
        <v>0.2</v>
      </c>
      <c r="AP3708" s="23" t="e">
        <v>#DIV/0!</v>
      </c>
      <c r="AQ3708" s="23" t="e">
        <v>#DIV/0!</v>
      </c>
      <c r="AR3708" s="35">
        <v>0.142857142857143</v>
      </c>
      <c r="AS3708" s="35">
        <v>8.57142857142857</v>
      </c>
      <c r="AT3708" s="35">
        <v>-8.57142857142857</v>
      </c>
      <c r="AU3708" s="31">
        <f t="shared" si="60"/>
        <v>0</v>
      </c>
      <c r="AV3708" s="36">
        <f>IFERROR(时间!$B$4+AU3708,"上周无销量")</f>
        <v>43339</v>
      </c>
    </row>
    <row r="3709" spans="1:48">
      <c r="A3709" s="21" t="s">
        <v>7266</v>
      </c>
      <c r="B3709" t="s">
        <v>5073</v>
      </c>
      <c r="C3709" t="s">
        <v>7245</v>
      </c>
      <c r="D3709" s="31">
        <v>1</v>
      </c>
      <c r="E3709" s="31">
        <v>0</v>
      </c>
      <c r="F3709" s="31">
        <v>0</v>
      </c>
      <c r="G3709" s="31">
        <v>0</v>
      </c>
      <c r="H3709" s="32">
        <v>29.99</v>
      </c>
      <c r="I3709">
        <v>2</v>
      </c>
      <c r="J3709" s="33">
        <v>0</v>
      </c>
      <c r="K3709" s="33">
        <v>0</v>
      </c>
      <c r="L3709" s="33">
        <v>0</v>
      </c>
      <c r="M3709">
        <v>2</v>
      </c>
      <c r="N3709">
        <v>0</v>
      </c>
      <c r="O3709">
        <v>0</v>
      </c>
      <c r="P3709" t="s">
        <v>54</v>
      </c>
      <c r="Q3709" t="s">
        <v>54</v>
      </c>
      <c r="R3709" t="s">
        <v>54</v>
      </c>
      <c r="S3709" t="s">
        <v>54</v>
      </c>
      <c r="T3709" t="s">
        <v>54</v>
      </c>
      <c r="U3709" t="s">
        <v>54</v>
      </c>
      <c r="V3709" t="s">
        <v>54</v>
      </c>
      <c r="W3709" t="s">
        <v>54</v>
      </c>
      <c r="X3709" s="23" t="s">
        <v>54</v>
      </c>
      <c r="Y3709" s="23" t="s">
        <v>54</v>
      </c>
      <c r="Z3709" s="23" t="s">
        <v>54</v>
      </c>
      <c r="AA3709" s="23" t="s">
        <v>54</v>
      </c>
      <c r="AB3709" t="s">
        <v>54</v>
      </c>
      <c r="AC3709" t="s">
        <v>54</v>
      </c>
      <c r="AD3709" t="s">
        <v>54</v>
      </c>
      <c r="AE3709" t="s">
        <v>54</v>
      </c>
      <c r="AF3709" s="23" t="s">
        <v>54</v>
      </c>
      <c r="AG3709" s="23" t="s">
        <v>54</v>
      </c>
      <c r="AH3709" s="23" t="s">
        <v>54</v>
      </c>
      <c r="AI3709" s="23" t="s">
        <v>54</v>
      </c>
      <c r="AJ3709">
        <v>6</v>
      </c>
      <c r="AK3709">
        <v>3</v>
      </c>
      <c r="AL3709">
        <v>0</v>
      </c>
      <c r="AM3709">
        <v>6</v>
      </c>
      <c r="AN3709" s="23">
        <v>0.166666666666667</v>
      </c>
      <c r="AO3709" s="23">
        <v>0</v>
      </c>
      <c r="AP3709" s="23" t="e">
        <v>#DIV/0!</v>
      </c>
      <c r="AQ3709" s="23">
        <v>0</v>
      </c>
      <c r="AR3709" s="35">
        <v>0.142857142857143</v>
      </c>
      <c r="AS3709" s="35">
        <v>8.57142857142857</v>
      </c>
      <c r="AT3709" s="35">
        <v>-6.57142857142857</v>
      </c>
      <c r="AU3709" s="31">
        <f t="shared" si="60"/>
        <v>14</v>
      </c>
      <c r="AV3709" s="36">
        <f>IFERROR(时间!$B$4+AU3709,"上周无销量")</f>
        <v>43353</v>
      </c>
    </row>
    <row r="3710" spans="1:48">
      <c r="A3710" s="21" t="s">
        <v>7267</v>
      </c>
      <c r="B3710" t="s">
        <v>5075</v>
      </c>
      <c r="C3710" t="s">
        <v>7245</v>
      </c>
      <c r="D3710" s="31">
        <v>0</v>
      </c>
      <c r="E3710" s="31">
        <v>0</v>
      </c>
      <c r="F3710" s="31">
        <v>0</v>
      </c>
      <c r="G3710" s="31">
        <v>0</v>
      </c>
      <c r="H3710" s="32">
        <v>0</v>
      </c>
      <c r="I3710">
        <v>2</v>
      </c>
      <c r="J3710" s="33">
        <v>0</v>
      </c>
      <c r="K3710" s="33">
        <v>0</v>
      </c>
      <c r="L3710" s="33">
        <v>0</v>
      </c>
      <c r="M3710">
        <v>2</v>
      </c>
      <c r="N3710">
        <v>0</v>
      </c>
      <c r="O3710">
        <v>0</v>
      </c>
      <c r="P3710" t="s">
        <v>54</v>
      </c>
      <c r="Q3710" t="s">
        <v>54</v>
      </c>
      <c r="R3710" t="s">
        <v>54</v>
      </c>
      <c r="S3710" t="s">
        <v>54</v>
      </c>
      <c r="T3710" t="s">
        <v>54</v>
      </c>
      <c r="U3710" t="s">
        <v>54</v>
      </c>
      <c r="V3710" t="s">
        <v>54</v>
      </c>
      <c r="W3710" t="s">
        <v>54</v>
      </c>
      <c r="X3710" s="23" t="s">
        <v>54</v>
      </c>
      <c r="Y3710" s="23" t="s">
        <v>54</v>
      </c>
      <c r="Z3710" s="23" t="s">
        <v>54</v>
      </c>
      <c r="AA3710" s="23" t="s">
        <v>54</v>
      </c>
      <c r="AB3710" t="s">
        <v>54</v>
      </c>
      <c r="AC3710" t="s">
        <v>54</v>
      </c>
      <c r="AD3710" t="s">
        <v>54</v>
      </c>
      <c r="AE3710" t="s">
        <v>54</v>
      </c>
      <c r="AF3710" s="23" t="s">
        <v>54</v>
      </c>
      <c r="AG3710" s="23" t="s">
        <v>54</v>
      </c>
      <c r="AH3710" s="23" t="s">
        <v>54</v>
      </c>
      <c r="AI3710" s="23" t="s">
        <v>54</v>
      </c>
      <c r="AJ3710">
        <v>0</v>
      </c>
      <c r="AK3710">
        <v>1</v>
      </c>
      <c r="AL3710">
        <v>0</v>
      </c>
      <c r="AM3710">
        <v>0</v>
      </c>
      <c r="AN3710" s="23" t="e">
        <v>#DIV/0!</v>
      </c>
      <c r="AO3710" s="23">
        <v>0</v>
      </c>
      <c r="AP3710" s="23" t="e">
        <v>#DIV/0!</v>
      </c>
      <c r="AQ3710" s="23" t="e">
        <v>#DIV/0!</v>
      </c>
      <c r="AR3710" s="35">
        <v>0</v>
      </c>
      <c r="AS3710" s="35">
        <v>0</v>
      </c>
      <c r="AT3710" s="35">
        <v>2</v>
      </c>
      <c r="AU3710" s="31" t="str">
        <f t="shared" si="60"/>
        <v>库存为2</v>
      </c>
      <c r="AV3710" s="36" t="str">
        <f>IFERROR(时间!$B$4+AU3710,"上周无销量")</f>
        <v>上周无销量</v>
      </c>
    </row>
    <row r="3711" spans="1:48">
      <c r="A3711" s="21" t="s">
        <v>7268</v>
      </c>
      <c r="B3711" t="s">
        <v>5077</v>
      </c>
      <c r="C3711" t="s">
        <v>7245</v>
      </c>
      <c r="D3711" s="31">
        <v>0</v>
      </c>
      <c r="E3711" s="31">
        <v>0</v>
      </c>
      <c r="F3711" s="31">
        <v>2</v>
      </c>
      <c r="G3711" s="31">
        <v>1</v>
      </c>
      <c r="H3711" s="32">
        <v>19.9933333333333</v>
      </c>
      <c r="I3711">
        <v>0</v>
      </c>
      <c r="J3711" s="33">
        <v>0</v>
      </c>
      <c r="K3711" s="33">
        <v>0</v>
      </c>
      <c r="L3711" s="33">
        <v>0</v>
      </c>
      <c r="M3711">
        <v>0</v>
      </c>
      <c r="N3711">
        <v>0</v>
      </c>
      <c r="O3711">
        <v>0</v>
      </c>
      <c r="P3711" t="s">
        <v>54</v>
      </c>
      <c r="Q3711" t="s">
        <v>54</v>
      </c>
      <c r="R3711" t="s">
        <v>54</v>
      </c>
      <c r="S3711" t="s">
        <v>54</v>
      </c>
      <c r="T3711" t="s">
        <v>54</v>
      </c>
      <c r="U3711" t="s">
        <v>54</v>
      </c>
      <c r="V3711" t="s">
        <v>54</v>
      </c>
      <c r="W3711" t="s">
        <v>54</v>
      </c>
      <c r="X3711" s="23" t="s">
        <v>54</v>
      </c>
      <c r="Y3711" s="23" t="s">
        <v>54</v>
      </c>
      <c r="Z3711" s="23" t="s">
        <v>54</v>
      </c>
      <c r="AA3711" s="23" t="s">
        <v>54</v>
      </c>
      <c r="AB3711" t="s">
        <v>54</v>
      </c>
      <c r="AC3711" t="s">
        <v>54</v>
      </c>
      <c r="AD3711" t="s">
        <v>54</v>
      </c>
      <c r="AE3711" t="s">
        <v>54</v>
      </c>
      <c r="AF3711" s="23" t="s">
        <v>54</v>
      </c>
      <c r="AG3711" s="23" t="s">
        <v>54</v>
      </c>
      <c r="AH3711" s="23" t="s">
        <v>54</v>
      </c>
      <c r="AI3711" s="23" t="s">
        <v>54</v>
      </c>
      <c r="AJ3711">
        <v>0</v>
      </c>
      <c r="AK3711">
        <v>0</v>
      </c>
      <c r="AL3711">
        <v>0</v>
      </c>
      <c r="AM3711">
        <v>5</v>
      </c>
      <c r="AN3711" s="23" t="e">
        <v>#DIV/0!</v>
      </c>
      <c r="AO3711" s="23" t="e">
        <v>#DIV/0!</v>
      </c>
      <c r="AP3711" s="23" t="e">
        <v>#DIV/0!</v>
      </c>
      <c r="AQ3711" s="23">
        <v>0.2</v>
      </c>
      <c r="AR3711" s="35">
        <v>0</v>
      </c>
      <c r="AS3711" s="35">
        <v>0</v>
      </c>
      <c r="AT3711" s="35">
        <v>0</v>
      </c>
      <c r="AU3711" s="31" t="str">
        <f t="shared" si="60"/>
        <v>库存为0</v>
      </c>
      <c r="AV3711" s="36" t="str">
        <f>IFERROR(时间!$B$4+AU3711,"上周无销量")</f>
        <v>上周无销量</v>
      </c>
    </row>
    <row r="3712" spans="1:48">
      <c r="A3712" s="21" t="s">
        <v>7269</v>
      </c>
      <c r="B3712" t="s">
        <v>7270</v>
      </c>
      <c r="C3712" t="s">
        <v>7271</v>
      </c>
      <c r="D3712" s="31">
        <v>0</v>
      </c>
      <c r="E3712" s="31">
        <v>1</v>
      </c>
      <c r="F3712" s="31">
        <v>0</v>
      </c>
      <c r="G3712" s="31">
        <v>1</v>
      </c>
      <c r="H3712" s="32">
        <v>12.995</v>
      </c>
      <c r="I3712">
        <v>0</v>
      </c>
      <c r="J3712" s="33">
        <v>0</v>
      </c>
      <c r="K3712" s="33">
        <v>0</v>
      </c>
      <c r="L3712" s="33">
        <v>0</v>
      </c>
      <c r="M3712">
        <v>0</v>
      </c>
      <c r="N3712">
        <v>0</v>
      </c>
      <c r="O3712">
        <v>0</v>
      </c>
      <c r="P3712" t="s">
        <v>54</v>
      </c>
      <c r="Q3712" t="s">
        <v>54</v>
      </c>
      <c r="R3712" t="s">
        <v>54</v>
      </c>
      <c r="S3712" t="s">
        <v>54</v>
      </c>
      <c r="T3712" t="s">
        <v>54</v>
      </c>
      <c r="U3712" t="s">
        <v>54</v>
      </c>
      <c r="V3712" t="s">
        <v>54</v>
      </c>
      <c r="W3712" t="s">
        <v>54</v>
      </c>
      <c r="X3712" s="23" t="s">
        <v>54</v>
      </c>
      <c r="Y3712" s="23" t="s">
        <v>54</v>
      </c>
      <c r="Z3712" s="23" t="s">
        <v>54</v>
      </c>
      <c r="AA3712" s="23" t="s">
        <v>54</v>
      </c>
      <c r="AB3712" t="s">
        <v>54</v>
      </c>
      <c r="AC3712" t="s">
        <v>54</v>
      </c>
      <c r="AD3712" t="s">
        <v>54</v>
      </c>
      <c r="AE3712" t="s">
        <v>54</v>
      </c>
      <c r="AF3712" s="23" t="s">
        <v>54</v>
      </c>
      <c r="AG3712" s="23" t="s">
        <v>54</v>
      </c>
      <c r="AH3712" s="23" t="s">
        <v>54</v>
      </c>
      <c r="AI3712" s="23" t="s">
        <v>54</v>
      </c>
      <c r="AJ3712">
        <v>0</v>
      </c>
      <c r="AK3712">
        <v>18</v>
      </c>
      <c r="AL3712">
        <v>0</v>
      </c>
      <c r="AM3712">
        <v>12</v>
      </c>
      <c r="AN3712" s="23" t="e">
        <v>#DIV/0!</v>
      </c>
      <c r="AO3712" s="23">
        <v>0.0555555555555556</v>
      </c>
      <c r="AP3712" s="23" t="e">
        <v>#DIV/0!</v>
      </c>
      <c r="AQ3712" s="23">
        <v>0.0833333333333333</v>
      </c>
      <c r="AR3712" s="35">
        <v>0</v>
      </c>
      <c r="AS3712" s="35">
        <v>0</v>
      </c>
      <c r="AT3712" s="35">
        <v>0</v>
      </c>
      <c r="AU3712" s="31" t="str">
        <f t="shared" si="60"/>
        <v>库存为0</v>
      </c>
      <c r="AV3712" s="36" t="str">
        <f>IFERROR(时间!$B$4+AU3712,"上周无销量")</f>
        <v>上周无销量</v>
      </c>
    </row>
    <row r="3713" spans="1:48">
      <c r="A3713" s="21" t="s">
        <v>7272</v>
      </c>
      <c r="B3713" t="s">
        <v>7273</v>
      </c>
      <c r="C3713" t="s">
        <v>7271</v>
      </c>
      <c r="D3713" s="31">
        <v>0</v>
      </c>
      <c r="E3713" s="31">
        <v>0</v>
      </c>
      <c r="F3713" s="31">
        <v>0</v>
      </c>
      <c r="G3713" s="31">
        <v>0</v>
      </c>
      <c r="H3713" s="32">
        <v>0</v>
      </c>
      <c r="I3713">
        <v>0</v>
      </c>
      <c r="J3713" s="33">
        <v>0</v>
      </c>
      <c r="K3713" s="33">
        <v>0</v>
      </c>
      <c r="L3713" s="33">
        <v>0</v>
      </c>
      <c r="M3713">
        <v>0</v>
      </c>
      <c r="N3713">
        <v>0</v>
      </c>
      <c r="O3713">
        <v>0</v>
      </c>
      <c r="P3713" t="s">
        <v>54</v>
      </c>
      <c r="Q3713" t="s">
        <v>54</v>
      </c>
      <c r="R3713" t="s">
        <v>54</v>
      </c>
      <c r="S3713" t="s">
        <v>54</v>
      </c>
      <c r="T3713" t="s">
        <v>54</v>
      </c>
      <c r="U3713" t="s">
        <v>54</v>
      </c>
      <c r="V3713" t="s">
        <v>54</v>
      </c>
      <c r="W3713" t="s">
        <v>54</v>
      </c>
      <c r="X3713" s="23" t="s">
        <v>54</v>
      </c>
      <c r="Y3713" s="23" t="s">
        <v>54</v>
      </c>
      <c r="Z3713" s="23" t="s">
        <v>54</v>
      </c>
      <c r="AA3713" s="23" t="s">
        <v>54</v>
      </c>
      <c r="AB3713" t="s">
        <v>54</v>
      </c>
      <c r="AC3713" t="s">
        <v>54</v>
      </c>
      <c r="AD3713" t="s">
        <v>54</v>
      </c>
      <c r="AE3713" t="s">
        <v>54</v>
      </c>
      <c r="AF3713" s="23" t="s">
        <v>54</v>
      </c>
      <c r="AG3713" s="23" t="s">
        <v>54</v>
      </c>
      <c r="AH3713" s="23" t="s">
        <v>54</v>
      </c>
      <c r="AI3713" s="23" t="s">
        <v>54</v>
      </c>
      <c r="AJ3713">
        <v>0</v>
      </c>
      <c r="AK3713">
        <v>0</v>
      </c>
      <c r="AL3713">
        <v>0</v>
      </c>
      <c r="AM3713">
        <v>0</v>
      </c>
      <c r="AN3713" s="23" t="e">
        <v>#DIV/0!</v>
      </c>
      <c r="AO3713" s="23" t="e">
        <v>#DIV/0!</v>
      </c>
      <c r="AP3713" s="23" t="e">
        <v>#DIV/0!</v>
      </c>
      <c r="AQ3713" s="23" t="e">
        <v>#DIV/0!</v>
      </c>
      <c r="AR3713" s="35">
        <v>0</v>
      </c>
      <c r="AS3713" s="35">
        <v>0</v>
      </c>
      <c r="AT3713" s="35">
        <v>0</v>
      </c>
      <c r="AU3713" s="31" t="str">
        <f t="shared" si="60"/>
        <v>库存为0</v>
      </c>
      <c r="AV3713" s="36" t="str">
        <f>IFERROR(时间!$B$4+AU3713,"上周无销量")</f>
        <v>上周无销量</v>
      </c>
    </row>
    <row r="3714" spans="1:48">
      <c r="A3714" s="21" t="s">
        <v>7274</v>
      </c>
      <c r="B3714" t="s">
        <v>7275</v>
      </c>
      <c r="C3714" t="s">
        <v>7271</v>
      </c>
      <c r="D3714" s="31">
        <v>0</v>
      </c>
      <c r="E3714" s="31">
        <v>1</v>
      </c>
      <c r="F3714" s="31">
        <v>0</v>
      </c>
      <c r="G3714" s="31">
        <v>0</v>
      </c>
      <c r="H3714" s="32">
        <v>25.99</v>
      </c>
      <c r="I3714">
        <v>0</v>
      </c>
      <c r="J3714" s="33">
        <v>0</v>
      </c>
      <c r="K3714" s="33">
        <v>0</v>
      </c>
      <c r="L3714" s="33">
        <v>0</v>
      </c>
      <c r="M3714">
        <v>0</v>
      </c>
      <c r="N3714">
        <v>0</v>
      </c>
      <c r="O3714">
        <v>0</v>
      </c>
      <c r="P3714" t="s">
        <v>54</v>
      </c>
      <c r="Q3714" t="s">
        <v>54</v>
      </c>
      <c r="R3714" t="s">
        <v>54</v>
      </c>
      <c r="S3714" t="s">
        <v>54</v>
      </c>
      <c r="T3714" t="s">
        <v>54</v>
      </c>
      <c r="U3714" t="s">
        <v>54</v>
      </c>
      <c r="V3714" t="s">
        <v>54</v>
      </c>
      <c r="W3714" t="s">
        <v>54</v>
      </c>
      <c r="X3714" s="23" t="s">
        <v>54</v>
      </c>
      <c r="Y3714" s="23" t="s">
        <v>54</v>
      </c>
      <c r="Z3714" s="23" t="s">
        <v>54</v>
      </c>
      <c r="AA3714" s="23" t="s">
        <v>54</v>
      </c>
      <c r="AB3714" t="s">
        <v>54</v>
      </c>
      <c r="AC3714" t="s">
        <v>54</v>
      </c>
      <c r="AD3714" t="s">
        <v>54</v>
      </c>
      <c r="AE3714" t="s">
        <v>54</v>
      </c>
      <c r="AF3714" s="23" t="s">
        <v>54</v>
      </c>
      <c r="AG3714" s="23" t="s">
        <v>54</v>
      </c>
      <c r="AH3714" s="23" t="s">
        <v>54</v>
      </c>
      <c r="AI3714" s="23" t="s">
        <v>54</v>
      </c>
      <c r="AJ3714">
        <v>0</v>
      </c>
      <c r="AK3714">
        <v>1</v>
      </c>
      <c r="AL3714">
        <v>0</v>
      </c>
      <c r="AM3714">
        <v>0</v>
      </c>
      <c r="AN3714" s="23" t="e">
        <v>#DIV/0!</v>
      </c>
      <c r="AO3714" s="23">
        <v>1</v>
      </c>
      <c r="AP3714" s="23" t="e">
        <v>#DIV/0!</v>
      </c>
      <c r="AQ3714" s="23" t="e">
        <v>#DIV/0!</v>
      </c>
      <c r="AR3714" s="35">
        <v>0</v>
      </c>
      <c r="AS3714" s="35">
        <v>0</v>
      </c>
      <c r="AT3714" s="35">
        <v>0</v>
      </c>
      <c r="AU3714" s="31" t="str">
        <f t="shared" si="60"/>
        <v>库存为0</v>
      </c>
      <c r="AV3714" s="36" t="str">
        <f>IFERROR(时间!$B$4+AU3714,"上周无销量")</f>
        <v>上周无销量</v>
      </c>
    </row>
    <row r="3715" spans="1:48">
      <c r="A3715" s="21" t="s">
        <v>7276</v>
      </c>
      <c r="B3715" t="s">
        <v>7277</v>
      </c>
      <c r="C3715" t="s">
        <v>7271</v>
      </c>
      <c r="D3715" s="31">
        <v>0</v>
      </c>
      <c r="E3715" s="31">
        <v>0</v>
      </c>
      <c r="F3715" s="31">
        <v>0</v>
      </c>
      <c r="G3715" s="31">
        <v>1</v>
      </c>
      <c r="H3715" s="32">
        <v>0</v>
      </c>
      <c r="I3715">
        <v>1</v>
      </c>
      <c r="J3715" s="33">
        <v>0</v>
      </c>
      <c r="K3715" s="33">
        <v>0</v>
      </c>
      <c r="L3715" s="33">
        <v>0</v>
      </c>
      <c r="M3715">
        <v>1</v>
      </c>
      <c r="N3715">
        <v>0</v>
      </c>
      <c r="O3715">
        <v>0</v>
      </c>
      <c r="P3715" t="s">
        <v>54</v>
      </c>
      <c r="Q3715" t="s">
        <v>54</v>
      </c>
      <c r="R3715" t="s">
        <v>54</v>
      </c>
      <c r="S3715" t="s">
        <v>54</v>
      </c>
      <c r="T3715" t="s">
        <v>54</v>
      </c>
      <c r="U3715" t="s">
        <v>54</v>
      </c>
      <c r="V3715" t="s">
        <v>54</v>
      </c>
      <c r="W3715" t="s">
        <v>54</v>
      </c>
      <c r="X3715" s="23" t="s">
        <v>54</v>
      </c>
      <c r="Y3715" s="23" t="s">
        <v>54</v>
      </c>
      <c r="Z3715" s="23" t="s">
        <v>54</v>
      </c>
      <c r="AA3715" s="23" t="s">
        <v>54</v>
      </c>
      <c r="AB3715" t="s">
        <v>54</v>
      </c>
      <c r="AC3715" t="s">
        <v>54</v>
      </c>
      <c r="AD3715" t="s">
        <v>54</v>
      </c>
      <c r="AE3715" t="s">
        <v>54</v>
      </c>
      <c r="AF3715" s="23" t="s">
        <v>54</v>
      </c>
      <c r="AG3715" s="23" t="s">
        <v>54</v>
      </c>
      <c r="AH3715" s="23" t="s">
        <v>54</v>
      </c>
      <c r="AI3715" s="23" t="s">
        <v>54</v>
      </c>
      <c r="AJ3715">
        <v>3</v>
      </c>
      <c r="AK3715">
        <v>11</v>
      </c>
      <c r="AL3715">
        <v>0</v>
      </c>
      <c r="AM3715">
        <v>5</v>
      </c>
      <c r="AN3715" s="23">
        <v>0</v>
      </c>
      <c r="AO3715" s="23">
        <v>0</v>
      </c>
      <c r="AP3715" s="23" t="e">
        <v>#DIV/0!</v>
      </c>
      <c r="AQ3715" s="23">
        <v>0.2</v>
      </c>
      <c r="AR3715" s="35">
        <v>0</v>
      </c>
      <c r="AS3715" s="35">
        <v>0</v>
      </c>
      <c r="AT3715" s="35">
        <v>1</v>
      </c>
      <c r="AU3715" s="31" t="str">
        <f t="shared" si="60"/>
        <v>库存为1</v>
      </c>
      <c r="AV3715" s="36" t="str">
        <f>IFERROR(时间!$B$4+AU3715,"上周无销量")</f>
        <v>上周无销量</v>
      </c>
    </row>
    <row r="3716" spans="1:48">
      <c r="A3716" s="21" t="s">
        <v>7278</v>
      </c>
      <c r="B3716" t="s">
        <v>7279</v>
      </c>
      <c r="C3716" t="s">
        <v>7271</v>
      </c>
      <c r="D3716" s="31">
        <v>0</v>
      </c>
      <c r="E3716" s="31">
        <v>0</v>
      </c>
      <c r="F3716" s="31">
        <v>1</v>
      </c>
      <c r="G3716" s="31">
        <v>0</v>
      </c>
      <c r="H3716" s="32">
        <v>25.99</v>
      </c>
      <c r="I3716">
        <v>0</v>
      </c>
      <c r="J3716" s="33">
        <v>0</v>
      </c>
      <c r="K3716" s="33">
        <v>0</v>
      </c>
      <c r="L3716" s="33">
        <v>0</v>
      </c>
      <c r="M3716">
        <v>0</v>
      </c>
      <c r="N3716">
        <v>0</v>
      </c>
      <c r="O3716">
        <v>0</v>
      </c>
      <c r="P3716" t="s">
        <v>54</v>
      </c>
      <c r="Q3716" t="s">
        <v>54</v>
      </c>
      <c r="R3716" t="s">
        <v>54</v>
      </c>
      <c r="S3716" t="s">
        <v>54</v>
      </c>
      <c r="T3716" t="s">
        <v>54</v>
      </c>
      <c r="U3716" t="s">
        <v>54</v>
      </c>
      <c r="V3716" t="s">
        <v>54</v>
      </c>
      <c r="W3716" t="s">
        <v>54</v>
      </c>
      <c r="X3716" s="23" t="s">
        <v>54</v>
      </c>
      <c r="Y3716" s="23" t="s">
        <v>54</v>
      </c>
      <c r="Z3716" s="23" t="s">
        <v>54</v>
      </c>
      <c r="AA3716" s="23" t="s">
        <v>54</v>
      </c>
      <c r="AB3716" t="s">
        <v>54</v>
      </c>
      <c r="AC3716" t="s">
        <v>54</v>
      </c>
      <c r="AD3716" t="s">
        <v>54</v>
      </c>
      <c r="AE3716" t="s">
        <v>54</v>
      </c>
      <c r="AF3716" s="23" t="s">
        <v>54</v>
      </c>
      <c r="AG3716" s="23" t="s">
        <v>54</v>
      </c>
      <c r="AH3716" s="23" t="s">
        <v>54</v>
      </c>
      <c r="AI3716" s="23" t="s">
        <v>54</v>
      </c>
      <c r="AJ3716">
        <v>0</v>
      </c>
      <c r="AK3716">
        <v>0</v>
      </c>
      <c r="AL3716">
        <v>0</v>
      </c>
      <c r="AM3716">
        <v>1</v>
      </c>
      <c r="AN3716" s="23" t="e">
        <v>#DIV/0!</v>
      </c>
      <c r="AO3716" s="23" t="e">
        <v>#DIV/0!</v>
      </c>
      <c r="AP3716" s="23" t="e">
        <v>#DIV/0!</v>
      </c>
      <c r="AQ3716" s="23">
        <v>0</v>
      </c>
      <c r="AR3716" s="35">
        <v>0</v>
      </c>
      <c r="AS3716" s="35">
        <v>0</v>
      </c>
      <c r="AT3716" s="35">
        <v>0</v>
      </c>
      <c r="AU3716" s="31" t="str">
        <f t="shared" si="60"/>
        <v>库存为0</v>
      </c>
      <c r="AV3716" s="36" t="str">
        <f>IFERROR(时间!$B$4+AU3716,"上周无销量")</f>
        <v>上周无销量</v>
      </c>
    </row>
    <row r="3717" spans="1:48">
      <c r="A3717" s="21" t="s">
        <v>7280</v>
      </c>
      <c r="B3717" t="s">
        <v>7281</v>
      </c>
      <c r="C3717" t="s">
        <v>7271</v>
      </c>
      <c r="D3717" s="31">
        <v>0</v>
      </c>
      <c r="E3717" s="31">
        <v>0</v>
      </c>
      <c r="F3717" s="31">
        <v>0</v>
      </c>
      <c r="G3717" s="31">
        <v>0</v>
      </c>
      <c r="H3717" s="32">
        <v>0</v>
      </c>
      <c r="I3717">
        <v>2</v>
      </c>
      <c r="J3717" s="33">
        <v>0</v>
      </c>
      <c r="K3717" s="33">
        <v>0</v>
      </c>
      <c r="L3717" s="33">
        <v>0</v>
      </c>
      <c r="M3717">
        <v>2</v>
      </c>
      <c r="N3717">
        <v>0</v>
      </c>
      <c r="O3717">
        <v>0</v>
      </c>
      <c r="P3717">
        <v>1828</v>
      </c>
      <c r="Q3717">
        <v>2230</v>
      </c>
      <c r="R3717">
        <v>3245</v>
      </c>
      <c r="S3717">
        <v>3052</v>
      </c>
      <c r="T3717">
        <v>16</v>
      </c>
      <c r="U3717">
        <v>23</v>
      </c>
      <c r="V3717">
        <v>42</v>
      </c>
      <c r="W3717">
        <v>29</v>
      </c>
      <c r="X3717" s="23">
        <v>0.0087527352297593</v>
      </c>
      <c r="Y3717" s="23">
        <v>0.0103139013452915</v>
      </c>
      <c r="Z3717" s="23">
        <v>0.0129429892141757</v>
      </c>
      <c r="AA3717" s="23">
        <v>0.00950196592398427</v>
      </c>
      <c r="AB3717">
        <v>1.76</v>
      </c>
      <c r="AC3717">
        <v>2.62</v>
      </c>
      <c r="AD3717">
        <v>4.79</v>
      </c>
      <c r="AE3717">
        <v>3.08</v>
      </c>
      <c r="AF3717" s="23" t="s">
        <v>126</v>
      </c>
      <c r="AG3717" s="23" t="s">
        <v>126</v>
      </c>
      <c r="AH3717" s="23" t="s">
        <v>126</v>
      </c>
      <c r="AI3717" s="23" t="s">
        <v>126</v>
      </c>
      <c r="AJ3717">
        <v>14</v>
      </c>
      <c r="AK3717">
        <v>27</v>
      </c>
      <c r="AL3717">
        <v>0</v>
      </c>
      <c r="AM3717">
        <v>24</v>
      </c>
      <c r="AN3717" s="23">
        <v>0</v>
      </c>
      <c r="AO3717" s="23">
        <v>0</v>
      </c>
      <c r="AP3717" s="23" t="e">
        <v>#DIV/0!</v>
      </c>
      <c r="AQ3717" s="23">
        <v>0</v>
      </c>
      <c r="AR3717" s="35">
        <v>0</v>
      </c>
      <c r="AS3717" s="35">
        <v>0</v>
      </c>
      <c r="AT3717" s="35">
        <v>2</v>
      </c>
      <c r="AU3717" s="31" t="str">
        <f t="shared" ref="AU3717:AU3780" si="61">IF(AR3717="","库存为"&amp;M3717,IF(AS3717=0,"库存为"&amp;M3717,INT(M3717/AR3717)))</f>
        <v>库存为2</v>
      </c>
      <c r="AV3717" s="36" t="str">
        <f>IFERROR(时间!$B$4+AU3717,"上周无销量")</f>
        <v>上周无销量</v>
      </c>
    </row>
    <row r="3718" spans="1:48">
      <c r="A3718" s="21" t="s">
        <v>7282</v>
      </c>
      <c r="B3718" t="s">
        <v>7283</v>
      </c>
      <c r="C3718" t="s">
        <v>7271</v>
      </c>
      <c r="D3718" s="31">
        <v>0</v>
      </c>
      <c r="E3718" s="31">
        <v>1</v>
      </c>
      <c r="F3718" s="31">
        <v>0</v>
      </c>
      <c r="G3718" s="31">
        <v>0</v>
      </c>
      <c r="H3718" s="32">
        <v>25.99</v>
      </c>
      <c r="I3718">
        <v>1</v>
      </c>
      <c r="J3718" s="33">
        <v>0</v>
      </c>
      <c r="K3718" s="33">
        <v>0</v>
      </c>
      <c r="L3718" s="33">
        <v>0</v>
      </c>
      <c r="M3718">
        <v>1</v>
      </c>
      <c r="N3718">
        <v>0</v>
      </c>
      <c r="O3718">
        <v>0</v>
      </c>
      <c r="P3718" t="s">
        <v>54</v>
      </c>
      <c r="Q3718" t="s">
        <v>54</v>
      </c>
      <c r="R3718" t="s">
        <v>54</v>
      </c>
      <c r="S3718" t="s">
        <v>54</v>
      </c>
      <c r="T3718" t="s">
        <v>54</v>
      </c>
      <c r="U3718" t="s">
        <v>54</v>
      </c>
      <c r="V3718" t="s">
        <v>54</v>
      </c>
      <c r="W3718" t="s">
        <v>54</v>
      </c>
      <c r="X3718" s="23" t="s">
        <v>54</v>
      </c>
      <c r="Y3718" s="23" t="s">
        <v>54</v>
      </c>
      <c r="Z3718" s="23" t="s">
        <v>54</v>
      </c>
      <c r="AA3718" s="23" t="s">
        <v>54</v>
      </c>
      <c r="AB3718" t="s">
        <v>54</v>
      </c>
      <c r="AC3718" t="s">
        <v>54</v>
      </c>
      <c r="AD3718" t="s">
        <v>54</v>
      </c>
      <c r="AE3718" t="s">
        <v>54</v>
      </c>
      <c r="AF3718" s="23" t="s">
        <v>54</v>
      </c>
      <c r="AG3718" s="23" t="s">
        <v>54</v>
      </c>
      <c r="AH3718" s="23" t="s">
        <v>54</v>
      </c>
      <c r="AI3718" s="23" t="s">
        <v>54</v>
      </c>
      <c r="AJ3718">
        <v>6</v>
      </c>
      <c r="AK3718">
        <v>9</v>
      </c>
      <c r="AL3718">
        <v>0</v>
      </c>
      <c r="AM3718">
        <v>10</v>
      </c>
      <c r="AN3718" s="23">
        <v>0</v>
      </c>
      <c r="AO3718" s="23">
        <v>0.111111111111111</v>
      </c>
      <c r="AP3718" s="23" t="e">
        <v>#DIV/0!</v>
      </c>
      <c r="AQ3718" s="23">
        <v>0</v>
      </c>
      <c r="AR3718" s="35">
        <v>0</v>
      </c>
      <c r="AS3718" s="35">
        <v>0</v>
      </c>
      <c r="AT3718" s="35">
        <v>1</v>
      </c>
      <c r="AU3718" s="31" t="str">
        <f t="shared" si="61"/>
        <v>库存为1</v>
      </c>
      <c r="AV3718" s="36" t="str">
        <f>IFERROR(时间!$B$4+AU3718,"上周无销量")</f>
        <v>上周无销量</v>
      </c>
    </row>
    <row r="3719" spans="1:48">
      <c r="A3719" s="21" t="s">
        <v>7284</v>
      </c>
      <c r="B3719" t="s">
        <v>7285</v>
      </c>
      <c r="C3719" t="s">
        <v>7271</v>
      </c>
      <c r="D3719" s="31">
        <v>1</v>
      </c>
      <c r="E3719" s="31">
        <v>1</v>
      </c>
      <c r="F3719" s="31">
        <v>0</v>
      </c>
      <c r="G3719" s="31">
        <v>0</v>
      </c>
      <c r="H3719" s="32">
        <v>25.99</v>
      </c>
      <c r="I3719">
        <v>0</v>
      </c>
      <c r="J3719" s="33">
        <v>0</v>
      </c>
      <c r="K3719" s="33">
        <v>0</v>
      </c>
      <c r="L3719" s="33">
        <v>0</v>
      </c>
      <c r="M3719">
        <v>0</v>
      </c>
      <c r="N3719">
        <v>1</v>
      </c>
      <c r="O3719">
        <v>0</v>
      </c>
      <c r="P3719" t="s">
        <v>54</v>
      </c>
      <c r="Q3719" t="s">
        <v>54</v>
      </c>
      <c r="R3719" t="s">
        <v>54</v>
      </c>
      <c r="S3719" t="s">
        <v>54</v>
      </c>
      <c r="T3719" t="s">
        <v>54</v>
      </c>
      <c r="U3719" t="s">
        <v>54</v>
      </c>
      <c r="V3719" t="s">
        <v>54</v>
      </c>
      <c r="W3719" t="s">
        <v>54</v>
      </c>
      <c r="X3719" s="23" t="s">
        <v>54</v>
      </c>
      <c r="Y3719" s="23" t="s">
        <v>54</v>
      </c>
      <c r="Z3719" s="23" t="s">
        <v>54</v>
      </c>
      <c r="AA3719" s="23" t="s">
        <v>54</v>
      </c>
      <c r="AB3719" t="s">
        <v>54</v>
      </c>
      <c r="AC3719" t="s">
        <v>54</v>
      </c>
      <c r="AD3719" t="s">
        <v>54</v>
      </c>
      <c r="AE3719" t="s">
        <v>54</v>
      </c>
      <c r="AF3719" s="23" t="s">
        <v>54</v>
      </c>
      <c r="AG3719" s="23" t="s">
        <v>54</v>
      </c>
      <c r="AH3719" s="23" t="s">
        <v>54</v>
      </c>
      <c r="AI3719" s="23" t="s">
        <v>54</v>
      </c>
      <c r="AJ3719">
        <v>2</v>
      </c>
      <c r="AK3719">
        <v>15</v>
      </c>
      <c r="AL3719">
        <v>0</v>
      </c>
      <c r="AM3719">
        <v>1</v>
      </c>
      <c r="AN3719" s="23">
        <v>0.5</v>
      </c>
      <c r="AO3719" s="23">
        <v>0.0666666666666667</v>
      </c>
      <c r="AP3719" s="23" t="e">
        <v>#DIV/0!</v>
      </c>
      <c r="AQ3719" s="23">
        <v>0</v>
      </c>
      <c r="AR3719" s="35">
        <v>0.142857142857143</v>
      </c>
      <c r="AS3719" s="35">
        <v>8.57142857142857</v>
      </c>
      <c r="AT3719" s="35">
        <v>-8.57142857142857</v>
      </c>
      <c r="AU3719" s="31">
        <f t="shared" si="61"/>
        <v>0</v>
      </c>
      <c r="AV3719" s="36">
        <f>IFERROR(时间!$B$4+AU3719,"上周无销量")</f>
        <v>43339</v>
      </c>
    </row>
    <row r="3720" spans="1:48">
      <c r="A3720" s="21" t="s">
        <v>7286</v>
      </c>
      <c r="B3720" t="s">
        <v>7287</v>
      </c>
      <c r="C3720" t="s">
        <v>7271</v>
      </c>
      <c r="D3720" s="31">
        <v>0</v>
      </c>
      <c r="E3720" s="31">
        <v>0</v>
      </c>
      <c r="F3720" s="31">
        <v>1</v>
      </c>
      <c r="G3720" s="31">
        <v>1</v>
      </c>
      <c r="H3720" s="32">
        <v>12.995</v>
      </c>
      <c r="I3720">
        <v>0</v>
      </c>
      <c r="J3720" s="33">
        <v>0</v>
      </c>
      <c r="K3720" s="33">
        <v>0</v>
      </c>
      <c r="L3720" s="33">
        <v>0</v>
      </c>
      <c r="M3720">
        <v>0</v>
      </c>
      <c r="N3720">
        <v>0</v>
      </c>
      <c r="O3720">
        <v>0</v>
      </c>
      <c r="P3720" t="s">
        <v>54</v>
      </c>
      <c r="Q3720" t="s">
        <v>54</v>
      </c>
      <c r="R3720" t="s">
        <v>54</v>
      </c>
      <c r="S3720" t="s">
        <v>54</v>
      </c>
      <c r="T3720" t="s">
        <v>54</v>
      </c>
      <c r="U3720" t="s">
        <v>54</v>
      </c>
      <c r="V3720" t="s">
        <v>54</v>
      </c>
      <c r="W3720" t="s">
        <v>54</v>
      </c>
      <c r="X3720" s="23" t="s">
        <v>54</v>
      </c>
      <c r="Y3720" s="23" t="s">
        <v>54</v>
      </c>
      <c r="Z3720" s="23" t="s">
        <v>54</v>
      </c>
      <c r="AA3720" s="23" t="s">
        <v>54</v>
      </c>
      <c r="AB3720" t="s">
        <v>54</v>
      </c>
      <c r="AC3720" t="s">
        <v>54</v>
      </c>
      <c r="AD3720" t="s">
        <v>54</v>
      </c>
      <c r="AE3720" t="s">
        <v>54</v>
      </c>
      <c r="AF3720" s="23" t="s">
        <v>54</v>
      </c>
      <c r="AG3720" s="23" t="s">
        <v>54</v>
      </c>
      <c r="AH3720" s="23" t="s">
        <v>54</v>
      </c>
      <c r="AI3720" s="23" t="s">
        <v>54</v>
      </c>
      <c r="AJ3720">
        <v>0</v>
      </c>
      <c r="AK3720">
        <v>0</v>
      </c>
      <c r="AL3720">
        <v>0</v>
      </c>
      <c r="AM3720">
        <v>7</v>
      </c>
      <c r="AN3720" s="23" t="e">
        <v>#DIV/0!</v>
      </c>
      <c r="AO3720" s="23" t="e">
        <v>#DIV/0!</v>
      </c>
      <c r="AP3720" s="23" t="e">
        <v>#DIV/0!</v>
      </c>
      <c r="AQ3720" s="23">
        <v>0.142857142857143</v>
      </c>
      <c r="AR3720" s="35">
        <v>0</v>
      </c>
      <c r="AS3720" s="35">
        <v>0</v>
      </c>
      <c r="AT3720" s="35">
        <v>0</v>
      </c>
      <c r="AU3720" s="31" t="str">
        <f t="shared" si="61"/>
        <v>库存为0</v>
      </c>
      <c r="AV3720" s="36" t="str">
        <f>IFERROR(时间!$B$4+AU3720,"上周无销量")</f>
        <v>上周无销量</v>
      </c>
    </row>
    <row r="3721" spans="1:48">
      <c r="A3721" s="21" t="s">
        <v>7288</v>
      </c>
      <c r="B3721" t="s">
        <v>7289</v>
      </c>
      <c r="C3721" t="s">
        <v>7271</v>
      </c>
      <c r="D3721" s="31">
        <v>0</v>
      </c>
      <c r="E3721" s="31">
        <v>0</v>
      </c>
      <c r="F3721" s="31">
        <v>0</v>
      </c>
      <c r="G3721" s="31">
        <v>1</v>
      </c>
      <c r="H3721" s="32">
        <v>0</v>
      </c>
      <c r="I3721">
        <v>2</v>
      </c>
      <c r="J3721" s="33">
        <v>0</v>
      </c>
      <c r="K3721" s="33">
        <v>0</v>
      </c>
      <c r="L3721" s="33">
        <v>0</v>
      </c>
      <c r="M3721">
        <v>2</v>
      </c>
      <c r="N3721">
        <v>0</v>
      </c>
      <c r="O3721">
        <v>0</v>
      </c>
      <c r="P3721" t="s">
        <v>54</v>
      </c>
      <c r="Q3721" t="s">
        <v>54</v>
      </c>
      <c r="R3721" t="s">
        <v>54</v>
      </c>
      <c r="S3721" t="s">
        <v>54</v>
      </c>
      <c r="T3721" t="s">
        <v>54</v>
      </c>
      <c r="U3721" t="s">
        <v>54</v>
      </c>
      <c r="V3721" t="s">
        <v>54</v>
      </c>
      <c r="W3721" t="s">
        <v>54</v>
      </c>
      <c r="X3721" s="23" t="s">
        <v>54</v>
      </c>
      <c r="Y3721" s="23" t="s">
        <v>54</v>
      </c>
      <c r="Z3721" s="23" t="s">
        <v>54</v>
      </c>
      <c r="AA3721" s="23" t="s">
        <v>54</v>
      </c>
      <c r="AB3721" t="s">
        <v>54</v>
      </c>
      <c r="AC3721" t="s">
        <v>54</v>
      </c>
      <c r="AD3721" t="s">
        <v>54</v>
      </c>
      <c r="AE3721" t="s">
        <v>54</v>
      </c>
      <c r="AF3721" s="23" t="s">
        <v>54</v>
      </c>
      <c r="AG3721" s="23" t="s">
        <v>54</v>
      </c>
      <c r="AH3721" s="23" t="s">
        <v>54</v>
      </c>
      <c r="AI3721" s="23" t="s">
        <v>54</v>
      </c>
      <c r="AJ3721">
        <v>3</v>
      </c>
      <c r="AK3721">
        <v>2</v>
      </c>
      <c r="AL3721">
        <v>0</v>
      </c>
      <c r="AM3721">
        <v>1</v>
      </c>
      <c r="AN3721" s="23">
        <v>0</v>
      </c>
      <c r="AO3721" s="23">
        <v>0</v>
      </c>
      <c r="AP3721" s="23" t="e">
        <v>#DIV/0!</v>
      </c>
      <c r="AQ3721" s="23">
        <v>1</v>
      </c>
      <c r="AR3721" s="35">
        <v>0</v>
      </c>
      <c r="AS3721" s="35">
        <v>0</v>
      </c>
      <c r="AT3721" s="35">
        <v>2</v>
      </c>
      <c r="AU3721" s="31" t="str">
        <f t="shared" si="61"/>
        <v>库存为2</v>
      </c>
      <c r="AV3721" s="36" t="str">
        <f>IFERROR(时间!$B$4+AU3721,"上周无销量")</f>
        <v>上周无销量</v>
      </c>
    </row>
    <row r="3722" spans="1:48">
      <c r="A3722" s="21" t="s">
        <v>7290</v>
      </c>
      <c r="B3722" t="s">
        <v>7291</v>
      </c>
      <c r="C3722" t="s">
        <v>7271</v>
      </c>
      <c r="D3722" s="31">
        <v>0</v>
      </c>
      <c r="E3722" s="31">
        <v>0</v>
      </c>
      <c r="F3722" s="31">
        <v>0</v>
      </c>
      <c r="G3722" s="31">
        <v>0</v>
      </c>
      <c r="H3722" s="32">
        <v>0</v>
      </c>
      <c r="I3722">
        <v>2</v>
      </c>
      <c r="J3722" s="33">
        <v>0</v>
      </c>
      <c r="K3722" s="33">
        <v>0</v>
      </c>
      <c r="L3722" s="33">
        <v>0</v>
      </c>
      <c r="M3722">
        <v>2</v>
      </c>
      <c r="N3722">
        <v>0</v>
      </c>
      <c r="O3722">
        <v>2</v>
      </c>
      <c r="P3722" t="s">
        <v>54</v>
      </c>
      <c r="Q3722" t="s">
        <v>54</v>
      </c>
      <c r="R3722" t="s">
        <v>54</v>
      </c>
      <c r="S3722" t="s">
        <v>54</v>
      </c>
      <c r="T3722" t="s">
        <v>54</v>
      </c>
      <c r="U3722" t="s">
        <v>54</v>
      </c>
      <c r="V3722" t="s">
        <v>54</v>
      </c>
      <c r="W3722" t="s">
        <v>54</v>
      </c>
      <c r="X3722" s="23" t="s">
        <v>54</v>
      </c>
      <c r="Y3722" s="23" t="s">
        <v>54</v>
      </c>
      <c r="Z3722" s="23" t="s">
        <v>54</v>
      </c>
      <c r="AA3722" s="23" t="s">
        <v>54</v>
      </c>
      <c r="AB3722" t="s">
        <v>54</v>
      </c>
      <c r="AC3722" t="s">
        <v>54</v>
      </c>
      <c r="AD3722" t="s">
        <v>54</v>
      </c>
      <c r="AE3722" t="s">
        <v>54</v>
      </c>
      <c r="AF3722" s="23" t="s">
        <v>54</v>
      </c>
      <c r="AG3722" s="23" t="s">
        <v>54</v>
      </c>
      <c r="AH3722" s="23" t="s">
        <v>54</v>
      </c>
      <c r="AI3722" s="23" t="s">
        <v>54</v>
      </c>
      <c r="AJ3722">
        <v>6</v>
      </c>
      <c r="AK3722">
        <v>16</v>
      </c>
      <c r="AL3722">
        <v>0</v>
      </c>
      <c r="AM3722">
        <v>8</v>
      </c>
      <c r="AN3722" s="23">
        <v>0</v>
      </c>
      <c r="AO3722" s="23">
        <v>0</v>
      </c>
      <c r="AP3722" s="23" t="e">
        <v>#DIV/0!</v>
      </c>
      <c r="AQ3722" s="23">
        <v>0</v>
      </c>
      <c r="AR3722" s="35">
        <v>0</v>
      </c>
      <c r="AS3722" s="35">
        <v>0</v>
      </c>
      <c r="AT3722" s="35">
        <v>2</v>
      </c>
      <c r="AU3722" s="31" t="str">
        <f t="shared" si="61"/>
        <v>库存为2</v>
      </c>
      <c r="AV3722" s="36" t="str">
        <f>IFERROR(时间!$B$4+AU3722,"上周无销量")</f>
        <v>上周无销量</v>
      </c>
    </row>
    <row r="3723" spans="1:48">
      <c r="A3723" s="21" t="s">
        <v>7292</v>
      </c>
      <c r="B3723" t="s">
        <v>7293</v>
      </c>
      <c r="C3723" t="s">
        <v>7271</v>
      </c>
      <c r="D3723" s="31">
        <v>1</v>
      </c>
      <c r="E3723" s="31">
        <v>0</v>
      </c>
      <c r="F3723" s="31">
        <v>0</v>
      </c>
      <c r="G3723" s="31">
        <v>0</v>
      </c>
      <c r="H3723" s="32">
        <v>25.99</v>
      </c>
      <c r="I3723">
        <v>0</v>
      </c>
      <c r="J3723" s="33">
        <v>0</v>
      </c>
      <c r="K3723" s="33">
        <v>0</v>
      </c>
      <c r="L3723" s="33">
        <v>0</v>
      </c>
      <c r="M3723">
        <v>0</v>
      </c>
      <c r="N3723">
        <v>0</v>
      </c>
      <c r="O3723">
        <v>0</v>
      </c>
      <c r="P3723">
        <v>934</v>
      </c>
      <c r="Q3723">
        <v>1646</v>
      </c>
      <c r="R3723">
        <v>605</v>
      </c>
      <c r="S3723">
        <v>0</v>
      </c>
      <c r="T3723">
        <v>5</v>
      </c>
      <c r="U3723">
        <v>11</v>
      </c>
      <c r="V3723">
        <v>3</v>
      </c>
      <c r="W3723">
        <v>0</v>
      </c>
      <c r="X3723" s="23">
        <v>0.00535331905781585</v>
      </c>
      <c r="Y3723" s="23">
        <v>0.00668286755771567</v>
      </c>
      <c r="Z3723" s="23">
        <v>0.00495867768595041</v>
      </c>
      <c r="AA3723" s="23" t="e">
        <v>#DIV/0!</v>
      </c>
      <c r="AB3723">
        <v>0.57</v>
      </c>
      <c r="AC3723">
        <v>1.32</v>
      </c>
      <c r="AD3723">
        <v>0.4</v>
      </c>
      <c r="AE3723">
        <v>0</v>
      </c>
      <c r="AF3723" s="23">
        <v>0.0219315121200462</v>
      </c>
      <c r="AG3723" s="23" t="s">
        <v>126</v>
      </c>
      <c r="AH3723" s="23" t="s">
        <v>126</v>
      </c>
      <c r="AI3723" s="23" t="s">
        <v>54</v>
      </c>
      <c r="AJ3723">
        <v>7</v>
      </c>
      <c r="AK3723">
        <v>15</v>
      </c>
      <c r="AL3723">
        <v>0</v>
      </c>
      <c r="AM3723">
        <v>1</v>
      </c>
      <c r="AN3723" s="23">
        <v>0.142857142857143</v>
      </c>
      <c r="AO3723" s="23">
        <v>0</v>
      </c>
      <c r="AP3723" s="23" t="e">
        <v>#DIV/0!</v>
      </c>
      <c r="AQ3723" s="23">
        <v>0</v>
      </c>
      <c r="AR3723" s="35">
        <v>0.142857142857143</v>
      </c>
      <c r="AS3723" s="35">
        <v>8.57142857142857</v>
      </c>
      <c r="AT3723" s="35">
        <v>-8.57142857142857</v>
      </c>
      <c r="AU3723" s="31">
        <f t="shared" si="61"/>
        <v>0</v>
      </c>
      <c r="AV3723" s="36">
        <f>IFERROR(时间!$B$4+AU3723,"上周无销量")</f>
        <v>43339</v>
      </c>
    </row>
    <row r="3724" spans="1:48">
      <c r="A3724" s="21" t="s">
        <v>7294</v>
      </c>
      <c r="B3724" t="s">
        <v>7295</v>
      </c>
      <c r="C3724" t="s">
        <v>7271</v>
      </c>
      <c r="D3724" s="31">
        <v>0</v>
      </c>
      <c r="E3724" s="31">
        <v>0</v>
      </c>
      <c r="F3724" s="31">
        <v>0</v>
      </c>
      <c r="G3724" s="31">
        <v>0</v>
      </c>
      <c r="H3724" s="32">
        <v>0</v>
      </c>
      <c r="I3724">
        <v>0</v>
      </c>
      <c r="J3724" s="33">
        <v>0</v>
      </c>
      <c r="K3724" s="33">
        <v>0</v>
      </c>
      <c r="L3724" s="33">
        <v>0</v>
      </c>
      <c r="M3724">
        <v>0</v>
      </c>
      <c r="N3724">
        <v>0</v>
      </c>
      <c r="O3724">
        <v>0</v>
      </c>
      <c r="P3724" t="s">
        <v>54</v>
      </c>
      <c r="Q3724" t="s">
        <v>54</v>
      </c>
      <c r="R3724" t="s">
        <v>54</v>
      </c>
      <c r="S3724" t="s">
        <v>54</v>
      </c>
      <c r="T3724" t="s">
        <v>54</v>
      </c>
      <c r="U3724" t="s">
        <v>54</v>
      </c>
      <c r="V3724" t="s">
        <v>54</v>
      </c>
      <c r="W3724" t="s">
        <v>54</v>
      </c>
      <c r="X3724" s="23" t="s">
        <v>54</v>
      </c>
      <c r="Y3724" s="23" t="s">
        <v>54</v>
      </c>
      <c r="Z3724" s="23" t="s">
        <v>54</v>
      </c>
      <c r="AA3724" s="23" t="s">
        <v>54</v>
      </c>
      <c r="AB3724" t="s">
        <v>54</v>
      </c>
      <c r="AC3724" t="s">
        <v>54</v>
      </c>
      <c r="AD3724" t="s">
        <v>54</v>
      </c>
      <c r="AE3724" t="s">
        <v>54</v>
      </c>
      <c r="AF3724" s="23" t="s">
        <v>54</v>
      </c>
      <c r="AG3724" s="23" t="s">
        <v>54</v>
      </c>
      <c r="AH3724" s="23" t="s">
        <v>54</v>
      </c>
      <c r="AI3724" s="23" t="s">
        <v>54</v>
      </c>
      <c r="AJ3724">
        <v>0</v>
      </c>
      <c r="AK3724">
        <v>0</v>
      </c>
      <c r="AL3724">
        <v>0</v>
      </c>
      <c r="AM3724">
        <v>0</v>
      </c>
      <c r="AN3724" s="23" t="e">
        <v>#DIV/0!</v>
      </c>
      <c r="AO3724" s="23" t="e">
        <v>#DIV/0!</v>
      </c>
      <c r="AP3724" s="23" t="e">
        <v>#DIV/0!</v>
      </c>
      <c r="AQ3724" s="23" t="e">
        <v>#DIV/0!</v>
      </c>
      <c r="AR3724" s="35">
        <v>0</v>
      </c>
      <c r="AS3724" s="35">
        <v>0</v>
      </c>
      <c r="AT3724" s="35">
        <v>0</v>
      </c>
      <c r="AU3724" s="31" t="str">
        <f t="shared" si="61"/>
        <v>库存为0</v>
      </c>
      <c r="AV3724" s="36" t="str">
        <f>IFERROR(时间!$B$4+AU3724,"上周无销量")</f>
        <v>上周无销量</v>
      </c>
    </row>
    <row r="3725" spans="1:48">
      <c r="A3725" s="21" t="s">
        <v>7296</v>
      </c>
      <c r="B3725" t="s">
        <v>7297</v>
      </c>
      <c r="C3725" t="s">
        <v>7271</v>
      </c>
      <c r="D3725" s="31">
        <v>0</v>
      </c>
      <c r="E3725" s="31">
        <v>0</v>
      </c>
      <c r="F3725" s="31">
        <v>0</v>
      </c>
      <c r="G3725" s="31">
        <v>0</v>
      </c>
      <c r="H3725" s="32">
        <v>0</v>
      </c>
      <c r="I3725">
        <v>0</v>
      </c>
      <c r="J3725" s="33">
        <v>0</v>
      </c>
      <c r="K3725" s="33">
        <v>0</v>
      </c>
      <c r="L3725" s="33">
        <v>0</v>
      </c>
      <c r="M3725">
        <v>0</v>
      </c>
      <c r="N3725">
        <v>0</v>
      </c>
      <c r="O3725">
        <v>0</v>
      </c>
      <c r="P3725" t="s">
        <v>54</v>
      </c>
      <c r="Q3725" t="s">
        <v>54</v>
      </c>
      <c r="R3725" t="s">
        <v>54</v>
      </c>
      <c r="S3725" t="s">
        <v>54</v>
      </c>
      <c r="T3725" t="s">
        <v>54</v>
      </c>
      <c r="U3725" t="s">
        <v>54</v>
      </c>
      <c r="V3725" t="s">
        <v>54</v>
      </c>
      <c r="W3725" t="s">
        <v>54</v>
      </c>
      <c r="X3725" s="23" t="s">
        <v>54</v>
      </c>
      <c r="Y3725" s="23" t="s">
        <v>54</v>
      </c>
      <c r="Z3725" s="23" t="s">
        <v>54</v>
      </c>
      <c r="AA3725" s="23" t="s">
        <v>54</v>
      </c>
      <c r="AB3725" t="s">
        <v>54</v>
      </c>
      <c r="AC3725" t="s">
        <v>54</v>
      </c>
      <c r="AD3725" t="s">
        <v>54</v>
      </c>
      <c r="AE3725" t="s">
        <v>54</v>
      </c>
      <c r="AF3725" s="23" t="s">
        <v>54</v>
      </c>
      <c r="AG3725" s="23" t="s">
        <v>54</v>
      </c>
      <c r="AH3725" s="23" t="s">
        <v>54</v>
      </c>
      <c r="AI3725" s="23" t="s">
        <v>54</v>
      </c>
      <c r="AJ3725">
        <v>0</v>
      </c>
      <c r="AK3725">
        <v>0</v>
      </c>
      <c r="AL3725">
        <v>0</v>
      </c>
      <c r="AM3725">
        <v>0</v>
      </c>
      <c r="AN3725" s="23" t="e">
        <v>#DIV/0!</v>
      </c>
      <c r="AO3725" s="23" t="e">
        <v>#DIV/0!</v>
      </c>
      <c r="AP3725" s="23" t="e">
        <v>#DIV/0!</v>
      </c>
      <c r="AQ3725" s="23" t="e">
        <v>#DIV/0!</v>
      </c>
      <c r="AR3725" s="35">
        <v>0</v>
      </c>
      <c r="AS3725" s="35">
        <v>0</v>
      </c>
      <c r="AT3725" s="35">
        <v>0</v>
      </c>
      <c r="AU3725" s="31" t="str">
        <f t="shared" si="61"/>
        <v>库存为0</v>
      </c>
      <c r="AV3725" s="36" t="str">
        <f>IFERROR(时间!$B$4+AU3725,"上周无销量")</f>
        <v>上周无销量</v>
      </c>
    </row>
    <row r="3726" spans="1:48">
      <c r="A3726" s="21" t="s">
        <v>7298</v>
      </c>
      <c r="B3726" t="s">
        <v>7299</v>
      </c>
      <c r="C3726" t="s">
        <v>7271</v>
      </c>
      <c r="D3726" s="31">
        <v>0</v>
      </c>
      <c r="E3726" s="31">
        <v>0</v>
      </c>
      <c r="F3726" s="31">
        <v>0</v>
      </c>
      <c r="G3726" s="31">
        <v>0</v>
      </c>
      <c r="H3726" s="32">
        <v>0</v>
      </c>
      <c r="I3726">
        <v>0</v>
      </c>
      <c r="J3726" s="33">
        <v>0</v>
      </c>
      <c r="K3726" s="33">
        <v>0</v>
      </c>
      <c r="L3726" s="33">
        <v>0</v>
      </c>
      <c r="M3726">
        <v>0</v>
      </c>
      <c r="N3726">
        <v>0</v>
      </c>
      <c r="O3726">
        <v>0</v>
      </c>
      <c r="P3726" t="s">
        <v>54</v>
      </c>
      <c r="Q3726" t="s">
        <v>54</v>
      </c>
      <c r="R3726" t="s">
        <v>54</v>
      </c>
      <c r="S3726" t="s">
        <v>54</v>
      </c>
      <c r="T3726" t="s">
        <v>54</v>
      </c>
      <c r="U3726" t="s">
        <v>54</v>
      </c>
      <c r="V3726" t="s">
        <v>54</v>
      </c>
      <c r="W3726" t="s">
        <v>54</v>
      </c>
      <c r="X3726" s="23" t="s">
        <v>54</v>
      </c>
      <c r="Y3726" s="23" t="s">
        <v>54</v>
      </c>
      <c r="Z3726" s="23" t="s">
        <v>54</v>
      </c>
      <c r="AA3726" s="23" t="s">
        <v>54</v>
      </c>
      <c r="AB3726" t="s">
        <v>54</v>
      </c>
      <c r="AC3726" t="s">
        <v>54</v>
      </c>
      <c r="AD3726" t="s">
        <v>54</v>
      </c>
      <c r="AE3726" t="s">
        <v>54</v>
      </c>
      <c r="AF3726" s="23" t="s">
        <v>54</v>
      </c>
      <c r="AG3726" s="23" t="s">
        <v>54</v>
      </c>
      <c r="AH3726" s="23" t="s">
        <v>54</v>
      </c>
      <c r="AI3726" s="23" t="s">
        <v>54</v>
      </c>
      <c r="AJ3726">
        <v>0</v>
      </c>
      <c r="AK3726">
        <v>0</v>
      </c>
      <c r="AL3726">
        <v>0</v>
      </c>
      <c r="AM3726">
        <v>0</v>
      </c>
      <c r="AN3726" s="23" t="e">
        <v>#DIV/0!</v>
      </c>
      <c r="AO3726" s="23" t="e">
        <v>#DIV/0!</v>
      </c>
      <c r="AP3726" s="23" t="e">
        <v>#DIV/0!</v>
      </c>
      <c r="AQ3726" s="23" t="e">
        <v>#DIV/0!</v>
      </c>
      <c r="AR3726" s="35">
        <v>0</v>
      </c>
      <c r="AS3726" s="35">
        <v>0</v>
      </c>
      <c r="AT3726" s="35">
        <v>0</v>
      </c>
      <c r="AU3726" s="31" t="str">
        <f t="shared" si="61"/>
        <v>库存为0</v>
      </c>
      <c r="AV3726" s="36" t="str">
        <f>IFERROR(时间!$B$4+AU3726,"上周无销量")</f>
        <v>上周无销量</v>
      </c>
    </row>
    <row r="3727" spans="1:48">
      <c r="A3727" s="21" t="s">
        <v>7300</v>
      </c>
      <c r="B3727" t="s">
        <v>4671</v>
      </c>
      <c r="C3727" t="s">
        <v>7301</v>
      </c>
      <c r="D3727" s="31">
        <v>0</v>
      </c>
      <c r="E3727" s="31">
        <v>0</v>
      </c>
      <c r="F3727" s="31">
        <v>2</v>
      </c>
      <c r="G3727" s="31">
        <v>8</v>
      </c>
      <c r="H3727" s="32">
        <v>7.198</v>
      </c>
      <c r="I3727">
        <v>13</v>
      </c>
      <c r="J3727" s="33">
        <v>0</v>
      </c>
      <c r="K3727" s="33">
        <v>0</v>
      </c>
      <c r="L3727" s="33">
        <v>0</v>
      </c>
      <c r="M3727">
        <v>13</v>
      </c>
      <c r="N3727">
        <v>1</v>
      </c>
      <c r="O3727">
        <v>0</v>
      </c>
      <c r="P3727" t="s">
        <v>54</v>
      </c>
      <c r="Q3727" t="s">
        <v>54</v>
      </c>
      <c r="R3727" t="s">
        <v>54</v>
      </c>
      <c r="S3727" t="s">
        <v>54</v>
      </c>
      <c r="T3727" t="s">
        <v>54</v>
      </c>
      <c r="U3727" t="s">
        <v>54</v>
      </c>
      <c r="V3727" t="s">
        <v>54</v>
      </c>
      <c r="W3727" t="s">
        <v>54</v>
      </c>
      <c r="X3727" s="23" t="s">
        <v>54</v>
      </c>
      <c r="Y3727" s="23" t="s">
        <v>54</v>
      </c>
      <c r="Z3727" s="23" t="s">
        <v>54</v>
      </c>
      <c r="AA3727" s="23" t="s">
        <v>54</v>
      </c>
      <c r="AB3727" t="s">
        <v>54</v>
      </c>
      <c r="AC3727" t="s">
        <v>54</v>
      </c>
      <c r="AD3727" t="s">
        <v>54</v>
      </c>
      <c r="AE3727" t="s">
        <v>54</v>
      </c>
      <c r="AF3727" s="23" t="s">
        <v>54</v>
      </c>
      <c r="AG3727" s="23" t="s">
        <v>54</v>
      </c>
      <c r="AH3727" s="23" t="s">
        <v>54</v>
      </c>
      <c r="AI3727" s="23" t="s">
        <v>54</v>
      </c>
      <c r="AJ3727">
        <v>19</v>
      </c>
      <c r="AK3727">
        <v>27</v>
      </c>
      <c r="AL3727">
        <v>0</v>
      </c>
      <c r="AM3727">
        <v>59</v>
      </c>
      <c r="AN3727" s="23">
        <v>0</v>
      </c>
      <c r="AO3727" s="23">
        <v>0</v>
      </c>
      <c r="AP3727" s="23" t="e">
        <v>#DIV/0!</v>
      </c>
      <c r="AQ3727" s="23">
        <v>0.135593220338983</v>
      </c>
      <c r="AR3727" s="35">
        <v>0</v>
      </c>
      <c r="AS3727" s="35">
        <v>0</v>
      </c>
      <c r="AT3727" s="35">
        <v>13</v>
      </c>
      <c r="AU3727" s="31" t="str">
        <f t="shared" si="61"/>
        <v>库存为13</v>
      </c>
      <c r="AV3727" s="36" t="str">
        <f>IFERROR(时间!$B$4+AU3727,"上周无销量")</f>
        <v>上周无销量</v>
      </c>
    </row>
    <row r="3728" spans="1:48">
      <c r="A3728" s="21" t="s">
        <v>7302</v>
      </c>
      <c r="B3728" t="s">
        <v>4674</v>
      </c>
      <c r="C3728" t="s">
        <v>7301</v>
      </c>
      <c r="D3728" s="31">
        <v>0</v>
      </c>
      <c r="E3728" s="31">
        <v>1</v>
      </c>
      <c r="F3728" s="31">
        <v>7</v>
      </c>
      <c r="G3728" s="31">
        <v>7</v>
      </c>
      <c r="H3728" s="32">
        <v>19.1946666666667</v>
      </c>
      <c r="I3728">
        <v>13</v>
      </c>
      <c r="J3728" s="33">
        <v>0</v>
      </c>
      <c r="K3728" s="33">
        <v>1</v>
      </c>
      <c r="L3728" s="33">
        <v>0</v>
      </c>
      <c r="M3728">
        <v>14</v>
      </c>
      <c r="N3728">
        <v>0</v>
      </c>
      <c r="O3728">
        <v>0</v>
      </c>
      <c r="P3728">
        <v>0</v>
      </c>
      <c r="Q3728">
        <v>33799</v>
      </c>
      <c r="R3728">
        <v>32055</v>
      </c>
      <c r="S3728">
        <v>23666</v>
      </c>
      <c r="T3728">
        <v>0</v>
      </c>
      <c r="U3728">
        <v>114</v>
      </c>
      <c r="V3728">
        <v>121</v>
      </c>
      <c r="W3728">
        <v>90</v>
      </c>
      <c r="X3728" s="23" t="e">
        <v>#DIV/0!</v>
      </c>
      <c r="Y3728" s="23">
        <v>0.00337288085446315</v>
      </c>
      <c r="Z3728" s="23">
        <v>0.0037747621275932</v>
      </c>
      <c r="AA3728" s="23">
        <v>0.0038029240260289</v>
      </c>
      <c r="AB3728">
        <v>0</v>
      </c>
      <c r="AC3728">
        <v>36.33</v>
      </c>
      <c r="AD3728">
        <v>38.64</v>
      </c>
      <c r="AE3728">
        <v>29.84</v>
      </c>
      <c r="AF3728" s="23" t="s">
        <v>54</v>
      </c>
      <c r="AG3728" s="23">
        <v>1.89271325368157</v>
      </c>
      <c r="AH3728" s="23">
        <v>0.287579883300916</v>
      </c>
      <c r="AI3728" s="23">
        <v>0.222085499940459</v>
      </c>
      <c r="AJ3728">
        <v>0</v>
      </c>
      <c r="AK3728">
        <v>0</v>
      </c>
      <c r="AL3728">
        <v>168</v>
      </c>
      <c r="AM3728">
        <v>126</v>
      </c>
      <c r="AN3728" s="23" t="e">
        <v>#DIV/0!</v>
      </c>
      <c r="AO3728" s="23" t="e">
        <v>#DIV/0!</v>
      </c>
      <c r="AP3728" s="23">
        <v>0.0416666666666667</v>
      </c>
      <c r="AQ3728" s="23">
        <v>0.0555555555555556</v>
      </c>
      <c r="AR3728" s="35">
        <v>0</v>
      </c>
      <c r="AS3728" s="35">
        <v>0</v>
      </c>
      <c r="AT3728" s="35">
        <v>14</v>
      </c>
      <c r="AU3728" s="31" t="str">
        <f t="shared" si="61"/>
        <v>库存为14</v>
      </c>
      <c r="AV3728" s="36" t="str">
        <f>IFERROR(时间!$B$4+AU3728,"上周无销量")</f>
        <v>上周无销量</v>
      </c>
    </row>
    <row r="3729" spans="1:48">
      <c r="A3729" s="21" t="s">
        <v>7303</v>
      </c>
      <c r="B3729" t="s">
        <v>4676</v>
      </c>
      <c r="C3729" t="s">
        <v>7301</v>
      </c>
      <c r="D3729" s="31">
        <v>1</v>
      </c>
      <c r="E3729" s="31">
        <v>2</v>
      </c>
      <c r="F3729" s="31">
        <v>6</v>
      </c>
      <c r="G3729" s="31">
        <v>2</v>
      </c>
      <c r="H3729" s="32">
        <v>29.4463636363636</v>
      </c>
      <c r="I3729">
        <v>5</v>
      </c>
      <c r="J3729" s="33">
        <v>1</v>
      </c>
      <c r="K3729" s="33">
        <v>0</v>
      </c>
      <c r="L3729" s="33">
        <v>0</v>
      </c>
      <c r="M3729">
        <v>6</v>
      </c>
      <c r="N3729">
        <v>0</v>
      </c>
      <c r="O3729">
        <v>0</v>
      </c>
      <c r="P3729" t="s">
        <v>54</v>
      </c>
      <c r="Q3729" t="s">
        <v>54</v>
      </c>
      <c r="R3729" t="s">
        <v>54</v>
      </c>
      <c r="S3729" t="s">
        <v>54</v>
      </c>
      <c r="T3729" t="s">
        <v>54</v>
      </c>
      <c r="U3729" t="s">
        <v>54</v>
      </c>
      <c r="V3729" t="s">
        <v>54</v>
      </c>
      <c r="W3729" t="s">
        <v>54</v>
      </c>
      <c r="X3729" s="23" t="s">
        <v>54</v>
      </c>
      <c r="Y3729" s="23" t="s">
        <v>54</v>
      </c>
      <c r="Z3729" s="23" t="s">
        <v>54</v>
      </c>
      <c r="AA3729" s="23" t="s">
        <v>54</v>
      </c>
      <c r="AB3729" t="s">
        <v>54</v>
      </c>
      <c r="AC3729" t="s">
        <v>54</v>
      </c>
      <c r="AD3729" t="s">
        <v>54</v>
      </c>
      <c r="AE3729" t="s">
        <v>54</v>
      </c>
      <c r="AF3729" s="23" t="s">
        <v>54</v>
      </c>
      <c r="AG3729" s="23" t="s">
        <v>54</v>
      </c>
      <c r="AH3729" s="23" t="s">
        <v>54</v>
      </c>
      <c r="AI3729" s="23" t="s">
        <v>54</v>
      </c>
      <c r="AJ3729">
        <v>18</v>
      </c>
      <c r="AK3729">
        <v>38</v>
      </c>
      <c r="AL3729">
        <v>55</v>
      </c>
      <c r="AM3729">
        <v>45</v>
      </c>
      <c r="AN3729" s="23">
        <v>0.0555555555555556</v>
      </c>
      <c r="AO3729" s="23">
        <v>0.0526315789473684</v>
      </c>
      <c r="AP3729" s="23">
        <v>0.109090909090909</v>
      </c>
      <c r="AQ3729" s="23">
        <v>0.0444444444444444</v>
      </c>
      <c r="AR3729" s="35">
        <v>0.142857142857143</v>
      </c>
      <c r="AS3729" s="35">
        <v>8.57142857142857</v>
      </c>
      <c r="AT3729" s="35">
        <v>-2.57142857142857</v>
      </c>
      <c r="AU3729" s="31">
        <f t="shared" si="61"/>
        <v>42</v>
      </c>
      <c r="AV3729" s="36">
        <f>IFERROR(时间!$B$4+AU3729,"上周无销量")</f>
        <v>43381</v>
      </c>
    </row>
    <row r="3730" spans="1:48">
      <c r="A3730" s="21" t="s">
        <v>7304</v>
      </c>
      <c r="B3730" t="s">
        <v>4678</v>
      </c>
      <c r="C3730" t="s">
        <v>7301</v>
      </c>
      <c r="D3730" s="31">
        <v>1</v>
      </c>
      <c r="E3730" s="31">
        <v>2</v>
      </c>
      <c r="F3730" s="31">
        <v>2</v>
      </c>
      <c r="G3730" s="31">
        <v>6</v>
      </c>
      <c r="H3730" s="32">
        <v>16.3590909090909</v>
      </c>
      <c r="I3730">
        <v>7</v>
      </c>
      <c r="J3730" s="33">
        <v>0</v>
      </c>
      <c r="K3730" s="33">
        <v>0</v>
      </c>
      <c r="L3730" s="33">
        <v>0</v>
      </c>
      <c r="M3730">
        <v>7</v>
      </c>
      <c r="N3730">
        <v>0</v>
      </c>
      <c r="O3730">
        <v>0</v>
      </c>
      <c r="P3730" t="s">
        <v>54</v>
      </c>
      <c r="Q3730" t="s">
        <v>54</v>
      </c>
      <c r="R3730" t="s">
        <v>54</v>
      </c>
      <c r="S3730" t="s">
        <v>54</v>
      </c>
      <c r="T3730" t="s">
        <v>54</v>
      </c>
      <c r="U3730" t="s">
        <v>54</v>
      </c>
      <c r="V3730" t="s">
        <v>54</v>
      </c>
      <c r="W3730" t="s">
        <v>54</v>
      </c>
      <c r="X3730" s="23" t="s">
        <v>54</v>
      </c>
      <c r="Y3730" s="23" t="s">
        <v>54</v>
      </c>
      <c r="Z3730" s="23" t="s">
        <v>54</v>
      </c>
      <c r="AA3730" s="23" t="s">
        <v>54</v>
      </c>
      <c r="AB3730" t="s">
        <v>54</v>
      </c>
      <c r="AC3730" t="s">
        <v>54</v>
      </c>
      <c r="AD3730" t="s">
        <v>54</v>
      </c>
      <c r="AE3730" t="s">
        <v>54</v>
      </c>
      <c r="AF3730" s="23" t="s">
        <v>54</v>
      </c>
      <c r="AG3730" s="23" t="s">
        <v>54</v>
      </c>
      <c r="AH3730" s="23" t="s">
        <v>54</v>
      </c>
      <c r="AI3730" s="23" t="s">
        <v>54</v>
      </c>
      <c r="AJ3730">
        <v>21</v>
      </c>
      <c r="AK3730">
        <v>4</v>
      </c>
      <c r="AL3730">
        <v>0</v>
      </c>
      <c r="AM3730">
        <v>45</v>
      </c>
      <c r="AN3730" s="23">
        <v>0.0476190476190476</v>
      </c>
      <c r="AO3730" s="23">
        <v>0.5</v>
      </c>
      <c r="AP3730" s="23" t="e">
        <v>#DIV/0!</v>
      </c>
      <c r="AQ3730" s="23">
        <v>0.133333333333333</v>
      </c>
      <c r="AR3730" s="35">
        <v>0.142857142857143</v>
      </c>
      <c r="AS3730" s="35">
        <v>8.57142857142857</v>
      </c>
      <c r="AT3730" s="35">
        <v>-1.57142857142857</v>
      </c>
      <c r="AU3730" s="31">
        <f t="shared" si="61"/>
        <v>49</v>
      </c>
      <c r="AV3730" s="36">
        <f>IFERROR(时间!$B$4+AU3730,"上周无销量")</f>
        <v>43388</v>
      </c>
    </row>
    <row r="3731" spans="1:48">
      <c r="A3731" s="21" t="s">
        <v>7305</v>
      </c>
      <c r="B3731" t="s">
        <v>4680</v>
      </c>
      <c r="C3731" t="s">
        <v>7301</v>
      </c>
      <c r="D3731" s="31">
        <v>1</v>
      </c>
      <c r="E3731" s="31">
        <v>1</v>
      </c>
      <c r="F3731" s="31">
        <v>2</v>
      </c>
      <c r="G3731" s="31">
        <v>0</v>
      </c>
      <c r="H3731" s="32">
        <v>35.99</v>
      </c>
      <c r="I3731">
        <v>7</v>
      </c>
      <c r="J3731" s="33">
        <v>0</v>
      </c>
      <c r="K3731" s="33">
        <v>0</v>
      </c>
      <c r="L3731" s="33">
        <v>0</v>
      </c>
      <c r="M3731">
        <v>7</v>
      </c>
      <c r="N3731">
        <v>0</v>
      </c>
      <c r="O3731">
        <v>0</v>
      </c>
      <c r="P3731" t="s">
        <v>54</v>
      </c>
      <c r="Q3731" t="s">
        <v>54</v>
      </c>
      <c r="R3731" t="s">
        <v>54</v>
      </c>
      <c r="S3731" t="s">
        <v>54</v>
      </c>
      <c r="T3731" t="s">
        <v>54</v>
      </c>
      <c r="U3731" t="s">
        <v>54</v>
      </c>
      <c r="V3731" t="s">
        <v>54</v>
      </c>
      <c r="W3731" t="s">
        <v>54</v>
      </c>
      <c r="X3731" s="23" t="s">
        <v>54</v>
      </c>
      <c r="Y3731" s="23" t="s">
        <v>54</v>
      </c>
      <c r="Z3731" s="23" t="s">
        <v>54</v>
      </c>
      <c r="AA3731" s="23" t="s">
        <v>54</v>
      </c>
      <c r="AB3731" t="s">
        <v>54</v>
      </c>
      <c r="AC3731" t="s">
        <v>54</v>
      </c>
      <c r="AD3731" t="s">
        <v>54</v>
      </c>
      <c r="AE3731" t="s">
        <v>54</v>
      </c>
      <c r="AF3731" s="23" t="s">
        <v>54</v>
      </c>
      <c r="AG3731" s="23" t="s">
        <v>54</v>
      </c>
      <c r="AH3731" s="23" t="s">
        <v>54</v>
      </c>
      <c r="AI3731" s="23" t="s">
        <v>54</v>
      </c>
      <c r="AJ3731">
        <v>25</v>
      </c>
      <c r="AK3731">
        <v>33</v>
      </c>
      <c r="AL3731">
        <v>0</v>
      </c>
      <c r="AM3731">
        <v>35</v>
      </c>
      <c r="AN3731" s="23">
        <v>0.04</v>
      </c>
      <c r="AO3731" s="23">
        <v>0.0303030303030303</v>
      </c>
      <c r="AP3731" s="23" t="e">
        <v>#DIV/0!</v>
      </c>
      <c r="AQ3731" s="23">
        <v>0</v>
      </c>
      <c r="AR3731" s="35">
        <v>0.142857142857143</v>
      </c>
      <c r="AS3731" s="35">
        <v>8.57142857142857</v>
      </c>
      <c r="AT3731" s="35">
        <v>-1.57142857142857</v>
      </c>
      <c r="AU3731" s="31">
        <f t="shared" si="61"/>
        <v>49</v>
      </c>
      <c r="AV3731" s="36">
        <f>IFERROR(时间!$B$4+AU3731,"上周无销量")</f>
        <v>43388</v>
      </c>
    </row>
    <row r="3732" spans="1:48">
      <c r="A3732" s="21" t="s">
        <v>7306</v>
      </c>
      <c r="B3732" t="s">
        <v>4682</v>
      </c>
      <c r="C3732" t="s">
        <v>7301</v>
      </c>
      <c r="D3732" s="31">
        <v>1</v>
      </c>
      <c r="E3732" s="31">
        <v>1</v>
      </c>
      <c r="F3732" s="31">
        <v>0</v>
      </c>
      <c r="G3732" s="31">
        <v>4</v>
      </c>
      <c r="H3732" s="32">
        <v>11.9966666666667</v>
      </c>
      <c r="I3732">
        <v>4</v>
      </c>
      <c r="J3732" s="33">
        <v>0</v>
      </c>
      <c r="K3732" s="33">
        <v>0</v>
      </c>
      <c r="L3732" s="33">
        <v>0</v>
      </c>
      <c r="M3732">
        <v>4</v>
      </c>
      <c r="N3732">
        <v>2</v>
      </c>
      <c r="O3732">
        <v>0</v>
      </c>
      <c r="P3732" t="s">
        <v>54</v>
      </c>
      <c r="Q3732" t="s">
        <v>54</v>
      </c>
      <c r="R3732" t="s">
        <v>54</v>
      </c>
      <c r="S3732" t="s">
        <v>54</v>
      </c>
      <c r="T3732" t="s">
        <v>54</v>
      </c>
      <c r="U3732" t="s">
        <v>54</v>
      </c>
      <c r="V3732" t="s">
        <v>54</v>
      </c>
      <c r="W3732" t="s">
        <v>54</v>
      </c>
      <c r="X3732" s="23" t="s">
        <v>54</v>
      </c>
      <c r="Y3732" s="23" t="s">
        <v>54</v>
      </c>
      <c r="Z3732" s="23" t="s">
        <v>54</v>
      </c>
      <c r="AA3732" s="23" t="s">
        <v>54</v>
      </c>
      <c r="AB3732" t="s">
        <v>54</v>
      </c>
      <c r="AC3732" t="s">
        <v>54</v>
      </c>
      <c r="AD3732" t="s">
        <v>54</v>
      </c>
      <c r="AE3732" t="s">
        <v>54</v>
      </c>
      <c r="AF3732" s="23" t="s">
        <v>54</v>
      </c>
      <c r="AG3732" s="23" t="s">
        <v>54</v>
      </c>
      <c r="AH3732" s="23" t="s">
        <v>54</v>
      </c>
      <c r="AI3732" s="23" t="s">
        <v>54</v>
      </c>
      <c r="AJ3732">
        <v>21</v>
      </c>
      <c r="AK3732">
        <v>13</v>
      </c>
      <c r="AL3732">
        <v>0</v>
      </c>
      <c r="AM3732">
        <v>27</v>
      </c>
      <c r="AN3732" s="23">
        <v>0.0476190476190476</v>
      </c>
      <c r="AO3732" s="23">
        <v>0.0769230769230769</v>
      </c>
      <c r="AP3732" s="23" t="e">
        <v>#DIV/0!</v>
      </c>
      <c r="AQ3732" s="23">
        <v>0.148148148148148</v>
      </c>
      <c r="AR3732" s="35">
        <v>0.142857142857143</v>
      </c>
      <c r="AS3732" s="35">
        <v>8.57142857142857</v>
      </c>
      <c r="AT3732" s="35">
        <v>-4.57142857142857</v>
      </c>
      <c r="AU3732" s="31">
        <f t="shared" si="61"/>
        <v>28</v>
      </c>
      <c r="AV3732" s="36">
        <f>IFERROR(时间!$B$4+AU3732,"上周无销量")</f>
        <v>43367</v>
      </c>
    </row>
    <row r="3733" spans="1:48">
      <c r="A3733" s="21" t="s">
        <v>7307</v>
      </c>
      <c r="B3733" t="s">
        <v>4684</v>
      </c>
      <c r="C3733" t="s">
        <v>7301</v>
      </c>
      <c r="D3733" s="31">
        <v>4</v>
      </c>
      <c r="E3733" s="31">
        <v>3</v>
      </c>
      <c r="F3733" s="31">
        <v>0</v>
      </c>
      <c r="G3733" s="31">
        <v>3</v>
      </c>
      <c r="H3733" s="32">
        <v>25.193</v>
      </c>
      <c r="I3733">
        <v>6</v>
      </c>
      <c r="J3733" s="33">
        <v>5</v>
      </c>
      <c r="K3733" s="33">
        <v>0</v>
      </c>
      <c r="L3733" s="33">
        <v>0</v>
      </c>
      <c r="M3733">
        <v>11</v>
      </c>
      <c r="N3733">
        <v>1</v>
      </c>
      <c r="O3733">
        <v>0</v>
      </c>
      <c r="P3733" t="s">
        <v>54</v>
      </c>
      <c r="Q3733" t="s">
        <v>54</v>
      </c>
      <c r="R3733" t="s">
        <v>54</v>
      </c>
      <c r="S3733" t="s">
        <v>54</v>
      </c>
      <c r="T3733" t="s">
        <v>54</v>
      </c>
      <c r="U3733" t="s">
        <v>54</v>
      </c>
      <c r="V3733" t="s">
        <v>54</v>
      </c>
      <c r="W3733" t="s">
        <v>54</v>
      </c>
      <c r="X3733" s="23" t="s">
        <v>54</v>
      </c>
      <c r="Y3733" s="23" t="s">
        <v>54</v>
      </c>
      <c r="Z3733" s="23" t="s">
        <v>54</v>
      </c>
      <c r="AA3733" s="23" t="s">
        <v>54</v>
      </c>
      <c r="AB3733" t="s">
        <v>54</v>
      </c>
      <c r="AC3733" t="s">
        <v>54</v>
      </c>
      <c r="AD3733" t="s">
        <v>54</v>
      </c>
      <c r="AE3733" t="s">
        <v>54</v>
      </c>
      <c r="AF3733" s="23" t="s">
        <v>54</v>
      </c>
      <c r="AG3733" s="23" t="s">
        <v>54</v>
      </c>
      <c r="AH3733" s="23" t="s">
        <v>54</v>
      </c>
      <c r="AI3733" s="23" t="s">
        <v>54</v>
      </c>
      <c r="AJ3733">
        <v>23</v>
      </c>
      <c r="AK3733">
        <v>53</v>
      </c>
      <c r="AL3733">
        <v>0</v>
      </c>
      <c r="AM3733">
        <v>64</v>
      </c>
      <c r="AN3733" s="23">
        <v>0.173913043478261</v>
      </c>
      <c r="AO3733" s="23">
        <v>0.0566037735849057</v>
      </c>
      <c r="AP3733" s="23" t="e">
        <v>#DIV/0!</v>
      </c>
      <c r="AQ3733" s="23">
        <v>0.046875</v>
      </c>
      <c r="AR3733" s="35">
        <v>0.571428571428571</v>
      </c>
      <c r="AS3733" s="35">
        <v>34.2857142857143</v>
      </c>
      <c r="AT3733" s="35">
        <v>-23.2857142857143</v>
      </c>
      <c r="AU3733" s="31">
        <f t="shared" si="61"/>
        <v>19</v>
      </c>
      <c r="AV3733" s="36">
        <f>IFERROR(时间!$B$4+AU3733,"上周无销量")</f>
        <v>43358</v>
      </c>
    </row>
    <row r="3734" spans="1:48">
      <c r="A3734" s="21" t="s">
        <v>7308</v>
      </c>
      <c r="B3734" t="s">
        <v>4686</v>
      </c>
      <c r="C3734" t="s">
        <v>7301</v>
      </c>
      <c r="D3734" s="31">
        <v>0</v>
      </c>
      <c r="E3734" s="31">
        <v>0</v>
      </c>
      <c r="F3734" s="31">
        <v>0</v>
      </c>
      <c r="G3734" s="31">
        <v>0</v>
      </c>
      <c r="H3734" s="32">
        <v>0</v>
      </c>
      <c r="I3734">
        <v>0</v>
      </c>
      <c r="J3734" s="33">
        <v>5</v>
      </c>
      <c r="K3734" s="33">
        <v>0</v>
      </c>
      <c r="L3734" s="33">
        <v>0</v>
      </c>
      <c r="M3734">
        <v>5</v>
      </c>
      <c r="N3734">
        <v>2</v>
      </c>
      <c r="O3734">
        <v>0</v>
      </c>
      <c r="P3734" t="s">
        <v>54</v>
      </c>
      <c r="Q3734" t="s">
        <v>54</v>
      </c>
      <c r="R3734" t="s">
        <v>54</v>
      </c>
      <c r="S3734" t="s">
        <v>54</v>
      </c>
      <c r="T3734" t="s">
        <v>54</v>
      </c>
      <c r="U3734" t="s">
        <v>54</v>
      </c>
      <c r="V3734" t="s">
        <v>54</v>
      </c>
      <c r="W3734" t="s">
        <v>54</v>
      </c>
      <c r="X3734" s="23" t="s">
        <v>54</v>
      </c>
      <c r="Y3734" s="23" t="s">
        <v>54</v>
      </c>
      <c r="Z3734" s="23" t="s">
        <v>54</v>
      </c>
      <c r="AA3734" s="23" t="s">
        <v>54</v>
      </c>
      <c r="AB3734" t="s">
        <v>54</v>
      </c>
      <c r="AC3734" t="s">
        <v>54</v>
      </c>
      <c r="AD3734" t="s">
        <v>54</v>
      </c>
      <c r="AE3734" t="s">
        <v>54</v>
      </c>
      <c r="AF3734" s="23" t="s">
        <v>54</v>
      </c>
      <c r="AG3734" s="23" t="s">
        <v>54</v>
      </c>
      <c r="AH3734" s="23" t="s">
        <v>54</v>
      </c>
      <c r="AI3734" s="23" t="s">
        <v>54</v>
      </c>
      <c r="AJ3734">
        <v>0</v>
      </c>
      <c r="AK3734">
        <v>0</v>
      </c>
      <c r="AL3734">
        <v>0</v>
      </c>
      <c r="AM3734">
        <v>0</v>
      </c>
      <c r="AN3734" s="23" t="e">
        <v>#DIV/0!</v>
      </c>
      <c r="AO3734" s="23" t="e">
        <v>#DIV/0!</v>
      </c>
      <c r="AP3734" s="23" t="e">
        <v>#DIV/0!</v>
      </c>
      <c r="AQ3734" s="23" t="e">
        <v>#DIV/0!</v>
      </c>
      <c r="AR3734" s="35">
        <v>0</v>
      </c>
      <c r="AS3734" s="35">
        <v>0</v>
      </c>
      <c r="AT3734" s="35">
        <v>5</v>
      </c>
      <c r="AU3734" s="31" t="str">
        <f t="shared" si="61"/>
        <v>库存为5</v>
      </c>
      <c r="AV3734" s="36" t="str">
        <f>IFERROR(时间!$B$4+AU3734,"上周无销量")</f>
        <v>上周无销量</v>
      </c>
    </row>
    <row r="3735" spans="1:48">
      <c r="A3735" s="21" t="s">
        <v>7309</v>
      </c>
      <c r="B3735" t="s">
        <v>4688</v>
      </c>
      <c r="C3735" t="s">
        <v>7301</v>
      </c>
      <c r="D3735" s="31">
        <v>2</v>
      </c>
      <c r="E3735" s="31">
        <v>7</v>
      </c>
      <c r="F3735" s="31">
        <v>1</v>
      </c>
      <c r="G3735" s="31">
        <v>1</v>
      </c>
      <c r="H3735" s="32">
        <v>32.7181818181818</v>
      </c>
      <c r="I3735">
        <v>0</v>
      </c>
      <c r="J3735" s="33">
        <v>15</v>
      </c>
      <c r="K3735" s="33">
        <v>0</v>
      </c>
      <c r="L3735" s="33">
        <v>0</v>
      </c>
      <c r="M3735">
        <v>15</v>
      </c>
      <c r="N3735">
        <v>0</v>
      </c>
      <c r="O3735">
        <v>0</v>
      </c>
      <c r="P3735" t="s">
        <v>54</v>
      </c>
      <c r="Q3735" t="s">
        <v>54</v>
      </c>
      <c r="R3735" t="s">
        <v>54</v>
      </c>
      <c r="S3735" t="s">
        <v>54</v>
      </c>
      <c r="T3735" t="s">
        <v>54</v>
      </c>
      <c r="U3735" t="s">
        <v>54</v>
      </c>
      <c r="V3735" t="s">
        <v>54</v>
      </c>
      <c r="W3735" t="s">
        <v>54</v>
      </c>
      <c r="X3735" s="23" t="s">
        <v>54</v>
      </c>
      <c r="Y3735" s="23" t="s">
        <v>54</v>
      </c>
      <c r="Z3735" s="23" t="s">
        <v>54</v>
      </c>
      <c r="AA3735" s="23" t="s">
        <v>54</v>
      </c>
      <c r="AB3735" t="s">
        <v>54</v>
      </c>
      <c r="AC3735" t="s">
        <v>54</v>
      </c>
      <c r="AD3735" t="s">
        <v>54</v>
      </c>
      <c r="AE3735" t="s">
        <v>54</v>
      </c>
      <c r="AF3735" s="23" t="s">
        <v>54</v>
      </c>
      <c r="AG3735" s="23" t="s">
        <v>54</v>
      </c>
      <c r="AH3735" s="23" t="s">
        <v>54</v>
      </c>
      <c r="AI3735" s="23" t="s">
        <v>54</v>
      </c>
      <c r="AJ3735">
        <v>9</v>
      </c>
      <c r="AK3735">
        <v>33</v>
      </c>
      <c r="AL3735">
        <v>0</v>
      </c>
      <c r="AM3735">
        <v>18</v>
      </c>
      <c r="AN3735" s="23">
        <v>0.222222222222222</v>
      </c>
      <c r="AO3735" s="23">
        <v>0.212121212121212</v>
      </c>
      <c r="AP3735" s="23" t="e">
        <v>#DIV/0!</v>
      </c>
      <c r="AQ3735" s="23">
        <v>0.0555555555555556</v>
      </c>
      <c r="AR3735" s="35">
        <v>0.285714285714286</v>
      </c>
      <c r="AS3735" s="35">
        <v>17.1428571428571</v>
      </c>
      <c r="AT3735" s="35">
        <v>-2.14285714285714</v>
      </c>
      <c r="AU3735" s="31">
        <f t="shared" si="61"/>
        <v>52</v>
      </c>
      <c r="AV3735" s="36">
        <f>IFERROR(时间!$B$4+AU3735,"上周无销量")</f>
        <v>43391</v>
      </c>
    </row>
    <row r="3736" spans="1:48">
      <c r="A3736" s="21" t="s">
        <v>7310</v>
      </c>
      <c r="B3736" t="s">
        <v>4690</v>
      </c>
      <c r="C3736" t="s">
        <v>7301</v>
      </c>
      <c r="D3736" s="31">
        <v>0</v>
      </c>
      <c r="E3736" s="31">
        <v>2</v>
      </c>
      <c r="F3736" s="31">
        <v>1</v>
      </c>
      <c r="G3736" s="31">
        <v>0</v>
      </c>
      <c r="H3736" s="32">
        <v>35.99</v>
      </c>
      <c r="I3736">
        <v>7</v>
      </c>
      <c r="J3736" s="33">
        <v>0</v>
      </c>
      <c r="K3736" s="33">
        <v>0</v>
      </c>
      <c r="L3736" s="33">
        <v>0</v>
      </c>
      <c r="M3736">
        <v>7</v>
      </c>
      <c r="N3736">
        <v>0</v>
      </c>
      <c r="O3736">
        <v>0</v>
      </c>
      <c r="P3736" t="s">
        <v>54</v>
      </c>
      <c r="Q3736" t="s">
        <v>54</v>
      </c>
      <c r="R3736" t="s">
        <v>54</v>
      </c>
      <c r="S3736" t="s">
        <v>54</v>
      </c>
      <c r="T3736" t="s">
        <v>54</v>
      </c>
      <c r="U3736" t="s">
        <v>54</v>
      </c>
      <c r="V3736" t="s">
        <v>54</v>
      </c>
      <c r="W3736" t="s">
        <v>54</v>
      </c>
      <c r="X3736" s="23" t="s">
        <v>54</v>
      </c>
      <c r="Y3736" s="23" t="s">
        <v>54</v>
      </c>
      <c r="Z3736" s="23" t="s">
        <v>54</v>
      </c>
      <c r="AA3736" s="23" t="s">
        <v>54</v>
      </c>
      <c r="AB3736" t="s">
        <v>54</v>
      </c>
      <c r="AC3736" t="s">
        <v>54</v>
      </c>
      <c r="AD3736" t="s">
        <v>54</v>
      </c>
      <c r="AE3736" t="s">
        <v>54</v>
      </c>
      <c r="AF3736" s="23" t="s">
        <v>54</v>
      </c>
      <c r="AG3736" s="23" t="s">
        <v>54</v>
      </c>
      <c r="AH3736" s="23" t="s">
        <v>54</v>
      </c>
      <c r="AI3736" s="23" t="s">
        <v>54</v>
      </c>
      <c r="AJ3736">
        <v>21</v>
      </c>
      <c r="AK3736">
        <v>17</v>
      </c>
      <c r="AL3736">
        <v>0</v>
      </c>
      <c r="AM3736">
        <v>32</v>
      </c>
      <c r="AN3736" s="23">
        <v>0</v>
      </c>
      <c r="AO3736" s="23">
        <v>0.117647058823529</v>
      </c>
      <c r="AP3736" s="23" t="e">
        <v>#DIV/0!</v>
      </c>
      <c r="AQ3736" s="23">
        <v>0</v>
      </c>
      <c r="AR3736" s="35">
        <v>0</v>
      </c>
      <c r="AS3736" s="35">
        <v>0</v>
      </c>
      <c r="AT3736" s="35">
        <v>7</v>
      </c>
      <c r="AU3736" s="31" t="str">
        <f t="shared" si="61"/>
        <v>库存为7</v>
      </c>
      <c r="AV3736" s="36" t="str">
        <f>IFERROR(时间!$B$4+AU3736,"上周无销量")</f>
        <v>上周无销量</v>
      </c>
    </row>
    <row r="3737" spans="1:48">
      <c r="A3737" s="21" t="s">
        <v>7311</v>
      </c>
      <c r="B3737" t="s">
        <v>4698</v>
      </c>
      <c r="C3737" t="s">
        <v>7301</v>
      </c>
      <c r="D3737" s="31">
        <v>2</v>
      </c>
      <c r="E3737" s="31">
        <v>3</v>
      </c>
      <c r="F3737" s="31">
        <v>1</v>
      </c>
      <c r="G3737" s="31">
        <v>2</v>
      </c>
      <c r="H3737" s="32">
        <v>26.9925</v>
      </c>
      <c r="I3737">
        <v>4</v>
      </c>
      <c r="J3737" s="33">
        <v>0</v>
      </c>
      <c r="K3737" s="33">
        <v>1</v>
      </c>
      <c r="L3737" s="33">
        <v>0</v>
      </c>
      <c r="M3737">
        <v>5</v>
      </c>
      <c r="N3737">
        <v>1</v>
      </c>
      <c r="O3737">
        <v>0</v>
      </c>
      <c r="P3737" t="s">
        <v>54</v>
      </c>
      <c r="Q3737" t="s">
        <v>54</v>
      </c>
      <c r="R3737" t="s">
        <v>54</v>
      </c>
      <c r="S3737" t="s">
        <v>54</v>
      </c>
      <c r="T3737" t="s">
        <v>54</v>
      </c>
      <c r="U3737" t="s">
        <v>54</v>
      </c>
      <c r="V3737" t="s">
        <v>54</v>
      </c>
      <c r="W3737" t="s">
        <v>54</v>
      </c>
      <c r="X3737" s="23" t="s">
        <v>54</v>
      </c>
      <c r="Y3737" s="23" t="s">
        <v>54</v>
      </c>
      <c r="Z3737" s="23" t="s">
        <v>54</v>
      </c>
      <c r="AA3737" s="23" t="s">
        <v>54</v>
      </c>
      <c r="AB3737" t="s">
        <v>54</v>
      </c>
      <c r="AC3737" t="s">
        <v>54</v>
      </c>
      <c r="AD3737" t="s">
        <v>54</v>
      </c>
      <c r="AE3737" t="s">
        <v>54</v>
      </c>
      <c r="AF3737" s="23" t="s">
        <v>54</v>
      </c>
      <c r="AG3737" s="23" t="s">
        <v>54</v>
      </c>
      <c r="AH3737" s="23" t="s">
        <v>54</v>
      </c>
      <c r="AI3737" s="23" t="s">
        <v>54</v>
      </c>
      <c r="AJ3737">
        <v>23</v>
      </c>
      <c r="AK3737">
        <v>41</v>
      </c>
      <c r="AL3737">
        <v>0</v>
      </c>
      <c r="AM3737">
        <v>30</v>
      </c>
      <c r="AN3737" s="23">
        <v>0.0869565217391304</v>
      </c>
      <c r="AO3737" s="23">
        <v>0.0731707317073171</v>
      </c>
      <c r="AP3737" s="23" t="e">
        <v>#DIV/0!</v>
      </c>
      <c r="AQ3737" s="23">
        <v>0.0666666666666667</v>
      </c>
      <c r="AR3737" s="35">
        <v>0.285714285714286</v>
      </c>
      <c r="AS3737" s="35">
        <v>17.1428571428571</v>
      </c>
      <c r="AT3737" s="35">
        <v>-12.1428571428571</v>
      </c>
      <c r="AU3737" s="31">
        <f t="shared" si="61"/>
        <v>17</v>
      </c>
      <c r="AV3737" s="36">
        <f>IFERROR(时间!$B$4+AU3737,"上周无销量")</f>
        <v>43356</v>
      </c>
    </row>
    <row r="3738" spans="1:48">
      <c r="A3738" s="21" t="s">
        <v>7312</v>
      </c>
      <c r="B3738" t="s">
        <v>4704</v>
      </c>
      <c r="C3738" t="s">
        <v>7301</v>
      </c>
      <c r="D3738" s="31">
        <v>2</v>
      </c>
      <c r="E3738" s="31">
        <v>2</v>
      </c>
      <c r="F3738" s="31">
        <v>7</v>
      </c>
      <c r="G3738" s="31">
        <v>2</v>
      </c>
      <c r="H3738" s="32">
        <v>30.4530769230769</v>
      </c>
      <c r="I3738">
        <v>16</v>
      </c>
      <c r="J3738" s="33">
        <v>0</v>
      </c>
      <c r="K3738" s="33">
        <v>1</v>
      </c>
      <c r="L3738" s="33">
        <v>1</v>
      </c>
      <c r="M3738">
        <v>18</v>
      </c>
      <c r="N3738">
        <v>6</v>
      </c>
      <c r="O3738">
        <v>0</v>
      </c>
      <c r="P3738">
        <v>21405</v>
      </c>
      <c r="Q3738">
        <v>21814</v>
      </c>
      <c r="R3738">
        <v>21734</v>
      </c>
      <c r="S3738">
        <v>12800</v>
      </c>
      <c r="T3738">
        <v>78</v>
      </c>
      <c r="U3738">
        <v>83</v>
      </c>
      <c r="V3738">
        <v>74</v>
      </c>
      <c r="W3738">
        <v>45</v>
      </c>
      <c r="X3738" s="23">
        <v>0.00364400840925018</v>
      </c>
      <c r="Y3738" s="23">
        <v>0.00380489593838819</v>
      </c>
      <c r="Z3738" s="23">
        <v>0.00340480353363394</v>
      </c>
      <c r="AA3738" s="23">
        <v>0.003515625</v>
      </c>
      <c r="AB3738">
        <v>26.44</v>
      </c>
      <c r="AC3738">
        <v>28.12</v>
      </c>
      <c r="AD3738">
        <v>25.48</v>
      </c>
      <c r="AE3738">
        <v>14.76</v>
      </c>
      <c r="AF3738" s="23">
        <v>0.434110485235798</v>
      </c>
      <c r="AG3738" s="23">
        <v>0.461693904872566</v>
      </c>
      <c r="AH3738" s="23">
        <v>0.119528151759327</v>
      </c>
      <c r="AI3738" s="23">
        <v>0.242340043951603</v>
      </c>
      <c r="AJ3738">
        <v>64</v>
      </c>
      <c r="AK3738">
        <v>91</v>
      </c>
      <c r="AL3738">
        <v>106</v>
      </c>
      <c r="AM3738">
        <v>108</v>
      </c>
      <c r="AN3738" s="23">
        <v>0.03125</v>
      </c>
      <c r="AO3738" s="23">
        <v>0.021978021978022</v>
      </c>
      <c r="AP3738" s="23">
        <v>0.0660377358490566</v>
      </c>
      <c r="AQ3738" s="23">
        <v>0.0185185185185185</v>
      </c>
      <c r="AR3738" s="35">
        <v>0.285714285714286</v>
      </c>
      <c r="AS3738" s="35">
        <v>17.1428571428571</v>
      </c>
      <c r="AT3738" s="35">
        <v>0.857142857142858</v>
      </c>
      <c r="AU3738" s="31">
        <f t="shared" si="61"/>
        <v>63</v>
      </c>
      <c r="AV3738" s="36">
        <f>IFERROR(时间!$B$4+AU3738,"上周无销量")</f>
        <v>43402</v>
      </c>
    </row>
    <row r="3739" spans="1:48">
      <c r="A3739" s="21" t="s">
        <v>7313</v>
      </c>
      <c r="B3739" t="s">
        <v>4692</v>
      </c>
      <c r="C3739" t="s">
        <v>7301</v>
      </c>
      <c r="D3739" s="31">
        <v>0</v>
      </c>
      <c r="E3739" s="31">
        <v>3</v>
      </c>
      <c r="F3739" s="31">
        <v>2</v>
      </c>
      <c r="G3739" s="31">
        <v>7</v>
      </c>
      <c r="H3739" s="32">
        <v>14.9958333333333</v>
      </c>
      <c r="I3739">
        <v>11</v>
      </c>
      <c r="J3739" s="33">
        <v>0</v>
      </c>
      <c r="K3739" s="33">
        <v>1</v>
      </c>
      <c r="L3739" s="33">
        <v>0</v>
      </c>
      <c r="M3739">
        <v>12</v>
      </c>
      <c r="N3739">
        <v>3</v>
      </c>
      <c r="O3739">
        <v>0</v>
      </c>
      <c r="P3739" t="s">
        <v>54</v>
      </c>
      <c r="Q3739" t="s">
        <v>54</v>
      </c>
      <c r="R3739" t="s">
        <v>54</v>
      </c>
      <c r="S3739" t="s">
        <v>54</v>
      </c>
      <c r="T3739" t="s">
        <v>54</v>
      </c>
      <c r="U3739" t="s">
        <v>54</v>
      </c>
      <c r="V3739" t="s">
        <v>54</v>
      </c>
      <c r="W3739" t="s">
        <v>54</v>
      </c>
      <c r="X3739" s="23" t="s">
        <v>54</v>
      </c>
      <c r="Y3739" s="23" t="s">
        <v>54</v>
      </c>
      <c r="Z3739" s="23" t="s">
        <v>54</v>
      </c>
      <c r="AA3739" s="23" t="s">
        <v>54</v>
      </c>
      <c r="AB3739" t="s">
        <v>54</v>
      </c>
      <c r="AC3739" t="s">
        <v>54</v>
      </c>
      <c r="AD3739" t="s">
        <v>54</v>
      </c>
      <c r="AE3739" t="s">
        <v>54</v>
      </c>
      <c r="AF3739" s="23" t="s">
        <v>54</v>
      </c>
      <c r="AG3739" s="23" t="s">
        <v>54</v>
      </c>
      <c r="AH3739" s="23" t="s">
        <v>54</v>
      </c>
      <c r="AI3739" s="23" t="s">
        <v>54</v>
      </c>
      <c r="AJ3739">
        <v>33</v>
      </c>
      <c r="AK3739">
        <v>24</v>
      </c>
      <c r="AL3739">
        <v>0</v>
      </c>
      <c r="AM3739">
        <v>45</v>
      </c>
      <c r="AN3739" s="23">
        <v>0</v>
      </c>
      <c r="AO3739" s="23">
        <v>0.125</v>
      </c>
      <c r="AP3739" s="23" t="e">
        <v>#DIV/0!</v>
      </c>
      <c r="AQ3739" s="23">
        <v>0.155555555555556</v>
      </c>
      <c r="AR3739" s="35">
        <v>0</v>
      </c>
      <c r="AS3739" s="35">
        <v>0</v>
      </c>
      <c r="AT3739" s="35">
        <v>12</v>
      </c>
      <c r="AU3739" s="31" t="str">
        <f t="shared" si="61"/>
        <v>库存为12</v>
      </c>
      <c r="AV3739" s="36" t="str">
        <f>IFERROR(时间!$B$4+AU3739,"上周无销量")</f>
        <v>上周无销量</v>
      </c>
    </row>
    <row r="3740" spans="1:48">
      <c r="A3740" s="21" t="s">
        <v>7314</v>
      </c>
      <c r="B3740" t="s">
        <v>4694</v>
      </c>
      <c r="C3740" t="s">
        <v>7301</v>
      </c>
      <c r="D3740" s="31">
        <v>3</v>
      </c>
      <c r="E3740" s="31">
        <v>0</v>
      </c>
      <c r="F3740" s="31">
        <v>6</v>
      </c>
      <c r="G3740" s="31">
        <v>3</v>
      </c>
      <c r="H3740" s="32">
        <v>26.9925</v>
      </c>
      <c r="I3740">
        <v>6</v>
      </c>
      <c r="J3740" s="33">
        <v>0</v>
      </c>
      <c r="K3740" s="33">
        <v>0</v>
      </c>
      <c r="L3740" s="33">
        <v>0</v>
      </c>
      <c r="M3740">
        <v>6</v>
      </c>
      <c r="N3740">
        <v>2</v>
      </c>
      <c r="O3740">
        <v>0</v>
      </c>
      <c r="P3740" t="s">
        <v>54</v>
      </c>
      <c r="Q3740" t="s">
        <v>54</v>
      </c>
      <c r="R3740" t="s">
        <v>54</v>
      </c>
      <c r="S3740" t="s">
        <v>54</v>
      </c>
      <c r="T3740" t="s">
        <v>54</v>
      </c>
      <c r="U3740" t="s">
        <v>54</v>
      </c>
      <c r="V3740" t="s">
        <v>54</v>
      </c>
      <c r="W3740" t="s">
        <v>54</v>
      </c>
      <c r="X3740" s="23" t="s">
        <v>54</v>
      </c>
      <c r="Y3740" s="23" t="s">
        <v>54</v>
      </c>
      <c r="Z3740" s="23" t="s">
        <v>54</v>
      </c>
      <c r="AA3740" s="23" t="s">
        <v>54</v>
      </c>
      <c r="AB3740" t="s">
        <v>54</v>
      </c>
      <c r="AC3740" t="s">
        <v>54</v>
      </c>
      <c r="AD3740" t="s">
        <v>54</v>
      </c>
      <c r="AE3740" t="s">
        <v>54</v>
      </c>
      <c r="AF3740" s="23" t="s">
        <v>54</v>
      </c>
      <c r="AG3740" s="23" t="s">
        <v>54</v>
      </c>
      <c r="AH3740" s="23" t="s">
        <v>54</v>
      </c>
      <c r="AI3740" s="23" t="s">
        <v>54</v>
      </c>
      <c r="AJ3740">
        <v>46</v>
      </c>
      <c r="AK3740">
        <v>31</v>
      </c>
      <c r="AL3740">
        <v>36</v>
      </c>
      <c r="AM3740">
        <v>49</v>
      </c>
      <c r="AN3740" s="23">
        <v>0.0652173913043478</v>
      </c>
      <c r="AO3740" s="23">
        <v>0</v>
      </c>
      <c r="AP3740" s="23">
        <v>0.166666666666667</v>
      </c>
      <c r="AQ3740" s="23">
        <v>0.0612244897959184</v>
      </c>
      <c r="AR3740" s="35">
        <v>0.428571428571429</v>
      </c>
      <c r="AS3740" s="35">
        <v>25.7142857142857</v>
      </c>
      <c r="AT3740" s="35">
        <v>-19.7142857142857</v>
      </c>
      <c r="AU3740" s="31">
        <f t="shared" si="61"/>
        <v>14</v>
      </c>
      <c r="AV3740" s="36">
        <f>IFERROR(时间!$B$4+AU3740,"上周无销量")</f>
        <v>43353</v>
      </c>
    </row>
    <row r="3741" spans="1:48">
      <c r="A3741" s="21" t="s">
        <v>7315</v>
      </c>
      <c r="B3741" t="s">
        <v>4700</v>
      </c>
      <c r="C3741" t="s">
        <v>7301</v>
      </c>
      <c r="D3741" s="31">
        <v>0</v>
      </c>
      <c r="E3741" s="31">
        <v>1</v>
      </c>
      <c r="F3741" s="31">
        <v>3</v>
      </c>
      <c r="G3741" s="31">
        <v>3</v>
      </c>
      <c r="H3741" s="32">
        <v>20.5657142857143</v>
      </c>
      <c r="I3741">
        <v>3</v>
      </c>
      <c r="J3741" s="33">
        <v>0</v>
      </c>
      <c r="K3741" s="33">
        <v>0</v>
      </c>
      <c r="L3741" s="33">
        <v>0</v>
      </c>
      <c r="M3741">
        <v>3</v>
      </c>
      <c r="N3741">
        <v>1</v>
      </c>
      <c r="O3741">
        <v>0</v>
      </c>
      <c r="P3741" t="s">
        <v>54</v>
      </c>
      <c r="Q3741" t="s">
        <v>54</v>
      </c>
      <c r="R3741" t="s">
        <v>54</v>
      </c>
      <c r="S3741" t="s">
        <v>54</v>
      </c>
      <c r="T3741" t="s">
        <v>54</v>
      </c>
      <c r="U3741" t="s">
        <v>54</v>
      </c>
      <c r="V3741" t="s">
        <v>54</v>
      </c>
      <c r="W3741" t="s">
        <v>54</v>
      </c>
      <c r="X3741" s="23" t="s">
        <v>54</v>
      </c>
      <c r="Y3741" s="23" t="s">
        <v>54</v>
      </c>
      <c r="Z3741" s="23" t="s">
        <v>54</v>
      </c>
      <c r="AA3741" s="23" t="s">
        <v>54</v>
      </c>
      <c r="AB3741" t="s">
        <v>54</v>
      </c>
      <c r="AC3741" t="s">
        <v>54</v>
      </c>
      <c r="AD3741" t="s">
        <v>54</v>
      </c>
      <c r="AE3741" t="s">
        <v>54</v>
      </c>
      <c r="AF3741" s="23" t="s">
        <v>54</v>
      </c>
      <c r="AG3741" s="23" t="s">
        <v>54</v>
      </c>
      <c r="AH3741" s="23" t="s">
        <v>54</v>
      </c>
      <c r="AI3741" s="23" t="s">
        <v>54</v>
      </c>
      <c r="AJ3741">
        <v>19</v>
      </c>
      <c r="AK3741">
        <v>16</v>
      </c>
      <c r="AL3741">
        <v>0</v>
      </c>
      <c r="AM3741">
        <v>40</v>
      </c>
      <c r="AN3741" s="23">
        <v>0</v>
      </c>
      <c r="AO3741" s="23">
        <v>0.0625</v>
      </c>
      <c r="AP3741" s="23" t="e">
        <v>#DIV/0!</v>
      </c>
      <c r="AQ3741" s="23">
        <v>0.075</v>
      </c>
      <c r="AR3741" s="35">
        <v>0</v>
      </c>
      <c r="AS3741" s="35">
        <v>0</v>
      </c>
      <c r="AT3741" s="35">
        <v>3</v>
      </c>
      <c r="AU3741" s="31" t="str">
        <f t="shared" si="61"/>
        <v>库存为3</v>
      </c>
      <c r="AV3741" s="36" t="str">
        <f>IFERROR(时间!$B$4+AU3741,"上周无销量")</f>
        <v>上周无销量</v>
      </c>
    </row>
    <row r="3742" spans="1:48">
      <c r="A3742" s="21" t="s">
        <v>7316</v>
      </c>
      <c r="B3742" t="s">
        <v>4585</v>
      </c>
      <c r="C3742" t="s">
        <v>7301</v>
      </c>
      <c r="D3742" s="31">
        <v>1</v>
      </c>
      <c r="E3742" s="31">
        <v>1</v>
      </c>
      <c r="F3742" s="31">
        <v>0</v>
      </c>
      <c r="G3742" s="31">
        <v>0</v>
      </c>
      <c r="H3742" s="32">
        <v>35.99</v>
      </c>
      <c r="I3742">
        <v>17</v>
      </c>
      <c r="J3742" s="33">
        <v>0</v>
      </c>
      <c r="K3742" s="33">
        <v>0</v>
      </c>
      <c r="L3742" s="33">
        <v>0</v>
      </c>
      <c r="M3742">
        <v>17</v>
      </c>
      <c r="N3742">
        <v>0</v>
      </c>
      <c r="O3742">
        <v>0</v>
      </c>
      <c r="P3742">
        <v>8583</v>
      </c>
      <c r="Q3742">
        <v>5119</v>
      </c>
      <c r="R3742">
        <v>8014</v>
      </c>
      <c r="S3742">
        <v>15602</v>
      </c>
      <c r="T3742">
        <v>45</v>
      </c>
      <c r="U3742">
        <v>38</v>
      </c>
      <c r="V3742">
        <v>47</v>
      </c>
      <c r="W3742">
        <v>61</v>
      </c>
      <c r="X3742" s="23">
        <v>0.00524292205522545</v>
      </c>
      <c r="Y3742" s="23">
        <v>0.00742332486813831</v>
      </c>
      <c r="Z3742" s="23">
        <v>0.00586473671075618</v>
      </c>
      <c r="AA3742" s="23">
        <v>0.00390975515959492</v>
      </c>
      <c r="AB3742">
        <v>15.07</v>
      </c>
      <c r="AC3742">
        <v>14.56</v>
      </c>
      <c r="AD3742">
        <v>16.9</v>
      </c>
      <c r="AE3742">
        <v>19.2</v>
      </c>
      <c r="AF3742" s="23">
        <v>0.418727424284523</v>
      </c>
      <c r="AG3742" s="23">
        <v>0.404556821339261</v>
      </c>
      <c r="AH3742" s="23" t="s">
        <v>126</v>
      </c>
      <c r="AI3742" s="23" t="s">
        <v>126</v>
      </c>
      <c r="AJ3742">
        <v>46</v>
      </c>
      <c r="AK3742">
        <v>62</v>
      </c>
      <c r="AL3742">
        <v>0</v>
      </c>
      <c r="AM3742">
        <v>56</v>
      </c>
      <c r="AN3742" s="23">
        <v>0.0217391304347826</v>
      </c>
      <c r="AO3742" s="23">
        <v>0.0161290322580645</v>
      </c>
      <c r="AP3742" s="23" t="e">
        <v>#DIV/0!</v>
      </c>
      <c r="AQ3742" s="23">
        <v>0</v>
      </c>
      <c r="AR3742" s="35">
        <v>0.142857142857143</v>
      </c>
      <c r="AS3742" s="35">
        <v>8.57142857142857</v>
      </c>
      <c r="AT3742" s="35">
        <v>8.42857142857143</v>
      </c>
      <c r="AU3742" s="31">
        <f t="shared" si="61"/>
        <v>119</v>
      </c>
      <c r="AV3742" s="36">
        <f>IFERROR(时间!$B$4+AU3742,"上周无销量")</f>
        <v>43458</v>
      </c>
    </row>
    <row r="3743" spans="1:48">
      <c r="A3743" s="21" t="s">
        <v>7317</v>
      </c>
      <c r="B3743" t="s">
        <v>4588</v>
      </c>
      <c r="C3743" t="s">
        <v>7301</v>
      </c>
      <c r="D3743" s="31">
        <v>1</v>
      </c>
      <c r="E3743" s="31">
        <v>1</v>
      </c>
      <c r="F3743" s="31">
        <v>2</v>
      </c>
      <c r="G3743" s="31">
        <v>1</v>
      </c>
      <c r="H3743" s="32">
        <v>28.792</v>
      </c>
      <c r="I3743">
        <v>5</v>
      </c>
      <c r="J3743" s="33">
        <v>0</v>
      </c>
      <c r="K3743" s="33">
        <v>0</v>
      </c>
      <c r="L3743" s="33">
        <v>0</v>
      </c>
      <c r="M3743">
        <v>5</v>
      </c>
      <c r="N3743">
        <v>1</v>
      </c>
      <c r="O3743">
        <v>0</v>
      </c>
      <c r="P3743" t="s">
        <v>54</v>
      </c>
      <c r="Q3743" t="s">
        <v>54</v>
      </c>
      <c r="R3743" t="s">
        <v>54</v>
      </c>
      <c r="S3743" t="s">
        <v>54</v>
      </c>
      <c r="T3743" t="s">
        <v>54</v>
      </c>
      <c r="U3743" t="s">
        <v>54</v>
      </c>
      <c r="V3743" t="s">
        <v>54</v>
      </c>
      <c r="W3743" t="s">
        <v>54</v>
      </c>
      <c r="X3743" s="23" t="s">
        <v>54</v>
      </c>
      <c r="Y3743" s="23" t="s">
        <v>54</v>
      </c>
      <c r="Z3743" s="23" t="s">
        <v>54</v>
      </c>
      <c r="AA3743" s="23" t="s">
        <v>54</v>
      </c>
      <c r="AB3743" t="s">
        <v>54</v>
      </c>
      <c r="AC3743" t="s">
        <v>54</v>
      </c>
      <c r="AD3743" t="s">
        <v>54</v>
      </c>
      <c r="AE3743" t="s">
        <v>54</v>
      </c>
      <c r="AF3743" s="23" t="s">
        <v>54</v>
      </c>
      <c r="AG3743" s="23" t="s">
        <v>54</v>
      </c>
      <c r="AH3743" s="23" t="s">
        <v>54</v>
      </c>
      <c r="AI3743" s="23" t="s">
        <v>54</v>
      </c>
      <c r="AJ3743">
        <v>35</v>
      </c>
      <c r="AK3743">
        <v>29</v>
      </c>
      <c r="AL3743">
        <v>0</v>
      </c>
      <c r="AM3743">
        <v>37</v>
      </c>
      <c r="AN3743" s="23">
        <v>0.0285714285714286</v>
      </c>
      <c r="AO3743" s="23">
        <v>0.0344827586206897</v>
      </c>
      <c r="AP3743" s="23" t="e">
        <v>#DIV/0!</v>
      </c>
      <c r="AQ3743" s="23">
        <v>0.027027027027027</v>
      </c>
      <c r="AR3743" s="35">
        <v>0.142857142857143</v>
      </c>
      <c r="AS3743" s="35">
        <v>8.57142857142857</v>
      </c>
      <c r="AT3743" s="35">
        <v>-3.57142857142857</v>
      </c>
      <c r="AU3743" s="31">
        <f t="shared" si="61"/>
        <v>35</v>
      </c>
      <c r="AV3743" s="36">
        <f>IFERROR(时间!$B$4+AU3743,"上周无销量")</f>
        <v>43374</v>
      </c>
    </row>
    <row r="3744" spans="1:48">
      <c r="A3744" s="21" t="s">
        <v>7318</v>
      </c>
      <c r="B3744" t="s">
        <v>4590</v>
      </c>
      <c r="C3744" t="s">
        <v>7301</v>
      </c>
      <c r="D3744" s="31">
        <v>1</v>
      </c>
      <c r="E3744" s="31">
        <v>3</v>
      </c>
      <c r="F3744" s="31">
        <v>3</v>
      </c>
      <c r="G3744" s="31">
        <v>0</v>
      </c>
      <c r="H3744" s="32">
        <v>35.99</v>
      </c>
      <c r="I3744">
        <v>21</v>
      </c>
      <c r="J3744" s="33">
        <v>0</v>
      </c>
      <c r="K3744" s="33">
        <v>0</v>
      </c>
      <c r="L3744" s="33">
        <v>0</v>
      </c>
      <c r="M3744">
        <v>21</v>
      </c>
      <c r="N3744">
        <v>2</v>
      </c>
      <c r="O3744">
        <v>0</v>
      </c>
      <c r="P3744" t="s">
        <v>54</v>
      </c>
      <c r="Q3744" t="s">
        <v>54</v>
      </c>
      <c r="R3744" t="s">
        <v>54</v>
      </c>
      <c r="S3744" t="s">
        <v>54</v>
      </c>
      <c r="T3744" t="s">
        <v>54</v>
      </c>
      <c r="U3744" t="s">
        <v>54</v>
      </c>
      <c r="V3744" t="s">
        <v>54</v>
      </c>
      <c r="W3744" t="s">
        <v>54</v>
      </c>
      <c r="X3744" s="23" t="s">
        <v>54</v>
      </c>
      <c r="Y3744" s="23" t="s">
        <v>54</v>
      </c>
      <c r="Z3744" s="23" t="s">
        <v>54</v>
      </c>
      <c r="AA3744" s="23" t="s">
        <v>54</v>
      </c>
      <c r="AB3744" t="s">
        <v>54</v>
      </c>
      <c r="AC3744" t="s">
        <v>54</v>
      </c>
      <c r="AD3744" t="s">
        <v>54</v>
      </c>
      <c r="AE3744" t="s">
        <v>54</v>
      </c>
      <c r="AF3744" s="23" t="s">
        <v>54</v>
      </c>
      <c r="AG3744" s="23" t="s">
        <v>54</v>
      </c>
      <c r="AH3744" s="23" t="s">
        <v>54</v>
      </c>
      <c r="AI3744" s="23" t="s">
        <v>54</v>
      </c>
      <c r="AJ3744">
        <v>19</v>
      </c>
      <c r="AK3744">
        <v>42</v>
      </c>
      <c r="AL3744">
        <v>30</v>
      </c>
      <c r="AM3744">
        <v>23</v>
      </c>
      <c r="AN3744" s="23">
        <v>0.0526315789473684</v>
      </c>
      <c r="AO3744" s="23">
        <v>0.0714285714285714</v>
      </c>
      <c r="AP3744" s="23">
        <v>0.1</v>
      </c>
      <c r="AQ3744" s="23">
        <v>0</v>
      </c>
      <c r="AR3744" s="35">
        <v>0.142857142857143</v>
      </c>
      <c r="AS3744" s="35">
        <v>8.57142857142857</v>
      </c>
      <c r="AT3744" s="35">
        <v>12.4285714285714</v>
      </c>
      <c r="AU3744" s="31">
        <f t="shared" si="61"/>
        <v>147</v>
      </c>
      <c r="AV3744" s="36">
        <f>IFERROR(时间!$B$4+AU3744,"上周无销量")</f>
        <v>43486</v>
      </c>
    </row>
    <row r="3745" spans="1:48">
      <c r="A3745" s="21" t="s">
        <v>7319</v>
      </c>
      <c r="B3745" t="s">
        <v>4592</v>
      </c>
      <c r="C3745" t="s">
        <v>7301</v>
      </c>
      <c r="D3745" s="31">
        <v>4</v>
      </c>
      <c r="E3745" s="31">
        <v>3</v>
      </c>
      <c r="F3745" s="31">
        <v>0</v>
      </c>
      <c r="G3745" s="31">
        <v>1</v>
      </c>
      <c r="H3745" s="32">
        <v>31.49125</v>
      </c>
      <c r="I3745">
        <v>5</v>
      </c>
      <c r="J3745" s="33">
        <v>3</v>
      </c>
      <c r="K3745" s="33">
        <v>0</v>
      </c>
      <c r="L3745" s="33">
        <v>0</v>
      </c>
      <c r="M3745">
        <v>8</v>
      </c>
      <c r="N3745">
        <v>2</v>
      </c>
      <c r="O3745">
        <v>0</v>
      </c>
      <c r="P3745" t="s">
        <v>54</v>
      </c>
      <c r="Q3745" t="s">
        <v>54</v>
      </c>
      <c r="R3745" t="s">
        <v>54</v>
      </c>
      <c r="S3745" t="s">
        <v>54</v>
      </c>
      <c r="T3745" t="s">
        <v>54</v>
      </c>
      <c r="U3745" t="s">
        <v>54</v>
      </c>
      <c r="V3745" t="s">
        <v>54</v>
      </c>
      <c r="W3745" t="s">
        <v>54</v>
      </c>
      <c r="X3745" s="23" t="s">
        <v>54</v>
      </c>
      <c r="Y3745" s="23" t="s">
        <v>54</v>
      </c>
      <c r="Z3745" s="23" t="s">
        <v>54</v>
      </c>
      <c r="AA3745" s="23" t="s">
        <v>54</v>
      </c>
      <c r="AB3745" t="s">
        <v>54</v>
      </c>
      <c r="AC3745" t="s">
        <v>54</v>
      </c>
      <c r="AD3745" t="s">
        <v>54</v>
      </c>
      <c r="AE3745" t="s">
        <v>54</v>
      </c>
      <c r="AF3745" s="23" t="s">
        <v>54</v>
      </c>
      <c r="AG3745" s="23" t="s">
        <v>54</v>
      </c>
      <c r="AH3745" s="23" t="s">
        <v>54</v>
      </c>
      <c r="AI3745" s="23" t="s">
        <v>54</v>
      </c>
      <c r="AJ3745">
        <v>26</v>
      </c>
      <c r="AK3745">
        <v>29</v>
      </c>
      <c r="AL3745">
        <v>0</v>
      </c>
      <c r="AM3745">
        <v>35</v>
      </c>
      <c r="AN3745" s="23">
        <v>0.153846153846154</v>
      </c>
      <c r="AO3745" s="23">
        <v>0.103448275862069</v>
      </c>
      <c r="AP3745" s="23" t="e">
        <v>#DIV/0!</v>
      </c>
      <c r="AQ3745" s="23">
        <v>0.0285714285714286</v>
      </c>
      <c r="AR3745" s="35">
        <v>0.571428571428571</v>
      </c>
      <c r="AS3745" s="35">
        <v>34.2857142857143</v>
      </c>
      <c r="AT3745" s="35">
        <v>-26.2857142857143</v>
      </c>
      <c r="AU3745" s="31">
        <f t="shared" si="61"/>
        <v>14</v>
      </c>
      <c r="AV3745" s="36">
        <f>IFERROR(时间!$B$4+AU3745,"上周无销量")</f>
        <v>43353</v>
      </c>
    </row>
    <row r="3746" spans="1:48">
      <c r="A3746" s="21" t="s">
        <v>7320</v>
      </c>
      <c r="B3746" t="s">
        <v>4594</v>
      </c>
      <c r="C3746" t="s">
        <v>7301</v>
      </c>
      <c r="D3746" s="31">
        <v>1</v>
      </c>
      <c r="E3746" s="31">
        <v>1</v>
      </c>
      <c r="F3746" s="31">
        <v>1</v>
      </c>
      <c r="G3746" s="31">
        <v>1</v>
      </c>
      <c r="H3746" s="32">
        <v>26.9925</v>
      </c>
      <c r="I3746">
        <v>8</v>
      </c>
      <c r="J3746" s="33">
        <v>0</v>
      </c>
      <c r="K3746" s="33">
        <v>0</v>
      </c>
      <c r="L3746" s="33">
        <v>0</v>
      </c>
      <c r="M3746">
        <v>8</v>
      </c>
      <c r="N3746">
        <v>0</v>
      </c>
      <c r="O3746">
        <v>0</v>
      </c>
      <c r="P3746" t="s">
        <v>54</v>
      </c>
      <c r="Q3746" t="s">
        <v>54</v>
      </c>
      <c r="R3746" t="s">
        <v>54</v>
      </c>
      <c r="S3746" t="s">
        <v>54</v>
      </c>
      <c r="T3746" t="s">
        <v>54</v>
      </c>
      <c r="U3746" t="s">
        <v>54</v>
      </c>
      <c r="V3746" t="s">
        <v>54</v>
      </c>
      <c r="W3746" t="s">
        <v>54</v>
      </c>
      <c r="X3746" s="23" t="s">
        <v>54</v>
      </c>
      <c r="Y3746" s="23" t="s">
        <v>54</v>
      </c>
      <c r="Z3746" s="23" t="s">
        <v>54</v>
      </c>
      <c r="AA3746" s="23" t="s">
        <v>54</v>
      </c>
      <c r="AB3746" t="s">
        <v>54</v>
      </c>
      <c r="AC3746" t="s">
        <v>54</v>
      </c>
      <c r="AD3746" t="s">
        <v>54</v>
      </c>
      <c r="AE3746" t="s">
        <v>54</v>
      </c>
      <c r="AF3746" s="23" t="s">
        <v>54</v>
      </c>
      <c r="AG3746" s="23" t="s">
        <v>54</v>
      </c>
      <c r="AH3746" s="23" t="s">
        <v>54</v>
      </c>
      <c r="AI3746" s="23" t="s">
        <v>54</v>
      </c>
      <c r="AJ3746">
        <v>12</v>
      </c>
      <c r="AK3746">
        <v>14</v>
      </c>
      <c r="AL3746">
        <v>0</v>
      </c>
      <c r="AM3746">
        <v>9</v>
      </c>
      <c r="AN3746" s="23">
        <v>0.0833333333333333</v>
      </c>
      <c r="AO3746" s="23">
        <v>0.0714285714285714</v>
      </c>
      <c r="AP3746" s="23" t="e">
        <v>#DIV/0!</v>
      </c>
      <c r="AQ3746" s="23">
        <v>0.111111111111111</v>
      </c>
      <c r="AR3746" s="35">
        <v>0.142857142857143</v>
      </c>
      <c r="AS3746" s="35">
        <v>8.57142857142857</v>
      </c>
      <c r="AT3746" s="35">
        <v>-0.571428571428571</v>
      </c>
      <c r="AU3746" s="31">
        <f t="shared" si="61"/>
        <v>56</v>
      </c>
      <c r="AV3746" s="36">
        <f>IFERROR(时间!$B$4+AU3746,"上周无销量")</f>
        <v>43395</v>
      </c>
    </row>
    <row r="3747" spans="1:48">
      <c r="A3747" s="21" t="s">
        <v>7321</v>
      </c>
      <c r="B3747" t="s">
        <v>7322</v>
      </c>
      <c r="C3747" t="s">
        <v>7323</v>
      </c>
      <c r="D3747" s="31">
        <v>0</v>
      </c>
      <c r="E3747" s="31">
        <v>0</v>
      </c>
      <c r="F3747" s="31">
        <v>0</v>
      </c>
      <c r="G3747" s="31">
        <v>0</v>
      </c>
      <c r="H3747" s="32">
        <v>0</v>
      </c>
      <c r="I3747">
        <v>0</v>
      </c>
      <c r="J3747" s="33">
        <v>5</v>
      </c>
      <c r="K3747" s="33">
        <v>0</v>
      </c>
      <c r="L3747" s="33">
        <v>0</v>
      </c>
      <c r="M3747">
        <v>5</v>
      </c>
      <c r="N3747">
        <v>1</v>
      </c>
      <c r="O3747">
        <v>0</v>
      </c>
      <c r="P3747" t="s">
        <v>54</v>
      </c>
      <c r="Q3747" t="s">
        <v>54</v>
      </c>
      <c r="R3747" t="s">
        <v>54</v>
      </c>
      <c r="S3747" t="s">
        <v>54</v>
      </c>
      <c r="T3747" t="s">
        <v>54</v>
      </c>
      <c r="U3747" t="s">
        <v>54</v>
      </c>
      <c r="V3747" t="s">
        <v>54</v>
      </c>
      <c r="W3747" t="s">
        <v>54</v>
      </c>
      <c r="X3747" s="23" t="s">
        <v>54</v>
      </c>
      <c r="Y3747" s="23" t="s">
        <v>54</v>
      </c>
      <c r="Z3747" s="23" t="s">
        <v>54</v>
      </c>
      <c r="AA3747" s="23" t="s">
        <v>54</v>
      </c>
      <c r="AB3747" t="s">
        <v>54</v>
      </c>
      <c r="AC3747" t="s">
        <v>54</v>
      </c>
      <c r="AD3747" t="s">
        <v>54</v>
      </c>
      <c r="AE3747" t="s">
        <v>54</v>
      </c>
      <c r="AF3747" s="23" t="s">
        <v>54</v>
      </c>
      <c r="AG3747" s="23" t="s">
        <v>54</v>
      </c>
      <c r="AH3747" s="23" t="s">
        <v>54</v>
      </c>
      <c r="AI3747" s="23" t="s">
        <v>54</v>
      </c>
      <c r="AJ3747">
        <v>0</v>
      </c>
      <c r="AK3747">
        <v>0</v>
      </c>
      <c r="AL3747">
        <v>0</v>
      </c>
      <c r="AM3747">
        <v>0</v>
      </c>
      <c r="AN3747" s="23" t="e">
        <v>#DIV/0!</v>
      </c>
      <c r="AO3747" s="23" t="e">
        <v>#DIV/0!</v>
      </c>
      <c r="AP3747" s="23" t="e">
        <v>#DIV/0!</v>
      </c>
      <c r="AQ3747" s="23" t="e">
        <v>#DIV/0!</v>
      </c>
      <c r="AR3747" s="35">
        <v>0</v>
      </c>
      <c r="AS3747" s="35">
        <v>0</v>
      </c>
      <c r="AT3747" s="35">
        <v>5</v>
      </c>
      <c r="AU3747" s="31" t="str">
        <f t="shared" si="61"/>
        <v>库存为5</v>
      </c>
      <c r="AV3747" s="36" t="str">
        <f>IFERROR(时间!$B$4+AU3747,"上周无销量")</f>
        <v>上周无销量</v>
      </c>
    </row>
    <row r="3748" spans="1:48">
      <c r="A3748" s="21" t="s">
        <v>7324</v>
      </c>
      <c r="B3748" t="s">
        <v>7325</v>
      </c>
      <c r="C3748" t="s">
        <v>7323</v>
      </c>
      <c r="D3748" s="31">
        <v>3</v>
      </c>
      <c r="E3748" s="31">
        <v>0</v>
      </c>
      <c r="F3748" s="31">
        <v>1</v>
      </c>
      <c r="G3748" s="31">
        <v>0</v>
      </c>
      <c r="H3748" s="32">
        <v>35.99</v>
      </c>
      <c r="I3748">
        <v>7</v>
      </c>
      <c r="J3748" s="33">
        <v>0</v>
      </c>
      <c r="K3748" s="33">
        <v>0</v>
      </c>
      <c r="L3748" s="33">
        <v>0</v>
      </c>
      <c r="M3748">
        <v>7</v>
      </c>
      <c r="N3748">
        <v>0</v>
      </c>
      <c r="O3748">
        <v>0</v>
      </c>
      <c r="P3748" t="s">
        <v>54</v>
      </c>
      <c r="Q3748" t="s">
        <v>54</v>
      </c>
      <c r="R3748" t="s">
        <v>54</v>
      </c>
      <c r="S3748" t="s">
        <v>54</v>
      </c>
      <c r="T3748" t="s">
        <v>54</v>
      </c>
      <c r="U3748" t="s">
        <v>54</v>
      </c>
      <c r="V3748" t="s">
        <v>54</v>
      </c>
      <c r="W3748" t="s">
        <v>54</v>
      </c>
      <c r="X3748" s="23" t="s">
        <v>54</v>
      </c>
      <c r="Y3748" s="23" t="s">
        <v>54</v>
      </c>
      <c r="Z3748" s="23" t="s">
        <v>54</v>
      </c>
      <c r="AA3748" s="23" t="s">
        <v>54</v>
      </c>
      <c r="AB3748" t="s">
        <v>54</v>
      </c>
      <c r="AC3748" t="s">
        <v>54</v>
      </c>
      <c r="AD3748" t="s">
        <v>54</v>
      </c>
      <c r="AE3748" t="s">
        <v>54</v>
      </c>
      <c r="AF3748" s="23" t="s">
        <v>54</v>
      </c>
      <c r="AG3748" s="23" t="s">
        <v>54</v>
      </c>
      <c r="AH3748" s="23" t="s">
        <v>54</v>
      </c>
      <c r="AI3748" s="23" t="s">
        <v>54</v>
      </c>
      <c r="AJ3748">
        <v>7</v>
      </c>
      <c r="AK3748">
        <v>15</v>
      </c>
      <c r="AL3748">
        <v>0</v>
      </c>
      <c r="AM3748">
        <v>3</v>
      </c>
      <c r="AN3748" s="23">
        <v>0.428571428571429</v>
      </c>
      <c r="AO3748" s="23">
        <v>0</v>
      </c>
      <c r="AP3748" s="23" t="e">
        <v>#DIV/0!</v>
      </c>
      <c r="AQ3748" s="23">
        <v>0</v>
      </c>
      <c r="AR3748" s="35">
        <v>0.428571428571429</v>
      </c>
      <c r="AS3748" s="35">
        <v>25.7142857142857</v>
      </c>
      <c r="AT3748" s="35">
        <v>-18.7142857142857</v>
      </c>
      <c r="AU3748" s="31">
        <f t="shared" si="61"/>
        <v>16</v>
      </c>
      <c r="AV3748" s="36">
        <f>IFERROR(时间!$B$4+AU3748,"上周无销量")</f>
        <v>43355</v>
      </c>
    </row>
    <row r="3749" spans="1:48">
      <c r="A3749" s="21" t="s">
        <v>7326</v>
      </c>
      <c r="B3749" t="s">
        <v>7327</v>
      </c>
      <c r="C3749" t="s">
        <v>7323</v>
      </c>
      <c r="D3749" s="31">
        <v>1</v>
      </c>
      <c r="E3749" s="31">
        <v>0</v>
      </c>
      <c r="F3749" s="31">
        <v>1</v>
      </c>
      <c r="G3749" s="31">
        <v>1</v>
      </c>
      <c r="H3749" s="32">
        <v>23.9933333333333</v>
      </c>
      <c r="I3749">
        <v>13</v>
      </c>
      <c r="J3749" s="33">
        <v>0</v>
      </c>
      <c r="K3749" s="33">
        <v>0</v>
      </c>
      <c r="L3749" s="33">
        <v>0</v>
      </c>
      <c r="M3749">
        <v>13</v>
      </c>
      <c r="N3749">
        <v>0</v>
      </c>
      <c r="O3749">
        <v>0</v>
      </c>
      <c r="P3749" t="s">
        <v>54</v>
      </c>
      <c r="Q3749" t="s">
        <v>54</v>
      </c>
      <c r="R3749" t="s">
        <v>54</v>
      </c>
      <c r="S3749" t="s">
        <v>54</v>
      </c>
      <c r="T3749" t="s">
        <v>54</v>
      </c>
      <c r="U3749" t="s">
        <v>54</v>
      </c>
      <c r="V3749" t="s">
        <v>54</v>
      </c>
      <c r="W3749" t="s">
        <v>54</v>
      </c>
      <c r="X3749" s="23" t="s">
        <v>54</v>
      </c>
      <c r="Y3749" s="23" t="s">
        <v>54</v>
      </c>
      <c r="Z3749" s="23" t="s">
        <v>54</v>
      </c>
      <c r="AA3749" s="23" t="s">
        <v>54</v>
      </c>
      <c r="AB3749" t="s">
        <v>54</v>
      </c>
      <c r="AC3749" t="s">
        <v>54</v>
      </c>
      <c r="AD3749" t="s">
        <v>54</v>
      </c>
      <c r="AE3749" t="s">
        <v>54</v>
      </c>
      <c r="AF3749" s="23" t="s">
        <v>54</v>
      </c>
      <c r="AG3749" s="23" t="s">
        <v>54</v>
      </c>
      <c r="AH3749" s="23" t="s">
        <v>54</v>
      </c>
      <c r="AI3749" s="23" t="s">
        <v>54</v>
      </c>
      <c r="AJ3749">
        <v>2</v>
      </c>
      <c r="AK3749">
        <v>7</v>
      </c>
      <c r="AL3749">
        <v>0</v>
      </c>
      <c r="AM3749">
        <v>1</v>
      </c>
      <c r="AN3749" s="23">
        <v>0.5</v>
      </c>
      <c r="AO3749" s="23">
        <v>0</v>
      </c>
      <c r="AP3749" s="23" t="e">
        <v>#DIV/0!</v>
      </c>
      <c r="AQ3749" s="23">
        <v>1</v>
      </c>
      <c r="AR3749" s="35">
        <v>0.142857142857143</v>
      </c>
      <c r="AS3749" s="35">
        <v>8.57142857142857</v>
      </c>
      <c r="AT3749" s="35">
        <v>4.42857142857143</v>
      </c>
      <c r="AU3749" s="31">
        <f t="shared" si="61"/>
        <v>91</v>
      </c>
      <c r="AV3749" s="36">
        <f>IFERROR(时间!$B$4+AU3749,"上周无销量")</f>
        <v>43430</v>
      </c>
    </row>
    <row r="3750" spans="1:48">
      <c r="A3750" s="21" t="s">
        <v>7328</v>
      </c>
      <c r="B3750" t="s">
        <v>7329</v>
      </c>
      <c r="C3750" t="s">
        <v>7323</v>
      </c>
      <c r="D3750" s="31">
        <v>1</v>
      </c>
      <c r="E3750" s="31">
        <v>0</v>
      </c>
      <c r="F3750" s="31">
        <v>0</v>
      </c>
      <c r="G3750" s="31">
        <v>1</v>
      </c>
      <c r="H3750" s="32">
        <v>17.995</v>
      </c>
      <c r="I3750">
        <v>6</v>
      </c>
      <c r="J3750" s="33">
        <v>0</v>
      </c>
      <c r="K3750" s="33">
        <v>0</v>
      </c>
      <c r="L3750" s="33">
        <v>0</v>
      </c>
      <c r="M3750">
        <v>6</v>
      </c>
      <c r="N3750">
        <v>4</v>
      </c>
      <c r="O3750">
        <v>0</v>
      </c>
      <c r="P3750" t="s">
        <v>54</v>
      </c>
      <c r="Q3750" t="s">
        <v>54</v>
      </c>
      <c r="R3750" t="s">
        <v>54</v>
      </c>
      <c r="S3750" t="s">
        <v>54</v>
      </c>
      <c r="T3750" t="s">
        <v>54</v>
      </c>
      <c r="U3750" t="s">
        <v>54</v>
      </c>
      <c r="V3750" t="s">
        <v>54</v>
      </c>
      <c r="W3750" t="s">
        <v>54</v>
      </c>
      <c r="X3750" s="23" t="s">
        <v>54</v>
      </c>
      <c r="Y3750" s="23" t="s">
        <v>54</v>
      </c>
      <c r="Z3750" s="23" t="s">
        <v>54</v>
      </c>
      <c r="AA3750" s="23" t="s">
        <v>54</v>
      </c>
      <c r="AB3750" t="s">
        <v>54</v>
      </c>
      <c r="AC3750" t="s">
        <v>54</v>
      </c>
      <c r="AD3750" t="s">
        <v>54</v>
      </c>
      <c r="AE3750" t="s">
        <v>54</v>
      </c>
      <c r="AF3750" s="23" t="s">
        <v>54</v>
      </c>
      <c r="AG3750" s="23" t="s">
        <v>54</v>
      </c>
      <c r="AH3750" s="23" t="s">
        <v>54</v>
      </c>
      <c r="AI3750" s="23" t="s">
        <v>54</v>
      </c>
      <c r="AJ3750">
        <v>11</v>
      </c>
      <c r="AK3750">
        <v>6</v>
      </c>
      <c r="AL3750">
        <v>0</v>
      </c>
      <c r="AM3750">
        <v>13</v>
      </c>
      <c r="AN3750" s="23">
        <v>0.0909090909090909</v>
      </c>
      <c r="AO3750" s="23">
        <v>0</v>
      </c>
      <c r="AP3750" s="23" t="e">
        <v>#DIV/0!</v>
      </c>
      <c r="AQ3750" s="23">
        <v>0.0769230769230769</v>
      </c>
      <c r="AR3750" s="35">
        <v>0.142857142857143</v>
      </c>
      <c r="AS3750" s="35">
        <v>8.57142857142857</v>
      </c>
      <c r="AT3750" s="35">
        <v>-2.57142857142857</v>
      </c>
      <c r="AU3750" s="31">
        <f t="shared" si="61"/>
        <v>42</v>
      </c>
      <c r="AV3750" s="36">
        <f>IFERROR(时间!$B$4+AU3750,"上周无销量")</f>
        <v>43381</v>
      </c>
    </row>
    <row r="3751" spans="1:48">
      <c r="A3751" s="21" t="s">
        <v>7330</v>
      </c>
      <c r="B3751" t="s">
        <v>7331</v>
      </c>
      <c r="C3751" t="s">
        <v>7323</v>
      </c>
      <c r="D3751" s="31">
        <v>0</v>
      </c>
      <c r="E3751" s="31">
        <v>0</v>
      </c>
      <c r="F3751" s="31">
        <v>0</v>
      </c>
      <c r="G3751" s="31">
        <v>0</v>
      </c>
      <c r="H3751" s="32">
        <v>0</v>
      </c>
      <c r="I3751">
        <v>9</v>
      </c>
      <c r="J3751" s="33">
        <v>0</v>
      </c>
      <c r="K3751" s="33">
        <v>0</v>
      </c>
      <c r="L3751" s="33">
        <v>0</v>
      </c>
      <c r="M3751">
        <v>9</v>
      </c>
      <c r="N3751">
        <v>0</v>
      </c>
      <c r="O3751">
        <v>0</v>
      </c>
      <c r="P3751" t="s">
        <v>54</v>
      </c>
      <c r="Q3751" t="s">
        <v>54</v>
      </c>
      <c r="R3751" t="s">
        <v>54</v>
      </c>
      <c r="S3751" t="s">
        <v>54</v>
      </c>
      <c r="T3751" t="s">
        <v>54</v>
      </c>
      <c r="U3751" t="s">
        <v>54</v>
      </c>
      <c r="V3751" t="s">
        <v>54</v>
      </c>
      <c r="W3751" t="s">
        <v>54</v>
      </c>
      <c r="X3751" s="23" t="s">
        <v>54</v>
      </c>
      <c r="Y3751" s="23" t="s">
        <v>54</v>
      </c>
      <c r="Z3751" s="23" t="s">
        <v>54</v>
      </c>
      <c r="AA3751" s="23" t="s">
        <v>54</v>
      </c>
      <c r="AB3751" t="s">
        <v>54</v>
      </c>
      <c r="AC3751" t="s">
        <v>54</v>
      </c>
      <c r="AD3751" t="s">
        <v>54</v>
      </c>
      <c r="AE3751" t="s">
        <v>54</v>
      </c>
      <c r="AF3751" s="23" t="s">
        <v>54</v>
      </c>
      <c r="AG3751" s="23" t="s">
        <v>54</v>
      </c>
      <c r="AH3751" s="23" t="s">
        <v>54</v>
      </c>
      <c r="AI3751" s="23" t="s">
        <v>54</v>
      </c>
      <c r="AJ3751">
        <v>7</v>
      </c>
      <c r="AK3751">
        <v>16</v>
      </c>
      <c r="AL3751">
        <v>0</v>
      </c>
      <c r="AM3751">
        <v>11</v>
      </c>
      <c r="AN3751" s="23">
        <v>0</v>
      </c>
      <c r="AO3751" s="23">
        <v>0</v>
      </c>
      <c r="AP3751" s="23" t="e">
        <v>#DIV/0!</v>
      </c>
      <c r="AQ3751" s="23">
        <v>0</v>
      </c>
      <c r="AR3751" s="35">
        <v>0</v>
      </c>
      <c r="AS3751" s="35">
        <v>0</v>
      </c>
      <c r="AT3751" s="35">
        <v>9</v>
      </c>
      <c r="AU3751" s="31" t="str">
        <f t="shared" si="61"/>
        <v>库存为9</v>
      </c>
      <c r="AV3751" s="36" t="str">
        <f>IFERROR(时间!$B$4+AU3751,"上周无销量")</f>
        <v>上周无销量</v>
      </c>
    </row>
    <row r="3752" spans="1:48">
      <c r="A3752" s="21" t="s">
        <v>7332</v>
      </c>
      <c r="B3752" t="s">
        <v>7333</v>
      </c>
      <c r="C3752" t="s">
        <v>7323</v>
      </c>
      <c r="D3752" s="31">
        <v>1</v>
      </c>
      <c r="E3752" s="31">
        <v>0</v>
      </c>
      <c r="F3752" s="31">
        <v>0</v>
      </c>
      <c r="G3752" s="31">
        <v>0</v>
      </c>
      <c r="H3752" s="32">
        <v>35.99</v>
      </c>
      <c r="I3752">
        <v>10</v>
      </c>
      <c r="J3752" s="33">
        <v>0</v>
      </c>
      <c r="K3752" s="33">
        <v>0</v>
      </c>
      <c r="L3752" s="33">
        <v>0</v>
      </c>
      <c r="M3752">
        <v>10</v>
      </c>
      <c r="N3752">
        <v>3</v>
      </c>
      <c r="O3752">
        <v>0</v>
      </c>
      <c r="P3752" t="s">
        <v>54</v>
      </c>
      <c r="Q3752" t="s">
        <v>54</v>
      </c>
      <c r="R3752" t="s">
        <v>54</v>
      </c>
      <c r="S3752" t="s">
        <v>54</v>
      </c>
      <c r="T3752" t="s">
        <v>54</v>
      </c>
      <c r="U3752" t="s">
        <v>54</v>
      </c>
      <c r="V3752" t="s">
        <v>54</v>
      </c>
      <c r="W3752" t="s">
        <v>54</v>
      </c>
      <c r="X3752" s="23" t="s">
        <v>54</v>
      </c>
      <c r="Y3752" s="23" t="s">
        <v>54</v>
      </c>
      <c r="Z3752" s="23" t="s">
        <v>54</v>
      </c>
      <c r="AA3752" s="23" t="s">
        <v>54</v>
      </c>
      <c r="AB3752" t="s">
        <v>54</v>
      </c>
      <c r="AC3752" t="s">
        <v>54</v>
      </c>
      <c r="AD3752" t="s">
        <v>54</v>
      </c>
      <c r="AE3752" t="s">
        <v>54</v>
      </c>
      <c r="AF3752" s="23" t="s">
        <v>54</v>
      </c>
      <c r="AG3752" s="23" t="s">
        <v>54</v>
      </c>
      <c r="AH3752" s="23" t="s">
        <v>54</v>
      </c>
      <c r="AI3752" s="23" t="s">
        <v>54</v>
      </c>
      <c r="AJ3752">
        <v>5</v>
      </c>
      <c r="AK3752">
        <v>2</v>
      </c>
      <c r="AL3752">
        <v>0</v>
      </c>
      <c r="AM3752">
        <v>0</v>
      </c>
      <c r="AN3752" s="23">
        <v>0.2</v>
      </c>
      <c r="AO3752" s="23">
        <v>0</v>
      </c>
      <c r="AP3752" s="23" t="e">
        <v>#DIV/0!</v>
      </c>
      <c r="AQ3752" s="23" t="e">
        <v>#DIV/0!</v>
      </c>
      <c r="AR3752" s="35">
        <v>0.142857142857143</v>
      </c>
      <c r="AS3752" s="35">
        <v>8.57142857142857</v>
      </c>
      <c r="AT3752" s="35">
        <v>1.42857142857143</v>
      </c>
      <c r="AU3752" s="31">
        <f t="shared" si="61"/>
        <v>70</v>
      </c>
      <c r="AV3752" s="36">
        <f>IFERROR(时间!$B$4+AU3752,"上周无销量")</f>
        <v>43409</v>
      </c>
    </row>
    <row r="3753" spans="1:48">
      <c r="A3753" s="21" t="s">
        <v>7334</v>
      </c>
      <c r="B3753" t="s">
        <v>7335</v>
      </c>
      <c r="C3753" t="s">
        <v>7323</v>
      </c>
      <c r="D3753" s="31">
        <v>0</v>
      </c>
      <c r="E3753" s="31">
        <v>0</v>
      </c>
      <c r="F3753" s="31">
        <v>2</v>
      </c>
      <c r="G3753" s="31">
        <v>1</v>
      </c>
      <c r="H3753" s="32">
        <v>21.9933333333333</v>
      </c>
      <c r="I3753">
        <v>5</v>
      </c>
      <c r="J3753" s="33">
        <v>0</v>
      </c>
      <c r="K3753" s="33">
        <v>0</v>
      </c>
      <c r="L3753" s="33">
        <v>0</v>
      </c>
      <c r="M3753">
        <v>5</v>
      </c>
      <c r="N3753">
        <v>0</v>
      </c>
      <c r="O3753">
        <v>0</v>
      </c>
      <c r="P3753" t="s">
        <v>54</v>
      </c>
      <c r="Q3753" t="s">
        <v>54</v>
      </c>
      <c r="R3753" t="s">
        <v>54</v>
      </c>
      <c r="S3753" t="s">
        <v>54</v>
      </c>
      <c r="T3753" t="s">
        <v>54</v>
      </c>
      <c r="U3753" t="s">
        <v>54</v>
      </c>
      <c r="V3753" t="s">
        <v>54</v>
      </c>
      <c r="W3753" t="s">
        <v>54</v>
      </c>
      <c r="X3753" s="23" t="s">
        <v>54</v>
      </c>
      <c r="Y3753" s="23" t="s">
        <v>54</v>
      </c>
      <c r="Z3753" s="23" t="s">
        <v>54</v>
      </c>
      <c r="AA3753" s="23" t="s">
        <v>54</v>
      </c>
      <c r="AB3753" t="s">
        <v>54</v>
      </c>
      <c r="AC3753" t="s">
        <v>54</v>
      </c>
      <c r="AD3753" t="s">
        <v>54</v>
      </c>
      <c r="AE3753" t="s">
        <v>54</v>
      </c>
      <c r="AF3753" s="23" t="s">
        <v>54</v>
      </c>
      <c r="AG3753" s="23" t="s">
        <v>54</v>
      </c>
      <c r="AH3753" s="23" t="s">
        <v>54</v>
      </c>
      <c r="AI3753" s="23" t="s">
        <v>54</v>
      </c>
      <c r="AJ3753">
        <v>13</v>
      </c>
      <c r="AK3753">
        <v>2</v>
      </c>
      <c r="AL3753">
        <v>0</v>
      </c>
      <c r="AM3753">
        <v>6</v>
      </c>
      <c r="AN3753" s="23">
        <v>0</v>
      </c>
      <c r="AO3753" s="23">
        <v>0</v>
      </c>
      <c r="AP3753" s="23" t="e">
        <v>#DIV/0!</v>
      </c>
      <c r="AQ3753" s="23">
        <v>0.166666666666667</v>
      </c>
      <c r="AR3753" s="35">
        <v>0</v>
      </c>
      <c r="AS3753" s="35">
        <v>0</v>
      </c>
      <c r="AT3753" s="35">
        <v>5</v>
      </c>
      <c r="AU3753" s="31" t="str">
        <f t="shared" si="61"/>
        <v>库存为5</v>
      </c>
      <c r="AV3753" s="36" t="str">
        <f>IFERROR(时间!$B$4+AU3753,"上周无销量")</f>
        <v>上周无销量</v>
      </c>
    </row>
    <row r="3754" spans="1:48">
      <c r="A3754" s="21" t="s">
        <v>7336</v>
      </c>
      <c r="B3754" t="s">
        <v>697</v>
      </c>
      <c r="C3754" t="s">
        <v>7323</v>
      </c>
      <c r="D3754" s="31">
        <v>1</v>
      </c>
      <c r="E3754" s="31">
        <v>0</v>
      </c>
      <c r="F3754" s="31">
        <v>2</v>
      </c>
      <c r="G3754" s="31">
        <v>2</v>
      </c>
      <c r="H3754" s="32">
        <v>19.794</v>
      </c>
      <c r="I3754">
        <v>6</v>
      </c>
      <c r="J3754" s="33">
        <v>0</v>
      </c>
      <c r="K3754" s="33">
        <v>0</v>
      </c>
      <c r="L3754" s="33">
        <v>0</v>
      </c>
      <c r="M3754">
        <v>6</v>
      </c>
      <c r="N3754">
        <v>1</v>
      </c>
      <c r="O3754">
        <v>0</v>
      </c>
      <c r="P3754" t="s">
        <v>54</v>
      </c>
      <c r="Q3754" t="s">
        <v>54</v>
      </c>
      <c r="R3754" t="s">
        <v>54</v>
      </c>
      <c r="S3754" t="s">
        <v>54</v>
      </c>
      <c r="T3754" t="s">
        <v>54</v>
      </c>
      <c r="U3754" t="s">
        <v>54</v>
      </c>
      <c r="V3754" t="s">
        <v>54</v>
      </c>
      <c r="W3754" t="s">
        <v>54</v>
      </c>
      <c r="X3754" s="23" t="s">
        <v>54</v>
      </c>
      <c r="Y3754" s="23" t="s">
        <v>54</v>
      </c>
      <c r="Z3754" s="23" t="s">
        <v>54</v>
      </c>
      <c r="AA3754" s="23" t="s">
        <v>54</v>
      </c>
      <c r="AB3754" t="s">
        <v>54</v>
      </c>
      <c r="AC3754" t="s">
        <v>54</v>
      </c>
      <c r="AD3754" t="s">
        <v>54</v>
      </c>
      <c r="AE3754" t="s">
        <v>54</v>
      </c>
      <c r="AF3754" s="23" t="s">
        <v>54</v>
      </c>
      <c r="AG3754" s="23" t="s">
        <v>54</v>
      </c>
      <c r="AH3754" s="23" t="s">
        <v>54</v>
      </c>
      <c r="AI3754" s="23" t="s">
        <v>54</v>
      </c>
      <c r="AJ3754">
        <v>11</v>
      </c>
      <c r="AK3754">
        <v>9</v>
      </c>
      <c r="AL3754">
        <v>0</v>
      </c>
      <c r="AM3754">
        <v>4</v>
      </c>
      <c r="AN3754" s="23">
        <v>0.0909090909090909</v>
      </c>
      <c r="AO3754" s="23">
        <v>0</v>
      </c>
      <c r="AP3754" s="23" t="e">
        <v>#DIV/0!</v>
      </c>
      <c r="AQ3754" s="23">
        <v>0.5</v>
      </c>
      <c r="AR3754" s="35">
        <v>0.142857142857143</v>
      </c>
      <c r="AS3754" s="35">
        <v>8.57142857142857</v>
      </c>
      <c r="AT3754" s="35">
        <v>-2.57142857142857</v>
      </c>
      <c r="AU3754" s="31">
        <f t="shared" si="61"/>
        <v>42</v>
      </c>
      <c r="AV3754" s="36">
        <f>IFERROR(时间!$B$4+AU3754,"上周无销量")</f>
        <v>43381</v>
      </c>
    </row>
    <row r="3755" spans="1:48">
      <c r="A3755" s="21" t="s">
        <v>7337</v>
      </c>
      <c r="B3755" t="s">
        <v>7338</v>
      </c>
      <c r="C3755" t="s">
        <v>7323</v>
      </c>
      <c r="D3755" s="31">
        <v>1</v>
      </c>
      <c r="E3755" s="31">
        <v>0</v>
      </c>
      <c r="F3755" s="31">
        <v>5</v>
      </c>
      <c r="G3755" s="31">
        <v>6</v>
      </c>
      <c r="H3755" s="32">
        <v>16.495</v>
      </c>
      <c r="I3755">
        <v>10</v>
      </c>
      <c r="J3755" s="33">
        <v>0</v>
      </c>
      <c r="K3755" s="33">
        <v>0</v>
      </c>
      <c r="L3755" s="33">
        <v>0</v>
      </c>
      <c r="M3755">
        <v>10</v>
      </c>
      <c r="N3755">
        <v>1</v>
      </c>
      <c r="O3755">
        <v>0</v>
      </c>
      <c r="P3755">
        <v>0</v>
      </c>
      <c r="Q3755">
        <v>2352</v>
      </c>
      <c r="R3755">
        <v>4195</v>
      </c>
      <c r="S3755">
        <v>3989</v>
      </c>
      <c r="T3755">
        <v>0</v>
      </c>
      <c r="U3755">
        <v>8</v>
      </c>
      <c r="V3755">
        <v>34</v>
      </c>
      <c r="W3755">
        <v>33</v>
      </c>
      <c r="X3755" s="23" t="e">
        <v>#DIV/0!</v>
      </c>
      <c r="Y3755" s="23">
        <v>0.00340136054421769</v>
      </c>
      <c r="Z3755" s="23">
        <v>0.00810488676996424</v>
      </c>
      <c r="AA3755" s="23">
        <v>0.00827275006267235</v>
      </c>
      <c r="AB3755">
        <v>0</v>
      </c>
      <c r="AC3755">
        <v>1.48</v>
      </c>
      <c r="AD3755">
        <v>6.22</v>
      </c>
      <c r="AE3755">
        <v>6.05</v>
      </c>
      <c r="AF3755" s="23" t="s">
        <v>54</v>
      </c>
      <c r="AG3755" s="23" t="s">
        <v>126</v>
      </c>
      <c r="AH3755" s="23">
        <v>0.0754167929675659</v>
      </c>
      <c r="AI3755" s="23">
        <v>0.0611296352430029</v>
      </c>
      <c r="AJ3755">
        <v>16</v>
      </c>
      <c r="AK3755">
        <v>0</v>
      </c>
      <c r="AL3755">
        <v>19</v>
      </c>
      <c r="AM3755">
        <v>23</v>
      </c>
      <c r="AN3755" s="23">
        <v>0.0625</v>
      </c>
      <c r="AO3755" s="23" t="e">
        <v>#DIV/0!</v>
      </c>
      <c r="AP3755" s="23">
        <v>0.263157894736842</v>
      </c>
      <c r="AQ3755" s="23">
        <v>0.260869565217391</v>
      </c>
      <c r="AR3755" s="35">
        <v>0.142857142857143</v>
      </c>
      <c r="AS3755" s="35">
        <v>8.57142857142857</v>
      </c>
      <c r="AT3755" s="35">
        <v>1.42857142857143</v>
      </c>
      <c r="AU3755" s="31">
        <f t="shared" si="61"/>
        <v>70</v>
      </c>
      <c r="AV3755" s="36">
        <f>IFERROR(时间!$B$4+AU3755,"上周无销量")</f>
        <v>43409</v>
      </c>
    </row>
    <row r="3756" spans="1:48">
      <c r="A3756" s="21" t="s">
        <v>7339</v>
      </c>
      <c r="B3756" t="s">
        <v>7340</v>
      </c>
      <c r="C3756" t="s">
        <v>7323</v>
      </c>
      <c r="D3756" s="31">
        <v>0</v>
      </c>
      <c r="E3756" s="31">
        <v>1</v>
      </c>
      <c r="F3756" s="31">
        <v>3</v>
      </c>
      <c r="G3756" s="31">
        <v>1</v>
      </c>
      <c r="H3756" s="32">
        <v>26.392</v>
      </c>
      <c r="I3756">
        <v>14</v>
      </c>
      <c r="J3756" s="33">
        <v>0</v>
      </c>
      <c r="K3756" s="33">
        <v>0</v>
      </c>
      <c r="L3756" s="33">
        <v>0</v>
      </c>
      <c r="M3756">
        <v>14</v>
      </c>
      <c r="N3756">
        <v>0</v>
      </c>
      <c r="O3756">
        <v>0</v>
      </c>
      <c r="P3756" t="s">
        <v>54</v>
      </c>
      <c r="Q3756" t="s">
        <v>54</v>
      </c>
      <c r="R3756" t="s">
        <v>54</v>
      </c>
      <c r="S3756" t="s">
        <v>54</v>
      </c>
      <c r="T3756" t="s">
        <v>54</v>
      </c>
      <c r="U3756" t="s">
        <v>54</v>
      </c>
      <c r="V3756" t="s">
        <v>54</v>
      </c>
      <c r="W3756" t="s">
        <v>54</v>
      </c>
      <c r="X3756" s="23" t="s">
        <v>54</v>
      </c>
      <c r="Y3756" s="23" t="s">
        <v>54</v>
      </c>
      <c r="Z3756" s="23" t="s">
        <v>54</v>
      </c>
      <c r="AA3756" s="23" t="s">
        <v>54</v>
      </c>
      <c r="AB3756" t="s">
        <v>54</v>
      </c>
      <c r="AC3756" t="s">
        <v>54</v>
      </c>
      <c r="AD3756" t="s">
        <v>54</v>
      </c>
      <c r="AE3756" t="s">
        <v>54</v>
      </c>
      <c r="AF3756" s="23" t="s">
        <v>54</v>
      </c>
      <c r="AG3756" s="23" t="s">
        <v>54</v>
      </c>
      <c r="AH3756" s="23" t="s">
        <v>54</v>
      </c>
      <c r="AI3756" s="23" t="s">
        <v>54</v>
      </c>
      <c r="AJ3756">
        <v>5</v>
      </c>
      <c r="AK3756">
        <v>12</v>
      </c>
      <c r="AL3756">
        <v>0</v>
      </c>
      <c r="AM3756">
        <v>13</v>
      </c>
      <c r="AN3756" s="23">
        <v>0</v>
      </c>
      <c r="AO3756" s="23">
        <v>0.0833333333333333</v>
      </c>
      <c r="AP3756" s="23" t="e">
        <v>#DIV/0!</v>
      </c>
      <c r="AQ3756" s="23">
        <v>0.0769230769230769</v>
      </c>
      <c r="AR3756" s="35">
        <v>0</v>
      </c>
      <c r="AS3756" s="35">
        <v>0</v>
      </c>
      <c r="AT3756" s="35">
        <v>14</v>
      </c>
      <c r="AU3756" s="31" t="str">
        <f t="shared" si="61"/>
        <v>库存为14</v>
      </c>
      <c r="AV3756" s="36" t="str">
        <f>IFERROR(时间!$B$4+AU3756,"上周无销量")</f>
        <v>上周无销量</v>
      </c>
    </row>
    <row r="3757" spans="1:48">
      <c r="A3757" s="21" t="s">
        <v>7341</v>
      </c>
      <c r="B3757" t="s">
        <v>700</v>
      </c>
      <c r="C3757" t="s">
        <v>7323</v>
      </c>
      <c r="D3757" s="31">
        <v>1</v>
      </c>
      <c r="E3757" s="31">
        <v>0</v>
      </c>
      <c r="F3757" s="31">
        <v>6</v>
      </c>
      <c r="G3757" s="31">
        <v>0</v>
      </c>
      <c r="H3757" s="32">
        <v>32.99</v>
      </c>
      <c r="I3757">
        <v>5</v>
      </c>
      <c r="J3757" s="33">
        <v>0</v>
      </c>
      <c r="K3757" s="33">
        <v>0</v>
      </c>
      <c r="L3757" s="33">
        <v>0</v>
      </c>
      <c r="M3757">
        <v>5</v>
      </c>
      <c r="N3757">
        <v>2</v>
      </c>
      <c r="O3757">
        <v>0</v>
      </c>
      <c r="P3757" t="s">
        <v>54</v>
      </c>
      <c r="Q3757" t="s">
        <v>54</v>
      </c>
      <c r="R3757" t="s">
        <v>54</v>
      </c>
      <c r="S3757" t="s">
        <v>54</v>
      </c>
      <c r="T3757" t="s">
        <v>54</v>
      </c>
      <c r="U3757" t="s">
        <v>54</v>
      </c>
      <c r="V3757" t="s">
        <v>54</v>
      </c>
      <c r="W3757" t="s">
        <v>54</v>
      </c>
      <c r="X3757" s="23" t="s">
        <v>54</v>
      </c>
      <c r="Y3757" s="23" t="s">
        <v>54</v>
      </c>
      <c r="Z3757" s="23" t="s">
        <v>54</v>
      </c>
      <c r="AA3757" s="23" t="s">
        <v>54</v>
      </c>
      <c r="AB3757" t="s">
        <v>54</v>
      </c>
      <c r="AC3757" t="s">
        <v>54</v>
      </c>
      <c r="AD3757" t="s">
        <v>54</v>
      </c>
      <c r="AE3757" t="s">
        <v>54</v>
      </c>
      <c r="AF3757" s="23" t="s">
        <v>54</v>
      </c>
      <c r="AG3757" s="23" t="s">
        <v>54</v>
      </c>
      <c r="AH3757" s="23" t="s">
        <v>54</v>
      </c>
      <c r="AI3757" s="23" t="s">
        <v>54</v>
      </c>
      <c r="AJ3757">
        <v>9</v>
      </c>
      <c r="AK3757">
        <v>14</v>
      </c>
      <c r="AL3757">
        <v>24</v>
      </c>
      <c r="AM3757">
        <v>4</v>
      </c>
      <c r="AN3757" s="23">
        <v>0.111111111111111</v>
      </c>
      <c r="AO3757" s="23">
        <v>0</v>
      </c>
      <c r="AP3757" s="23">
        <v>0.25</v>
      </c>
      <c r="AQ3757" s="23">
        <v>0</v>
      </c>
      <c r="AR3757" s="35">
        <v>0.142857142857143</v>
      </c>
      <c r="AS3757" s="35">
        <v>8.57142857142857</v>
      </c>
      <c r="AT3757" s="35">
        <v>-3.57142857142857</v>
      </c>
      <c r="AU3757" s="31">
        <f t="shared" si="61"/>
        <v>35</v>
      </c>
      <c r="AV3757" s="36">
        <f>IFERROR(时间!$B$4+AU3757,"上周无销量")</f>
        <v>43374</v>
      </c>
    </row>
    <row r="3758" spans="1:48">
      <c r="A3758" s="21" t="s">
        <v>7342</v>
      </c>
      <c r="B3758" t="s">
        <v>702</v>
      </c>
      <c r="C3758" t="s">
        <v>7323</v>
      </c>
      <c r="D3758" s="31">
        <v>2</v>
      </c>
      <c r="E3758" s="31">
        <v>3</v>
      </c>
      <c r="F3758" s="31">
        <v>4</v>
      </c>
      <c r="G3758" s="31">
        <v>1</v>
      </c>
      <c r="H3758" s="32">
        <v>29.691</v>
      </c>
      <c r="I3758">
        <v>0</v>
      </c>
      <c r="J3758" s="33">
        <v>6</v>
      </c>
      <c r="K3758" s="33">
        <v>0</v>
      </c>
      <c r="L3758" s="33">
        <v>0</v>
      </c>
      <c r="M3758">
        <v>6</v>
      </c>
      <c r="N3758">
        <v>1</v>
      </c>
      <c r="O3758">
        <v>0</v>
      </c>
      <c r="P3758" t="s">
        <v>54</v>
      </c>
      <c r="Q3758" t="s">
        <v>54</v>
      </c>
      <c r="R3758" t="s">
        <v>54</v>
      </c>
      <c r="S3758" t="s">
        <v>54</v>
      </c>
      <c r="T3758" t="s">
        <v>54</v>
      </c>
      <c r="U3758" t="s">
        <v>54</v>
      </c>
      <c r="V3758" t="s">
        <v>54</v>
      </c>
      <c r="W3758" t="s">
        <v>54</v>
      </c>
      <c r="X3758" s="23" t="s">
        <v>54</v>
      </c>
      <c r="Y3758" s="23" t="s">
        <v>54</v>
      </c>
      <c r="Z3758" s="23" t="s">
        <v>54</v>
      </c>
      <c r="AA3758" s="23" t="s">
        <v>54</v>
      </c>
      <c r="AB3758" t="s">
        <v>54</v>
      </c>
      <c r="AC3758" t="s">
        <v>54</v>
      </c>
      <c r="AD3758" t="s">
        <v>54</v>
      </c>
      <c r="AE3758" t="s">
        <v>54</v>
      </c>
      <c r="AF3758" s="23" t="s">
        <v>54</v>
      </c>
      <c r="AG3758" s="23" t="s">
        <v>54</v>
      </c>
      <c r="AH3758" s="23" t="s">
        <v>54</v>
      </c>
      <c r="AI3758" s="23" t="s">
        <v>54</v>
      </c>
      <c r="AJ3758">
        <v>7</v>
      </c>
      <c r="AK3758">
        <v>27</v>
      </c>
      <c r="AL3758">
        <v>32</v>
      </c>
      <c r="AM3758">
        <v>10</v>
      </c>
      <c r="AN3758" s="23">
        <v>0.285714285714286</v>
      </c>
      <c r="AO3758" s="23">
        <v>0.111111111111111</v>
      </c>
      <c r="AP3758" s="23">
        <v>0.125</v>
      </c>
      <c r="AQ3758" s="23">
        <v>0.1</v>
      </c>
      <c r="AR3758" s="35">
        <v>0.285714285714286</v>
      </c>
      <c r="AS3758" s="35">
        <v>17.1428571428571</v>
      </c>
      <c r="AT3758" s="35">
        <v>-11.1428571428571</v>
      </c>
      <c r="AU3758" s="31">
        <f t="shared" si="61"/>
        <v>21</v>
      </c>
      <c r="AV3758" s="36">
        <f>IFERROR(时间!$B$4+AU3758,"上周无销量")</f>
        <v>43360</v>
      </c>
    </row>
    <row r="3759" spans="1:48">
      <c r="A3759" s="21" t="s">
        <v>7343</v>
      </c>
      <c r="B3759" t="s">
        <v>7344</v>
      </c>
      <c r="C3759" t="s">
        <v>7323</v>
      </c>
      <c r="D3759" s="31">
        <v>0</v>
      </c>
      <c r="E3759" s="31">
        <v>1</v>
      </c>
      <c r="F3759" s="31">
        <v>0</v>
      </c>
      <c r="G3759" s="31">
        <v>0</v>
      </c>
      <c r="H3759" s="32">
        <v>32.99</v>
      </c>
      <c r="I3759">
        <v>3</v>
      </c>
      <c r="J3759" s="33">
        <v>0</v>
      </c>
      <c r="K3759" s="33">
        <v>0</v>
      </c>
      <c r="L3759" s="33">
        <v>0</v>
      </c>
      <c r="M3759">
        <v>3</v>
      </c>
      <c r="N3759">
        <v>0</v>
      </c>
      <c r="O3759">
        <v>0</v>
      </c>
      <c r="P3759" t="s">
        <v>54</v>
      </c>
      <c r="Q3759" t="s">
        <v>54</v>
      </c>
      <c r="R3759" t="s">
        <v>54</v>
      </c>
      <c r="S3759" t="s">
        <v>54</v>
      </c>
      <c r="T3759" t="s">
        <v>54</v>
      </c>
      <c r="U3759" t="s">
        <v>54</v>
      </c>
      <c r="V3759" t="s">
        <v>54</v>
      </c>
      <c r="W3759" t="s">
        <v>54</v>
      </c>
      <c r="X3759" s="23" t="s">
        <v>54</v>
      </c>
      <c r="Y3759" s="23" t="s">
        <v>54</v>
      </c>
      <c r="Z3759" s="23" t="s">
        <v>54</v>
      </c>
      <c r="AA3759" s="23" t="s">
        <v>54</v>
      </c>
      <c r="AB3759" t="s">
        <v>54</v>
      </c>
      <c r="AC3759" t="s">
        <v>54</v>
      </c>
      <c r="AD3759" t="s">
        <v>54</v>
      </c>
      <c r="AE3759" t="s">
        <v>54</v>
      </c>
      <c r="AF3759" s="23" t="s">
        <v>54</v>
      </c>
      <c r="AG3759" s="23" t="s">
        <v>54</v>
      </c>
      <c r="AH3759" s="23" t="s">
        <v>54</v>
      </c>
      <c r="AI3759" s="23" t="s">
        <v>54</v>
      </c>
      <c r="AJ3759">
        <v>0</v>
      </c>
      <c r="AK3759">
        <v>10</v>
      </c>
      <c r="AL3759">
        <v>0</v>
      </c>
      <c r="AM3759">
        <v>4</v>
      </c>
      <c r="AN3759" s="23" t="e">
        <v>#DIV/0!</v>
      </c>
      <c r="AO3759" s="23">
        <v>0.1</v>
      </c>
      <c r="AP3759" s="23" t="e">
        <v>#DIV/0!</v>
      </c>
      <c r="AQ3759" s="23">
        <v>0</v>
      </c>
      <c r="AR3759" s="35">
        <v>0</v>
      </c>
      <c r="AS3759" s="35">
        <v>0</v>
      </c>
      <c r="AT3759" s="35">
        <v>3</v>
      </c>
      <c r="AU3759" s="31" t="str">
        <f t="shared" si="61"/>
        <v>库存为3</v>
      </c>
      <c r="AV3759" s="36" t="str">
        <f>IFERROR(时间!$B$4+AU3759,"上周无销量")</f>
        <v>上周无销量</v>
      </c>
    </row>
    <row r="3760" spans="1:48">
      <c r="A3760" s="21" t="s">
        <v>7345</v>
      </c>
      <c r="B3760" t="s">
        <v>7346</v>
      </c>
      <c r="C3760" t="s">
        <v>7323</v>
      </c>
      <c r="D3760" s="31">
        <v>0</v>
      </c>
      <c r="E3760" s="31">
        <v>0</v>
      </c>
      <c r="F3760" s="31">
        <v>0</v>
      </c>
      <c r="G3760" s="31">
        <v>0</v>
      </c>
      <c r="H3760" s="32">
        <v>0</v>
      </c>
      <c r="I3760">
        <v>7</v>
      </c>
      <c r="J3760" s="33">
        <v>0</v>
      </c>
      <c r="K3760" s="33">
        <v>0</v>
      </c>
      <c r="L3760" s="33">
        <v>0</v>
      </c>
      <c r="M3760">
        <v>7</v>
      </c>
      <c r="N3760">
        <v>0</v>
      </c>
      <c r="O3760">
        <v>0</v>
      </c>
      <c r="P3760" t="s">
        <v>54</v>
      </c>
      <c r="Q3760" t="s">
        <v>54</v>
      </c>
      <c r="R3760" t="s">
        <v>54</v>
      </c>
      <c r="S3760" t="s">
        <v>54</v>
      </c>
      <c r="T3760" t="s">
        <v>54</v>
      </c>
      <c r="U3760" t="s">
        <v>54</v>
      </c>
      <c r="V3760" t="s">
        <v>54</v>
      </c>
      <c r="W3760" t="s">
        <v>54</v>
      </c>
      <c r="X3760" s="23" t="s">
        <v>54</v>
      </c>
      <c r="Y3760" s="23" t="s">
        <v>54</v>
      </c>
      <c r="Z3760" s="23" t="s">
        <v>54</v>
      </c>
      <c r="AA3760" s="23" t="s">
        <v>54</v>
      </c>
      <c r="AB3760" t="s">
        <v>54</v>
      </c>
      <c r="AC3760" t="s">
        <v>54</v>
      </c>
      <c r="AD3760" t="s">
        <v>54</v>
      </c>
      <c r="AE3760" t="s">
        <v>54</v>
      </c>
      <c r="AF3760" s="23" t="s">
        <v>54</v>
      </c>
      <c r="AG3760" s="23" t="s">
        <v>54</v>
      </c>
      <c r="AH3760" s="23" t="s">
        <v>54</v>
      </c>
      <c r="AI3760" s="23" t="s">
        <v>54</v>
      </c>
      <c r="AJ3760">
        <v>2</v>
      </c>
      <c r="AK3760">
        <v>7</v>
      </c>
      <c r="AL3760">
        <v>0</v>
      </c>
      <c r="AM3760">
        <v>5</v>
      </c>
      <c r="AN3760" s="23">
        <v>0</v>
      </c>
      <c r="AO3760" s="23">
        <v>0</v>
      </c>
      <c r="AP3760" s="23" t="e">
        <v>#DIV/0!</v>
      </c>
      <c r="AQ3760" s="23">
        <v>0</v>
      </c>
      <c r="AR3760" s="35">
        <v>0</v>
      </c>
      <c r="AS3760" s="35">
        <v>0</v>
      </c>
      <c r="AT3760" s="35">
        <v>7</v>
      </c>
      <c r="AU3760" s="31" t="str">
        <f t="shared" si="61"/>
        <v>库存为7</v>
      </c>
      <c r="AV3760" s="36" t="str">
        <f>IFERROR(时间!$B$4+AU3760,"上周无销量")</f>
        <v>上周无销量</v>
      </c>
    </row>
    <row r="3761" spans="1:48">
      <c r="A3761" s="21" t="s">
        <v>7347</v>
      </c>
      <c r="B3761" t="s">
        <v>7348</v>
      </c>
      <c r="C3761" t="s">
        <v>7323</v>
      </c>
      <c r="D3761" s="31">
        <v>0</v>
      </c>
      <c r="E3761" s="31">
        <v>2</v>
      </c>
      <c r="F3761" s="31">
        <v>1</v>
      </c>
      <c r="G3761" s="31">
        <v>1</v>
      </c>
      <c r="H3761" s="32">
        <v>24.7425</v>
      </c>
      <c r="I3761">
        <v>12</v>
      </c>
      <c r="J3761" s="33">
        <v>0</v>
      </c>
      <c r="K3761" s="33">
        <v>0</v>
      </c>
      <c r="L3761" s="33">
        <v>0</v>
      </c>
      <c r="M3761">
        <v>12</v>
      </c>
      <c r="N3761">
        <v>0</v>
      </c>
      <c r="O3761">
        <v>0</v>
      </c>
      <c r="P3761" t="s">
        <v>54</v>
      </c>
      <c r="Q3761" t="s">
        <v>54</v>
      </c>
      <c r="R3761" t="s">
        <v>54</v>
      </c>
      <c r="S3761" t="s">
        <v>54</v>
      </c>
      <c r="T3761" t="s">
        <v>54</v>
      </c>
      <c r="U3761" t="s">
        <v>54</v>
      </c>
      <c r="V3761" t="s">
        <v>54</v>
      </c>
      <c r="W3761" t="s">
        <v>54</v>
      </c>
      <c r="X3761" s="23" t="s">
        <v>54</v>
      </c>
      <c r="Y3761" s="23" t="s">
        <v>54</v>
      </c>
      <c r="Z3761" s="23" t="s">
        <v>54</v>
      </c>
      <c r="AA3761" s="23" t="s">
        <v>54</v>
      </c>
      <c r="AB3761" t="s">
        <v>54</v>
      </c>
      <c r="AC3761" t="s">
        <v>54</v>
      </c>
      <c r="AD3761" t="s">
        <v>54</v>
      </c>
      <c r="AE3761" t="s">
        <v>54</v>
      </c>
      <c r="AF3761" s="23" t="s">
        <v>54</v>
      </c>
      <c r="AG3761" s="23" t="s">
        <v>54</v>
      </c>
      <c r="AH3761" s="23" t="s">
        <v>54</v>
      </c>
      <c r="AI3761" s="23" t="s">
        <v>54</v>
      </c>
      <c r="AJ3761">
        <v>4</v>
      </c>
      <c r="AK3761">
        <v>13</v>
      </c>
      <c r="AL3761">
        <v>0</v>
      </c>
      <c r="AM3761">
        <v>3</v>
      </c>
      <c r="AN3761" s="23">
        <v>0</v>
      </c>
      <c r="AO3761" s="23">
        <v>0.153846153846154</v>
      </c>
      <c r="AP3761" s="23" t="e">
        <v>#DIV/0!</v>
      </c>
      <c r="AQ3761" s="23">
        <v>0.333333333333333</v>
      </c>
      <c r="AR3761" s="35">
        <v>0</v>
      </c>
      <c r="AS3761" s="35">
        <v>0</v>
      </c>
      <c r="AT3761" s="35">
        <v>12</v>
      </c>
      <c r="AU3761" s="31" t="str">
        <f t="shared" si="61"/>
        <v>库存为12</v>
      </c>
      <c r="AV3761" s="36" t="str">
        <f>IFERROR(时间!$B$4+AU3761,"上周无销量")</f>
        <v>上周无销量</v>
      </c>
    </row>
    <row r="3762" spans="1:48">
      <c r="A3762" s="21" t="s">
        <v>7349</v>
      </c>
      <c r="B3762" t="s">
        <v>7350</v>
      </c>
      <c r="C3762" t="s">
        <v>7323</v>
      </c>
      <c r="D3762" s="31">
        <v>0</v>
      </c>
      <c r="E3762" s="31">
        <v>0</v>
      </c>
      <c r="F3762" s="31">
        <v>2</v>
      </c>
      <c r="G3762" s="31">
        <v>0</v>
      </c>
      <c r="H3762" s="32">
        <v>32.99</v>
      </c>
      <c r="I3762">
        <v>2</v>
      </c>
      <c r="J3762" s="33">
        <v>0</v>
      </c>
      <c r="K3762" s="33">
        <v>0</v>
      </c>
      <c r="L3762" s="33">
        <v>0</v>
      </c>
      <c r="M3762">
        <v>2</v>
      </c>
      <c r="N3762">
        <v>2</v>
      </c>
      <c r="O3762">
        <v>0</v>
      </c>
      <c r="P3762">
        <v>507</v>
      </c>
      <c r="Q3762">
        <v>342</v>
      </c>
      <c r="R3762">
        <v>1588</v>
      </c>
      <c r="S3762">
        <v>2363</v>
      </c>
      <c r="T3762">
        <v>4</v>
      </c>
      <c r="U3762">
        <v>1</v>
      </c>
      <c r="V3762">
        <v>7</v>
      </c>
      <c r="W3762">
        <v>12</v>
      </c>
      <c r="X3762" s="23">
        <v>0.00788954635108481</v>
      </c>
      <c r="Y3762" s="23">
        <v>0.00292397660818713</v>
      </c>
      <c r="Z3762" s="23">
        <v>0.0044080604534005</v>
      </c>
      <c r="AA3762" s="23">
        <v>0.00507829030892933</v>
      </c>
      <c r="AB3762">
        <v>0.38</v>
      </c>
      <c r="AC3762">
        <v>0.02</v>
      </c>
      <c r="AD3762">
        <v>1.45</v>
      </c>
      <c r="AE3762">
        <v>1.58</v>
      </c>
      <c r="AF3762" s="23" t="s">
        <v>126</v>
      </c>
      <c r="AG3762" s="23" t="s">
        <v>126</v>
      </c>
      <c r="AH3762" s="23">
        <v>0.0219763564716581</v>
      </c>
      <c r="AI3762" s="23" t="s">
        <v>126</v>
      </c>
      <c r="AJ3762">
        <v>1</v>
      </c>
      <c r="AK3762">
        <v>8</v>
      </c>
      <c r="AL3762">
        <v>0</v>
      </c>
      <c r="AM3762">
        <v>6</v>
      </c>
      <c r="AN3762" s="23">
        <v>0</v>
      </c>
      <c r="AO3762" s="23">
        <v>0</v>
      </c>
      <c r="AP3762" s="23" t="e">
        <v>#DIV/0!</v>
      </c>
      <c r="AQ3762" s="23">
        <v>0</v>
      </c>
      <c r="AR3762" s="35">
        <v>0</v>
      </c>
      <c r="AS3762" s="35">
        <v>0</v>
      </c>
      <c r="AT3762" s="35">
        <v>2</v>
      </c>
      <c r="AU3762" s="31" t="str">
        <f t="shared" si="61"/>
        <v>库存为2</v>
      </c>
      <c r="AV3762" s="36" t="str">
        <f>IFERROR(时间!$B$4+AU3762,"上周无销量")</f>
        <v>上周无销量</v>
      </c>
    </row>
    <row r="3763" spans="1:48">
      <c r="A3763" s="21" t="s">
        <v>7351</v>
      </c>
      <c r="B3763" t="s">
        <v>7352</v>
      </c>
      <c r="C3763" t="s">
        <v>7323</v>
      </c>
      <c r="D3763" s="31">
        <v>0</v>
      </c>
      <c r="E3763" s="31">
        <v>0</v>
      </c>
      <c r="F3763" s="31">
        <v>2</v>
      </c>
      <c r="G3763" s="31">
        <v>0</v>
      </c>
      <c r="H3763" s="32">
        <v>32.99</v>
      </c>
      <c r="I3763">
        <v>1</v>
      </c>
      <c r="J3763" s="33">
        <v>0</v>
      </c>
      <c r="K3763" s="33">
        <v>0</v>
      </c>
      <c r="L3763" s="33">
        <v>0</v>
      </c>
      <c r="M3763">
        <v>1</v>
      </c>
      <c r="N3763">
        <v>0</v>
      </c>
      <c r="O3763">
        <v>0</v>
      </c>
      <c r="P3763" t="s">
        <v>54</v>
      </c>
      <c r="Q3763" t="s">
        <v>54</v>
      </c>
      <c r="R3763" t="s">
        <v>54</v>
      </c>
      <c r="S3763" t="s">
        <v>54</v>
      </c>
      <c r="T3763" t="s">
        <v>54</v>
      </c>
      <c r="U3763" t="s">
        <v>54</v>
      </c>
      <c r="V3763" t="s">
        <v>54</v>
      </c>
      <c r="W3763" t="s">
        <v>54</v>
      </c>
      <c r="X3763" s="23" t="s">
        <v>54</v>
      </c>
      <c r="Y3763" s="23" t="s">
        <v>54</v>
      </c>
      <c r="Z3763" s="23" t="s">
        <v>54</v>
      </c>
      <c r="AA3763" s="23" t="s">
        <v>54</v>
      </c>
      <c r="AB3763" t="s">
        <v>54</v>
      </c>
      <c r="AC3763" t="s">
        <v>54</v>
      </c>
      <c r="AD3763" t="s">
        <v>54</v>
      </c>
      <c r="AE3763" t="s">
        <v>54</v>
      </c>
      <c r="AF3763" s="23" t="s">
        <v>54</v>
      </c>
      <c r="AG3763" s="23" t="s">
        <v>54</v>
      </c>
      <c r="AH3763" s="23" t="s">
        <v>54</v>
      </c>
      <c r="AI3763" s="23" t="s">
        <v>54</v>
      </c>
      <c r="AJ3763">
        <v>0</v>
      </c>
      <c r="AK3763">
        <v>0</v>
      </c>
      <c r="AL3763">
        <v>0</v>
      </c>
      <c r="AM3763">
        <v>18</v>
      </c>
      <c r="AN3763" s="23" t="e">
        <v>#DIV/0!</v>
      </c>
      <c r="AO3763" s="23" t="e">
        <v>#DIV/0!</v>
      </c>
      <c r="AP3763" s="23" t="e">
        <v>#DIV/0!</v>
      </c>
      <c r="AQ3763" s="23">
        <v>0</v>
      </c>
      <c r="AR3763" s="35">
        <v>0</v>
      </c>
      <c r="AS3763" s="35">
        <v>0</v>
      </c>
      <c r="AT3763" s="35">
        <v>1</v>
      </c>
      <c r="AU3763" s="31" t="str">
        <f t="shared" si="61"/>
        <v>库存为1</v>
      </c>
      <c r="AV3763" s="36" t="str">
        <f>IFERROR(时间!$B$4+AU3763,"上周无销量")</f>
        <v>上周无销量</v>
      </c>
    </row>
    <row r="3764" spans="1:48">
      <c r="A3764" s="21" t="s">
        <v>7353</v>
      </c>
      <c r="B3764" t="s">
        <v>7354</v>
      </c>
      <c r="C3764" t="s">
        <v>7323</v>
      </c>
      <c r="D3764" s="31">
        <v>1</v>
      </c>
      <c r="E3764" s="31">
        <v>0</v>
      </c>
      <c r="F3764" s="31">
        <v>1</v>
      </c>
      <c r="G3764" s="31">
        <v>2</v>
      </c>
      <c r="H3764" s="32">
        <v>16.495</v>
      </c>
      <c r="I3764">
        <v>3</v>
      </c>
      <c r="J3764" s="33">
        <v>0</v>
      </c>
      <c r="K3764" s="33">
        <v>0</v>
      </c>
      <c r="L3764" s="33">
        <v>0</v>
      </c>
      <c r="M3764">
        <v>3</v>
      </c>
      <c r="N3764">
        <v>0</v>
      </c>
      <c r="O3764">
        <v>0</v>
      </c>
      <c r="P3764" t="s">
        <v>54</v>
      </c>
      <c r="Q3764" t="s">
        <v>54</v>
      </c>
      <c r="R3764" t="s">
        <v>54</v>
      </c>
      <c r="S3764" t="s">
        <v>54</v>
      </c>
      <c r="T3764" t="s">
        <v>54</v>
      </c>
      <c r="U3764" t="s">
        <v>54</v>
      </c>
      <c r="V3764" t="s">
        <v>54</v>
      </c>
      <c r="W3764" t="s">
        <v>54</v>
      </c>
      <c r="X3764" s="23" t="s">
        <v>54</v>
      </c>
      <c r="Y3764" s="23" t="s">
        <v>54</v>
      </c>
      <c r="Z3764" s="23" t="s">
        <v>54</v>
      </c>
      <c r="AA3764" s="23" t="s">
        <v>54</v>
      </c>
      <c r="AB3764" t="s">
        <v>54</v>
      </c>
      <c r="AC3764" t="s">
        <v>54</v>
      </c>
      <c r="AD3764" t="s">
        <v>54</v>
      </c>
      <c r="AE3764" t="s">
        <v>54</v>
      </c>
      <c r="AF3764" s="23" t="s">
        <v>54</v>
      </c>
      <c r="AG3764" s="23" t="s">
        <v>54</v>
      </c>
      <c r="AH3764" s="23" t="s">
        <v>54</v>
      </c>
      <c r="AI3764" s="23" t="s">
        <v>54</v>
      </c>
      <c r="AJ3764">
        <v>2</v>
      </c>
      <c r="AK3764">
        <v>8</v>
      </c>
      <c r="AL3764">
        <v>0</v>
      </c>
      <c r="AM3764">
        <v>8</v>
      </c>
      <c r="AN3764" s="23">
        <v>0.5</v>
      </c>
      <c r="AO3764" s="23">
        <v>0</v>
      </c>
      <c r="AP3764" s="23" t="e">
        <v>#DIV/0!</v>
      </c>
      <c r="AQ3764" s="23">
        <v>0.25</v>
      </c>
      <c r="AR3764" s="35">
        <v>0.142857142857143</v>
      </c>
      <c r="AS3764" s="35">
        <v>8.57142857142857</v>
      </c>
      <c r="AT3764" s="35">
        <v>-5.57142857142857</v>
      </c>
      <c r="AU3764" s="31">
        <f t="shared" si="61"/>
        <v>21</v>
      </c>
      <c r="AV3764" s="36">
        <f>IFERROR(时间!$B$4+AU3764,"上周无销量")</f>
        <v>43360</v>
      </c>
    </row>
    <row r="3765" spans="1:48">
      <c r="A3765" s="21" t="s">
        <v>7355</v>
      </c>
      <c r="B3765" t="s">
        <v>7356</v>
      </c>
      <c r="C3765" t="s">
        <v>7323</v>
      </c>
      <c r="D3765" s="31">
        <v>0</v>
      </c>
      <c r="E3765" s="31">
        <v>0</v>
      </c>
      <c r="F3765" s="31">
        <v>0</v>
      </c>
      <c r="G3765" s="31">
        <v>1</v>
      </c>
      <c r="H3765" s="32">
        <v>0</v>
      </c>
      <c r="I3765">
        <v>2</v>
      </c>
      <c r="J3765" s="33">
        <v>0</v>
      </c>
      <c r="K3765" s="33">
        <v>1</v>
      </c>
      <c r="L3765" s="33">
        <v>0</v>
      </c>
      <c r="M3765">
        <v>3</v>
      </c>
      <c r="N3765">
        <v>0</v>
      </c>
      <c r="O3765">
        <v>0</v>
      </c>
      <c r="P3765" t="s">
        <v>54</v>
      </c>
      <c r="Q3765" t="s">
        <v>54</v>
      </c>
      <c r="R3765" t="s">
        <v>54</v>
      </c>
      <c r="S3765" t="s">
        <v>54</v>
      </c>
      <c r="T3765" t="s">
        <v>54</v>
      </c>
      <c r="U3765" t="s">
        <v>54</v>
      </c>
      <c r="V3765" t="s">
        <v>54</v>
      </c>
      <c r="W3765" t="s">
        <v>54</v>
      </c>
      <c r="X3765" s="23" t="s">
        <v>54</v>
      </c>
      <c r="Y3765" s="23" t="s">
        <v>54</v>
      </c>
      <c r="Z3765" s="23" t="s">
        <v>54</v>
      </c>
      <c r="AA3765" s="23" t="s">
        <v>54</v>
      </c>
      <c r="AB3765" t="s">
        <v>54</v>
      </c>
      <c r="AC3765" t="s">
        <v>54</v>
      </c>
      <c r="AD3765" t="s">
        <v>54</v>
      </c>
      <c r="AE3765" t="s">
        <v>54</v>
      </c>
      <c r="AF3765" s="23" t="s">
        <v>54</v>
      </c>
      <c r="AG3765" s="23" t="s">
        <v>54</v>
      </c>
      <c r="AH3765" s="23" t="s">
        <v>54</v>
      </c>
      <c r="AI3765" s="23" t="s">
        <v>54</v>
      </c>
      <c r="AJ3765">
        <v>1</v>
      </c>
      <c r="AK3765">
        <v>7</v>
      </c>
      <c r="AL3765">
        <v>0</v>
      </c>
      <c r="AM3765">
        <v>8</v>
      </c>
      <c r="AN3765" s="23">
        <v>0</v>
      </c>
      <c r="AO3765" s="23">
        <v>0</v>
      </c>
      <c r="AP3765" s="23" t="e">
        <v>#DIV/0!</v>
      </c>
      <c r="AQ3765" s="23">
        <v>0.125</v>
      </c>
      <c r="AR3765" s="35">
        <v>0</v>
      </c>
      <c r="AS3765" s="35">
        <v>0</v>
      </c>
      <c r="AT3765" s="35">
        <v>3</v>
      </c>
      <c r="AU3765" s="31" t="str">
        <f t="shared" si="61"/>
        <v>库存为3</v>
      </c>
      <c r="AV3765" s="36" t="str">
        <f>IFERROR(时间!$B$4+AU3765,"上周无销量")</f>
        <v>上周无销量</v>
      </c>
    </row>
    <row r="3766" spans="1:48">
      <c r="A3766" s="21" t="s">
        <v>7357</v>
      </c>
      <c r="B3766" t="s">
        <v>7358</v>
      </c>
      <c r="C3766" t="s">
        <v>7323</v>
      </c>
      <c r="D3766" s="31">
        <v>0</v>
      </c>
      <c r="E3766" s="31">
        <v>1</v>
      </c>
      <c r="F3766" s="31">
        <v>0</v>
      </c>
      <c r="G3766" s="31">
        <v>0</v>
      </c>
      <c r="H3766" s="32">
        <v>32.99</v>
      </c>
      <c r="I3766">
        <v>5</v>
      </c>
      <c r="J3766" s="33">
        <v>0</v>
      </c>
      <c r="K3766" s="33">
        <v>0</v>
      </c>
      <c r="L3766" s="33">
        <v>0</v>
      </c>
      <c r="M3766">
        <v>5</v>
      </c>
      <c r="N3766">
        <v>0</v>
      </c>
      <c r="O3766">
        <v>0</v>
      </c>
      <c r="P3766" t="s">
        <v>54</v>
      </c>
      <c r="Q3766" t="s">
        <v>54</v>
      </c>
      <c r="R3766" t="s">
        <v>54</v>
      </c>
      <c r="S3766" t="s">
        <v>54</v>
      </c>
      <c r="T3766" t="s">
        <v>54</v>
      </c>
      <c r="U3766" t="s">
        <v>54</v>
      </c>
      <c r="V3766" t="s">
        <v>54</v>
      </c>
      <c r="W3766" t="s">
        <v>54</v>
      </c>
      <c r="X3766" s="23" t="s">
        <v>54</v>
      </c>
      <c r="Y3766" s="23" t="s">
        <v>54</v>
      </c>
      <c r="Z3766" s="23" t="s">
        <v>54</v>
      </c>
      <c r="AA3766" s="23" t="s">
        <v>54</v>
      </c>
      <c r="AB3766" t="s">
        <v>54</v>
      </c>
      <c r="AC3766" t="s">
        <v>54</v>
      </c>
      <c r="AD3766" t="s">
        <v>54</v>
      </c>
      <c r="AE3766" t="s">
        <v>54</v>
      </c>
      <c r="AF3766" s="23" t="s">
        <v>54</v>
      </c>
      <c r="AG3766" s="23" t="s">
        <v>54</v>
      </c>
      <c r="AH3766" s="23" t="s">
        <v>54</v>
      </c>
      <c r="AI3766" s="23" t="s">
        <v>54</v>
      </c>
      <c r="AJ3766">
        <v>6</v>
      </c>
      <c r="AK3766">
        <v>14</v>
      </c>
      <c r="AL3766">
        <v>0</v>
      </c>
      <c r="AM3766">
        <v>0</v>
      </c>
      <c r="AN3766" s="23">
        <v>0</v>
      </c>
      <c r="AO3766" s="23">
        <v>0.0714285714285714</v>
      </c>
      <c r="AP3766" s="23" t="e">
        <v>#DIV/0!</v>
      </c>
      <c r="AQ3766" s="23" t="e">
        <v>#DIV/0!</v>
      </c>
      <c r="AR3766" s="35">
        <v>0</v>
      </c>
      <c r="AS3766" s="35">
        <v>0</v>
      </c>
      <c r="AT3766" s="35">
        <v>5</v>
      </c>
      <c r="AU3766" s="31" t="str">
        <f t="shared" si="61"/>
        <v>库存为5</v>
      </c>
      <c r="AV3766" s="36" t="str">
        <f>IFERROR(时间!$B$4+AU3766,"上周无销量")</f>
        <v>上周无销量</v>
      </c>
    </row>
    <row r="3767" spans="1:48">
      <c r="A3767" s="21" t="s">
        <v>7359</v>
      </c>
      <c r="B3767" t="s">
        <v>7360</v>
      </c>
      <c r="C3767" t="s">
        <v>7323</v>
      </c>
      <c r="D3767" s="31">
        <v>0</v>
      </c>
      <c r="E3767" s="31">
        <v>0</v>
      </c>
      <c r="F3767" s="31">
        <v>0</v>
      </c>
      <c r="G3767" s="31">
        <v>0</v>
      </c>
      <c r="H3767" s="32">
        <v>0</v>
      </c>
      <c r="I3767">
        <v>5</v>
      </c>
      <c r="J3767" s="33">
        <v>0</v>
      </c>
      <c r="K3767" s="33">
        <v>0</v>
      </c>
      <c r="L3767" s="33">
        <v>0</v>
      </c>
      <c r="M3767">
        <v>5</v>
      </c>
      <c r="N3767">
        <v>0</v>
      </c>
      <c r="O3767">
        <v>0</v>
      </c>
      <c r="P3767" t="s">
        <v>54</v>
      </c>
      <c r="Q3767" t="s">
        <v>54</v>
      </c>
      <c r="R3767" t="s">
        <v>54</v>
      </c>
      <c r="S3767" t="s">
        <v>54</v>
      </c>
      <c r="T3767" t="s">
        <v>54</v>
      </c>
      <c r="U3767" t="s">
        <v>54</v>
      </c>
      <c r="V3767" t="s">
        <v>54</v>
      </c>
      <c r="W3767" t="s">
        <v>54</v>
      </c>
      <c r="X3767" s="23" t="s">
        <v>54</v>
      </c>
      <c r="Y3767" s="23" t="s">
        <v>54</v>
      </c>
      <c r="Z3767" s="23" t="s">
        <v>54</v>
      </c>
      <c r="AA3767" s="23" t="s">
        <v>54</v>
      </c>
      <c r="AB3767" t="s">
        <v>54</v>
      </c>
      <c r="AC3767" t="s">
        <v>54</v>
      </c>
      <c r="AD3767" t="s">
        <v>54</v>
      </c>
      <c r="AE3767" t="s">
        <v>54</v>
      </c>
      <c r="AF3767" s="23" t="s">
        <v>54</v>
      </c>
      <c r="AG3767" s="23" t="s">
        <v>54</v>
      </c>
      <c r="AH3767" s="23" t="s">
        <v>54</v>
      </c>
      <c r="AI3767" s="23" t="s">
        <v>54</v>
      </c>
      <c r="AJ3767">
        <v>0</v>
      </c>
      <c r="AK3767">
        <v>0</v>
      </c>
      <c r="AL3767">
        <v>0</v>
      </c>
      <c r="AM3767">
        <v>0</v>
      </c>
      <c r="AN3767" s="23" t="e">
        <v>#DIV/0!</v>
      </c>
      <c r="AO3767" s="23" t="e">
        <v>#DIV/0!</v>
      </c>
      <c r="AP3767" s="23" t="e">
        <v>#DIV/0!</v>
      </c>
      <c r="AQ3767" s="23" t="e">
        <v>#DIV/0!</v>
      </c>
      <c r="AR3767" s="35">
        <v>0</v>
      </c>
      <c r="AS3767" s="35">
        <v>0</v>
      </c>
      <c r="AT3767" s="35">
        <v>5</v>
      </c>
      <c r="AU3767" s="31" t="str">
        <f t="shared" si="61"/>
        <v>库存为5</v>
      </c>
      <c r="AV3767" s="36" t="str">
        <f>IFERROR(时间!$B$4+AU3767,"上周无销量")</f>
        <v>上周无销量</v>
      </c>
    </row>
    <row r="3768" spans="1:48">
      <c r="A3768" s="21" t="s">
        <v>7361</v>
      </c>
      <c r="B3768" t="s">
        <v>7362</v>
      </c>
      <c r="C3768" t="s">
        <v>7323</v>
      </c>
      <c r="D3768" s="31">
        <v>0</v>
      </c>
      <c r="E3768" s="31">
        <v>0</v>
      </c>
      <c r="F3768" s="31">
        <v>0</v>
      </c>
      <c r="G3768" s="31">
        <v>0</v>
      </c>
      <c r="H3768" s="32">
        <v>0</v>
      </c>
      <c r="I3768">
        <v>5</v>
      </c>
      <c r="J3768" s="33">
        <v>0</v>
      </c>
      <c r="K3768" s="33">
        <v>0</v>
      </c>
      <c r="L3768" s="33">
        <v>0</v>
      </c>
      <c r="M3768">
        <v>5</v>
      </c>
      <c r="N3768">
        <v>0</v>
      </c>
      <c r="O3768">
        <v>0</v>
      </c>
      <c r="P3768" t="s">
        <v>54</v>
      </c>
      <c r="Q3768" t="s">
        <v>54</v>
      </c>
      <c r="R3768" t="s">
        <v>54</v>
      </c>
      <c r="S3768" t="s">
        <v>54</v>
      </c>
      <c r="T3768" t="s">
        <v>54</v>
      </c>
      <c r="U3768" t="s">
        <v>54</v>
      </c>
      <c r="V3768" t="s">
        <v>54</v>
      </c>
      <c r="W3768" t="s">
        <v>54</v>
      </c>
      <c r="X3768" s="23" t="s">
        <v>54</v>
      </c>
      <c r="Y3768" s="23" t="s">
        <v>54</v>
      </c>
      <c r="Z3768" s="23" t="s">
        <v>54</v>
      </c>
      <c r="AA3768" s="23" t="s">
        <v>54</v>
      </c>
      <c r="AB3768" t="s">
        <v>54</v>
      </c>
      <c r="AC3768" t="s">
        <v>54</v>
      </c>
      <c r="AD3768" t="s">
        <v>54</v>
      </c>
      <c r="AE3768" t="s">
        <v>54</v>
      </c>
      <c r="AF3768" s="23" t="s">
        <v>54</v>
      </c>
      <c r="AG3768" s="23" t="s">
        <v>54</v>
      </c>
      <c r="AH3768" s="23" t="s">
        <v>54</v>
      </c>
      <c r="AI3768" s="23" t="s">
        <v>54</v>
      </c>
      <c r="AJ3768">
        <v>0</v>
      </c>
      <c r="AK3768">
        <v>0</v>
      </c>
      <c r="AL3768">
        <v>0</v>
      </c>
      <c r="AM3768">
        <v>0</v>
      </c>
      <c r="AN3768" s="23" t="e">
        <v>#DIV/0!</v>
      </c>
      <c r="AO3768" s="23" t="e">
        <v>#DIV/0!</v>
      </c>
      <c r="AP3768" s="23" t="e">
        <v>#DIV/0!</v>
      </c>
      <c r="AQ3768" s="23" t="e">
        <v>#DIV/0!</v>
      </c>
      <c r="AR3768" s="35">
        <v>0</v>
      </c>
      <c r="AS3768" s="35">
        <v>0</v>
      </c>
      <c r="AT3768" s="35">
        <v>5</v>
      </c>
      <c r="AU3768" s="31" t="str">
        <f t="shared" si="61"/>
        <v>库存为5</v>
      </c>
      <c r="AV3768" s="36" t="str">
        <f>IFERROR(时间!$B$4+AU3768,"上周无销量")</f>
        <v>上周无销量</v>
      </c>
    </row>
    <row r="3769" spans="1:48">
      <c r="A3769" s="21" t="s">
        <v>7363</v>
      </c>
      <c r="B3769" t="s">
        <v>7364</v>
      </c>
      <c r="C3769" t="s">
        <v>7323</v>
      </c>
      <c r="D3769" s="31">
        <v>0</v>
      </c>
      <c r="E3769" s="31">
        <v>0</v>
      </c>
      <c r="F3769" s="31">
        <v>0</v>
      </c>
      <c r="G3769" s="31">
        <v>1</v>
      </c>
      <c r="H3769" s="32">
        <v>0</v>
      </c>
      <c r="I3769">
        <v>10</v>
      </c>
      <c r="J3769" s="33">
        <v>0</v>
      </c>
      <c r="K3769" s="33">
        <v>0</v>
      </c>
      <c r="L3769" s="33">
        <v>0</v>
      </c>
      <c r="M3769">
        <v>10</v>
      </c>
      <c r="N3769">
        <v>0</v>
      </c>
      <c r="O3769">
        <v>0</v>
      </c>
      <c r="P3769" t="s">
        <v>54</v>
      </c>
      <c r="Q3769" t="s">
        <v>54</v>
      </c>
      <c r="R3769" t="s">
        <v>54</v>
      </c>
      <c r="S3769" t="s">
        <v>54</v>
      </c>
      <c r="T3769" t="s">
        <v>54</v>
      </c>
      <c r="U3769" t="s">
        <v>54</v>
      </c>
      <c r="V3769" t="s">
        <v>54</v>
      </c>
      <c r="W3769" t="s">
        <v>54</v>
      </c>
      <c r="X3769" s="23" t="s">
        <v>54</v>
      </c>
      <c r="Y3769" s="23" t="s">
        <v>54</v>
      </c>
      <c r="Z3769" s="23" t="s">
        <v>54</v>
      </c>
      <c r="AA3769" s="23" t="s">
        <v>54</v>
      </c>
      <c r="AB3769" t="s">
        <v>54</v>
      </c>
      <c r="AC3769" t="s">
        <v>54</v>
      </c>
      <c r="AD3769" t="s">
        <v>54</v>
      </c>
      <c r="AE3769" t="s">
        <v>54</v>
      </c>
      <c r="AF3769" s="23" t="s">
        <v>54</v>
      </c>
      <c r="AG3769" s="23" t="s">
        <v>54</v>
      </c>
      <c r="AH3769" s="23" t="s">
        <v>54</v>
      </c>
      <c r="AI3769" s="23" t="s">
        <v>54</v>
      </c>
      <c r="AJ3769">
        <v>5</v>
      </c>
      <c r="AK3769">
        <v>6</v>
      </c>
      <c r="AL3769">
        <v>0</v>
      </c>
      <c r="AM3769">
        <v>1</v>
      </c>
      <c r="AN3769" s="23">
        <v>0</v>
      </c>
      <c r="AO3769" s="23">
        <v>0</v>
      </c>
      <c r="AP3769" s="23" t="e">
        <v>#DIV/0!</v>
      </c>
      <c r="AQ3769" s="23">
        <v>1</v>
      </c>
      <c r="AR3769" s="35">
        <v>0</v>
      </c>
      <c r="AS3769" s="35">
        <v>0</v>
      </c>
      <c r="AT3769" s="35">
        <v>10</v>
      </c>
      <c r="AU3769" s="31" t="str">
        <f t="shared" si="61"/>
        <v>库存为10</v>
      </c>
      <c r="AV3769" s="36" t="str">
        <f>IFERROR(时间!$B$4+AU3769,"上周无销量")</f>
        <v>上周无销量</v>
      </c>
    </row>
    <row r="3770" spans="1:48">
      <c r="A3770" s="21" t="s">
        <v>7365</v>
      </c>
      <c r="B3770" t="s">
        <v>7366</v>
      </c>
      <c r="C3770" t="s">
        <v>7323</v>
      </c>
      <c r="D3770" s="31">
        <v>0</v>
      </c>
      <c r="E3770" s="31">
        <v>0</v>
      </c>
      <c r="F3770" s="31">
        <v>0</v>
      </c>
      <c r="G3770" s="31">
        <v>0</v>
      </c>
      <c r="H3770" s="32">
        <v>0</v>
      </c>
      <c r="I3770">
        <v>5</v>
      </c>
      <c r="J3770" s="33">
        <v>0</v>
      </c>
      <c r="K3770" s="33">
        <v>0</v>
      </c>
      <c r="L3770" s="33">
        <v>0</v>
      </c>
      <c r="M3770">
        <v>5</v>
      </c>
      <c r="N3770">
        <v>0</v>
      </c>
      <c r="O3770">
        <v>0</v>
      </c>
      <c r="P3770" t="s">
        <v>54</v>
      </c>
      <c r="Q3770" t="s">
        <v>54</v>
      </c>
      <c r="R3770" t="s">
        <v>54</v>
      </c>
      <c r="S3770" t="s">
        <v>54</v>
      </c>
      <c r="T3770" t="s">
        <v>54</v>
      </c>
      <c r="U3770" t="s">
        <v>54</v>
      </c>
      <c r="V3770" t="s">
        <v>54</v>
      </c>
      <c r="W3770" t="s">
        <v>54</v>
      </c>
      <c r="X3770" s="23" t="s">
        <v>54</v>
      </c>
      <c r="Y3770" s="23" t="s">
        <v>54</v>
      </c>
      <c r="Z3770" s="23" t="s">
        <v>54</v>
      </c>
      <c r="AA3770" s="23" t="s">
        <v>54</v>
      </c>
      <c r="AB3770" t="s">
        <v>54</v>
      </c>
      <c r="AC3770" t="s">
        <v>54</v>
      </c>
      <c r="AD3770" t="s">
        <v>54</v>
      </c>
      <c r="AE3770" t="s">
        <v>54</v>
      </c>
      <c r="AF3770" s="23" t="s">
        <v>54</v>
      </c>
      <c r="AG3770" s="23" t="s">
        <v>54</v>
      </c>
      <c r="AH3770" s="23" t="s">
        <v>54</v>
      </c>
      <c r="AI3770" s="23" t="s">
        <v>54</v>
      </c>
      <c r="AJ3770">
        <v>2</v>
      </c>
      <c r="AK3770">
        <v>2</v>
      </c>
      <c r="AL3770">
        <v>0</v>
      </c>
      <c r="AM3770">
        <v>0</v>
      </c>
      <c r="AN3770" s="23">
        <v>0</v>
      </c>
      <c r="AO3770" s="23">
        <v>0</v>
      </c>
      <c r="AP3770" s="23" t="e">
        <v>#DIV/0!</v>
      </c>
      <c r="AQ3770" s="23" t="e">
        <v>#DIV/0!</v>
      </c>
      <c r="AR3770" s="35">
        <v>0</v>
      </c>
      <c r="AS3770" s="35">
        <v>0</v>
      </c>
      <c r="AT3770" s="35">
        <v>5</v>
      </c>
      <c r="AU3770" s="31" t="str">
        <f t="shared" si="61"/>
        <v>库存为5</v>
      </c>
      <c r="AV3770" s="36" t="str">
        <f>IFERROR(时间!$B$4+AU3770,"上周无销量")</f>
        <v>上周无销量</v>
      </c>
    </row>
    <row r="3771" spans="1:48">
      <c r="A3771" s="21" t="s">
        <v>7367</v>
      </c>
      <c r="B3771" t="s">
        <v>7368</v>
      </c>
      <c r="C3771" t="s">
        <v>7323</v>
      </c>
      <c r="D3771" s="31">
        <v>0</v>
      </c>
      <c r="E3771" s="31">
        <v>0</v>
      </c>
      <c r="F3771" s="31">
        <v>0</v>
      </c>
      <c r="G3771" s="31">
        <v>0</v>
      </c>
      <c r="H3771" s="32">
        <v>0</v>
      </c>
      <c r="I3771">
        <v>7</v>
      </c>
      <c r="J3771" s="33">
        <v>0</v>
      </c>
      <c r="K3771" s="33">
        <v>0</v>
      </c>
      <c r="L3771" s="33">
        <v>0</v>
      </c>
      <c r="M3771">
        <v>7</v>
      </c>
      <c r="N3771">
        <v>0</v>
      </c>
      <c r="O3771">
        <v>2</v>
      </c>
      <c r="P3771">
        <v>1395</v>
      </c>
      <c r="Q3771">
        <v>521</v>
      </c>
      <c r="R3771">
        <v>1146</v>
      </c>
      <c r="S3771">
        <v>1969</v>
      </c>
      <c r="T3771">
        <v>12</v>
      </c>
      <c r="U3771">
        <v>4</v>
      </c>
      <c r="V3771">
        <v>8</v>
      </c>
      <c r="W3771">
        <v>13</v>
      </c>
      <c r="X3771" s="23">
        <v>0.00860215053763441</v>
      </c>
      <c r="Y3771" s="23">
        <v>0.00767754318618042</v>
      </c>
      <c r="Z3771" s="23">
        <v>0.00698080279232112</v>
      </c>
      <c r="AA3771" s="23">
        <v>0.00660233621127476</v>
      </c>
      <c r="AB3771">
        <v>2.24</v>
      </c>
      <c r="AC3771">
        <v>0.55</v>
      </c>
      <c r="AD3771">
        <v>1.38</v>
      </c>
      <c r="AE3771">
        <v>1.92</v>
      </c>
      <c r="AF3771" s="23" t="s">
        <v>126</v>
      </c>
      <c r="AG3771" s="23" t="s">
        <v>126</v>
      </c>
      <c r="AH3771" s="23" t="s">
        <v>126</v>
      </c>
      <c r="AI3771" s="23" t="s">
        <v>126</v>
      </c>
      <c r="AJ3771">
        <v>3</v>
      </c>
      <c r="AK3771">
        <v>13</v>
      </c>
      <c r="AL3771">
        <v>0</v>
      </c>
      <c r="AM3771">
        <v>7</v>
      </c>
      <c r="AN3771" s="23">
        <v>0</v>
      </c>
      <c r="AO3771" s="23">
        <v>0</v>
      </c>
      <c r="AP3771" s="23" t="e">
        <v>#DIV/0!</v>
      </c>
      <c r="AQ3771" s="23">
        <v>0</v>
      </c>
      <c r="AR3771" s="35">
        <v>0</v>
      </c>
      <c r="AS3771" s="35">
        <v>0</v>
      </c>
      <c r="AT3771" s="35">
        <v>7</v>
      </c>
      <c r="AU3771" s="31" t="str">
        <f t="shared" si="61"/>
        <v>库存为7</v>
      </c>
      <c r="AV3771" s="36" t="str">
        <f>IFERROR(时间!$B$4+AU3771,"上周无销量")</f>
        <v>上周无销量</v>
      </c>
    </row>
    <row r="3772" spans="1:48">
      <c r="A3772" s="21" t="s">
        <v>7369</v>
      </c>
      <c r="B3772" t="s">
        <v>7370</v>
      </c>
      <c r="C3772" t="s">
        <v>7323</v>
      </c>
      <c r="D3772" s="31">
        <v>0</v>
      </c>
      <c r="E3772" s="31">
        <v>1</v>
      </c>
      <c r="F3772" s="31">
        <v>0</v>
      </c>
      <c r="G3772" s="31">
        <v>2</v>
      </c>
      <c r="H3772" s="32">
        <v>10.9966666666667</v>
      </c>
      <c r="I3772">
        <v>0</v>
      </c>
      <c r="J3772" s="33">
        <v>0</v>
      </c>
      <c r="K3772" s="33">
        <v>0</v>
      </c>
      <c r="L3772" s="33">
        <v>0</v>
      </c>
      <c r="M3772">
        <v>0</v>
      </c>
      <c r="N3772">
        <v>0</v>
      </c>
      <c r="O3772">
        <v>0</v>
      </c>
      <c r="P3772" t="s">
        <v>54</v>
      </c>
      <c r="Q3772" t="s">
        <v>54</v>
      </c>
      <c r="R3772" t="s">
        <v>54</v>
      </c>
      <c r="S3772" t="s">
        <v>54</v>
      </c>
      <c r="T3772" t="s">
        <v>54</v>
      </c>
      <c r="U3772" t="s">
        <v>54</v>
      </c>
      <c r="V3772" t="s">
        <v>54</v>
      </c>
      <c r="W3772" t="s">
        <v>54</v>
      </c>
      <c r="X3772" s="23" t="s">
        <v>54</v>
      </c>
      <c r="Y3772" s="23" t="s">
        <v>54</v>
      </c>
      <c r="Z3772" s="23" t="s">
        <v>54</v>
      </c>
      <c r="AA3772" s="23" t="s">
        <v>54</v>
      </c>
      <c r="AB3772" t="s">
        <v>54</v>
      </c>
      <c r="AC3772" t="s">
        <v>54</v>
      </c>
      <c r="AD3772" t="s">
        <v>54</v>
      </c>
      <c r="AE3772" t="s">
        <v>54</v>
      </c>
      <c r="AF3772" s="23" t="s">
        <v>54</v>
      </c>
      <c r="AG3772" s="23" t="s">
        <v>54</v>
      </c>
      <c r="AH3772" s="23" t="s">
        <v>54</v>
      </c>
      <c r="AI3772" s="23" t="s">
        <v>54</v>
      </c>
      <c r="AJ3772">
        <v>0</v>
      </c>
      <c r="AK3772">
        <v>3</v>
      </c>
      <c r="AL3772">
        <v>0</v>
      </c>
      <c r="AM3772">
        <v>8</v>
      </c>
      <c r="AN3772" s="23" t="e">
        <v>#DIV/0!</v>
      </c>
      <c r="AO3772" s="23">
        <v>0.333333333333333</v>
      </c>
      <c r="AP3772" s="23" t="e">
        <v>#DIV/0!</v>
      </c>
      <c r="AQ3772" s="23">
        <v>0.25</v>
      </c>
      <c r="AR3772" s="35">
        <v>0</v>
      </c>
      <c r="AS3772" s="35">
        <v>0</v>
      </c>
      <c r="AT3772" s="35">
        <v>0</v>
      </c>
      <c r="AU3772" s="31" t="str">
        <f t="shared" si="61"/>
        <v>库存为0</v>
      </c>
      <c r="AV3772" s="36" t="str">
        <f>IFERROR(时间!$B$4+AU3772,"上周无销量")</f>
        <v>上周无销量</v>
      </c>
    </row>
    <row r="3773" spans="1:48">
      <c r="A3773" s="21" t="s">
        <v>7371</v>
      </c>
      <c r="B3773" t="s">
        <v>7372</v>
      </c>
      <c r="C3773" t="s">
        <v>7323</v>
      </c>
      <c r="D3773" s="31">
        <v>0</v>
      </c>
      <c r="E3773" s="31">
        <v>0</v>
      </c>
      <c r="F3773" s="31">
        <v>0</v>
      </c>
      <c r="G3773" s="31">
        <v>0</v>
      </c>
      <c r="H3773" s="32">
        <v>0</v>
      </c>
      <c r="I3773">
        <v>6</v>
      </c>
      <c r="J3773" s="33">
        <v>0</v>
      </c>
      <c r="K3773" s="33">
        <v>0</v>
      </c>
      <c r="L3773" s="33">
        <v>0</v>
      </c>
      <c r="M3773">
        <v>6</v>
      </c>
      <c r="N3773">
        <v>0</v>
      </c>
      <c r="O3773">
        <v>0</v>
      </c>
      <c r="P3773" t="s">
        <v>54</v>
      </c>
      <c r="Q3773" t="s">
        <v>54</v>
      </c>
      <c r="R3773" t="s">
        <v>54</v>
      </c>
      <c r="S3773" t="s">
        <v>54</v>
      </c>
      <c r="T3773" t="s">
        <v>54</v>
      </c>
      <c r="U3773" t="s">
        <v>54</v>
      </c>
      <c r="V3773" t="s">
        <v>54</v>
      </c>
      <c r="W3773" t="s">
        <v>54</v>
      </c>
      <c r="X3773" s="23" t="s">
        <v>54</v>
      </c>
      <c r="Y3773" s="23" t="s">
        <v>54</v>
      </c>
      <c r="Z3773" s="23" t="s">
        <v>54</v>
      </c>
      <c r="AA3773" s="23" t="s">
        <v>54</v>
      </c>
      <c r="AB3773" t="s">
        <v>54</v>
      </c>
      <c r="AC3773" t="s">
        <v>54</v>
      </c>
      <c r="AD3773" t="s">
        <v>54</v>
      </c>
      <c r="AE3773" t="s">
        <v>54</v>
      </c>
      <c r="AF3773" s="23" t="s">
        <v>54</v>
      </c>
      <c r="AG3773" s="23" t="s">
        <v>54</v>
      </c>
      <c r="AH3773" s="23" t="s">
        <v>54</v>
      </c>
      <c r="AI3773" s="23" t="s">
        <v>54</v>
      </c>
      <c r="AJ3773">
        <v>0</v>
      </c>
      <c r="AK3773">
        <v>4</v>
      </c>
      <c r="AL3773">
        <v>0</v>
      </c>
      <c r="AM3773">
        <v>1</v>
      </c>
      <c r="AN3773" s="23" t="e">
        <v>#DIV/0!</v>
      </c>
      <c r="AO3773" s="23">
        <v>0</v>
      </c>
      <c r="AP3773" s="23" t="e">
        <v>#DIV/0!</v>
      </c>
      <c r="AQ3773" s="23">
        <v>0</v>
      </c>
      <c r="AR3773" s="35">
        <v>0</v>
      </c>
      <c r="AS3773" s="35">
        <v>0</v>
      </c>
      <c r="AT3773" s="35">
        <v>6</v>
      </c>
      <c r="AU3773" s="31" t="str">
        <f t="shared" si="61"/>
        <v>库存为6</v>
      </c>
      <c r="AV3773" s="36" t="str">
        <f>IFERROR(时间!$B$4+AU3773,"上周无销量")</f>
        <v>上周无销量</v>
      </c>
    </row>
    <row r="3774" spans="1:48">
      <c r="A3774" s="21" t="s">
        <v>7373</v>
      </c>
      <c r="B3774" t="s">
        <v>7374</v>
      </c>
      <c r="C3774" t="s">
        <v>7323</v>
      </c>
      <c r="D3774" s="31">
        <v>0</v>
      </c>
      <c r="E3774" s="31">
        <v>0</v>
      </c>
      <c r="F3774" s="31">
        <v>0</v>
      </c>
      <c r="G3774" s="31">
        <v>0</v>
      </c>
      <c r="H3774" s="32">
        <v>0</v>
      </c>
      <c r="I3774">
        <v>12</v>
      </c>
      <c r="J3774" s="33">
        <v>0</v>
      </c>
      <c r="K3774" s="33">
        <v>0</v>
      </c>
      <c r="L3774" s="33">
        <v>0</v>
      </c>
      <c r="M3774">
        <v>12</v>
      </c>
      <c r="N3774">
        <v>0</v>
      </c>
      <c r="O3774">
        <v>0</v>
      </c>
      <c r="P3774" t="s">
        <v>54</v>
      </c>
      <c r="Q3774" t="s">
        <v>54</v>
      </c>
      <c r="R3774" t="s">
        <v>54</v>
      </c>
      <c r="S3774" t="s">
        <v>54</v>
      </c>
      <c r="T3774" t="s">
        <v>54</v>
      </c>
      <c r="U3774" t="s">
        <v>54</v>
      </c>
      <c r="V3774" t="s">
        <v>54</v>
      </c>
      <c r="W3774" t="s">
        <v>54</v>
      </c>
      <c r="X3774" s="23" t="s">
        <v>54</v>
      </c>
      <c r="Y3774" s="23" t="s">
        <v>54</v>
      </c>
      <c r="Z3774" s="23" t="s">
        <v>54</v>
      </c>
      <c r="AA3774" s="23" t="s">
        <v>54</v>
      </c>
      <c r="AB3774" t="s">
        <v>54</v>
      </c>
      <c r="AC3774" t="s">
        <v>54</v>
      </c>
      <c r="AD3774" t="s">
        <v>54</v>
      </c>
      <c r="AE3774" t="s">
        <v>54</v>
      </c>
      <c r="AF3774" s="23" t="s">
        <v>54</v>
      </c>
      <c r="AG3774" s="23" t="s">
        <v>54</v>
      </c>
      <c r="AH3774" s="23" t="s">
        <v>54</v>
      </c>
      <c r="AI3774" s="23" t="s">
        <v>54</v>
      </c>
      <c r="AJ3774">
        <v>0</v>
      </c>
      <c r="AK3774">
        <v>4</v>
      </c>
      <c r="AL3774">
        <v>0</v>
      </c>
      <c r="AM3774">
        <v>3</v>
      </c>
      <c r="AN3774" s="23" t="e">
        <v>#DIV/0!</v>
      </c>
      <c r="AO3774" s="23">
        <v>0</v>
      </c>
      <c r="AP3774" s="23" t="e">
        <v>#DIV/0!</v>
      </c>
      <c r="AQ3774" s="23">
        <v>0</v>
      </c>
      <c r="AR3774" s="35">
        <v>0</v>
      </c>
      <c r="AS3774" s="35">
        <v>0</v>
      </c>
      <c r="AT3774" s="35">
        <v>12</v>
      </c>
      <c r="AU3774" s="31" t="str">
        <f t="shared" si="61"/>
        <v>库存为12</v>
      </c>
      <c r="AV3774" s="36" t="str">
        <f>IFERROR(时间!$B$4+AU3774,"上周无销量")</f>
        <v>上周无销量</v>
      </c>
    </row>
    <row r="3775" spans="1:48">
      <c r="A3775" s="21" t="s">
        <v>7375</v>
      </c>
      <c r="B3775" t="s">
        <v>7376</v>
      </c>
      <c r="C3775" t="s">
        <v>7323</v>
      </c>
      <c r="D3775" s="31">
        <v>0</v>
      </c>
      <c r="E3775" s="31">
        <v>0</v>
      </c>
      <c r="F3775" s="31">
        <v>0</v>
      </c>
      <c r="G3775" s="31">
        <v>0</v>
      </c>
      <c r="H3775" s="32">
        <v>0</v>
      </c>
      <c r="I3775">
        <v>5</v>
      </c>
      <c r="J3775" s="33">
        <v>0</v>
      </c>
      <c r="K3775" s="33">
        <v>0</v>
      </c>
      <c r="L3775" s="33">
        <v>0</v>
      </c>
      <c r="M3775">
        <v>5</v>
      </c>
      <c r="N3775">
        <v>0</v>
      </c>
      <c r="O3775">
        <v>0</v>
      </c>
      <c r="P3775" t="s">
        <v>54</v>
      </c>
      <c r="Q3775" t="s">
        <v>54</v>
      </c>
      <c r="R3775" t="s">
        <v>54</v>
      </c>
      <c r="S3775" t="s">
        <v>54</v>
      </c>
      <c r="T3775" t="s">
        <v>54</v>
      </c>
      <c r="U3775" t="s">
        <v>54</v>
      </c>
      <c r="V3775" t="s">
        <v>54</v>
      </c>
      <c r="W3775" t="s">
        <v>54</v>
      </c>
      <c r="X3775" s="23" t="s">
        <v>54</v>
      </c>
      <c r="Y3775" s="23" t="s">
        <v>54</v>
      </c>
      <c r="Z3775" s="23" t="s">
        <v>54</v>
      </c>
      <c r="AA3775" s="23" t="s">
        <v>54</v>
      </c>
      <c r="AB3775" t="s">
        <v>54</v>
      </c>
      <c r="AC3775" t="s">
        <v>54</v>
      </c>
      <c r="AD3775" t="s">
        <v>54</v>
      </c>
      <c r="AE3775" t="s">
        <v>54</v>
      </c>
      <c r="AF3775" s="23" t="s">
        <v>54</v>
      </c>
      <c r="AG3775" s="23" t="s">
        <v>54</v>
      </c>
      <c r="AH3775" s="23" t="s">
        <v>54</v>
      </c>
      <c r="AI3775" s="23" t="s">
        <v>54</v>
      </c>
      <c r="AJ3775">
        <v>3</v>
      </c>
      <c r="AK3775">
        <v>0</v>
      </c>
      <c r="AL3775">
        <v>0</v>
      </c>
      <c r="AM3775">
        <v>0</v>
      </c>
      <c r="AN3775" s="23">
        <v>0</v>
      </c>
      <c r="AO3775" s="23" t="e">
        <v>#DIV/0!</v>
      </c>
      <c r="AP3775" s="23" t="e">
        <v>#DIV/0!</v>
      </c>
      <c r="AQ3775" s="23" t="e">
        <v>#DIV/0!</v>
      </c>
      <c r="AR3775" s="35">
        <v>0</v>
      </c>
      <c r="AS3775" s="35">
        <v>0</v>
      </c>
      <c r="AT3775" s="35">
        <v>5</v>
      </c>
      <c r="AU3775" s="31" t="str">
        <f t="shared" si="61"/>
        <v>库存为5</v>
      </c>
      <c r="AV3775" s="36" t="str">
        <f>IFERROR(时间!$B$4+AU3775,"上周无销量")</f>
        <v>上周无销量</v>
      </c>
    </row>
    <row r="3776" spans="1:48">
      <c r="A3776" s="21" t="s">
        <v>7377</v>
      </c>
      <c r="B3776" t="s">
        <v>7378</v>
      </c>
      <c r="C3776" t="s">
        <v>7323</v>
      </c>
      <c r="D3776" s="31">
        <v>0</v>
      </c>
      <c r="E3776" s="31">
        <v>1</v>
      </c>
      <c r="F3776" s="31">
        <v>0</v>
      </c>
      <c r="G3776" s="31">
        <v>0</v>
      </c>
      <c r="H3776" s="32">
        <v>32.99</v>
      </c>
      <c r="I3776">
        <v>7</v>
      </c>
      <c r="J3776" s="33">
        <v>0</v>
      </c>
      <c r="K3776" s="33">
        <v>0</v>
      </c>
      <c r="L3776" s="33">
        <v>0</v>
      </c>
      <c r="M3776">
        <v>7</v>
      </c>
      <c r="N3776">
        <v>0</v>
      </c>
      <c r="O3776">
        <v>2</v>
      </c>
      <c r="P3776" t="s">
        <v>54</v>
      </c>
      <c r="Q3776" t="s">
        <v>54</v>
      </c>
      <c r="R3776" t="s">
        <v>54</v>
      </c>
      <c r="S3776" t="s">
        <v>54</v>
      </c>
      <c r="T3776" t="s">
        <v>54</v>
      </c>
      <c r="U3776" t="s">
        <v>54</v>
      </c>
      <c r="V3776" t="s">
        <v>54</v>
      </c>
      <c r="W3776" t="s">
        <v>54</v>
      </c>
      <c r="X3776" s="23" t="s">
        <v>54</v>
      </c>
      <c r="Y3776" s="23" t="s">
        <v>54</v>
      </c>
      <c r="Z3776" s="23" t="s">
        <v>54</v>
      </c>
      <c r="AA3776" s="23" t="s">
        <v>54</v>
      </c>
      <c r="AB3776" t="s">
        <v>54</v>
      </c>
      <c r="AC3776" t="s">
        <v>54</v>
      </c>
      <c r="AD3776" t="s">
        <v>54</v>
      </c>
      <c r="AE3776" t="s">
        <v>54</v>
      </c>
      <c r="AF3776" s="23" t="s">
        <v>54</v>
      </c>
      <c r="AG3776" s="23" t="s">
        <v>54</v>
      </c>
      <c r="AH3776" s="23" t="s">
        <v>54</v>
      </c>
      <c r="AI3776" s="23" t="s">
        <v>54</v>
      </c>
      <c r="AJ3776">
        <v>5</v>
      </c>
      <c r="AK3776">
        <v>12</v>
      </c>
      <c r="AL3776">
        <v>0</v>
      </c>
      <c r="AM3776">
        <v>2</v>
      </c>
      <c r="AN3776" s="23">
        <v>0</v>
      </c>
      <c r="AO3776" s="23">
        <v>0.0833333333333333</v>
      </c>
      <c r="AP3776" s="23" t="e">
        <v>#DIV/0!</v>
      </c>
      <c r="AQ3776" s="23">
        <v>0</v>
      </c>
      <c r="AR3776" s="35">
        <v>0</v>
      </c>
      <c r="AS3776" s="35">
        <v>0</v>
      </c>
      <c r="AT3776" s="35">
        <v>7</v>
      </c>
      <c r="AU3776" s="31" t="str">
        <f t="shared" si="61"/>
        <v>库存为7</v>
      </c>
      <c r="AV3776" s="36" t="str">
        <f>IFERROR(时间!$B$4+AU3776,"上周无销量")</f>
        <v>上周无销量</v>
      </c>
    </row>
    <row r="3777" spans="1:48">
      <c r="A3777" s="21" t="s">
        <v>7379</v>
      </c>
      <c r="B3777" t="s">
        <v>4868</v>
      </c>
      <c r="C3777" t="s">
        <v>7380</v>
      </c>
      <c r="D3777" s="31">
        <v>0</v>
      </c>
      <c r="E3777" s="31">
        <v>0</v>
      </c>
      <c r="F3777" s="31">
        <v>0</v>
      </c>
      <c r="G3777" s="31">
        <v>1</v>
      </c>
      <c r="H3777" s="32">
        <v>0</v>
      </c>
      <c r="I3777">
        <v>0</v>
      </c>
      <c r="J3777" s="33">
        <v>0</v>
      </c>
      <c r="K3777" s="33">
        <v>0</v>
      </c>
      <c r="L3777" s="33">
        <v>0</v>
      </c>
      <c r="M3777">
        <v>0</v>
      </c>
      <c r="N3777">
        <v>0</v>
      </c>
      <c r="O3777">
        <v>0</v>
      </c>
      <c r="P3777" t="s">
        <v>54</v>
      </c>
      <c r="Q3777" t="s">
        <v>54</v>
      </c>
      <c r="R3777" t="s">
        <v>54</v>
      </c>
      <c r="S3777" t="s">
        <v>54</v>
      </c>
      <c r="T3777" t="s">
        <v>54</v>
      </c>
      <c r="U3777" t="s">
        <v>54</v>
      </c>
      <c r="V3777" t="s">
        <v>54</v>
      </c>
      <c r="W3777" t="s">
        <v>54</v>
      </c>
      <c r="X3777" s="23" t="s">
        <v>54</v>
      </c>
      <c r="Y3777" s="23" t="s">
        <v>54</v>
      </c>
      <c r="Z3777" s="23" t="s">
        <v>54</v>
      </c>
      <c r="AA3777" s="23" t="s">
        <v>54</v>
      </c>
      <c r="AB3777" t="s">
        <v>54</v>
      </c>
      <c r="AC3777" t="s">
        <v>54</v>
      </c>
      <c r="AD3777" t="s">
        <v>54</v>
      </c>
      <c r="AE3777" t="s">
        <v>54</v>
      </c>
      <c r="AF3777" s="23" t="s">
        <v>54</v>
      </c>
      <c r="AG3777" s="23" t="s">
        <v>54</v>
      </c>
      <c r="AH3777" s="23" t="s">
        <v>54</v>
      </c>
      <c r="AI3777" s="23" t="s">
        <v>54</v>
      </c>
      <c r="AJ3777">
        <v>0</v>
      </c>
      <c r="AK3777">
        <v>0</v>
      </c>
      <c r="AL3777">
        <v>0</v>
      </c>
      <c r="AM3777">
        <v>0</v>
      </c>
      <c r="AN3777" s="23" t="e">
        <v>#DIV/0!</v>
      </c>
      <c r="AO3777" s="23" t="e">
        <v>#DIV/0!</v>
      </c>
      <c r="AP3777" s="23" t="e">
        <v>#DIV/0!</v>
      </c>
      <c r="AQ3777" s="23" t="e">
        <v>#DIV/0!</v>
      </c>
      <c r="AR3777" s="35">
        <v>0</v>
      </c>
      <c r="AS3777" s="35">
        <v>0</v>
      </c>
      <c r="AT3777" s="35">
        <v>0</v>
      </c>
      <c r="AU3777" s="31" t="str">
        <f t="shared" si="61"/>
        <v>库存为0</v>
      </c>
      <c r="AV3777" s="36" t="str">
        <f>IFERROR(时间!$B$4+AU3777,"上周无销量")</f>
        <v>上周无销量</v>
      </c>
    </row>
    <row r="3778" spans="1:48">
      <c r="A3778" s="21" t="s">
        <v>7381</v>
      </c>
      <c r="B3778" t="s">
        <v>4871</v>
      </c>
      <c r="C3778" t="s">
        <v>7380</v>
      </c>
      <c r="D3778" s="31">
        <v>0</v>
      </c>
      <c r="E3778" s="31">
        <v>0</v>
      </c>
      <c r="F3778" s="31">
        <v>0</v>
      </c>
      <c r="G3778" s="31">
        <v>0</v>
      </c>
      <c r="H3778" s="32">
        <v>0</v>
      </c>
      <c r="I3778">
        <v>2</v>
      </c>
      <c r="J3778" s="33">
        <v>0</v>
      </c>
      <c r="K3778" s="33">
        <v>0</v>
      </c>
      <c r="L3778" s="33">
        <v>0</v>
      </c>
      <c r="M3778">
        <v>2</v>
      </c>
      <c r="N3778">
        <v>0</v>
      </c>
      <c r="O3778">
        <v>0</v>
      </c>
      <c r="P3778" t="s">
        <v>54</v>
      </c>
      <c r="Q3778" t="s">
        <v>54</v>
      </c>
      <c r="R3778" t="s">
        <v>54</v>
      </c>
      <c r="S3778" t="s">
        <v>54</v>
      </c>
      <c r="T3778" t="s">
        <v>54</v>
      </c>
      <c r="U3778" t="s">
        <v>54</v>
      </c>
      <c r="V3778" t="s">
        <v>54</v>
      </c>
      <c r="W3778" t="s">
        <v>54</v>
      </c>
      <c r="X3778" s="23" t="s">
        <v>54</v>
      </c>
      <c r="Y3778" s="23" t="s">
        <v>54</v>
      </c>
      <c r="Z3778" s="23" t="s">
        <v>54</v>
      </c>
      <c r="AA3778" s="23" t="s">
        <v>54</v>
      </c>
      <c r="AB3778" t="s">
        <v>54</v>
      </c>
      <c r="AC3778" t="s">
        <v>54</v>
      </c>
      <c r="AD3778" t="s">
        <v>54</v>
      </c>
      <c r="AE3778" t="s">
        <v>54</v>
      </c>
      <c r="AF3778" s="23" t="s">
        <v>54</v>
      </c>
      <c r="AG3778" s="23" t="s">
        <v>54</v>
      </c>
      <c r="AH3778" s="23" t="s">
        <v>54</v>
      </c>
      <c r="AI3778" s="23" t="s">
        <v>54</v>
      </c>
      <c r="AJ3778">
        <v>0</v>
      </c>
      <c r="AK3778">
        <v>0</v>
      </c>
      <c r="AL3778">
        <v>0</v>
      </c>
      <c r="AM3778">
        <v>0</v>
      </c>
      <c r="AN3778" s="23" t="e">
        <v>#DIV/0!</v>
      </c>
      <c r="AO3778" s="23" t="e">
        <v>#DIV/0!</v>
      </c>
      <c r="AP3778" s="23" t="e">
        <v>#DIV/0!</v>
      </c>
      <c r="AQ3778" s="23" t="e">
        <v>#DIV/0!</v>
      </c>
      <c r="AR3778" s="35">
        <v>0</v>
      </c>
      <c r="AS3778" s="35">
        <v>0</v>
      </c>
      <c r="AT3778" s="35">
        <v>2</v>
      </c>
      <c r="AU3778" s="31" t="str">
        <f t="shared" si="61"/>
        <v>库存为2</v>
      </c>
      <c r="AV3778" s="36" t="str">
        <f>IFERROR(时间!$B$4+AU3778,"上周无销量")</f>
        <v>上周无销量</v>
      </c>
    </row>
    <row r="3779" spans="1:48">
      <c r="A3779" s="21" t="s">
        <v>7382</v>
      </c>
      <c r="B3779" t="s">
        <v>4873</v>
      </c>
      <c r="C3779" t="s">
        <v>7380</v>
      </c>
      <c r="D3779" s="31">
        <v>0</v>
      </c>
      <c r="E3779" s="31">
        <v>0</v>
      </c>
      <c r="F3779" s="31">
        <v>0</v>
      </c>
      <c r="G3779" s="31">
        <v>0</v>
      </c>
      <c r="H3779" s="32">
        <v>0</v>
      </c>
      <c r="I3779">
        <v>2</v>
      </c>
      <c r="J3779" s="33">
        <v>0</v>
      </c>
      <c r="K3779" s="33">
        <v>0</v>
      </c>
      <c r="L3779" s="33">
        <v>0</v>
      </c>
      <c r="M3779">
        <v>2</v>
      </c>
      <c r="N3779">
        <v>0</v>
      </c>
      <c r="O3779">
        <v>2</v>
      </c>
      <c r="P3779" t="s">
        <v>54</v>
      </c>
      <c r="Q3779" t="s">
        <v>54</v>
      </c>
      <c r="R3779" t="s">
        <v>54</v>
      </c>
      <c r="S3779" t="s">
        <v>54</v>
      </c>
      <c r="T3779" t="s">
        <v>54</v>
      </c>
      <c r="U3779" t="s">
        <v>54</v>
      </c>
      <c r="V3779" t="s">
        <v>54</v>
      </c>
      <c r="W3779" t="s">
        <v>54</v>
      </c>
      <c r="X3779" s="23" t="s">
        <v>54</v>
      </c>
      <c r="Y3779" s="23" t="s">
        <v>54</v>
      </c>
      <c r="Z3779" s="23" t="s">
        <v>54</v>
      </c>
      <c r="AA3779" s="23" t="s">
        <v>54</v>
      </c>
      <c r="AB3779" t="s">
        <v>54</v>
      </c>
      <c r="AC3779" t="s">
        <v>54</v>
      </c>
      <c r="AD3779" t="s">
        <v>54</v>
      </c>
      <c r="AE3779" t="s">
        <v>54</v>
      </c>
      <c r="AF3779" s="23" t="s">
        <v>54</v>
      </c>
      <c r="AG3779" s="23" t="s">
        <v>54</v>
      </c>
      <c r="AH3779" s="23" t="s">
        <v>54</v>
      </c>
      <c r="AI3779" s="23" t="s">
        <v>54</v>
      </c>
      <c r="AJ3779">
        <v>0</v>
      </c>
      <c r="AK3779">
        <v>1</v>
      </c>
      <c r="AL3779">
        <v>0</v>
      </c>
      <c r="AM3779">
        <v>3</v>
      </c>
      <c r="AN3779" s="23" t="e">
        <v>#DIV/0!</v>
      </c>
      <c r="AO3779" s="23">
        <v>0</v>
      </c>
      <c r="AP3779" s="23" t="e">
        <v>#DIV/0!</v>
      </c>
      <c r="AQ3779" s="23">
        <v>0</v>
      </c>
      <c r="AR3779" s="35">
        <v>0</v>
      </c>
      <c r="AS3779" s="35">
        <v>0</v>
      </c>
      <c r="AT3779" s="35">
        <v>2</v>
      </c>
      <c r="AU3779" s="31" t="str">
        <f t="shared" si="61"/>
        <v>库存为2</v>
      </c>
      <c r="AV3779" s="36" t="str">
        <f>IFERROR(时间!$B$4+AU3779,"上周无销量")</f>
        <v>上周无销量</v>
      </c>
    </row>
    <row r="3780" spans="1:48">
      <c r="A3780" s="21" t="s">
        <v>7383</v>
      </c>
      <c r="B3780" t="s">
        <v>4875</v>
      </c>
      <c r="C3780" t="s">
        <v>7380</v>
      </c>
      <c r="D3780" s="31">
        <v>0</v>
      </c>
      <c r="E3780" s="31">
        <v>1</v>
      </c>
      <c r="F3780" s="31">
        <v>0</v>
      </c>
      <c r="G3780" s="31">
        <v>0</v>
      </c>
      <c r="H3780" s="32">
        <v>32.99</v>
      </c>
      <c r="I3780">
        <v>1</v>
      </c>
      <c r="J3780" s="33">
        <v>0</v>
      </c>
      <c r="K3780" s="33">
        <v>0</v>
      </c>
      <c r="L3780" s="33">
        <v>0</v>
      </c>
      <c r="M3780">
        <v>1</v>
      </c>
      <c r="N3780">
        <v>0</v>
      </c>
      <c r="O3780">
        <v>0</v>
      </c>
      <c r="P3780">
        <v>249</v>
      </c>
      <c r="Q3780">
        <v>283</v>
      </c>
      <c r="R3780">
        <v>346</v>
      </c>
      <c r="S3780">
        <v>148</v>
      </c>
      <c r="T3780">
        <v>0</v>
      </c>
      <c r="U3780">
        <v>1</v>
      </c>
      <c r="V3780">
        <v>5</v>
      </c>
      <c r="W3780">
        <v>1</v>
      </c>
      <c r="X3780" s="23">
        <v>0</v>
      </c>
      <c r="Y3780" s="23">
        <v>0.00353356890459364</v>
      </c>
      <c r="Z3780" s="23">
        <v>0.0144508670520231</v>
      </c>
      <c r="AA3780" s="23">
        <v>0.00675675675675676</v>
      </c>
      <c r="AB3780">
        <v>0</v>
      </c>
      <c r="AC3780">
        <v>0.06</v>
      </c>
      <c r="AD3780">
        <v>0.78</v>
      </c>
      <c r="AE3780">
        <v>0.2</v>
      </c>
      <c r="AF3780" s="23" t="s">
        <v>54</v>
      </c>
      <c r="AG3780" s="23">
        <v>0.0018187329493786</v>
      </c>
      <c r="AH3780" s="23" t="s">
        <v>126</v>
      </c>
      <c r="AI3780" s="23" t="s">
        <v>126</v>
      </c>
      <c r="AJ3780">
        <v>2</v>
      </c>
      <c r="AK3780">
        <v>0</v>
      </c>
      <c r="AL3780">
        <v>0</v>
      </c>
      <c r="AM3780">
        <v>4</v>
      </c>
      <c r="AN3780" s="23">
        <v>0</v>
      </c>
      <c r="AO3780" s="23" t="e">
        <v>#DIV/0!</v>
      </c>
      <c r="AP3780" s="23" t="e">
        <v>#DIV/0!</v>
      </c>
      <c r="AQ3780" s="23">
        <v>0</v>
      </c>
      <c r="AR3780" s="35">
        <v>0</v>
      </c>
      <c r="AS3780" s="35">
        <v>0</v>
      </c>
      <c r="AT3780" s="35">
        <v>1</v>
      </c>
      <c r="AU3780" s="31" t="str">
        <f t="shared" si="61"/>
        <v>库存为1</v>
      </c>
      <c r="AV3780" s="36" t="str">
        <f>IFERROR(时间!$B$4+AU3780,"上周无销量")</f>
        <v>上周无销量</v>
      </c>
    </row>
    <row r="3781" spans="1:48">
      <c r="A3781" s="21" t="s">
        <v>7384</v>
      </c>
      <c r="B3781" t="s">
        <v>4877</v>
      </c>
      <c r="C3781" t="s">
        <v>7380</v>
      </c>
      <c r="D3781" s="31">
        <v>0</v>
      </c>
      <c r="E3781" s="31">
        <v>0</v>
      </c>
      <c r="F3781" s="31">
        <v>0</v>
      </c>
      <c r="G3781" s="31">
        <v>0</v>
      </c>
      <c r="H3781" s="32">
        <v>0</v>
      </c>
      <c r="I3781">
        <v>2</v>
      </c>
      <c r="J3781" s="33">
        <v>0</v>
      </c>
      <c r="K3781" s="33">
        <v>0</v>
      </c>
      <c r="L3781" s="33">
        <v>0</v>
      </c>
      <c r="M3781">
        <v>2</v>
      </c>
      <c r="N3781">
        <v>0</v>
      </c>
      <c r="O3781">
        <v>0</v>
      </c>
      <c r="P3781" t="s">
        <v>54</v>
      </c>
      <c r="Q3781" t="s">
        <v>54</v>
      </c>
      <c r="R3781" t="s">
        <v>54</v>
      </c>
      <c r="S3781" t="s">
        <v>54</v>
      </c>
      <c r="T3781" t="s">
        <v>54</v>
      </c>
      <c r="U3781" t="s">
        <v>54</v>
      </c>
      <c r="V3781" t="s">
        <v>54</v>
      </c>
      <c r="W3781" t="s">
        <v>54</v>
      </c>
      <c r="X3781" s="23" t="s">
        <v>54</v>
      </c>
      <c r="Y3781" s="23" t="s">
        <v>54</v>
      </c>
      <c r="Z3781" s="23" t="s">
        <v>54</v>
      </c>
      <c r="AA3781" s="23" t="s">
        <v>54</v>
      </c>
      <c r="AB3781" t="s">
        <v>54</v>
      </c>
      <c r="AC3781" t="s">
        <v>54</v>
      </c>
      <c r="AD3781" t="s">
        <v>54</v>
      </c>
      <c r="AE3781" t="s">
        <v>54</v>
      </c>
      <c r="AF3781" s="23" t="s">
        <v>54</v>
      </c>
      <c r="AG3781" s="23" t="s">
        <v>54</v>
      </c>
      <c r="AH3781" s="23" t="s">
        <v>54</v>
      </c>
      <c r="AI3781" s="23" t="s">
        <v>54</v>
      </c>
      <c r="AJ3781">
        <v>0</v>
      </c>
      <c r="AK3781">
        <v>3</v>
      </c>
      <c r="AL3781">
        <v>0</v>
      </c>
      <c r="AM3781">
        <v>1</v>
      </c>
      <c r="AN3781" s="23" t="e">
        <v>#DIV/0!</v>
      </c>
      <c r="AO3781" s="23">
        <v>0</v>
      </c>
      <c r="AP3781" s="23" t="e">
        <v>#DIV/0!</v>
      </c>
      <c r="AQ3781" s="23">
        <v>0</v>
      </c>
      <c r="AR3781" s="35">
        <v>0</v>
      </c>
      <c r="AS3781" s="35">
        <v>0</v>
      </c>
      <c r="AT3781" s="35">
        <v>2</v>
      </c>
      <c r="AU3781" s="31" t="str">
        <f t="shared" ref="AU3781:AU3844" si="62">IF(AR3781="","库存为"&amp;M3781,IF(AS3781=0,"库存为"&amp;M3781,INT(M3781/AR3781)))</f>
        <v>库存为2</v>
      </c>
      <c r="AV3781" s="36" t="str">
        <f>IFERROR(时间!$B$4+AU3781,"上周无销量")</f>
        <v>上周无销量</v>
      </c>
    </row>
    <row r="3782" spans="1:48">
      <c r="A3782" s="21" t="s">
        <v>7385</v>
      </c>
      <c r="B3782" t="s">
        <v>4879</v>
      </c>
      <c r="C3782" t="s">
        <v>7380</v>
      </c>
      <c r="D3782" s="31">
        <v>0</v>
      </c>
      <c r="E3782" s="31">
        <v>0</v>
      </c>
      <c r="F3782" s="31">
        <v>0</v>
      </c>
      <c r="G3782" s="31">
        <v>1</v>
      </c>
      <c r="H3782" s="32">
        <v>0</v>
      </c>
      <c r="I3782">
        <v>0</v>
      </c>
      <c r="J3782" s="33">
        <v>0</v>
      </c>
      <c r="K3782" s="33">
        <v>0</v>
      </c>
      <c r="L3782" s="33">
        <v>0</v>
      </c>
      <c r="M3782">
        <v>0</v>
      </c>
      <c r="N3782">
        <v>0</v>
      </c>
      <c r="O3782">
        <v>0</v>
      </c>
      <c r="P3782" t="s">
        <v>54</v>
      </c>
      <c r="Q3782" t="s">
        <v>54</v>
      </c>
      <c r="R3782" t="s">
        <v>54</v>
      </c>
      <c r="S3782" t="s">
        <v>54</v>
      </c>
      <c r="T3782" t="s">
        <v>54</v>
      </c>
      <c r="U3782" t="s">
        <v>54</v>
      </c>
      <c r="V3782" t="s">
        <v>54</v>
      </c>
      <c r="W3782" t="s">
        <v>54</v>
      </c>
      <c r="X3782" s="23" t="s">
        <v>54</v>
      </c>
      <c r="Y3782" s="23" t="s">
        <v>54</v>
      </c>
      <c r="Z3782" s="23" t="s">
        <v>54</v>
      </c>
      <c r="AA3782" s="23" t="s">
        <v>54</v>
      </c>
      <c r="AB3782" t="s">
        <v>54</v>
      </c>
      <c r="AC3782" t="s">
        <v>54</v>
      </c>
      <c r="AD3782" t="s">
        <v>54</v>
      </c>
      <c r="AE3782" t="s">
        <v>54</v>
      </c>
      <c r="AF3782" s="23" t="s">
        <v>54</v>
      </c>
      <c r="AG3782" s="23" t="s">
        <v>54</v>
      </c>
      <c r="AH3782" s="23" t="s">
        <v>54</v>
      </c>
      <c r="AI3782" s="23" t="s">
        <v>54</v>
      </c>
      <c r="AJ3782">
        <v>0</v>
      </c>
      <c r="AK3782">
        <v>0</v>
      </c>
      <c r="AL3782">
        <v>0</v>
      </c>
      <c r="AM3782">
        <v>0</v>
      </c>
      <c r="AN3782" s="23" t="e">
        <v>#DIV/0!</v>
      </c>
      <c r="AO3782" s="23" t="e">
        <v>#DIV/0!</v>
      </c>
      <c r="AP3782" s="23" t="e">
        <v>#DIV/0!</v>
      </c>
      <c r="AQ3782" s="23" t="e">
        <v>#DIV/0!</v>
      </c>
      <c r="AR3782" s="35">
        <v>0</v>
      </c>
      <c r="AS3782" s="35">
        <v>0</v>
      </c>
      <c r="AT3782" s="35">
        <v>0</v>
      </c>
      <c r="AU3782" s="31" t="str">
        <f t="shared" si="62"/>
        <v>库存为0</v>
      </c>
      <c r="AV3782" s="36" t="str">
        <f>IFERROR(时间!$B$4+AU3782,"上周无销量")</f>
        <v>上周无销量</v>
      </c>
    </row>
    <row r="3783" spans="1:48">
      <c r="A3783" s="21" t="s">
        <v>7386</v>
      </c>
      <c r="B3783" t="s">
        <v>4881</v>
      </c>
      <c r="C3783" t="s">
        <v>7380</v>
      </c>
      <c r="D3783" s="31">
        <v>0</v>
      </c>
      <c r="E3783" s="31">
        <v>0</v>
      </c>
      <c r="F3783" s="31">
        <v>0</v>
      </c>
      <c r="G3783" s="31">
        <v>1</v>
      </c>
      <c r="H3783" s="32">
        <v>0</v>
      </c>
      <c r="I3783">
        <v>1</v>
      </c>
      <c r="J3783" s="33">
        <v>0</v>
      </c>
      <c r="K3783" s="33">
        <v>0</v>
      </c>
      <c r="L3783" s="33">
        <v>0</v>
      </c>
      <c r="M3783">
        <v>1</v>
      </c>
      <c r="N3783">
        <v>0</v>
      </c>
      <c r="O3783">
        <v>0</v>
      </c>
      <c r="P3783" t="s">
        <v>54</v>
      </c>
      <c r="Q3783" t="s">
        <v>54</v>
      </c>
      <c r="R3783" t="s">
        <v>54</v>
      </c>
      <c r="S3783" t="s">
        <v>54</v>
      </c>
      <c r="T3783" t="s">
        <v>54</v>
      </c>
      <c r="U3783" t="s">
        <v>54</v>
      </c>
      <c r="V3783" t="s">
        <v>54</v>
      </c>
      <c r="W3783" t="s">
        <v>54</v>
      </c>
      <c r="X3783" s="23" t="s">
        <v>54</v>
      </c>
      <c r="Y3783" s="23" t="s">
        <v>54</v>
      </c>
      <c r="Z3783" s="23" t="s">
        <v>54</v>
      </c>
      <c r="AA3783" s="23" t="s">
        <v>54</v>
      </c>
      <c r="AB3783" t="s">
        <v>54</v>
      </c>
      <c r="AC3783" t="s">
        <v>54</v>
      </c>
      <c r="AD3783" t="s">
        <v>54</v>
      </c>
      <c r="AE3783" t="s">
        <v>54</v>
      </c>
      <c r="AF3783" s="23" t="s">
        <v>54</v>
      </c>
      <c r="AG3783" s="23" t="s">
        <v>54</v>
      </c>
      <c r="AH3783" s="23" t="s">
        <v>54</v>
      </c>
      <c r="AI3783" s="23" t="s">
        <v>54</v>
      </c>
      <c r="AJ3783">
        <v>6</v>
      </c>
      <c r="AK3783">
        <v>2</v>
      </c>
      <c r="AL3783">
        <v>0</v>
      </c>
      <c r="AM3783">
        <v>0</v>
      </c>
      <c r="AN3783" s="23">
        <v>0</v>
      </c>
      <c r="AO3783" s="23">
        <v>0</v>
      </c>
      <c r="AP3783" s="23" t="e">
        <v>#DIV/0!</v>
      </c>
      <c r="AQ3783" s="23" t="e">
        <v>#DIV/0!</v>
      </c>
      <c r="AR3783" s="35">
        <v>0</v>
      </c>
      <c r="AS3783" s="35">
        <v>0</v>
      </c>
      <c r="AT3783" s="35">
        <v>1</v>
      </c>
      <c r="AU3783" s="31" t="str">
        <f t="shared" si="62"/>
        <v>库存为1</v>
      </c>
      <c r="AV3783" s="36" t="str">
        <f>IFERROR(时间!$B$4+AU3783,"上周无销量")</f>
        <v>上周无销量</v>
      </c>
    </row>
    <row r="3784" spans="1:48">
      <c r="A3784" s="21" t="s">
        <v>7387</v>
      </c>
      <c r="B3784" t="s">
        <v>4883</v>
      </c>
      <c r="C3784" t="s">
        <v>7380</v>
      </c>
      <c r="D3784" s="31">
        <v>0</v>
      </c>
      <c r="E3784" s="31">
        <v>0</v>
      </c>
      <c r="F3784" s="31">
        <v>0</v>
      </c>
      <c r="G3784" s="31">
        <v>0</v>
      </c>
      <c r="H3784" s="32">
        <v>0</v>
      </c>
      <c r="I3784">
        <v>1</v>
      </c>
      <c r="J3784" s="33">
        <v>0</v>
      </c>
      <c r="K3784" s="33">
        <v>0</v>
      </c>
      <c r="L3784" s="33">
        <v>0</v>
      </c>
      <c r="M3784">
        <v>1</v>
      </c>
      <c r="N3784">
        <v>0</v>
      </c>
      <c r="O3784">
        <v>0</v>
      </c>
      <c r="P3784" t="s">
        <v>54</v>
      </c>
      <c r="Q3784" t="s">
        <v>54</v>
      </c>
      <c r="R3784" t="s">
        <v>54</v>
      </c>
      <c r="S3784" t="s">
        <v>54</v>
      </c>
      <c r="T3784" t="s">
        <v>54</v>
      </c>
      <c r="U3784" t="s">
        <v>54</v>
      </c>
      <c r="V3784" t="s">
        <v>54</v>
      </c>
      <c r="W3784" t="s">
        <v>54</v>
      </c>
      <c r="X3784" s="23" t="s">
        <v>54</v>
      </c>
      <c r="Y3784" s="23" t="s">
        <v>54</v>
      </c>
      <c r="Z3784" s="23" t="s">
        <v>54</v>
      </c>
      <c r="AA3784" s="23" t="s">
        <v>54</v>
      </c>
      <c r="AB3784" t="s">
        <v>54</v>
      </c>
      <c r="AC3784" t="s">
        <v>54</v>
      </c>
      <c r="AD3784" t="s">
        <v>54</v>
      </c>
      <c r="AE3784" t="s">
        <v>54</v>
      </c>
      <c r="AF3784" s="23" t="s">
        <v>54</v>
      </c>
      <c r="AG3784" s="23" t="s">
        <v>54</v>
      </c>
      <c r="AH3784" s="23" t="s">
        <v>54</v>
      </c>
      <c r="AI3784" s="23" t="s">
        <v>54</v>
      </c>
      <c r="AJ3784">
        <v>1</v>
      </c>
      <c r="AK3784">
        <v>0</v>
      </c>
      <c r="AL3784">
        <v>0</v>
      </c>
      <c r="AM3784">
        <v>0</v>
      </c>
      <c r="AN3784" s="23">
        <v>0</v>
      </c>
      <c r="AO3784" s="23" t="e">
        <v>#DIV/0!</v>
      </c>
      <c r="AP3784" s="23" t="e">
        <v>#DIV/0!</v>
      </c>
      <c r="AQ3784" s="23" t="e">
        <v>#DIV/0!</v>
      </c>
      <c r="AR3784" s="35">
        <v>0</v>
      </c>
      <c r="AS3784" s="35">
        <v>0</v>
      </c>
      <c r="AT3784" s="35">
        <v>1</v>
      </c>
      <c r="AU3784" s="31" t="str">
        <f t="shared" si="62"/>
        <v>库存为1</v>
      </c>
      <c r="AV3784" s="36" t="str">
        <f>IFERROR(时间!$B$4+AU3784,"上周无销量")</f>
        <v>上周无销量</v>
      </c>
    </row>
    <row r="3785" spans="1:48">
      <c r="A3785" s="21" t="s">
        <v>7388</v>
      </c>
      <c r="B3785" t="s">
        <v>4885</v>
      </c>
      <c r="C3785" t="s">
        <v>7380</v>
      </c>
      <c r="D3785" s="31">
        <v>0</v>
      </c>
      <c r="E3785" s="31">
        <v>0</v>
      </c>
      <c r="F3785" s="31">
        <v>0</v>
      </c>
      <c r="G3785" s="31">
        <v>0</v>
      </c>
      <c r="H3785" s="32">
        <v>0</v>
      </c>
      <c r="I3785">
        <v>2</v>
      </c>
      <c r="J3785" s="33">
        <v>0</v>
      </c>
      <c r="K3785" s="33">
        <v>0</v>
      </c>
      <c r="L3785" s="33">
        <v>0</v>
      </c>
      <c r="M3785">
        <v>2</v>
      </c>
      <c r="N3785">
        <v>0</v>
      </c>
      <c r="O3785">
        <v>2</v>
      </c>
      <c r="P3785" t="s">
        <v>54</v>
      </c>
      <c r="Q3785" t="s">
        <v>54</v>
      </c>
      <c r="R3785" t="s">
        <v>54</v>
      </c>
      <c r="S3785" t="s">
        <v>54</v>
      </c>
      <c r="T3785" t="s">
        <v>54</v>
      </c>
      <c r="U3785" t="s">
        <v>54</v>
      </c>
      <c r="V3785" t="s">
        <v>54</v>
      </c>
      <c r="W3785" t="s">
        <v>54</v>
      </c>
      <c r="X3785" s="23" t="s">
        <v>54</v>
      </c>
      <c r="Y3785" s="23" t="s">
        <v>54</v>
      </c>
      <c r="Z3785" s="23" t="s">
        <v>54</v>
      </c>
      <c r="AA3785" s="23" t="s">
        <v>54</v>
      </c>
      <c r="AB3785" t="s">
        <v>54</v>
      </c>
      <c r="AC3785" t="s">
        <v>54</v>
      </c>
      <c r="AD3785" t="s">
        <v>54</v>
      </c>
      <c r="AE3785" t="s">
        <v>54</v>
      </c>
      <c r="AF3785" s="23" t="s">
        <v>54</v>
      </c>
      <c r="AG3785" s="23" t="s">
        <v>54</v>
      </c>
      <c r="AH3785" s="23" t="s">
        <v>54</v>
      </c>
      <c r="AI3785" s="23" t="s">
        <v>54</v>
      </c>
      <c r="AJ3785">
        <v>0</v>
      </c>
      <c r="AK3785">
        <v>1</v>
      </c>
      <c r="AL3785">
        <v>0</v>
      </c>
      <c r="AM3785">
        <v>0</v>
      </c>
      <c r="AN3785" s="23" t="e">
        <v>#DIV/0!</v>
      </c>
      <c r="AO3785" s="23">
        <v>0</v>
      </c>
      <c r="AP3785" s="23" t="e">
        <v>#DIV/0!</v>
      </c>
      <c r="AQ3785" s="23" t="e">
        <v>#DIV/0!</v>
      </c>
      <c r="AR3785" s="35">
        <v>0</v>
      </c>
      <c r="AS3785" s="35">
        <v>0</v>
      </c>
      <c r="AT3785" s="35">
        <v>2</v>
      </c>
      <c r="AU3785" s="31" t="str">
        <f t="shared" si="62"/>
        <v>库存为2</v>
      </c>
      <c r="AV3785" s="36" t="str">
        <f>IFERROR(时间!$B$4+AU3785,"上周无销量")</f>
        <v>上周无销量</v>
      </c>
    </row>
    <row r="3786" spans="1:48">
      <c r="A3786" s="21" t="s">
        <v>7389</v>
      </c>
      <c r="B3786" t="s">
        <v>4887</v>
      </c>
      <c r="C3786" t="s">
        <v>7380</v>
      </c>
      <c r="D3786" s="31">
        <v>0</v>
      </c>
      <c r="E3786" s="31">
        <v>0</v>
      </c>
      <c r="F3786" s="31">
        <v>0</v>
      </c>
      <c r="G3786" s="31">
        <v>0</v>
      </c>
      <c r="H3786" s="32">
        <v>0</v>
      </c>
      <c r="I3786">
        <v>0</v>
      </c>
      <c r="J3786" s="33">
        <v>0</v>
      </c>
      <c r="K3786" s="33">
        <v>0</v>
      </c>
      <c r="L3786" s="33">
        <v>0</v>
      </c>
      <c r="M3786">
        <v>0</v>
      </c>
      <c r="N3786">
        <v>0</v>
      </c>
      <c r="O3786">
        <v>0</v>
      </c>
      <c r="P3786" t="s">
        <v>54</v>
      </c>
      <c r="Q3786" t="s">
        <v>54</v>
      </c>
      <c r="R3786" t="s">
        <v>54</v>
      </c>
      <c r="S3786" t="s">
        <v>54</v>
      </c>
      <c r="T3786" t="s">
        <v>54</v>
      </c>
      <c r="U3786" t="s">
        <v>54</v>
      </c>
      <c r="V3786" t="s">
        <v>54</v>
      </c>
      <c r="W3786" t="s">
        <v>54</v>
      </c>
      <c r="X3786" s="23" t="s">
        <v>54</v>
      </c>
      <c r="Y3786" s="23" t="s">
        <v>54</v>
      </c>
      <c r="Z3786" s="23" t="s">
        <v>54</v>
      </c>
      <c r="AA3786" s="23" t="s">
        <v>54</v>
      </c>
      <c r="AB3786" t="s">
        <v>54</v>
      </c>
      <c r="AC3786" t="s">
        <v>54</v>
      </c>
      <c r="AD3786" t="s">
        <v>54</v>
      </c>
      <c r="AE3786" t="s">
        <v>54</v>
      </c>
      <c r="AF3786" s="23" t="s">
        <v>54</v>
      </c>
      <c r="AG3786" s="23" t="s">
        <v>54</v>
      </c>
      <c r="AH3786" s="23" t="s">
        <v>54</v>
      </c>
      <c r="AI3786" s="23" t="s">
        <v>54</v>
      </c>
      <c r="AJ3786">
        <v>0</v>
      </c>
      <c r="AK3786">
        <v>0</v>
      </c>
      <c r="AL3786">
        <v>0</v>
      </c>
      <c r="AM3786">
        <v>0</v>
      </c>
      <c r="AN3786" s="23" t="e">
        <v>#DIV/0!</v>
      </c>
      <c r="AO3786" s="23" t="e">
        <v>#DIV/0!</v>
      </c>
      <c r="AP3786" s="23" t="e">
        <v>#DIV/0!</v>
      </c>
      <c r="AQ3786" s="23" t="e">
        <v>#DIV/0!</v>
      </c>
      <c r="AR3786" s="35">
        <v>0</v>
      </c>
      <c r="AS3786" s="35">
        <v>0</v>
      </c>
      <c r="AT3786" s="35">
        <v>0</v>
      </c>
      <c r="AU3786" s="31" t="str">
        <f t="shared" si="62"/>
        <v>库存为0</v>
      </c>
      <c r="AV3786" s="36" t="str">
        <f>IFERROR(时间!$B$4+AU3786,"上周无销量")</f>
        <v>上周无销量</v>
      </c>
    </row>
    <row r="3787" spans="1:48">
      <c r="A3787" s="21" t="s">
        <v>7390</v>
      </c>
      <c r="B3787" t="s">
        <v>4889</v>
      </c>
      <c r="C3787" t="s">
        <v>7380</v>
      </c>
      <c r="D3787" s="31">
        <v>0</v>
      </c>
      <c r="E3787" s="31">
        <v>0</v>
      </c>
      <c r="F3787" s="31">
        <v>0</v>
      </c>
      <c r="G3787" s="31">
        <v>0</v>
      </c>
      <c r="H3787" s="32">
        <v>0</v>
      </c>
      <c r="I3787">
        <v>0</v>
      </c>
      <c r="J3787" s="33">
        <v>0</v>
      </c>
      <c r="K3787" s="33">
        <v>0</v>
      </c>
      <c r="L3787" s="33">
        <v>0</v>
      </c>
      <c r="M3787">
        <v>0</v>
      </c>
      <c r="N3787">
        <v>0</v>
      </c>
      <c r="O3787">
        <v>0</v>
      </c>
      <c r="P3787" t="s">
        <v>54</v>
      </c>
      <c r="Q3787" t="s">
        <v>54</v>
      </c>
      <c r="R3787" t="s">
        <v>54</v>
      </c>
      <c r="S3787" t="s">
        <v>54</v>
      </c>
      <c r="T3787" t="s">
        <v>54</v>
      </c>
      <c r="U3787" t="s">
        <v>54</v>
      </c>
      <c r="V3787" t="s">
        <v>54</v>
      </c>
      <c r="W3787" t="s">
        <v>54</v>
      </c>
      <c r="X3787" s="23" t="s">
        <v>54</v>
      </c>
      <c r="Y3787" s="23" t="s">
        <v>54</v>
      </c>
      <c r="Z3787" s="23" t="s">
        <v>54</v>
      </c>
      <c r="AA3787" s="23" t="s">
        <v>54</v>
      </c>
      <c r="AB3787" t="s">
        <v>54</v>
      </c>
      <c r="AC3787" t="s">
        <v>54</v>
      </c>
      <c r="AD3787" t="s">
        <v>54</v>
      </c>
      <c r="AE3787" t="s">
        <v>54</v>
      </c>
      <c r="AF3787" s="23" t="s">
        <v>54</v>
      </c>
      <c r="AG3787" s="23" t="s">
        <v>54</v>
      </c>
      <c r="AH3787" s="23" t="s">
        <v>54</v>
      </c>
      <c r="AI3787" s="23" t="s">
        <v>54</v>
      </c>
      <c r="AJ3787">
        <v>0</v>
      </c>
      <c r="AK3787">
        <v>0</v>
      </c>
      <c r="AL3787">
        <v>0</v>
      </c>
      <c r="AM3787">
        <v>0</v>
      </c>
      <c r="AN3787" s="23" t="e">
        <v>#DIV/0!</v>
      </c>
      <c r="AO3787" s="23" t="e">
        <v>#DIV/0!</v>
      </c>
      <c r="AP3787" s="23" t="e">
        <v>#DIV/0!</v>
      </c>
      <c r="AQ3787" s="23" t="e">
        <v>#DIV/0!</v>
      </c>
      <c r="AR3787" s="35">
        <v>0</v>
      </c>
      <c r="AS3787" s="35">
        <v>0</v>
      </c>
      <c r="AT3787" s="35">
        <v>0</v>
      </c>
      <c r="AU3787" s="31" t="str">
        <f t="shared" si="62"/>
        <v>库存为0</v>
      </c>
      <c r="AV3787" s="36" t="str">
        <f>IFERROR(时间!$B$4+AU3787,"上周无销量")</f>
        <v>上周无销量</v>
      </c>
    </row>
    <row r="3788" spans="1:48">
      <c r="A3788" s="21" t="s">
        <v>7391</v>
      </c>
      <c r="B3788" t="s">
        <v>4891</v>
      </c>
      <c r="C3788" t="s">
        <v>7380</v>
      </c>
      <c r="D3788" s="31">
        <v>0</v>
      </c>
      <c r="E3788" s="31">
        <v>0</v>
      </c>
      <c r="F3788" s="31">
        <v>0</v>
      </c>
      <c r="G3788" s="31">
        <v>0</v>
      </c>
      <c r="H3788" s="32">
        <v>0</v>
      </c>
      <c r="I3788">
        <v>0</v>
      </c>
      <c r="J3788" s="33">
        <v>0</v>
      </c>
      <c r="K3788" s="33">
        <v>0</v>
      </c>
      <c r="L3788" s="33">
        <v>0</v>
      </c>
      <c r="M3788">
        <v>0</v>
      </c>
      <c r="N3788">
        <v>0</v>
      </c>
      <c r="O3788">
        <v>0</v>
      </c>
      <c r="P3788" t="s">
        <v>54</v>
      </c>
      <c r="Q3788" t="s">
        <v>54</v>
      </c>
      <c r="R3788" t="s">
        <v>54</v>
      </c>
      <c r="S3788" t="s">
        <v>54</v>
      </c>
      <c r="T3788" t="s">
        <v>54</v>
      </c>
      <c r="U3788" t="s">
        <v>54</v>
      </c>
      <c r="V3788" t="s">
        <v>54</v>
      </c>
      <c r="W3788" t="s">
        <v>54</v>
      </c>
      <c r="X3788" s="23" t="s">
        <v>54</v>
      </c>
      <c r="Y3788" s="23" t="s">
        <v>54</v>
      </c>
      <c r="Z3788" s="23" t="s">
        <v>54</v>
      </c>
      <c r="AA3788" s="23" t="s">
        <v>54</v>
      </c>
      <c r="AB3788" t="s">
        <v>54</v>
      </c>
      <c r="AC3788" t="s">
        <v>54</v>
      </c>
      <c r="AD3788" t="s">
        <v>54</v>
      </c>
      <c r="AE3788" t="s">
        <v>54</v>
      </c>
      <c r="AF3788" s="23" t="s">
        <v>54</v>
      </c>
      <c r="AG3788" s="23" t="s">
        <v>54</v>
      </c>
      <c r="AH3788" s="23" t="s">
        <v>54</v>
      </c>
      <c r="AI3788" s="23" t="s">
        <v>54</v>
      </c>
      <c r="AJ3788">
        <v>0</v>
      </c>
      <c r="AK3788">
        <v>0</v>
      </c>
      <c r="AL3788">
        <v>0</v>
      </c>
      <c r="AM3788">
        <v>0</v>
      </c>
      <c r="AN3788" s="23" t="e">
        <v>#DIV/0!</v>
      </c>
      <c r="AO3788" s="23" t="e">
        <v>#DIV/0!</v>
      </c>
      <c r="AP3788" s="23" t="e">
        <v>#DIV/0!</v>
      </c>
      <c r="AQ3788" s="23" t="e">
        <v>#DIV/0!</v>
      </c>
      <c r="AR3788" s="35">
        <v>0</v>
      </c>
      <c r="AS3788" s="35">
        <v>0</v>
      </c>
      <c r="AT3788" s="35">
        <v>0</v>
      </c>
      <c r="AU3788" s="31" t="str">
        <f t="shared" si="62"/>
        <v>库存为0</v>
      </c>
      <c r="AV3788" s="36" t="str">
        <f>IFERROR(时间!$B$4+AU3788,"上周无销量")</f>
        <v>上周无销量</v>
      </c>
    </row>
    <row r="3789" spans="1:48">
      <c r="A3789" s="21" t="s">
        <v>7392</v>
      </c>
      <c r="B3789" t="s">
        <v>4893</v>
      </c>
      <c r="C3789" t="s">
        <v>7380</v>
      </c>
      <c r="D3789" s="31">
        <v>0</v>
      </c>
      <c r="E3789" s="31">
        <v>0</v>
      </c>
      <c r="F3789" s="31">
        <v>1</v>
      </c>
      <c r="G3789" s="31">
        <v>0</v>
      </c>
      <c r="H3789" s="32">
        <v>32.99</v>
      </c>
      <c r="I3789">
        <v>0</v>
      </c>
      <c r="J3789" s="33">
        <v>0</v>
      </c>
      <c r="K3789" s="33">
        <v>0</v>
      </c>
      <c r="L3789" s="33">
        <v>0</v>
      </c>
      <c r="M3789">
        <v>0</v>
      </c>
      <c r="N3789">
        <v>0</v>
      </c>
      <c r="O3789">
        <v>0</v>
      </c>
      <c r="P3789" t="s">
        <v>54</v>
      </c>
      <c r="Q3789" t="s">
        <v>54</v>
      </c>
      <c r="R3789" t="s">
        <v>54</v>
      </c>
      <c r="S3789" t="s">
        <v>54</v>
      </c>
      <c r="T3789" t="s">
        <v>54</v>
      </c>
      <c r="U3789" t="s">
        <v>54</v>
      </c>
      <c r="V3789" t="s">
        <v>54</v>
      </c>
      <c r="W3789" t="s">
        <v>54</v>
      </c>
      <c r="X3789" s="23" t="s">
        <v>54</v>
      </c>
      <c r="Y3789" s="23" t="s">
        <v>54</v>
      </c>
      <c r="Z3789" s="23" t="s">
        <v>54</v>
      </c>
      <c r="AA3789" s="23" t="s">
        <v>54</v>
      </c>
      <c r="AB3789" t="s">
        <v>54</v>
      </c>
      <c r="AC3789" t="s">
        <v>54</v>
      </c>
      <c r="AD3789" t="s">
        <v>54</v>
      </c>
      <c r="AE3789" t="s">
        <v>54</v>
      </c>
      <c r="AF3789" s="23" t="s">
        <v>54</v>
      </c>
      <c r="AG3789" s="23" t="s">
        <v>54</v>
      </c>
      <c r="AH3789" s="23" t="s">
        <v>54</v>
      </c>
      <c r="AI3789" s="23" t="s">
        <v>54</v>
      </c>
      <c r="AJ3789">
        <v>0</v>
      </c>
      <c r="AK3789">
        <v>0</v>
      </c>
      <c r="AL3789">
        <v>0</v>
      </c>
      <c r="AM3789">
        <v>0</v>
      </c>
      <c r="AN3789" s="23" t="e">
        <v>#DIV/0!</v>
      </c>
      <c r="AO3789" s="23" t="e">
        <v>#DIV/0!</v>
      </c>
      <c r="AP3789" s="23" t="e">
        <v>#DIV/0!</v>
      </c>
      <c r="AQ3789" s="23" t="e">
        <v>#DIV/0!</v>
      </c>
      <c r="AR3789" s="35">
        <v>0</v>
      </c>
      <c r="AS3789" s="35">
        <v>0</v>
      </c>
      <c r="AT3789" s="35">
        <v>0</v>
      </c>
      <c r="AU3789" s="31" t="str">
        <f t="shared" si="62"/>
        <v>库存为0</v>
      </c>
      <c r="AV3789" s="36" t="str">
        <f>IFERROR(时间!$B$4+AU3789,"上周无销量")</f>
        <v>上周无销量</v>
      </c>
    </row>
    <row r="3790" spans="1:48">
      <c r="A3790" s="21" t="s">
        <v>7393</v>
      </c>
      <c r="B3790" t="s">
        <v>4895</v>
      </c>
      <c r="C3790" t="s">
        <v>7380</v>
      </c>
      <c r="D3790" s="31">
        <v>0</v>
      </c>
      <c r="E3790" s="31">
        <v>0</v>
      </c>
      <c r="F3790" s="31">
        <v>0</v>
      </c>
      <c r="G3790" s="31">
        <v>0</v>
      </c>
      <c r="H3790" s="32">
        <v>0</v>
      </c>
      <c r="I3790">
        <v>2</v>
      </c>
      <c r="J3790" s="33">
        <v>0</v>
      </c>
      <c r="K3790" s="33">
        <v>0</v>
      </c>
      <c r="L3790" s="33">
        <v>0</v>
      </c>
      <c r="M3790">
        <v>2</v>
      </c>
      <c r="N3790">
        <v>0</v>
      </c>
      <c r="O3790">
        <v>0</v>
      </c>
      <c r="P3790" t="s">
        <v>54</v>
      </c>
      <c r="Q3790" t="s">
        <v>54</v>
      </c>
      <c r="R3790" t="s">
        <v>54</v>
      </c>
      <c r="S3790" t="s">
        <v>54</v>
      </c>
      <c r="T3790" t="s">
        <v>54</v>
      </c>
      <c r="U3790" t="s">
        <v>54</v>
      </c>
      <c r="V3790" t="s">
        <v>54</v>
      </c>
      <c r="W3790" t="s">
        <v>54</v>
      </c>
      <c r="X3790" s="23" t="s">
        <v>54</v>
      </c>
      <c r="Y3790" s="23" t="s">
        <v>54</v>
      </c>
      <c r="Z3790" s="23" t="s">
        <v>54</v>
      </c>
      <c r="AA3790" s="23" t="s">
        <v>54</v>
      </c>
      <c r="AB3790" t="s">
        <v>54</v>
      </c>
      <c r="AC3790" t="s">
        <v>54</v>
      </c>
      <c r="AD3790" t="s">
        <v>54</v>
      </c>
      <c r="AE3790" t="s">
        <v>54</v>
      </c>
      <c r="AF3790" s="23" t="s">
        <v>54</v>
      </c>
      <c r="AG3790" s="23" t="s">
        <v>54</v>
      </c>
      <c r="AH3790" s="23" t="s">
        <v>54</v>
      </c>
      <c r="AI3790" s="23" t="s">
        <v>54</v>
      </c>
      <c r="AJ3790">
        <v>0</v>
      </c>
      <c r="AK3790">
        <v>0</v>
      </c>
      <c r="AL3790">
        <v>0</v>
      </c>
      <c r="AM3790">
        <v>0</v>
      </c>
      <c r="AN3790" s="23" t="e">
        <v>#DIV/0!</v>
      </c>
      <c r="AO3790" s="23" t="e">
        <v>#DIV/0!</v>
      </c>
      <c r="AP3790" s="23" t="e">
        <v>#DIV/0!</v>
      </c>
      <c r="AQ3790" s="23" t="e">
        <v>#DIV/0!</v>
      </c>
      <c r="AR3790" s="35">
        <v>0</v>
      </c>
      <c r="AS3790" s="35">
        <v>0</v>
      </c>
      <c r="AT3790" s="35">
        <v>2</v>
      </c>
      <c r="AU3790" s="31" t="str">
        <f t="shared" si="62"/>
        <v>库存为2</v>
      </c>
      <c r="AV3790" s="36" t="str">
        <f>IFERROR(时间!$B$4+AU3790,"上周无销量")</f>
        <v>上周无销量</v>
      </c>
    </row>
    <row r="3791" spans="1:48">
      <c r="A3791" s="21" t="s">
        <v>7394</v>
      </c>
      <c r="B3791" t="s">
        <v>4897</v>
      </c>
      <c r="C3791" t="s">
        <v>7380</v>
      </c>
      <c r="D3791" s="31">
        <v>0</v>
      </c>
      <c r="E3791" s="31">
        <v>0</v>
      </c>
      <c r="F3791" s="31">
        <v>0</v>
      </c>
      <c r="G3791" s="31">
        <v>0</v>
      </c>
      <c r="H3791" s="32">
        <v>0</v>
      </c>
      <c r="I3791">
        <v>0</v>
      </c>
      <c r="J3791" s="33">
        <v>0</v>
      </c>
      <c r="K3791" s="33">
        <v>0</v>
      </c>
      <c r="L3791" s="33">
        <v>0</v>
      </c>
      <c r="M3791">
        <v>0</v>
      </c>
      <c r="N3791">
        <v>0</v>
      </c>
      <c r="O3791">
        <v>0</v>
      </c>
      <c r="P3791" t="s">
        <v>54</v>
      </c>
      <c r="Q3791" t="s">
        <v>54</v>
      </c>
      <c r="R3791" t="s">
        <v>54</v>
      </c>
      <c r="S3791" t="s">
        <v>54</v>
      </c>
      <c r="T3791" t="s">
        <v>54</v>
      </c>
      <c r="U3791" t="s">
        <v>54</v>
      </c>
      <c r="V3791" t="s">
        <v>54</v>
      </c>
      <c r="W3791" t="s">
        <v>54</v>
      </c>
      <c r="X3791" s="23" t="s">
        <v>54</v>
      </c>
      <c r="Y3791" s="23" t="s">
        <v>54</v>
      </c>
      <c r="Z3791" s="23" t="s">
        <v>54</v>
      </c>
      <c r="AA3791" s="23" t="s">
        <v>54</v>
      </c>
      <c r="AB3791" t="s">
        <v>54</v>
      </c>
      <c r="AC3791" t="s">
        <v>54</v>
      </c>
      <c r="AD3791" t="s">
        <v>54</v>
      </c>
      <c r="AE3791" t="s">
        <v>54</v>
      </c>
      <c r="AF3791" s="23" t="s">
        <v>54</v>
      </c>
      <c r="AG3791" s="23" t="s">
        <v>54</v>
      </c>
      <c r="AH3791" s="23" t="s">
        <v>54</v>
      </c>
      <c r="AI3791" s="23" t="s">
        <v>54</v>
      </c>
      <c r="AJ3791">
        <v>0</v>
      </c>
      <c r="AK3791">
        <v>0</v>
      </c>
      <c r="AL3791">
        <v>0</v>
      </c>
      <c r="AM3791">
        <v>0</v>
      </c>
      <c r="AN3791" s="23" t="e">
        <v>#DIV/0!</v>
      </c>
      <c r="AO3791" s="23" t="e">
        <v>#DIV/0!</v>
      </c>
      <c r="AP3791" s="23" t="e">
        <v>#DIV/0!</v>
      </c>
      <c r="AQ3791" s="23" t="e">
        <v>#DIV/0!</v>
      </c>
      <c r="AR3791" s="35">
        <v>0</v>
      </c>
      <c r="AS3791" s="35">
        <v>0</v>
      </c>
      <c r="AT3791" s="35">
        <v>0</v>
      </c>
      <c r="AU3791" s="31" t="str">
        <f t="shared" si="62"/>
        <v>库存为0</v>
      </c>
      <c r="AV3791" s="36" t="str">
        <f>IFERROR(时间!$B$4+AU3791,"上周无销量")</f>
        <v>上周无销量</v>
      </c>
    </row>
    <row r="3792" spans="1:48">
      <c r="A3792" s="21" t="s">
        <v>7395</v>
      </c>
      <c r="B3792" t="s">
        <v>4899</v>
      </c>
      <c r="C3792" t="s">
        <v>7380</v>
      </c>
      <c r="D3792" s="31">
        <v>0</v>
      </c>
      <c r="E3792" s="31">
        <v>0</v>
      </c>
      <c r="F3792" s="31">
        <v>0</v>
      </c>
      <c r="G3792" s="31">
        <v>0</v>
      </c>
      <c r="H3792" s="32">
        <v>0</v>
      </c>
      <c r="I3792">
        <v>1</v>
      </c>
      <c r="J3792" s="33">
        <v>0</v>
      </c>
      <c r="K3792" s="33">
        <v>0</v>
      </c>
      <c r="L3792" s="33">
        <v>0</v>
      </c>
      <c r="M3792">
        <v>1</v>
      </c>
      <c r="N3792">
        <v>0</v>
      </c>
      <c r="O3792">
        <v>0</v>
      </c>
      <c r="P3792" t="s">
        <v>54</v>
      </c>
      <c r="Q3792" t="s">
        <v>54</v>
      </c>
      <c r="R3792" t="s">
        <v>54</v>
      </c>
      <c r="S3792" t="s">
        <v>54</v>
      </c>
      <c r="T3792" t="s">
        <v>54</v>
      </c>
      <c r="U3792" t="s">
        <v>54</v>
      </c>
      <c r="V3792" t="s">
        <v>54</v>
      </c>
      <c r="W3792" t="s">
        <v>54</v>
      </c>
      <c r="X3792" s="23" t="s">
        <v>54</v>
      </c>
      <c r="Y3792" s="23" t="s">
        <v>54</v>
      </c>
      <c r="Z3792" s="23" t="s">
        <v>54</v>
      </c>
      <c r="AA3792" s="23" t="s">
        <v>54</v>
      </c>
      <c r="AB3792" t="s">
        <v>54</v>
      </c>
      <c r="AC3792" t="s">
        <v>54</v>
      </c>
      <c r="AD3792" t="s">
        <v>54</v>
      </c>
      <c r="AE3792" t="s">
        <v>54</v>
      </c>
      <c r="AF3792" s="23" t="s">
        <v>54</v>
      </c>
      <c r="AG3792" s="23" t="s">
        <v>54</v>
      </c>
      <c r="AH3792" s="23" t="s">
        <v>54</v>
      </c>
      <c r="AI3792" s="23" t="s">
        <v>54</v>
      </c>
      <c r="AJ3792">
        <v>5</v>
      </c>
      <c r="AK3792">
        <v>1</v>
      </c>
      <c r="AL3792">
        <v>0</v>
      </c>
      <c r="AM3792">
        <v>0</v>
      </c>
      <c r="AN3792" s="23">
        <v>0</v>
      </c>
      <c r="AO3792" s="23">
        <v>0</v>
      </c>
      <c r="AP3792" s="23" t="e">
        <v>#DIV/0!</v>
      </c>
      <c r="AQ3792" s="23" t="e">
        <v>#DIV/0!</v>
      </c>
      <c r="AR3792" s="35">
        <v>0</v>
      </c>
      <c r="AS3792" s="35">
        <v>0</v>
      </c>
      <c r="AT3792" s="35">
        <v>1</v>
      </c>
      <c r="AU3792" s="31" t="str">
        <f t="shared" si="62"/>
        <v>库存为1</v>
      </c>
      <c r="AV3792" s="36" t="str">
        <f>IFERROR(时间!$B$4+AU3792,"上周无销量")</f>
        <v>上周无销量</v>
      </c>
    </row>
    <row r="3793" spans="1:48">
      <c r="A3793" s="21" t="s">
        <v>7396</v>
      </c>
      <c r="B3793" t="s">
        <v>4901</v>
      </c>
      <c r="C3793" t="s">
        <v>7380</v>
      </c>
      <c r="D3793" s="31">
        <v>0</v>
      </c>
      <c r="E3793" s="31">
        <v>0</v>
      </c>
      <c r="F3793" s="31">
        <v>0</v>
      </c>
      <c r="G3793" s="31">
        <v>0</v>
      </c>
      <c r="H3793" s="32">
        <v>0</v>
      </c>
      <c r="I3793">
        <v>1</v>
      </c>
      <c r="J3793" s="33">
        <v>0</v>
      </c>
      <c r="K3793" s="33">
        <v>0</v>
      </c>
      <c r="L3793" s="33">
        <v>0</v>
      </c>
      <c r="M3793">
        <v>1</v>
      </c>
      <c r="N3793">
        <v>0</v>
      </c>
      <c r="O3793">
        <v>0</v>
      </c>
      <c r="P3793" t="s">
        <v>54</v>
      </c>
      <c r="Q3793" t="s">
        <v>54</v>
      </c>
      <c r="R3793" t="s">
        <v>54</v>
      </c>
      <c r="S3793" t="s">
        <v>54</v>
      </c>
      <c r="T3793" t="s">
        <v>54</v>
      </c>
      <c r="U3793" t="s">
        <v>54</v>
      </c>
      <c r="V3793" t="s">
        <v>54</v>
      </c>
      <c r="W3793" t="s">
        <v>54</v>
      </c>
      <c r="X3793" s="23" t="s">
        <v>54</v>
      </c>
      <c r="Y3793" s="23" t="s">
        <v>54</v>
      </c>
      <c r="Z3793" s="23" t="s">
        <v>54</v>
      </c>
      <c r="AA3793" s="23" t="s">
        <v>54</v>
      </c>
      <c r="AB3793" t="s">
        <v>54</v>
      </c>
      <c r="AC3793" t="s">
        <v>54</v>
      </c>
      <c r="AD3793" t="s">
        <v>54</v>
      </c>
      <c r="AE3793" t="s">
        <v>54</v>
      </c>
      <c r="AF3793" s="23" t="s">
        <v>54</v>
      </c>
      <c r="AG3793" s="23" t="s">
        <v>54</v>
      </c>
      <c r="AH3793" s="23" t="s">
        <v>54</v>
      </c>
      <c r="AI3793" s="23" t="s">
        <v>54</v>
      </c>
      <c r="AJ3793">
        <v>2</v>
      </c>
      <c r="AK3793">
        <v>0</v>
      </c>
      <c r="AL3793">
        <v>0</v>
      </c>
      <c r="AM3793">
        <v>2</v>
      </c>
      <c r="AN3793" s="23">
        <v>0</v>
      </c>
      <c r="AO3793" s="23" t="e">
        <v>#DIV/0!</v>
      </c>
      <c r="AP3793" s="23" t="e">
        <v>#DIV/0!</v>
      </c>
      <c r="AQ3793" s="23">
        <v>0</v>
      </c>
      <c r="AR3793" s="35">
        <v>0</v>
      </c>
      <c r="AS3793" s="35">
        <v>0</v>
      </c>
      <c r="AT3793" s="35">
        <v>1</v>
      </c>
      <c r="AU3793" s="31" t="str">
        <f t="shared" si="62"/>
        <v>库存为1</v>
      </c>
      <c r="AV3793" s="36" t="str">
        <f>IFERROR(时间!$B$4+AU3793,"上周无销量")</f>
        <v>上周无销量</v>
      </c>
    </row>
    <row r="3794" spans="1:48">
      <c r="A3794" s="21" t="s">
        <v>7397</v>
      </c>
      <c r="B3794" t="s">
        <v>4903</v>
      </c>
      <c r="C3794" t="s">
        <v>7380</v>
      </c>
      <c r="D3794" s="31">
        <v>0</v>
      </c>
      <c r="E3794" s="31">
        <v>0</v>
      </c>
      <c r="F3794" s="31">
        <v>0</v>
      </c>
      <c r="G3794" s="31">
        <v>0</v>
      </c>
      <c r="H3794" s="32">
        <v>0</v>
      </c>
      <c r="I3794">
        <v>1</v>
      </c>
      <c r="J3794" s="33">
        <v>0</v>
      </c>
      <c r="K3794" s="33">
        <v>0</v>
      </c>
      <c r="L3794" s="33">
        <v>0</v>
      </c>
      <c r="M3794">
        <v>1</v>
      </c>
      <c r="N3794">
        <v>0</v>
      </c>
      <c r="O3794">
        <v>0</v>
      </c>
      <c r="P3794" t="s">
        <v>54</v>
      </c>
      <c r="Q3794" t="s">
        <v>54</v>
      </c>
      <c r="R3794" t="s">
        <v>54</v>
      </c>
      <c r="S3794" t="s">
        <v>54</v>
      </c>
      <c r="T3794" t="s">
        <v>54</v>
      </c>
      <c r="U3794" t="s">
        <v>54</v>
      </c>
      <c r="V3794" t="s">
        <v>54</v>
      </c>
      <c r="W3794" t="s">
        <v>54</v>
      </c>
      <c r="X3794" s="23" t="s">
        <v>54</v>
      </c>
      <c r="Y3794" s="23" t="s">
        <v>54</v>
      </c>
      <c r="Z3794" s="23" t="s">
        <v>54</v>
      </c>
      <c r="AA3794" s="23" t="s">
        <v>54</v>
      </c>
      <c r="AB3794" t="s">
        <v>54</v>
      </c>
      <c r="AC3794" t="s">
        <v>54</v>
      </c>
      <c r="AD3794" t="s">
        <v>54</v>
      </c>
      <c r="AE3794" t="s">
        <v>54</v>
      </c>
      <c r="AF3794" s="23" t="s">
        <v>54</v>
      </c>
      <c r="AG3794" s="23" t="s">
        <v>54</v>
      </c>
      <c r="AH3794" s="23" t="s">
        <v>54</v>
      </c>
      <c r="AI3794" s="23" t="s">
        <v>54</v>
      </c>
      <c r="AJ3794">
        <v>4</v>
      </c>
      <c r="AK3794">
        <v>1</v>
      </c>
      <c r="AL3794">
        <v>0</v>
      </c>
      <c r="AM3794">
        <v>0</v>
      </c>
      <c r="AN3794" s="23">
        <v>0</v>
      </c>
      <c r="AO3794" s="23">
        <v>0</v>
      </c>
      <c r="AP3794" s="23" t="e">
        <v>#DIV/0!</v>
      </c>
      <c r="AQ3794" s="23" t="e">
        <v>#DIV/0!</v>
      </c>
      <c r="AR3794" s="35">
        <v>0</v>
      </c>
      <c r="AS3794" s="35">
        <v>0</v>
      </c>
      <c r="AT3794" s="35">
        <v>1</v>
      </c>
      <c r="AU3794" s="31" t="str">
        <f t="shared" si="62"/>
        <v>库存为1</v>
      </c>
      <c r="AV3794" s="36" t="str">
        <f>IFERROR(时间!$B$4+AU3794,"上周无销量")</f>
        <v>上周无销量</v>
      </c>
    </row>
    <row r="3795" spans="1:48">
      <c r="A3795" s="21" t="s">
        <v>7398</v>
      </c>
      <c r="B3795" t="s">
        <v>4905</v>
      </c>
      <c r="C3795" t="s">
        <v>7399</v>
      </c>
      <c r="D3795" s="31">
        <v>0</v>
      </c>
      <c r="E3795" s="31">
        <v>0</v>
      </c>
      <c r="F3795" s="31">
        <v>0</v>
      </c>
      <c r="G3795" s="31">
        <v>0</v>
      </c>
      <c r="H3795" s="32">
        <v>0</v>
      </c>
      <c r="I3795">
        <v>1</v>
      </c>
      <c r="J3795" s="33">
        <v>0</v>
      </c>
      <c r="K3795" s="33">
        <v>0</v>
      </c>
      <c r="L3795" s="33">
        <v>0</v>
      </c>
      <c r="M3795">
        <v>1</v>
      </c>
      <c r="N3795">
        <v>0</v>
      </c>
      <c r="O3795">
        <v>0</v>
      </c>
      <c r="P3795" t="s">
        <v>54</v>
      </c>
      <c r="Q3795" t="s">
        <v>54</v>
      </c>
      <c r="R3795" t="s">
        <v>54</v>
      </c>
      <c r="S3795" t="s">
        <v>54</v>
      </c>
      <c r="T3795" t="s">
        <v>54</v>
      </c>
      <c r="U3795" t="s">
        <v>54</v>
      </c>
      <c r="V3795" t="s">
        <v>54</v>
      </c>
      <c r="W3795" t="s">
        <v>54</v>
      </c>
      <c r="X3795" s="23" t="s">
        <v>54</v>
      </c>
      <c r="Y3795" s="23" t="s">
        <v>54</v>
      </c>
      <c r="Z3795" s="23" t="s">
        <v>54</v>
      </c>
      <c r="AA3795" s="23" t="s">
        <v>54</v>
      </c>
      <c r="AB3795" t="s">
        <v>54</v>
      </c>
      <c r="AC3795" t="s">
        <v>54</v>
      </c>
      <c r="AD3795" t="s">
        <v>54</v>
      </c>
      <c r="AE3795" t="s">
        <v>54</v>
      </c>
      <c r="AF3795" s="23" t="s">
        <v>54</v>
      </c>
      <c r="AG3795" s="23" t="s">
        <v>54</v>
      </c>
      <c r="AH3795" s="23" t="s">
        <v>54</v>
      </c>
      <c r="AI3795" s="23" t="s">
        <v>54</v>
      </c>
      <c r="AJ3795">
        <v>1</v>
      </c>
      <c r="AK3795">
        <v>2</v>
      </c>
      <c r="AL3795">
        <v>0</v>
      </c>
      <c r="AM3795">
        <v>6</v>
      </c>
      <c r="AN3795" s="23">
        <v>0</v>
      </c>
      <c r="AO3795" s="23">
        <v>0</v>
      </c>
      <c r="AP3795" s="23" t="e">
        <v>#DIV/0!</v>
      </c>
      <c r="AQ3795" s="23">
        <v>0</v>
      </c>
      <c r="AR3795" s="35">
        <v>0</v>
      </c>
      <c r="AS3795" s="35">
        <v>0</v>
      </c>
      <c r="AT3795" s="35">
        <v>1</v>
      </c>
      <c r="AU3795" s="31" t="str">
        <f t="shared" si="62"/>
        <v>库存为1</v>
      </c>
      <c r="AV3795" s="36" t="str">
        <f>IFERROR(时间!$B$4+AU3795,"上周无销量")</f>
        <v>上周无销量</v>
      </c>
    </row>
    <row r="3796" spans="1:48">
      <c r="A3796" s="21" t="s">
        <v>7400</v>
      </c>
      <c r="B3796" t="s">
        <v>4908</v>
      </c>
      <c r="C3796" t="s">
        <v>7399</v>
      </c>
      <c r="D3796" s="31">
        <v>0</v>
      </c>
      <c r="E3796" s="31">
        <v>0</v>
      </c>
      <c r="F3796" s="31">
        <v>0</v>
      </c>
      <c r="G3796" s="31">
        <v>0</v>
      </c>
      <c r="H3796" s="32">
        <v>0</v>
      </c>
      <c r="I3796">
        <v>2</v>
      </c>
      <c r="J3796" s="33">
        <v>0</v>
      </c>
      <c r="K3796" s="33">
        <v>0</v>
      </c>
      <c r="L3796" s="33">
        <v>0</v>
      </c>
      <c r="M3796">
        <v>2</v>
      </c>
      <c r="N3796">
        <v>0</v>
      </c>
      <c r="O3796">
        <v>2</v>
      </c>
      <c r="P3796" t="s">
        <v>54</v>
      </c>
      <c r="Q3796" t="s">
        <v>54</v>
      </c>
      <c r="R3796" t="s">
        <v>54</v>
      </c>
      <c r="S3796" t="s">
        <v>54</v>
      </c>
      <c r="T3796" t="s">
        <v>54</v>
      </c>
      <c r="U3796" t="s">
        <v>54</v>
      </c>
      <c r="V3796" t="s">
        <v>54</v>
      </c>
      <c r="W3796" t="s">
        <v>54</v>
      </c>
      <c r="X3796" s="23" t="s">
        <v>54</v>
      </c>
      <c r="Y3796" s="23" t="s">
        <v>54</v>
      </c>
      <c r="Z3796" s="23" t="s">
        <v>54</v>
      </c>
      <c r="AA3796" s="23" t="s">
        <v>54</v>
      </c>
      <c r="AB3796" t="s">
        <v>54</v>
      </c>
      <c r="AC3796" t="s">
        <v>54</v>
      </c>
      <c r="AD3796" t="s">
        <v>54</v>
      </c>
      <c r="AE3796" t="s">
        <v>54</v>
      </c>
      <c r="AF3796" s="23" t="s">
        <v>54</v>
      </c>
      <c r="AG3796" s="23" t="s">
        <v>54</v>
      </c>
      <c r="AH3796" s="23" t="s">
        <v>54</v>
      </c>
      <c r="AI3796" s="23" t="s">
        <v>54</v>
      </c>
      <c r="AJ3796">
        <v>1</v>
      </c>
      <c r="AK3796">
        <v>1</v>
      </c>
      <c r="AL3796">
        <v>0</v>
      </c>
      <c r="AM3796">
        <v>0</v>
      </c>
      <c r="AN3796" s="23">
        <v>0</v>
      </c>
      <c r="AO3796" s="23">
        <v>0</v>
      </c>
      <c r="AP3796" s="23" t="e">
        <v>#DIV/0!</v>
      </c>
      <c r="AQ3796" s="23" t="e">
        <v>#DIV/0!</v>
      </c>
      <c r="AR3796" s="35">
        <v>0</v>
      </c>
      <c r="AS3796" s="35">
        <v>0</v>
      </c>
      <c r="AT3796" s="35">
        <v>2</v>
      </c>
      <c r="AU3796" s="31" t="str">
        <f t="shared" si="62"/>
        <v>库存为2</v>
      </c>
      <c r="AV3796" s="36" t="str">
        <f>IFERROR(时间!$B$4+AU3796,"上周无销量")</f>
        <v>上周无销量</v>
      </c>
    </row>
    <row r="3797" spans="1:48">
      <c r="A3797" s="21" t="s">
        <v>7401</v>
      </c>
      <c r="B3797" t="s">
        <v>4910</v>
      </c>
      <c r="C3797" t="s">
        <v>7399</v>
      </c>
      <c r="D3797" s="31">
        <v>0</v>
      </c>
      <c r="E3797" s="31">
        <v>0</v>
      </c>
      <c r="F3797" s="31">
        <v>0</v>
      </c>
      <c r="G3797" s="31">
        <v>0</v>
      </c>
      <c r="H3797" s="32">
        <v>0</v>
      </c>
      <c r="I3797">
        <v>1</v>
      </c>
      <c r="J3797" s="33">
        <v>0</v>
      </c>
      <c r="K3797" s="33">
        <v>0</v>
      </c>
      <c r="L3797" s="33">
        <v>0</v>
      </c>
      <c r="M3797">
        <v>1</v>
      </c>
      <c r="N3797">
        <v>0</v>
      </c>
      <c r="O3797">
        <v>0</v>
      </c>
      <c r="P3797" t="s">
        <v>54</v>
      </c>
      <c r="Q3797" t="s">
        <v>54</v>
      </c>
      <c r="R3797" t="s">
        <v>54</v>
      </c>
      <c r="S3797" t="s">
        <v>54</v>
      </c>
      <c r="T3797" t="s">
        <v>54</v>
      </c>
      <c r="U3797" t="s">
        <v>54</v>
      </c>
      <c r="V3797" t="s">
        <v>54</v>
      </c>
      <c r="W3797" t="s">
        <v>54</v>
      </c>
      <c r="X3797" s="23" t="s">
        <v>54</v>
      </c>
      <c r="Y3797" s="23" t="s">
        <v>54</v>
      </c>
      <c r="Z3797" s="23" t="s">
        <v>54</v>
      </c>
      <c r="AA3797" s="23" t="s">
        <v>54</v>
      </c>
      <c r="AB3797" t="s">
        <v>54</v>
      </c>
      <c r="AC3797" t="s">
        <v>54</v>
      </c>
      <c r="AD3797" t="s">
        <v>54</v>
      </c>
      <c r="AE3797" t="s">
        <v>54</v>
      </c>
      <c r="AF3797" s="23" t="s">
        <v>54</v>
      </c>
      <c r="AG3797" s="23" t="s">
        <v>54</v>
      </c>
      <c r="AH3797" s="23" t="s">
        <v>54</v>
      </c>
      <c r="AI3797" s="23" t="s">
        <v>54</v>
      </c>
      <c r="AJ3797">
        <v>0</v>
      </c>
      <c r="AK3797">
        <v>1</v>
      </c>
      <c r="AL3797">
        <v>0</v>
      </c>
      <c r="AM3797">
        <v>0</v>
      </c>
      <c r="AN3797" s="23" t="e">
        <v>#DIV/0!</v>
      </c>
      <c r="AO3797" s="23">
        <v>0</v>
      </c>
      <c r="AP3797" s="23" t="e">
        <v>#DIV/0!</v>
      </c>
      <c r="AQ3797" s="23" t="e">
        <v>#DIV/0!</v>
      </c>
      <c r="AR3797" s="35">
        <v>0</v>
      </c>
      <c r="AS3797" s="35">
        <v>0</v>
      </c>
      <c r="AT3797" s="35">
        <v>1</v>
      </c>
      <c r="AU3797" s="31" t="str">
        <f t="shared" si="62"/>
        <v>库存为1</v>
      </c>
      <c r="AV3797" s="36" t="str">
        <f>IFERROR(时间!$B$4+AU3797,"上周无销量")</f>
        <v>上周无销量</v>
      </c>
    </row>
    <row r="3798" spans="1:48">
      <c r="A3798" s="21" t="s">
        <v>7402</v>
      </c>
      <c r="B3798" t="s">
        <v>4912</v>
      </c>
      <c r="C3798" t="s">
        <v>7399</v>
      </c>
      <c r="D3798" s="31">
        <v>0</v>
      </c>
      <c r="E3798" s="31">
        <v>0</v>
      </c>
      <c r="F3798" s="31">
        <v>0</v>
      </c>
      <c r="G3798" s="31">
        <v>0</v>
      </c>
      <c r="H3798" s="32">
        <v>0</v>
      </c>
      <c r="I3798">
        <v>5</v>
      </c>
      <c r="J3798" s="33">
        <v>0</v>
      </c>
      <c r="K3798" s="33">
        <v>0</v>
      </c>
      <c r="L3798" s="33">
        <v>0</v>
      </c>
      <c r="M3798">
        <v>5</v>
      </c>
      <c r="N3798">
        <v>0</v>
      </c>
      <c r="O3798">
        <v>0</v>
      </c>
      <c r="P3798" t="s">
        <v>54</v>
      </c>
      <c r="Q3798" t="s">
        <v>54</v>
      </c>
      <c r="R3798" t="s">
        <v>54</v>
      </c>
      <c r="S3798" t="s">
        <v>54</v>
      </c>
      <c r="T3798" t="s">
        <v>54</v>
      </c>
      <c r="U3798" t="s">
        <v>54</v>
      </c>
      <c r="V3798" t="s">
        <v>54</v>
      </c>
      <c r="W3798" t="s">
        <v>54</v>
      </c>
      <c r="X3798" s="23" t="s">
        <v>54</v>
      </c>
      <c r="Y3798" s="23" t="s">
        <v>54</v>
      </c>
      <c r="Z3798" s="23" t="s">
        <v>54</v>
      </c>
      <c r="AA3798" s="23" t="s">
        <v>54</v>
      </c>
      <c r="AB3798" t="s">
        <v>54</v>
      </c>
      <c r="AC3798" t="s">
        <v>54</v>
      </c>
      <c r="AD3798" t="s">
        <v>54</v>
      </c>
      <c r="AE3798" t="s">
        <v>54</v>
      </c>
      <c r="AF3798" s="23" t="s">
        <v>54</v>
      </c>
      <c r="AG3798" s="23" t="s">
        <v>54</v>
      </c>
      <c r="AH3798" s="23" t="s">
        <v>54</v>
      </c>
      <c r="AI3798" s="23" t="s">
        <v>54</v>
      </c>
      <c r="AJ3798">
        <v>3</v>
      </c>
      <c r="AK3798">
        <v>1</v>
      </c>
      <c r="AL3798">
        <v>0</v>
      </c>
      <c r="AM3798">
        <v>1</v>
      </c>
      <c r="AN3798" s="23">
        <v>0</v>
      </c>
      <c r="AO3798" s="23">
        <v>0</v>
      </c>
      <c r="AP3798" s="23" t="e">
        <v>#DIV/0!</v>
      </c>
      <c r="AQ3798" s="23">
        <v>0</v>
      </c>
      <c r="AR3798" s="35">
        <v>0</v>
      </c>
      <c r="AS3798" s="35">
        <v>0</v>
      </c>
      <c r="AT3798" s="35">
        <v>5</v>
      </c>
      <c r="AU3798" s="31" t="str">
        <f t="shared" si="62"/>
        <v>库存为5</v>
      </c>
      <c r="AV3798" s="36" t="str">
        <f>IFERROR(时间!$B$4+AU3798,"上周无销量")</f>
        <v>上周无销量</v>
      </c>
    </row>
    <row r="3799" spans="1:48">
      <c r="A3799" s="21" t="s">
        <v>7403</v>
      </c>
      <c r="B3799" t="s">
        <v>4914</v>
      </c>
      <c r="C3799" t="s">
        <v>7399</v>
      </c>
      <c r="D3799" s="31">
        <v>0</v>
      </c>
      <c r="E3799" s="31">
        <v>0</v>
      </c>
      <c r="F3799" s="31">
        <v>0</v>
      </c>
      <c r="G3799" s="31">
        <v>0</v>
      </c>
      <c r="H3799" s="32">
        <v>0</v>
      </c>
      <c r="I3799">
        <v>6</v>
      </c>
      <c r="J3799" s="33">
        <v>0</v>
      </c>
      <c r="K3799" s="33">
        <v>0</v>
      </c>
      <c r="L3799" s="33">
        <v>0</v>
      </c>
      <c r="M3799">
        <v>6</v>
      </c>
      <c r="N3799">
        <v>0</v>
      </c>
      <c r="O3799">
        <v>6</v>
      </c>
      <c r="P3799" t="s">
        <v>54</v>
      </c>
      <c r="Q3799" t="s">
        <v>54</v>
      </c>
      <c r="R3799" t="s">
        <v>54</v>
      </c>
      <c r="S3799" t="s">
        <v>54</v>
      </c>
      <c r="T3799" t="s">
        <v>54</v>
      </c>
      <c r="U3799" t="s">
        <v>54</v>
      </c>
      <c r="V3799" t="s">
        <v>54</v>
      </c>
      <c r="W3799" t="s">
        <v>54</v>
      </c>
      <c r="X3799" s="23" t="s">
        <v>54</v>
      </c>
      <c r="Y3799" s="23" t="s">
        <v>54</v>
      </c>
      <c r="Z3799" s="23" t="s">
        <v>54</v>
      </c>
      <c r="AA3799" s="23" t="s">
        <v>54</v>
      </c>
      <c r="AB3799" t="s">
        <v>54</v>
      </c>
      <c r="AC3799" t="s">
        <v>54</v>
      </c>
      <c r="AD3799" t="s">
        <v>54</v>
      </c>
      <c r="AE3799" t="s">
        <v>54</v>
      </c>
      <c r="AF3799" s="23" t="s">
        <v>54</v>
      </c>
      <c r="AG3799" s="23" t="s">
        <v>54</v>
      </c>
      <c r="AH3799" s="23" t="s">
        <v>54</v>
      </c>
      <c r="AI3799" s="23" t="s">
        <v>54</v>
      </c>
      <c r="AJ3799">
        <v>0</v>
      </c>
      <c r="AK3799">
        <v>2</v>
      </c>
      <c r="AL3799">
        <v>0</v>
      </c>
      <c r="AM3799">
        <v>1</v>
      </c>
      <c r="AN3799" s="23" t="e">
        <v>#DIV/0!</v>
      </c>
      <c r="AO3799" s="23">
        <v>0</v>
      </c>
      <c r="AP3799" s="23" t="e">
        <v>#DIV/0!</v>
      </c>
      <c r="AQ3799" s="23">
        <v>0</v>
      </c>
      <c r="AR3799" s="35">
        <v>0</v>
      </c>
      <c r="AS3799" s="35">
        <v>0</v>
      </c>
      <c r="AT3799" s="35">
        <v>6</v>
      </c>
      <c r="AU3799" s="31" t="str">
        <f t="shared" si="62"/>
        <v>库存为6</v>
      </c>
      <c r="AV3799" s="36" t="str">
        <f>IFERROR(时间!$B$4+AU3799,"上周无销量")</f>
        <v>上周无销量</v>
      </c>
    </row>
    <row r="3800" spans="1:48">
      <c r="A3800" s="21" t="s">
        <v>7404</v>
      </c>
      <c r="B3800" t="s">
        <v>4916</v>
      </c>
      <c r="C3800" t="s">
        <v>7399</v>
      </c>
      <c r="D3800" s="31">
        <v>0</v>
      </c>
      <c r="E3800" s="31">
        <v>0</v>
      </c>
      <c r="F3800" s="31">
        <v>1</v>
      </c>
      <c r="G3800" s="31">
        <v>0</v>
      </c>
      <c r="H3800" s="32">
        <v>32.99</v>
      </c>
      <c r="I3800">
        <v>1</v>
      </c>
      <c r="J3800" s="33">
        <v>0</v>
      </c>
      <c r="K3800" s="33">
        <v>0</v>
      </c>
      <c r="L3800" s="33">
        <v>0</v>
      </c>
      <c r="M3800">
        <v>1</v>
      </c>
      <c r="N3800">
        <v>0</v>
      </c>
      <c r="O3800">
        <v>1</v>
      </c>
      <c r="P3800" t="s">
        <v>54</v>
      </c>
      <c r="Q3800" t="s">
        <v>54</v>
      </c>
      <c r="R3800" t="s">
        <v>54</v>
      </c>
      <c r="S3800" t="s">
        <v>54</v>
      </c>
      <c r="T3800" t="s">
        <v>54</v>
      </c>
      <c r="U3800" t="s">
        <v>54</v>
      </c>
      <c r="V3800" t="s">
        <v>54</v>
      </c>
      <c r="W3800" t="s">
        <v>54</v>
      </c>
      <c r="X3800" s="23" t="s">
        <v>54</v>
      </c>
      <c r="Y3800" s="23" t="s">
        <v>54</v>
      </c>
      <c r="Z3800" s="23" t="s">
        <v>54</v>
      </c>
      <c r="AA3800" s="23" t="s">
        <v>54</v>
      </c>
      <c r="AB3800" t="s">
        <v>54</v>
      </c>
      <c r="AC3800" t="s">
        <v>54</v>
      </c>
      <c r="AD3800" t="s">
        <v>54</v>
      </c>
      <c r="AE3800" t="s">
        <v>54</v>
      </c>
      <c r="AF3800" s="23" t="s">
        <v>54</v>
      </c>
      <c r="AG3800" s="23" t="s">
        <v>54</v>
      </c>
      <c r="AH3800" s="23" t="s">
        <v>54</v>
      </c>
      <c r="AI3800" s="23" t="s">
        <v>54</v>
      </c>
      <c r="AJ3800">
        <v>2</v>
      </c>
      <c r="AK3800">
        <v>2</v>
      </c>
      <c r="AL3800">
        <v>0</v>
      </c>
      <c r="AM3800">
        <v>1</v>
      </c>
      <c r="AN3800" s="23">
        <v>0</v>
      </c>
      <c r="AO3800" s="23">
        <v>0</v>
      </c>
      <c r="AP3800" s="23" t="e">
        <v>#DIV/0!</v>
      </c>
      <c r="AQ3800" s="23">
        <v>0</v>
      </c>
      <c r="AR3800" s="35">
        <v>0</v>
      </c>
      <c r="AS3800" s="35">
        <v>0</v>
      </c>
      <c r="AT3800" s="35">
        <v>1</v>
      </c>
      <c r="AU3800" s="31" t="str">
        <f t="shared" si="62"/>
        <v>库存为1</v>
      </c>
      <c r="AV3800" s="36" t="str">
        <f>IFERROR(时间!$B$4+AU3800,"上周无销量")</f>
        <v>上周无销量</v>
      </c>
    </row>
    <row r="3801" spans="1:48">
      <c r="A3801" s="21" t="s">
        <v>7405</v>
      </c>
      <c r="B3801" t="s">
        <v>4918</v>
      </c>
      <c r="C3801" t="s">
        <v>7399</v>
      </c>
      <c r="D3801" s="31">
        <v>0</v>
      </c>
      <c r="E3801" s="31">
        <v>0</v>
      </c>
      <c r="F3801" s="31">
        <v>0</v>
      </c>
      <c r="G3801" s="31">
        <v>0</v>
      </c>
      <c r="H3801" s="32">
        <v>0</v>
      </c>
      <c r="I3801">
        <v>0</v>
      </c>
      <c r="J3801" s="33">
        <v>0</v>
      </c>
      <c r="K3801" s="33">
        <v>0</v>
      </c>
      <c r="L3801" s="33">
        <v>0</v>
      </c>
      <c r="M3801">
        <v>0</v>
      </c>
      <c r="N3801">
        <v>0</v>
      </c>
      <c r="O3801">
        <v>0</v>
      </c>
      <c r="P3801" t="s">
        <v>54</v>
      </c>
      <c r="Q3801" t="s">
        <v>54</v>
      </c>
      <c r="R3801" t="s">
        <v>54</v>
      </c>
      <c r="S3801" t="s">
        <v>54</v>
      </c>
      <c r="T3801" t="s">
        <v>54</v>
      </c>
      <c r="U3801" t="s">
        <v>54</v>
      </c>
      <c r="V3801" t="s">
        <v>54</v>
      </c>
      <c r="W3801" t="s">
        <v>54</v>
      </c>
      <c r="X3801" s="23" t="s">
        <v>54</v>
      </c>
      <c r="Y3801" s="23" t="s">
        <v>54</v>
      </c>
      <c r="Z3801" s="23" t="s">
        <v>54</v>
      </c>
      <c r="AA3801" s="23" t="s">
        <v>54</v>
      </c>
      <c r="AB3801" t="s">
        <v>54</v>
      </c>
      <c r="AC3801" t="s">
        <v>54</v>
      </c>
      <c r="AD3801" t="s">
        <v>54</v>
      </c>
      <c r="AE3801" t="s">
        <v>54</v>
      </c>
      <c r="AF3801" s="23" t="s">
        <v>54</v>
      </c>
      <c r="AG3801" s="23" t="s">
        <v>54</v>
      </c>
      <c r="AH3801" s="23" t="s">
        <v>54</v>
      </c>
      <c r="AI3801" s="23" t="s">
        <v>54</v>
      </c>
      <c r="AJ3801">
        <v>0</v>
      </c>
      <c r="AK3801">
        <v>0</v>
      </c>
      <c r="AL3801">
        <v>0</v>
      </c>
      <c r="AM3801">
        <v>0</v>
      </c>
      <c r="AN3801" s="23" t="e">
        <v>#DIV/0!</v>
      </c>
      <c r="AO3801" s="23" t="e">
        <v>#DIV/0!</v>
      </c>
      <c r="AP3801" s="23" t="e">
        <v>#DIV/0!</v>
      </c>
      <c r="AQ3801" s="23" t="e">
        <v>#DIV/0!</v>
      </c>
      <c r="AR3801" s="35">
        <v>0</v>
      </c>
      <c r="AS3801" s="35">
        <v>0</v>
      </c>
      <c r="AT3801" s="35">
        <v>0</v>
      </c>
      <c r="AU3801" s="31" t="str">
        <f t="shared" si="62"/>
        <v>库存为0</v>
      </c>
      <c r="AV3801" s="36" t="str">
        <f>IFERROR(时间!$B$4+AU3801,"上周无销量")</f>
        <v>上周无销量</v>
      </c>
    </row>
    <row r="3802" spans="1:48">
      <c r="A3802" s="21" t="s">
        <v>7406</v>
      </c>
      <c r="B3802" t="s">
        <v>4920</v>
      </c>
      <c r="C3802" t="s">
        <v>7399</v>
      </c>
      <c r="D3802" s="31">
        <v>0</v>
      </c>
      <c r="E3802" s="31">
        <v>0</v>
      </c>
      <c r="F3802" s="31">
        <v>0</v>
      </c>
      <c r="G3802" s="31">
        <v>0</v>
      </c>
      <c r="H3802" s="32">
        <v>0</v>
      </c>
      <c r="I3802">
        <v>2</v>
      </c>
      <c r="J3802" s="33">
        <v>0</v>
      </c>
      <c r="K3802" s="33">
        <v>0</v>
      </c>
      <c r="L3802" s="33">
        <v>0</v>
      </c>
      <c r="M3802">
        <v>2</v>
      </c>
      <c r="N3802">
        <v>0</v>
      </c>
      <c r="O3802">
        <v>0</v>
      </c>
      <c r="P3802" t="s">
        <v>54</v>
      </c>
      <c r="Q3802" t="s">
        <v>54</v>
      </c>
      <c r="R3802" t="s">
        <v>54</v>
      </c>
      <c r="S3802" t="s">
        <v>54</v>
      </c>
      <c r="T3802" t="s">
        <v>54</v>
      </c>
      <c r="U3802" t="s">
        <v>54</v>
      </c>
      <c r="V3802" t="s">
        <v>54</v>
      </c>
      <c r="W3802" t="s">
        <v>54</v>
      </c>
      <c r="X3802" s="23" t="s">
        <v>54</v>
      </c>
      <c r="Y3802" s="23" t="s">
        <v>54</v>
      </c>
      <c r="Z3802" s="23" t="s">
        <v>54</v>
      </c>
      <c r="AA3802" s="23" t="s">
        <v>54</v>
      </c>
      <c r="AB3802" t="s">
        <v>54</v>
      </c>
      <c r="AC3802" t="s">
        <v>54</v>
      </c>
      <c r="AD3802" t="s">
        <v>54</v>
      </c>
      <c r="AE3802" t="s">
        <v>54</v>
      </c>
      <c r="AF3802" s="23" t="s">
        <v>54</v>
      </c>
      <c r="AG3802" s="23" t="s">
        <v>54</v>
      </c>
      <c r="AH3802" s="23" t="s">
        <v>54</v>
      </c>
      <c r="AI3802" s="23" t="s">
        <v>54</v>
      </c>
      <c r="AJ3802">
        <v>1</v>
      </c>
      <c r="AK3802">
        <v>5</v>
      </c>
      <c r="AL3802">
        <v>0</v>
      </c>
      <c r="AM3802">
        <v>0</v>
      </c>
      <c r="AN3802" s="23">
        <v>0</v>
      </c>
      <c r="AO3802" s="23">
        <v>0</v>
      </c>
      <c r="AP3802" s="23" t="e">
        <v>#DIV/0!</v>
      </c>
      <c r="AQ3802" s="23" t="e">
        <v>#DIV/0!</v>
      </c>
      <c r="AR3802" s="35">
        <v>0</v>
      </c>
      <c r="AS3802" s="35">
        <v>0</v>
      </c>
      <c r="AT3802" s="35">
        <v>2</v>
      </c>
      <c r="AU3802" s="31" t="str">
        <f t="shared" si="62"/>
        <v>库存为2</v>
      </c>
      <c r="AV3802" s="36" t="str">
        <f>IFERROR(时间!$B$4+AU3802,"上周无销量")</f>
        <v>上周无销量</v>
      </c>
    </row>
    <row r="3803" spans="1:48">
      <c r="A3803" s="21" t="s">
        <v>7407</v>
      </c>
      <c r="B3803" t="s">
        <v>4922</v>
      </c>
      <c r="C3803" t="s">
        <v>7399</v>
      </c>
      <c r="D3803" s="31">
        <v>0</v>
      </c>
      <c r="E3803" s="31">
        <v>1</v>
      </c>
      <c r="F3803" s="31">
        <v>0</v>
      </c>
      <c r="G3803" s="31">
        <v>1</v>
      </c>
      <c r="H3803" s="32">
        <v>16.495</v>
      </c>
      <c r="I3803">
        <v>0</v>
      </c>
      <c r="J3803" s="33">
        <v>0</v>
      </c>
      <c r="K3803" s="33">
        <v>0</v>
      </c>
      <c r="L3803" s="33">
        <v>0</v>
      </c>
      <c r="M3803">
        <v>0</v>
      </c>
      <c r="N3803">
        <v>0</v>
      </c>
      <c r="O3803">
        <v>0</v>
      </c>
      <c r="P3803">
        <v>8</v>
      </c>
      <c r="Q3803">
        <v>38</v>
      </c>
      <c r="R3803">
        <v>165</v>
      </c>
      <c r="S3803">
        <v>177</v>
      </c>
      <c r="T3803">
        <v>0</v>
      </c>
      <c r="U3803">
        <v>0</v>
      </c>
      <c r="V3803">
        <v>3</v>
      </c>
      <c r="W3803">
        <v>0</v>
      </c>
      <c r="X3803" s="23">
        <v>0</v>
      </c>
      <c r="Y3803" s="23">
        <v>0</v>
      </c>
      <c r="Z3803" s="23">
        <v>0.0181818181818182</v>
      </c>
      <c r="AA3803" s="23">
        <v>0</v>
      </c>
      <c r="AB3803">
        <v>0</v>
      </c>
      <c r="AC3803">
        <v>0</v>
      </c>
      <c r="AD3803">
        <v>0.33</v>
      </c>
      <c r="AE3803">
        <v>0</v>
      </c>
      <c r="AF3803" s="23" t="s">
        <v>54</v>
      </c>
      <c r="AG3803" s="23" t="s">
        <v>54</v>
      </c>
      <c r="AH3803" s="23" t="s">
        <v>126</v>
      </c>
      <c r="AI3803" s="23" t="s">
        <v>54</v>
      </c>
      <c r="AJ3803">
        <v>0</v>
      </c>
      <c r="AK3803">
        <v>0</v>
      </c>
      <c r="AL3803">
        <v>0</v>
      </c>
      <c r="AM3803">
        <v>3</v>
      </c>
      <c r="AN3803" s="23" t="e">
        <v>#DIV/0!</v>
      </c>
      <c r="AO3803" s="23" t="e">
        <v>#DIV/0!</v>
      </c>
      <c r="AP3803" s="23" t="e">
        <v>#DIV/0!</v>
      </c>
      <c r="AQ3803" s="23">
        <v>0.333333333333333</v>
      </c>
      <c r="AR3803" s="35">
        <v>0</v>
      </c>
      <c r="AS3803" s="35">
        <v>0</v>
      </c>
      <c r="AT3803" s="35">
        <v>0</v>
      </c>
      <c r="AU3803" s="31" t="str">
        <f t="shared" si="62"/>
        <v>库存为0</v>
      </c>
      <c r="AV3803" s="36" t="str">
        <f>IFERROR(时间!$B$4+AU3803,"上周无销量")</f>
        <v>上周无销量</v>
      </c>
    </row>
    <row r="3804" spans="1:48">
      <c r="A3804" s="21" t="s">
        <v>7408</v>
      </c>
      <c r="B3804" t="s">
        <v>4924</v>
      </c>
      <c r="C3804" t="s">
        <v>7399</v>
      </c>
      <c r="D3804" s="31">
        <v>0</v>
      </c>
      <c r="E3804" s="31">
        <v>0</v>
      </c>
      <c r="F3804" s="31">
        <v>0</v>
      </c>
      <c r="G3804" s="31">
        <v>0</v>
      </c>
      <c r="H3804" s="32">
        <v>0</v>
      </c>
      <c r="I3804">
        <v>1</v>
      </c>
      <c r="J3804" s="33">
        <v>0</v>
      </c>
      <c r="K3804" s="33">
        <v>0</v>
      </c>
      <c r="L3804" s="33">
        <v>0</v>
      </c>
      <c r="M3804">
        <v>1</v>
      </c>
      <c r="N3804">
        <v>0</v>
      </c>
      <c r="O3804">
        <v>1</v>
      </c>
      <c r="P3804" t="s">
        <v>54</v>
      </c>
      <c r="Q3804" t="s">
        <v>54</v>
      </c>
      <c r="R3804" t="s">
        <v>54</v>
      </c>
      <c r="S3804" t="s">
        <v>54</v>
      </c>
      <c r="T3804" t="s">
        <v>54</v>
      </c>
      <c r="U3804" t="s">
        <v>54</v>
      </c>
      <c r="V3804" t="s">
        <v>54</v>
      </c>
      <c r="W3804" t="s">
        <v>54</v>
      </c>
      <c r="X3804" s="23" t="s">
        <v>54</v>
      </c>
      <c r="Y3804" s="23" t="s">
        <v>54</v>
      </c>
      <c r="Z3804" s="23" t="s">
        <v>54</v>
      </c>
      <c r="AA3804" s="23" t="s">
        <v>54</v>
      </c>
      <c r="AB3804" t="s">
        <v>54</v>
      </c>
      <c r="AC3804" t="s">
        <v>54</v>
      </c>
      <c r="AD3804" t="s">
        <v>54</v>
      </c>
      <c r="AE3804" t="s">
        <v>54</v>
      </c>
      <c r="AF3804" s="23" t="s">
        <v>54</v>
      </c>
      <c r="AG3804" s="23" t="s">
        <v>54</v>
      </c>
      <c r="AH3804" s="23" t="s">
        <v>54</v>
      </c>
      <c r="AI3804" s="23" t="s">
        <v>54</v>
      </c>
      <c r="AJ3804">
        <v>0</v>
      </c>
      <c r="AK3804">
        <v>2</v>
      </c>
      <c r="AL3804">
        <v>0</v>
      </c>
      <c r="AM3804">
        <v>1</v>
      </c>
      <c r="AN3804" s="23" t="e">
        <v>#DIV/0!</v>
      </c>
      <c r="AO3804" s="23">
        <v>0</v>
      </c>
      <c r="AP3804" s="23" t="e">
        <v>#DIV/0!</v>
      </c>
      <c r="AQ3804" s="23">
        <v>0</v>
      </c>
      <c r="AR3804" s="35">
        <v>0</v>
      </c>
      <c r="AS3804" s="35">
        <v>0</v>
      </c>
      <c r="AT3804" s="35">
        <v>1</v>
      </c>
      <c r="AU3804" s="31" t="str">
        <f t="shared" si="62"/>
        <v>库存为1</v>
      </c>
      <c r="AV3804" s="36" t="str">
        <f>IFERROR(时间!$B$4+AU3804,"上周无销量")</f>
        <v>上周无销量</v>
      </c>
    </row>
    <row r="3805" spans="1:48">
      <c r="A3805" s="21" t="s">
        <v>7409</v>
      </c>
      <c r="B3805" t="s">
        <v>4926</v>
      </c>
      <c r="C3805" t="s">
        <v>7399</v>
      </c>
      <c r="D3805" s="31">
        <v>1</v>
      </c>
      <c r="E3805" s="31">
        <v>0</v>
      </c>
      <c r="F3805" s="31">
        <v>0</v>
      </c>
      <c r="G3805" s="31">
        <v>0</v>
      </c>
      <c r="H3805" s="32">
        <v>32.99</v>
      </c>
      <c r="I3805">
        <v>0</v>
      </c>
      <c r="J3805" s="33">
        <v>0</v>
      </c>
      <c r="K3805" s="33">
        <v>0</v>
      </c>
      <c r="L3805" s="33">
        <v>0</v>
      </c>
      <c r="M3805">
        <v>0</v>
      </c>
      <c r="N3805">
        <v>0</v>
      </c>
      <c r="O3805">
        <v>1</v>
      </c>
      <c r="P3805" t="s">
        <v>54</v>
      </c>
      <c r="Q3805" t="s">
        <v>54</v>
      </c>
      <c r="R3805" t="s">
        <v>54</v>
      </c>
      <c r="S3805" t="s">
        <v>54</v>
      </c>
      <c r="T3805" t="s">
        <v>54</v>
      </c>
      <c r="U3805" t="s">
        <v>54</v>
      </c>
      <c r="V3805" t="s">
        <v>54</v>
      </c>
      <c r="W3805" t="s">
        <v>54</v>
      </c>
      <c r="X3805" s="23" t="s">
        <v>54</v>
      </c>
      <c r="Y3805" s="23" t="s">
        <v>54</v>
      </c>
      <c r="Z3805" s="23" t="s">
        <v>54</v>
      </c>
      <c r="AA3805" s="23" t="s">
        <v>54</v>
      </c>
      <c r="AB3805" t="s">
        <v>54</v>
      </c>
      <c r="AC3805" t="s">
        <v>54</v>
      </c>
      <c r="AD3805" t="s">
        <v>54</v>
      </c>
      <c r="AE3805" t="s">
        <v>54</v>
      </c>
      <c r="AF3805" s="23" t="s">
        <v>54</v>
      </c>
      <c r="AG3805" s="23" t="s">
        <v>54</v>
      </c>
      <c r="AH3805" s="23" t="s">
        <v>54</v>
      </c>
      <c r="AI3805" s="23" t="s">
        <v>54</v>
      </c>
      <c r="AJ3805">
        <v>0</v>
      </c>
      <c r="AK3805">
        <v>2</v>
      </c>
      <c r="AL3805">
        <v>0</v>
      </c>
      <c r="AM3805">
        <v>1</v>
      </c>
      <c r="AN3805" s="23" t="e">
        <v>#DIV/0!</v>
      </c>
      <c r="AO3805" s="23">
        <v>0</v>
      </c>
      <c r="AP3805" s="23" t="e">
        <v>#DIV/0!</v>
      </c>
      <c r="AQ3805" s="23">
        <v>0</v>
      </c>
      <c r="AR3805" s="35">
        <v>0.142857142857143</v>
      </c>
      <c r="AS3805" s="35">
        <v>8.57142857142857</v>
      </c>
      <c r="AT3805" s="35">
        <v>-8.57142857142857</v>
      </c>
      <c r="AU3805" s="31">
        <f t="shared" si="62"/>
        <v>0</v>
      </c>
      <c r="AV3805" s="36">
        <f>IFERROR(时间!$B$4+AU3805,"上周无销量")</f>
        <v>43339</v>
      </c>
    </row>
    <row r="3806" spans="1:48">
      <c r="A3806" s="21" t="s">
        <v>7410</v>
      </c>
      <c r="B3806" t="s">
        <v>4928</v>
      </c>
      <c r="C3806" t="s">
        <v>7399</v>
      </c>
      <c r="D3806" s="31">
        <v>0</v>
      </c>
      <c r="E3806" s="31">
        <v>0</v>
      </c>
      <c r="F3806" s="31">
        <v>0</v>
      </c>
      <c r="G3806" s="31">
        <v>0</v>
      </c>
      <c r="H3806" s="32">
        <v>0</v>
      </c>
      <c r="I3806">
        <v>0</v>
      </c>
      <c r="J3806" s="33">
        <v>0</v>
      </c>
      <c r="K3806" s="33">
        <v>0</v>
      </c>
      <c r="L3806" s="33">
        <v>0</v>
      </c>
      <c r="M3806">
        <v>0</v>
      </c>
      <c r="N3806">
        <v>0</v>
      </c>
      <c r="O3806">
        <v>0</v>
      </c>
      <c r="P3806" t="s">
        <v>54</v>
      </c>
      <c r="Q3806" t="s">
        <v>54</v>
      </c>
      <c r="R3806" t="s">
        <v>54</v>
      </c>
      <c r="S3806" t="s">
        <v>54</v>
      </c>
      <c r="T3806" t="s">
        <v>54</v>
      </c>
      <c r="U3806" t="s">
        <v>54</v>
      </c>
      <c r="V3806" t="s">
        <v>54</v>
      </c>
      <c r="W3806" t="s">
        <v>54</v>
      </c>
      <c r="X3806" s="23" t="s">
        <v>54</v>
      </c>
      <c r="Y3806" s="23" t="s">
        <v>54</v>
      </c>
      <c r="Z3806" s="23" t="s">
        <v>54</v>
      </c>
      <c r="AA3806" s="23" t="s">
        <v>54</v>
      </c>
      <c r="AB3806" t="s">
        <v>54</v>
      </c>
      <c r="AC3806" t="s">
        <v>54</v>
      </c>
      <c r="AD3806" t="s">
        <v>54</v>
      </c>
      <c r="AE3806" t="s">
        <v>54</v>
      </c>
      <c r="AF3806" s="23" t="s">
        <v>54</v>
      </c>
      <c r="AG3806" s="23" t="s">
        <v>54</v>
      </c>
      <c r="AH3806" s="23" t="s">
        <v>54</v>
      </c>
      <c r="AI3806" s="23" t="s">
        <v>54</v>
      </c>
      <c r="AJ3806">
        <v>0</v>
      </c>
      <c r="AK3806">
        <v>0</v>
      </c>
      <c r="AL3806">
        <v>0</v>
      </c>
      <c r="AM3806">
        <v>0</v>
      </c>
      <c r="AN3806" s="23" t="e">
        <v>#DIV/0!</v>
      </c>
      <c r="AO3806" s="23" t="e">
        <v>#DIV/0!</v>
      </c>
      <c r="AP3806" s="23" t="e">
        <v>#DIV/0!</v>
      </c>
      <c r="AQ3806" s="23" t="e">
        <v>#DIV/0!</v>
      </c>
      <c r="AR3806" s="35">
        <v>0</v>
      </c>
      <c r="AS3806" s="35">
        <v>0</v>
      </c>
      <c r="AT3806" s="35">
        <v>0</v>
      </c>
      <c r="AU3806" s="31" t="str">
        <f t="shared" si="62"/>
        <v>库存为0</v>
      </c>
      <c r="AV3806" s="36" t="str">
        <f>IFERROR(时间!$B$4+AU3806,"上周无销量")</f>
        <v>上周无销量</v>
      </c>
    </row>
    <row r="3807" spans="1:48">
      <c r="A3807" s="21" t="s">
        <v>7411</v>
      </c>
      <c r="B3807" t="s">
        <v>4930</v>
      </c>
      <c r="C3807" t="s">
        <v>7399</v>
      </c>
      <c r="D3807" s="31">
        <v>0</v>
      </c>
      <c r="E3807" s="31">
        <v>0</v>
      </c>
      <c r="F3807" s="31">
        <v>0</v>
      </c>
      <c r="G3807" s="31">
        <v>0</v>
      </c>
      <c r="H3807" s="32">
        <v>0</v>
      </c>
      <c r="I3807">
        <v>2</v>
      </c>
      <c r="J3807" s="33">
        <v>0</v>
      </c>
      <c r="K3807" s="33">
        <v>0</v>
      </c>
      <c r="L3807" s="33">
        <v>0</v>
      </c>
      <c r="M3807">
        <v>2</v>
      </c>
      <c r="N3807">
        <v>0</v>
      </c>
      <c r="O3807">
        <v>0</v>
      </c>
      <c r="P3807" t="s">
        <v>54</v>
      </c>
      <c r="Q3807" t="s">
        <v>54</v>
      </c>
      <c r="R3807" t="s">
        <v>54</v>
      </c>
      <c r="S3807" t="s">
        <v>54</v>
      </c>
      <c r="T3807" t="s">
        <v>54</v>
      </c>
      <c r="U3807" t="s">
        <v>54</v>
      </c>
      <c r="V3807" t="s">
        <v>54</v>
      </c>
      <c r="W3807" t="s">
        <v>54</v>
      </c>
      <c r="X3807" s="23" t="s">
        <v>54</v>
      </c>
      <c r="Y3807" s="23" t="s">
        <v>54</v>
      </c>
      <c r="Z3807" s="23" t="s">
        <v>54</v>
      </c>
      <c r="AA3807" s="23" t="s">
        <v>54</v>
      </c>
      <c r="AB3807" t="s">
        <v>54</v>
      </c>
      <c r="AC3807" t="s">
        <v>54</v>
      </c>
      <c r="AD3807" t="s">
        <v>54</v>
      </c>
      <c r="AE3807" t="s">
        <v>54</v>
      </c>
      <c r="AF3807" s="23" t="s">
        <v>54</v>
      </c>
      <c r="AG3807" s="23" t="s">
        <v>54</v>
      </c>
      <c r="AH3807" s="23" t="s">
        <v>54</v>
      </c>
      <c r="AI3807" s="23" t="s">
        <v>54</v>
      </c>
      <c r="AJ3807">
        <v>7</v>
      </c>
      <c r="AK3807">
        <v>10</v>
      </c>
      <c r="AL3807">
        <v>0</v>
      </c>
      <c r="AM3807">
        <v>4</v>
      </c>
      <c r="AN3807" s="23">
        <v>0</v>
      </c>
      <c r="AO3807" s="23">
        <v>0</v>
      </c>
      <c r="AP3807" s="23" t="e">
        <v>#DIV/0!</v>
      </c>
      <c r="AQ3807" s="23">
        <v>0</v>
      </c>
      <c r="AR3807" s="35">
        <v>0</v>
      </c>
      <c r="AS3807" s="35">
        <v>0</v>
      </c>
      <c r="AT3807" s="35">
        <v>2</v>
      </c>
      <c r="AU3807" s="31" t="str">
        <f t="shared" si="62"/>
        <v>库存为2</v>
      </c>
      <c r="AV3807" s="36" t="str">
        <f>IFERROR(时间!$B$4+AU3807,"上周无销量")</f>
        <v>上周无销量</v>
      </c>
    </row>
    <row r="3808" spans="1:48">
      <c r="A3808" s="21" t="s">
        <v>7412</v>
      </c>
      <c r="B3808" t="s">
        <v>4932</v>
      </c>
      <c r="C3808" t="s">
        <v>7399</v>
      </c>
      <c r="D3808" s="31">
        <v>0</v>
      </c>
      <c r="E3808" s="31">
        <v>0</v>
      </c>
      <c r="F3808" s="31">
        <v>0</v>
      </c>
      <c r="G3808" s="31">
        <v>1</v>
      </c>
      <c r="H3808" s="32">
        <v>0</v>
      </c>
      <c r="I3808">
        <v>1</v>
      </c>
      <c r="J3808" s="33">
        <v>0</v>
      </c>
      <c r="K3808" s="33">
        <v>0</v>
      </c>
      <c r="L3808" s="33">
        <v>0</v>
      </c>
      <c r="M3808">
        <v>1</v>
      </c>
      <c r="N3808">
        <v>0</v>
      </c>
      <c r="O3808">
        <v>0</v>
      </c>
      <c r="P3808" t="s">
        <v>54</v>
      </c>
      <c r="Q3808" t="s">
        <v>54</v>
      </c>
      <c r="R3808" t="s">
        <v>54</v>
      </c>
      <c r="S3808" t="s">
        <v>54</v>
      </c>
      <c r="T3808" t="s">
        <v>54</v>
      </c>
      <c r="U3808" t="s">
        <v>54</v>
      </c>
      <c r="V3808" t="s">
        <v>54</v>
      </c>
      <c r="W3808" t="s">
        <v>54</v>
      </c>
      <c r="X3808" s="23" t="s">
        <v>54</v>
      </c>
      <c r="Y3808" s="23" t="s">
        <v>54</v>
      </c>
      <c r="Z3808" s="23" t="s">
        <v>54</v>
      </c>
      <c r="AA3808" s="23" t="s">
        <v>54</v>
      </c>
      <c r="AB3808" t="s">
        <v>54</v>
      </c>
      <c r="AC3808" t="s">
        <v>54</v>
      </c>
      <c r="AD3808" t="s">
        <v>54</v>
      </c>
      <c r="AE3808" t="s">
        <v>54</v>
      </c>
      <c r="AF3808" s="23" t="s">
        <v>54</v>
      </c>
      <c r="AG3808" s="23" t="s">
        <v>54</v>
      </c>
      <c r="AH3808" s="23" t="s">
        <v>54</v>
      </c>
      <c r="AI3808" s="23" t="s">
        <v>54</v>
      </c>
      <c r="AJ3808">
        <v>2</v>
      </c>
      <c r="AK3808">
        <v>3</v>
      </c>
      <c r="AL3808">
        <v>0</v>
      </c>
      <c r="AM3808">
        <v>3</v>
      </c>
      <c r="AN3808" s="23">
        <v>0</v>
      </c>
      <c r="AO3808" s="23">
        <v>0</v>
      </c>
      <c r="AP3808" s="23" t="e">
        <v>#DIV/0!</v>
      </c>
      <c r="AQ3808" s="23">
        <v>0.333333333333333</v>
      </c>
      <c r="AR3808" s="35">
        <v>0</v>
      </c>
      <c r="AS3808" s="35">
        <v>0</v>
      </c>
      <c r="AT3808" s="35">
        <v>1</v>
      </c>
      <c r="AU3808" s="31" t="str">
        <f t="shared" si="62"/>
        <v>库存为1</v>
      </c>
      <c r="AV3808" s="36" t="str">
        <f>IFERROR(时间!$B$4+AU3808,"上周无销量")</f>
        <v>上周无销量</v>
      </c>
    </row>
    <row r="3809" spans="1:48">
      <c r="A3809" s="21" t="s">
        <v>7413</v>
      </c>
      <c r="B3809" t="s">
        <v>4934</v>
      </c>
      <c r="C3809" t="s">
        <v>7399</v>
      </c>
      <c r="D3809" s="31">
        <v>0</v>
      </c>
      <c r="E3809" s="31">
        <v>0</v>
      </c>
      <c r="F3809" s="31">
        <v>0</v>
      </c>
      <c r="G3809" s="31">
        <v>0</v>
      </c>
      <c r="H3809" s="32">
        <v>0</v>
      </c>
      <c r="I3809">
        <v>3</v>
      </c>
      <c r="J3809" s="33">
        <v>0</v>
      </c>
      <c r="K3809" s="33">
        <v>0</v>
      </c>
      <c r="L3809" s="33">
        <v>0</v>
      </c>
      <c r="M3809">
        <v>3</v>
      </c>
      <c r="N3809">
        <v>1</v>
      </c>
      <c r="O3809">
        <v>0</v>
      </c>
      <c r="P3809" t="s">
        <v>54</v>
      </c>
      <c r="Q3809" t="s">
        <v>54</v>
      </c>
      <c r="R3809" t="s">
        <v>54</v>
      </c>
      <c r="S3809" t="s">
        <v>54</v>
      </c>
      <c r="T3809" t="s">
        <v>54</v>
      </c>
      <c r="U3809" t="s">
        <v>54</v>
      </c>
      <c r="V3809" t="s">
        <v>54</v>
      </c>
      <c r="W3809" t="s">
        <v>54</v>
      </c>
      <c r="X3809" s="23" t="s">
        <v>54</v>
      </c>
      <c r="Y3809" s="23" t="s">
        <v>54</v>
      </c>
      <c r="Z3809" s="23" t="s">
        <v>54</v>
      </c>
      <c r="AA3809" s="23" t="s">
        <v>54</v>
      </c>
      <c r="AB3809" t="s">
        <v>54</v>
      </c>
      <c r="AC3809" t="s">
        <v>54</v>
      </c>
      <c r="AD3809" t="s">
        <v>54</v>
      </c>
      <c r="AE3809" t="s">
        <v>54</v>
      </c>
      <c r="AF3809" s="23" t="s">
        <v>54</v>
      </c>
      <c r="AG3809" s="23" t="s">
        <v>54</v>
      </c>
      <c r="AH3809" s="23" t="s">
        <v>54</v>
      </c>
      <c r="AI3809" s="23" t="s">
        <v>54</v>
      </c>
      <c r="AJ3809">
        <v>2</v>
      </c>
      <c r="AK3809">
        <v>3</v>
      </c>
      <c r="AL3809">
        <v>0</v>
      </c>
      <c r="AM3809">
        <v>3</v>
      </c>
      <c r="AN3809" s="23">
        <v>0</v>
      </c>
      <c r="AO3809" s="23">
        <v>0</v>
      </c>
      <c r="AP3809" s="23" t="e">
        <v>#DIV/0!</v>
      </c>
      <c r="AQ3809" s="23">
        <v>0</v>
      </c>
      <c r="AR3809" s="35">
        <v>0</v>
      </c>
      <c r="AS3809" s="35">
        <v>0</v>
      </c>
      <c r="AT3809" s="35">
        <v>3</v>
      </c>
      <c r="AU3809" s="31" t="str">
        <f t="shared" si="62"/>
        <v>库存为3</v>
      </c>
      <c r="AV3809" s="36" t="str">
        <f>IFERROR(时间!$B$4+AU3809,"上周无销量")</f>
        <v>上周无销量</v>
      </c>
    </row>
    <row r="3810" spans="1:48">
      <c r="A3810" s="21" t="s">
        <v>7414</v>
      </c>
      <c r="B3810" t="s">
        <v>4936</v>
      </c>
      <c r="C3810" t="s">
        <v>7399</v>
      </c>
      <c r="D3810" s="31">
        <v>0</v>
      </c>
      <c r="E3810" s="31">
        <v>0</v>
      </c>
      <c r="F3810" s="31">
        <v>0</v>
      </c>
      <c r="G3810" s="31">
        <v>0</v>
      </c>
      <c r="H3810" s="32">
        <v>0</v>
      </c>
      <c r="I3810">
        <v>1</v>
      </c>
      <c r="J3810" s="33">
        <v>0</v>
      </c>
      <c r="K3810" s="33">
        <v>0</v>
      </c>
      <c r="L3810" s="33">
        <v>0</v>
      </c>
      <c r="M3810">
        <v>1</v>
      </c>
      <c r="N3810">
        <v>0</v>
      </c>
      <c r="O3810">
        <v>0</v>
      </c>
      <c r="P3810" t="s">
        <v>54</v>
      </c>
      <c r="Q3810" t="s">
        <v>54</v>
      </c>
      <c r="R3810" t="s">
        <v>54</v>
      </c>
      <c r="S3810" t="s">
        <v>54</v>
      </c>
      <c r="T3810" t="s">
        <v>54</v>
      </c>
      <c r="U3810" t="s">
        <v>54</v>
      </c>
      <c r="V3810" t="s">
        <v>54</v>
      </c>
      <c r="W3810" t="s">
        <v>54</v>
      </c>
      <c r="X3810" s="23" t="s">
        <v>54</v>
      </c>
      <c r="Y3810" s="23" t="s">
        <v>54</v>
      </c>
      <c r="Z3810" s="23" t="s">
        <v>54</v>
      </c>
      <c r="AA3810" s="23" t="s">
        <v>54</v>
      </c>
      <c r="AB3810" t="s">
        <v>54</v>
      </c>
      <c r="AC3810" t="s">
        <v>54</v>
      </c>
      <c r="AD3810" t="s">
        <v>54</v>
      </c>
      <c r="AE3810" t="s">
        <v>54</v>
      </c>
      <c r="AF3810" s="23" t="s">
        <v>54</v>
      </c>
      <c r="AG3810" s="23" t="s">
        <v>54</v>
      </c>
      <c r="AH3810" s="23" t="s">
        <v>54</v>
      </c>
      <c r="AI3810" s="23" t="s">
        <v>54</v>
      </c>
      <c r="AJ3810">
        <v>1</v>
      </c>
      <c r="AK3810">
        <v>1</v>
      </c>
      <c r="AL3810">
        <v>0</v>
      </c>
      <c r="AM3810">
        <v>0</v>
      </c>
      <c r="AN3810" s="23">
        <v>0</v>
      </c>
      <c r="AO3810" s="23">
        <v>0</v>
      </c>
      <c r="AP3810" s="23" t="e">
        <v>#DIV/0!</v>
      </c>
      <c r="AQ3810" s="23" t="e">
        <v>#DIV/0!</v>
      </c>
      <c r="AR3810" s="35">
        <v>0</v>
      </c>
      <c r="AS3810" s="35">
        <v>0</v>
      </c>
      <c r="AT3810" s="35">
        <v>1</v>
      </c>
      <c r="AU3810" s="31" t="str">
        <f t="shared" si="62"/>
        <v>库存为1</v>
      </c>
      <c r="AV3810" s="36" t="str">
        <f>IFERROR(时间!$B$4+AU3810,"上周无销量")</f>
        <v>上周无销量</v>
      </c>
    </row>
    <row r="3811" spans="1:48">
      <c r="A3811" s="21" t="s">
        <v>7415</v>
      </c>
      <c r="B3811" t="s">
        <v>4938</v>
      </c>
      <c r="C3811" t="s">
        <v>7399</v>
      </c>
      <c r="D3811" s="31">
        <v>0</v>
      </c>
      <c r="E3811" s="31">
        <v>0</v>
      </c>
      <c r="F3811" s="31">
        <v>0</v>
      </c>
      <c r="G3811" s="31">
        <v>0</v>
      </c>
      <c r="H3811" s="32">
        <v>0</v>
      </c>
      <c r="I3811">
        <v>1</v>
      </c>
      <c r="J3811" s="33">
        <v>0</v>
      </c>
      <c r="K3811" s="33">
        <v>0</v>
      </c>
      <c r="L3811" s="33">
        <v>0</v>
      </c>
      <c r="M3811">
        <v>1</v>
      </c>
      <c r="N3811">
        <v>0</v>
      </c>
      <c r="O3811">
        <v>0</v>
      </c>
      <c r="P3811">
        <v>1852</v>
      </c>
      <c r="Q3811">
        <v>2422</v>
      </c>
      <c r="R3811">
        <v>2237</v>
      </c>
      <c r="S3811">
        <v>3061</v>
      </c>
      <c r="T3811">
        <v>10</v>
      </c>
      <c r="U3811">
        <v>20</v>
      </c>
      <c r="V3811">
        <v>11</v>
      </c>
      <c r="W3811">
        <v>18</v>
      </c>
      <c r="X3811" s="23">
        <v>0.00539956803455724</v>
      </c>
      <c r="Y3811" s="23">
        <v>0.00825763831544178</v>
      </c>
      <c r="Z3811" s="23">
        <v>0.00491729995529727</v>
      </c>
      <c r="AA3811" s="23">
        <v>0.00588043123162365</v>
      </c>
      <c r="AB3811">
        <v>1.88</v>
      </c>
      <c r="AC3811">
        <v>3.29</v>
      </c>
      <c r="AD3811">
        <v>2.16</v>
      </c>
      <c r="AE3811">
        <v>3.14</v>
      </c>
      <c r="AF3811" s="23" t="s">
        <v>126</v>
      </c>
      <c r="AG3811" s="23" t="s">
        <v>126</v>
      </c>
      <c r="AH3811" s="23" t="s">
        <v>126</v>
      </c>
      <c r="AI3811" s="23" t="s">
        <v>126</v>
      </c>
      <c r="AJ3811">
        <v>6</v>
      </c>
      <c r="AK3811">
        <v>9</v>
      </c>
      <c r="AL3811">
        <v>0</v>
      </c>
      <c r="AM3811">
        <v>5</v>
      </c>
      <c r="AN3811" s="23">
        <v>0</v>
      </c>
      <c r="AO3811" s="23">
        <v>0</v>
      </c>
      <c r="AP3811" s="23" t="e">
        <v>#DIV/0!</v>
      </c>
      <c r="AQ3811" s="23">
        <v>0</v>
      </c>
      <c r="AR3811" s="35">
        <v>0</v>
      </c>
      <c r="AS3811" s="35">
        <v>0</v>
      </c>
      <c r="AT3811" s="35">
        <v>1</v>
      </c>
      <c r="AU3811" s="31" t="str">
        <f t="shared" si="62"/>
        <v>库存为1</v>
      </c>
      <c r="AV3811" s="36" t="str">
        <f>IFERROR(时间!$B$4+AU3811,"上周无销量")</f>
        <v>上周无销量</v>
      </c>
    </row>
    <row r="3812" spans="1:48">
      <c r="A3812" s="21" t="s">
        <v>7416</v>
      </c>
      <c r="B3812" t="s">
        <v>4940</v>
      </c>
      <c r="C3812" t="s">
        <v>7399</v>
      </c>
      <c r="D3812" s="31">
        <v>0</v>
      </c>
      <c r="E3812" s="31">
        <v>0</v>
      </c>
      <c r="F3812" s="31">
        <v>0</v>
      </c>
      <c r="G3812" s="31">
        <v>0</v>
      </c>
      <c r="H3812" s="32">
        <v>0</v>
      </c>
      <c r="I3812">
        <v>2</v>
      </c>
      <c r="J3812" s="33">
        <v>0</v>
      </c>
      <c r="K3812" s="33">
        <v>0</v>
      </c>
      <c r="L3812" s="33">
        <v>0</v>
      </c>
      <c r="M3812">
        <v>2</v>
      </c>
      <c r="N3812">
        <v>0</v>
      </c>
      <c r="O3812">
        <v>0</v>
      </c>
      <c r="P3812" t="s">
        <v>54</v>
      </c>
      <c r="Q3812" t="s">
        <v>54</v>
      </c>
      <c r="R3812" t="s">
        <v>54</v>
      </c>
      <c r="S3812" t="s">
        <v>54</v>
      </c>
      <c r="T3812" t="s">
        <v>54</v>
      </c>
      <c r="U3812" t="s">
        <v>54</v>
      </c>
      <c r="V3812" t="s">
        <v>54</v>
      </c>
      <c r="W3812" t="s">
        <v>54</v>
      </c>
      <c r="X3812" s="23" t="s">
        <v>54</v>
      </c>
      <c r="Y3812" s="23" t="s">
        <v>54</v>
      </c>
      <c r="Z3812" s="23" t="s">
        <v>54</v>
      </c>
      <c r="AA3812" s="23" t="s">
        <v>54</v>
      </c>
      <c r="AB3812" t="s">
        <v>54</v>
      </c>
      <c r="AC3812" t="s">
        <v>54</v>
      </c>
      <c r="AD3812" t="s">
        <v>54</v>
      </c>
      <c r="AE3812" t="s">
        <v>54</v>
      </c>
      <c r="AF3812" s="23" t="s">
        <v>54</v>
      </c>
      <c r="AG3812" s="23" t="s">
        <v>54</v>
      </c>
      <c r="AH3812" s="23" t="s">
        <v>54</v>
      </c>
      <c r="AI3812" s="23" t="s">
        <v>54</v>
      </c>
      <c r="AJ3812">
        <v>3</v>
      </c>
      <c r="AK3812">
        <v>1</v>
      </c>
      <c r="AL3812">
        <v>0</v>
      </c>
      <c r="AM3812">
        <v>0</v>
      </c>
      <c r="AN3812" s="23">
        <v>0</v>
      </c>
      <c r="AO3812" s="23">
        <v>0</v>
      </c>
      <c r="AP3812" s="23" t="e">
        <v>#DIV/0!</v>
      </c>
      <c r="AQ3812" s="23" t="e">
        <v>#DIV/0!</v>
      </c>
      <c r="AR3812" s="35">
        <v>0</v>
      </c>
      <c r="AS3812" s="35">
        <v>0</v>
      </c>
      <c r="AT3812" s="35">
        <v>2</v>
      </c>
      <c r="AU3812" s="31" t="str">
        <f t="shared" si="62"/>
        <v>库存为2</v>
      </c>
      <c r="AV3812" s="36" t="str">
        <f>IFERROR(时间!$B$4+AU3812,"上周无销量")</f>
        <v>上周无销量</v>
      </c>
    </row>
    <row r="3813" spans="1:48">
      <c r="A3813" s="21" t="s">
        <v>7417</v>
      </c>
      <c r="B3813" t="s">
        <v>4625</v>
      </c>
      <c r="C3813" t="s">
        <v>7418</v>
      </c>
      <c r="D3813" s="31">
        <v>1</v>
      </c>
      <c r="E3813" s="31">
        <v>0</v>
      </c>
      <c r="F3813" s="31">
        <v>2</v>
      </c>
      <c r="G3813" s="31">
        <v>0</v>
      </c>
      <c r="H3813" s="32">
        <v>32.99</v>
      </c>
      <c r="I3813">
        <v>2</v>
      </c>
      <c r="J3813" s="33">
        <v>0</v>
      </c>
      <c r="K3813" s="33">
        <v>0</v>
      </c>
      <c r="L3813" s="33">
        <v>0</v>
      </c>
      <c r="M3813">
        <v>2</v>
      </c>
      <c r="N3813">
        <v>0</v>
      </c>
      <c r="O3813">
        <v>0</v>
      </c>
      <c r="P3813">
        <v>0</v>
      </c>
      <c r="Q3813">
        <v>8813</v>
      </c>
      <c r="R3813">
        <v>9465</v>
      </c>
      <c r="S3813">
        <v>7272</v>
      </c>
      <c r="T3813">
        <v>0</v>
      </c>
      <c r="U3813">
        <v>42</v>
      </c>
      <c r="V3813">
        <v>42</v>
      </c>
      <c r="W3813">
        <v>22</v>
      </c>
      <c r="X3813" s="23" t="e">
        <v>#DIV/0!</v>
      </c>
      <c r="Y3813" s="23">
        <v>0.00476568705321684</v>
      </c>
      <c r="Z3813" s="23">
        <v>0.00443740095087163</v>
      </c>
      <c r="AA3813" s="23">
        <v>0.00302530253025303</v>
      </c>
      <c r="AB3813">
        <v>0</v>
      </c>
      <c r="AC3813">
        <v>9.19</v>
      </c>
      <c r="AD3813">
        <v>10.09</v>
      </c>
      <c r="AE3813">
        <v>4.76</v>
      </c>
      <c r="AF3813" s="23" t="s">
        <v>54</v>
      </c>
      <c r="AG3813" s="23" t="s">
        <v>126</v>
      </c>
      <c r="AH3813" s="23">
        <v>0.152925128826917</v>
      </c>
      <c r="AI3813" s="23" t="s">
        <v>126</v>
      </c>
      <c r="AJ3813">
        <v>32</v>
      </c>
      <c r="AK3813">
        <v>0</v>
      </c>
      <c r="AL3813">
        <v>0</v>
      </c>
      <c r="AM3813">
        <v>25</v>
      </c>
      <c r="AN3813" s="23">
        <v>0.03125</v>
      </c>
      <c r="AO3813" s="23" t="e">
        <v>#DIV/0!</v>
      </c>
      <c r="AP3813" s="23" t="e">
        <v>#DIV/0!</v>
      </c>
      <c r="AQ3813" s="23">
        <v>0</v>
      </c>
      <c r="AR3813" s="35">
        <v>0.142857142857143</v>
      </c>
      <c r="AS3813" s="35">
        <v>8.57142857142857</v>
      </c>
      <c r="AT3813" s="35">
        <v>-6.57142857142857</v>
      </c>
      <c r="AU3813" s="31">
        <f t="shared" si="62"/>
        <v>14</v>
      </c>
      <c r="AV3813" s="36">
        <f>IFERROR(时间!$B$4+AU3813,"上周无销量")</f>
        <v>43353</v>
      </c>
    </row>
    <row r="3814" spans="1:48">
      <c r="A3814" s="21" t="s">
        <v>7419</v>
      </c>
      <c r="B3814" t="s">
        <v>4630</v>
      </c>
      <c r="C3814" t="s">
        <v>7418</v>
      </c>
      <c r="D3814" s="31">
        <v>1</v>
      </c>
      <c r="E3814" s="31">
        <v>0</v>
      </c>
      <c r="F3814" s="31">
        <v>2</v>
      </c>
      <c r="G3814" s="31">
        <v>0</v>
      </c>
      <c r="H3814" s="32">
        <v>32.99</v>
      </c>
      <c r="I3814">
        <v>0</v>
      </c>
      <c r="J3814" s="33">
        <v>0</v>
      </c>
      <c r="K3814" s="33">
        <v>0</v>
      </c>
      <c r="L3814" s="33">
        <v>0</v>
      </c>
      <c r="M3814">
        <v>0</v>
      </c>
      <c r="N3814">
        <v>0</v>
      </c>
      <c r="O3814">
        <v>0</v>
      </c>
      <c r="P3814">
        <v>12226</v>
      </c>
      <c r="Q3814">
        <v>9699</v>
      </c>
      <c r="R3814">
        <v>9006</v>
      </c>
      <c r="S3814">
        <v>17997</v>
      </c>
      <c r="T3814">
        <v>52</v>
      </c>
      <c r="U3814">
        <v>52</v>
      </c>
      <c r="V3814">
        <v>26</v>
      </c>
      <c r="W3814">
        <v>63</v>
      </c>
      <c r="X3814" s="23">
        <v>0.00425323081956486</v>
      </c>
      <c r="Y3814" s="23">
        <v>0.00536137746159398</v>
      </c>
      <c r="Z3814" s="23">
        <v>0.00288696424605818</v>
      </c>
      <c r="AA3814" s="23">
        <v>0.00350058343057176</v>
      </c>
      <c r="AB3814">
        <v>10.51</v>
      </c>
      <c r="AC3814">
        <v>11.43</v>
      </c>
      <c r="AD3814">
        <v>5.4</v>
      </c>
      <c r="AE3814">
        <v>13.39</v>
      </c>
      <c r="AF3814" s="23">
        <v>0.318581388299485</v>
      </c>
      <c r="AG3814" s="23" t="s">
        <v>126</v>
      </c>
      <c r="AH3814" s="23">
        <v>0.081842982722037</v>
      </c>
      <c r="AI3814" s="23" t="s">
        <v>126</v>
      </c>
      <c r="AJ3814">
        <v>3</v>
      </c>
      <c r="AK3814">
        <v>38</v>
      </c>
      <c r="AL3814">
        <v>0</v>
      </c>
      <c r="AM3814">
        <v>21</v>
      </c>
      <c r="AN3814" s="23">
        <v>0.333333333333333</v>
      </c>
      <c r="AO3814" s="23">
        <v>0</v>
      </c>
      <c r="AP3814" s="23" t="e">
        <v>#DIV/0!</v>
      </c>
      <c r="AQ3814" s="23">
        <v>0</v>
      </c>
      <c r="AR3814" s="35">
        <v>0.142857142857143</v>
      </c>
      <c r="AS3814" s="35">
        <v>8.57142857142857</v>
      </c>
      <c r="AT3814" s="35">
        <v>-8.57142857142857</v>
      </c>
      <c r="AU3814" s="31">
        <f t="shared" si="62"/>
        <v>0</v>
      </c>
      <c r="AV3814" s="36">
        <f>IFERROR(时间!$B$4+AU3814,"上周无销量")</f>
        <v>43339</v>
      </c>
    </row>
    <row r="3815" spans="1:48">
      <c r="A3815" s="21" t="s">
        <v>7420</v>
      </c>
      <c r="B3815" t="s">
        <v>4632</v>
      </c>
      <c r="C3815" t="s">
        <v>7418</v>
      </c>
      <c r="D3815" s="31">
        <v>0</v>
      </c>
      <c r="E3815" s="31">
        <v>0</v>
      </c>
      <c r="F3815" s="31">
        <v>3</v>
      </c>
      <c r="G3815" s="31">
        <v>2</v>
      </c>
      <c r="H3815" s="32">
        <v>19.794</v>
      </c>
      <c r="I3815">
        <v>0</v>
      </c>
      <c r="J3815" s="33">
        <v>0</v>
      </c>
      <c r="K3815" s="33">
        <v>0</v>
      </c>
      <c r="L3815" s="33">
        <v>0</v>
      </c>
      <c r="M3815">
        <v>0</v>
      </c>
      <c r="N3815">
        <v>0</v>
      </c>
      <c r="O3815">
        <v>0</v>
      </c>
      <c r="P3815" t="s">
        <v>54</v>
      </c>
      <c r="Q3815" t="s">
        <v>54</v>
      </c>
      <c r="R3815" t="s">
        <v>54</v>
      </c>
      <c r="S3815" t="s">
        <v>54</v>
      </c>
      <c r="T3815" t="s">
        <v>54</v>
      </c>
      <c r="U3815" t="s">
        <v>54</v>
      </c>
      <c r="V3815" t="s">
        <v>54</v>
      </c>
      <c r="W3815" t="s">
        <v>54</v>
      </c>
      <c r="X3815" s="23" t="s">
        <v>54</v>
      </c>
      <c r="Y3815" s="23" t="s">
        <v>54</v>
      </c>
      <c r="Z3815" s="23" t="s">
        <v>54</v>
      </c>
      <c r="AA3815" s="23" t="s">
        <v>54</v>
      </c>
      <c r="AB3815" t="s">
        <v>54</v>
      </c>
      <c r="AC3815" t="s">
        <v>54</v>
      </c>
      <c r="AD3815" t="s">
        <v>54</v>
      </c>
      <c r="AE3815" t="s">
        <v>54</v>
      </c>
      <c r="AF3815" s="23" t="s">
        <v>54</v>
      </c>
      <c r="AG3815" s="23" t="s">
        <v>54</v>
      </c>
      <c r="AH3815" s="23" t="s">
        <v>54</v>
      </c>
      <c r="AI3815" s="23" t="s">
        <v>54</v>
      </c>
      <c r="AJ3815">
        <v>0</v>
      </c>
      <c r="AK3815">
        <v>0</v>
      </c>
      <c r="AL3815">
        <v>0</v>
      </c>
      <c r="AM3815">
        <v>3</v>
      </c>
      <c r="AN3815" s="23" t="e">
        <v>#DIV/0!</v>
      </c>
      <c r="AO3815" s="23" t="e">
        <v>#DIV/0!</v>
      </c>
      <c r="AP3815" s="23" t="e">
        <v>#DIV/0!</v>
      </c>
      <c r="AQ3815" s="23">
        <v>0.666666666666667</v>
      </c>
      <c r="AR3815" s="35">
        <v>0</v>
      </c>
      <c r="AS3815" s="35">
        <v>0</v>
      </c>
      <c r="AT3815" s="35">
        <v>0</v>
      </c>
      <c r="AU3815" s="31" t="str">
        <f t="shared" si="62"/>
        <v>库存为0</v>
      </c>
      <c r="AV3815" s="36" t="str">
        <f>IFERROR(时间!$B$4+AU3815,"上周无销量")</f>
        <v>上周无销量</v>
      </c>
    </row>
    <row r="3816" spans="1:48">
      <c r="A3816" s="21" t="s">
        <v>7421</v>
      </c>
      <c r="B3816" t="s">
        <v>4634</v>
      </c>
      <c r="C3816" t="s">
        <v>7418</v>
      </c>
      <c r="D3816" s="31">
        <v>1</v>
      </c>
      <c r="E3816" s="31">
        <v>2</v>
      </c>
      <c r="F3816" s="31">
        <v>0</v>
      </c>
      <c r="G3816" s="31">
        <v>2</v>
      </c>
      <c r="H3816" s="32">
        <v>19.794</v>
      </c>
      <c r="I3816">
        <v>1</v>
      </c>
      <c r="J3816" s="33">
        <v>0</v>
      </c>
      <c r="K3816" s="33">
        <v>0</v>
      </c>
      <c r="L3816" s="33">
        <v>0</v>
      </c>
      <c r="M3816">
        <v>1</v>
      </c>
      <c r="N3816">
        <v>0</v>
      </c>
      <c r="O3816">
        <v>0</v>
      </c>
      <c r="P3816" t="s">
        <v>54</v>
      </c>
      <c r="Q3816" t="s">
        <v>54</v>
      </c>
      <c r="R3816" t="s">
        <v>54</v>
      </c>
      <c r="S3816" t="s">
        <v>54</v>
      </c>
      <c r="T3816" t="s">
        <v>54</v>
      </c>
      <c r="U3816" t="s">
        <v>54</v>
      </c>
      <c r="V3816" t="s">
        <v>54</v>
      </c>
      <c r="W3816" t="s">
        <v>54</v>
      </c>
      <c r="X3816" s="23" t="s">
        <v>54</v>
      </c>
      <c r="Y3816" s="23" t="s">
        <v>54</v>
      </c>
      <c r="Z3816" s="23" t="s">
        <v>54</v>
      </c>
      <c r="AA3816" s="23" t="s">
        <v>54</v>
      </c>
      <c r="AB3816" t="s">
        <v>54</v>
      </c>
      <c r="AC3816" t="s">
        <v>54</v>
      </c>
      <c r="AD3816" t="s">
        <v>54</v>
      </c>
      <c r="AE3816" t="s">
        <v>54</v>
      </c>
      <c r="AF3816" s="23" t="s">
        <v>54</v>
      </c>
      <c r="AG3816" s="23" t="s">
        <v>54</v>
      </c>
      <c r="AH3816" s="23" t="s">
        <v>54</v>
      </c>
      <c r="AI3816" s="23" t="s">
        <v>54</v>
      </c>
      <c r="AJ3816">
        <v>11</v>
      </c>
      <c r="AK3816">
        <v>19</v>
      </c>
      <c r="AL3816">
        <v>0</v>
      </c>
      <c r="AM3816">
        <v>1</v>
      </c>
      <c r="AN3816" s="23">
        <v>0.0909090909090909</v>
      </c>
      <c r="AO3816" s="23">
        <v>0.105263157894737</v>
      </c>
      <c r="AP3816" s="23" t="e">
        <v>#DIV/0!</v>
      </c>
      <c r="AQ3816" s="23">
        <v>2</v>
      </c>
      <c r="AR3816" s="35">
        <v>0.142857142857143</v>
      </c>
      <c r="AS3816" s="35">
        <v>8.57142857142857</v>
      </c>
      <c r="AT3816" s="35">
        <v>-7.57142857142857</v>
      </c>
      <c r="AU3816" s="31">
        <f t="shared" si="62"/>
        <v>7</v>
      </c>
      <c r="AV3816" s="36">
        <f>IFERROR(时间!$B$4+AU3816,"上周无销量")</f>
        <v>43346</v>
      </c>
    </row>
    <row r="3817" spans="1:48">
      <c r="A3817" s="21" t="s">
        <v>7422</v>
      </c>
      <c r="B3817" t="s">
        <v>4636</v>
      </c>
      <c r="C3817" t="s">
        <v>7418</v>
      </c>
      <c r="D3817" s="31">
        <v>0</v>
      </c>
      <c r="E3817" s="31">
        <v>0</v>
      </c>
      <c r="F3817" s="31">
        <v>0</v>
      </c>
      <c r="G3817" s="31">
        <v>0</v>
      </c>
      <c r="H3817" s="32">
        <v>0</v>
      </c>
      <c r="I3817">
        <v>2</v>
      </c>
      <c r="J3817" s="33">
        <v>0</v>
      </c>
      <c r="K3817" s="33">
        <v>0</v>
      </c>
      <c r="L3817" s="33">
        <v>0</v>
      </c>
      <c r="M3817">
        <v>2</v>
      </c>
      <c r="N3817">
        <v>0</v>
      </c>
      <c r="O3817">
        <v>0</v>
      </c>
      <c r="P3817" t="s">
        <v>54</v>
      </c>
      <c r="Q3817" t="s">
        <v>54</v>
      </c>
      <c r="R3817" t="s">
        <v>54</v>
      </c>
      <c r="S3817" t="s">
        <v>54</v>
      </c>
      <c r="T3817" t="s">
        <v>54</v>
      </c>
      <c r="U3817" t="s">
        <v>54</v>
      </c>
      <c r="V3817" t="s">
        <v>54</v>
      </c>
      <c r="W3817" t="s">
        <v>54</v>
      </c>
      <c r="X3817" s="23" t="s">
        <v>54</v>
      </c>
      <c r="Y3817" s="23" t="s">
        <v>54</v>
      </c>
      <c r="Z3817" s="23" t="s">
        <v>54</v>
      </c>
      <c r="AA3817" s="23" t="s">
        <v>54</v>
      </c>
      <c r="AB3817" t="s">
        <v>54</v>
      </c>
      <c r="AC3817" t="s">
        <v>54</v>
      </c>
      <c r="AD3817" t="s">
        <v>54</v>
      </c>
      <c r="AE3817" t="s">
        <v>54</v>
      </c>
      <c r="AF3817" s="23" t="s">
        <v>54</v>
      </c>
      <c r="AG3817" s="23" t="s">
        <v>54</v>
      </c>
      <c r="AH3817" s="23" t="s">
        <v>54</v>
      </c>
      <c r="AI3817" s="23" t="s">
        <v>54</v>
      </c>
      <c r="AJ3817">
        <v>3</v>
      </c>
      <c r="AK3817">
        <v>1</v>
      </c>
      <c r="AL3817">
        <v>0</v>
      </c>
      <c r="AM3817">
        <v>3</v>
      </c>
      <c r="AN3817" s="23">
        <v>0</v>
      </c>
      <c r="AO3817" s="23">
        <v>0</v>
      </c>
      <c r="AP3817" s="23" t="e">
        <v>#DIV/0!</v>
      </c>
      <c r="AQ3817" s="23">
        <v>0</v>
      </c>
      <c r="AR3817" s="35">
        <v>0</v>
      </c>
      <c r="AS3817" s="35">
        <v>0</v>
      </c>
      <c r="AT3817" s="35">
        <v>2</v>
      </c>
      <c r="AU3817" s="31" t="str">
        <f t="shared" si="62"/>
        <v>库存为2</v>
      </c>
      <c r="AV3817" s="36" t="str">
        <f>IFERROR(时间!$B$4+AU3817,"上周无销量")</f>
        <v>上周无销量</v>
      </c>
    </row>
    <row r="3818" spans="1:48">
      <c r="A3818" s="21" t="s">
        <v>7423</v>
      </c>
      <c r="B3818" t="s">
        <v>4638</v>
      </c>
      <c r="C3818" t="s">
        <v>7424</v>
      </c>
      <c r="D3818" s="31">
        <v>1</v>
      </c>
      <c r="E3818" s="31">
        <v>1</v>
      </c>
      <c r="F3818" s="31">
        <v>0</v>
      </c>
      <c r="G3818" s="31">
        <v>1</v>
      </c>
      <c r="H3818" s="32">
        <v>21.9933333333333</v>
      </c>
      <c r="I3818">
        <v>0</v>
      </c>
      <c r="J3818" s="33">
        <v>0</v>
      </c>
      <c r="K3818" s="33">
        <v>0</v>
      </c>
      <c r="L3818" s="33">
        <v>0</v>
      </c>
      <c r="M3818">
        <v>0</v>
      </c>
      <c r="N3818">
        <v>0</v>
      </c>
      <c r="O3818">
        <v>0</v>
      </c>
      <c r="P3818" t="s">
        <v>54</v>
      </c>
      <c r="Q3818" t="s">
        <v>54</v>
      </c>
      <c r="R3818" t="s">
        <v>54</v>
      </c>
      <c r="S3818" t="s">
        <v>54</v>
      </c>
      <c r="T3818" t="s">
        <v>54</v>
      </c>
      <c r="U3818" t="s">
        <v>54</v>
      </c>
      <c r="V3818" t="s">
        <v>54</v>
      </c>
      <c r="W3818" t="s">
        <v>54</v>
      </c>
      <c r="X3818" s="23" t="s">
        <v>54</v>
      </c>
      <c r="Y3818" s="23" t="s">
        <v>54</v>
      </c>
      <c r="Z3818" s="23" t="s">
        <v>54</v>
      </c>
      <c r="AA3818" s="23" t="s">
        <v>54</v>
      </c>
      <c r="AB3818" t="s">
        <v>54</v>
      </c>
      <c r="AC3818" t="s">
        <v>54</v>
      </c>
      <c r="AD3818" t="s">
        <v>54</v>
      </c>
      <c r="AE3818" t="s">
        <v>54</v>
      </c>
      <c r="AF3818" s="23" t="s">
        <v>54</v>
      </c>
      <c r="AG3818" s="23" t="s">
        <v>54</v>
      </c>
      <c r="AH3818" s="23" t="s">
        <v>54</v>
      </c>
      <c r="AI3818" s="23" t="s">
        <v>54</v>
      </c>
      <c r="AJ3818">
        <v>0</v>
      </c>
      <c r="AK3818">
        <v>10</v>
      </c>
      <c r="AL3818">
        <v>0</v>
      </c>
      <c r="AM3818">
        <v>0</v>
      </c>
      <c r="AN3818" s="23" t="e">
        <v>#DIV/0!</v>
      </c>
      <c r="AO3818" s="23">
        <v>0.1</v>
      </c>
      <c r="AP3818" s="23" t="e">
        <v>#DIV/0!</v>
      </c>
      <c r="AQ3818" s="23" t="e">
        <v>#DIV/0!</v>
      </c>
      <c r="AR3818" s="35">
        <v>0.142857142857143</v>
      </c>
      <c r="AS3818" s="35">
        <v>8.57142857142857</v>
      </c>
      <c r="AT3818" s="35">
        <v>-8.57142857142857</v>
      </c>
      <c r="AU3818" s="31">
        <f t="shared" si="62"/>
        <v>0</v>
      </c>
      <c r="AV3818" s="36">
        <f>IFERROR(时间!$B$4+AU3818,"上周无销量")</f>
        <v>43339</v>
      </c>
    </row>
    <row r="3819" spans="1:48">
      <c r="A3819" s="21" t="s">
        <v>7425</v>
      </c>
      <c r="B3819" t="s">
        <v>4641</v>
      </c>
      <c r="C3819" t="s">
        <v>7424</v>
      </c>
      <c r="D3819" s="31">
        <v>1</v>
      </c>
      <c r="E3819" s="31">
        <v>0</v>
      </c>
      <c r="F3819" s="31">
        <v>2</v>
      </c>
      <c r="G3819" s="31">
        <v>2</v>
      </c>
      <c r="H3819" s="32">
        <v>19.794</v>
      </c>
      <c r="I3819">
        <v>0</v>
      </c>
      <c r="J3819" s="33">
        <v>0</v>
      </c>
      <c r="K3819" s="33">
        <v>0</v>
      </c>
      <c r="L3819" s="33">
        <v>0</v>
      </c>
      <c r="M3819">
        <v>0</v>
      </c>
      <c r="N3819">
        <v>1</v>
      </c>
      <c r="O3819">
        <v>0</v>
      </c>
      <c r="P3819">
        <v>8502</v>
      </c>
      <c r="Q3819">
        <v>4258</v>
      </c>
      <c r="R3819">
        <v>8409</v>
      </c>
      <c r="S3819">
        <v>5824</v>
      </c>
      <c r="T3819">
        <v>45</v>
      </c>
      <c r="U3819">
        <v>19</v>
      </c>
      <c r="V3819">
        <v>33</v>
      </c>
      <c r="W3819">
        <v>24</v>
      </c>
      <c r="X3819" s="23">
        <v>0.00529287226534933</v>
      </c>
      <c r="Y3819" s="23">
        <v>0.00446218882104274</v>
      </c>
      <c r="Z3819" s="23">
        <v>0.00392436674991081</v>
      </c>
      <c r="AA3819" s="23">
        <v>0.00412087912087912</v>
      </c>
      <c r="AB3819">
        <v>10.05</v>
      </c>
      <c r="AC3819">
        <v>4.43</v>
      </c>
      <c r="AD3819">
        <v>7.38</v>
      </c>
      <c r="AE3819">
        <v>5.23</v>
      </c>
      <c r="AF3819" s="23">
        <v>0.507729615034859</v>
      </c>
      <c r="AG3819" s="23" t="s">
        <v>126</v>
      </c>
      <c r="AH3819" s="23">
        <v>0.186420127311306</v>
      </c>
      <c r="AI3819" s="23">
        <v>0.132110740628473</v>
      </c>
      <c r="AJ3819">
        <v>3</v>
      </c>
      <c r="AK3819">
        <v>44</v>
      </c>
      <c r="AL3819">
        <v>0</v>
      </c>
      <c r="AM3819">
        <v>22</v>
      </c>
      <c r="AN3819" s="23">
        <v>0.333333333333333</v>
      </c>
      <c r="AO3819" s="23">
        <v>0</v>
      </c>
      <c r="AP3819" s="23" t="e">
        <v>#DIV/0!</v>
      </c>
      <c r="AQ3819" s="23">
        <v>0.0909090909090909</v>
      </c>
      <c r="AR3819" s="35">
        <v>0.142857142857143</v>
      </c>
      <c r="AS3819" s="35">
        <v>8.57142857142857</v>
      </c>
      <c r="AT3819" s="35">
        <v>-8.57142857142857</v>
      </c>
      <c r="AU3819" s="31">
        <f t="shared" si="62"/>
        <v>0</v>
      </c>
      <c r="AV3819" s="36">
        <f>IFERROR(时间!$B$4+AU3819,"上周无销量")</f>
        <v>43339</v>
      </c>
    </row>
    <row r="3820" spans="1:48">
      <c r="A3820" s="21" t="s">
        <v>7426</v>
      </c>
      <c r="B3820" t="s">
        <v>4643</v>
      </c>
      <c r="C3820" t="s">
        <v>7424</v>
      </c>
      <c r="D3820" s="31">
        <v>0</v>
      </c>
      <c r="E3820" s="31">
        <v>0</v>
      </c>
      <c r="F3820" s="31">
        <v>1</v>
      </c>
      <c r="G3820" s="31">
        <v>0</v>
      </c>
      <c r="H3820" s="32">
        <v>32.99</v>
      </c>
      <c r="I3820">
        <v>0</v>
      </c>
      <c r="J3820" s="33">
        <v>0</v>
      </c>
      <c r="K3820" s="33">
        <v>0</v>
      </c>
      <c r="L3820" s="33">
        <v>0</v>
      </c>
      <c r="M3820">
        <v>0</v>
      </c>
      <c r="N3820">
        <v>1</v>
      </c>
      <c r="O3820">
        <v>0</v>
      </c>
      <c r="P3820" t="s">
        <v>54</v>
      </c>
      <c r="Q3820" t="s">
        <v>54</v>
      </c>
      <c r="R3820" t="s">
        <v>54</v>
      </c>
      <c r="S3820" t="s">
        <v>54</v>
      </c>
      <c r="T3820" t="s">
        <v>54</v>
      </c>
      <c r="U3820" t="s">
        <v>54</v>
      </c>
      <c r="V3820" t="s">
        <v>54</v>
      </c>
      <c r="W3820" t="s">
        <v>54</v>
      </c>
      <c r="X3820" s="23" t="s">
        <v>54</v>
      </c>
      <c r="Y3820" s="23" t="s">
        <v>54</v>
      </c>
      <c r="Z3820" s="23" t="s">
        <v>54</v>
      </c>
      <c r="AA3820" s="23" t="s">
        <v>54</v>
      </c>
      <c r="AB3820" t="s">
        <v>54</v>
      </c>
      <c r="AC3820" t="s">
        <v>54</v>
      </c>
      <c r="AD3820" t="s">
        <v>54</v>
      </c>
      <c r="AE3820" t="s">
        <v>54</v>
      </c>
      <c r="AF3820" s="23" t="s">
        <v>54</v>
      </c>
      <c r="AG3820" s="23" t="s">
        <v>54</v>
      </c>
      <c r="AH3820" s="23" t="s">
        <v>54</v>
      </c>
      <c r="AI3820" s="23" t="s">
        <v>54</v>
      </c>
      <c r="AJ3820">
        <v>0</v>
      </c>
      <c r="AK3820">
        <v>0</v>
      </c>
      <c r="AL3820">
        <v>0</v>
      </c>
      <c r="AM3820">
        <v>0</v>
      </c>
      <c r="AN3820" s="23" t="e">
        <v>#DIV/0!</v>
      </c>
      <c r="AO3820" s="23" t="e">
        <v>#DIV/0!</v>
      </c>
      <c r="AP3820" s="23" t="e">
        <v>#DIV/0!</v>
      </c>
      <c r="AQ3820" s="23" t="e">
        <v>#DIV/0!</v>
      </c>
      <c r="AR3820" s="35">
        <v>0</v>
      </c>
      <c r="AS3820" s="35">
        <v>0</v>
      </c>
      <c r="AT3820" s="35">
        <v>0</v>
      </c>
      <c r="AU3820" s="31" t="str">
        <f t="shared" si="62"/>
        <v>库存为0</v>
      </c>
      <c r="AV3820" s="36" t="str">
        <f>IFERROR(时间!$B$4+AU3820,"上周无销量")</f>
        <v>上周无销量</v>
      </c>
    </row>
    <row r="3821" spans="1:48">
      <c r="A3821" s="21" t="s">
        <v>7427</v>
      </c>
      <c r="B3821" t="s">
        <v>4645</v>
      </c>
      <c r="C3821" t="s">
        <v>7424</v>
      </c>
      <c r="D3821" s="31">
        <v>0</v>
      </c>
      <c r="E3821" s="31">
        <v>0</v>
      </c>
      <c r="F3821" s="31">
        <v>1</v>
      </c>
      <c r="G3821" s="31">
        <v>1</v>
      </c>
      <c r="H3821" s="32">
        <v>16.495</v>
      </c>
      <c r="I3821">
        <v>2</v>
      </c>
      <c r="J3821" s="33">
        <v>0</v>
      </c>
      <c r="K3821" s="33">
        <v>0</v>
      </c>
      <c r="L3821" s="33">
        <v>0</v>
      </c>
      <c r="M3821">
        <v>2</v>
      </c>
      <c r="N3821">
        <v>1</v>
      </c>
      <c r="O3821">
        <v>0</v>
      </c>
      <c r="P3821" t="s">
        <v>54</v>
      </c>
      <c r="Q3821" t="s">
        <v>54</v>
      </c>
      <c r="R3821" t="s">
        <v>54</v>
      </c>
      <c r="S3821" t="s">
        <v>54</v>
      </c>
      <c r="T3821" t="s">
        <v>54</v>
      </c>
      <c r="U3821" t="s">
        <v>54</v>
      </c>
      <c r="V3821" t="s">
        <v>54</v>
      </c>
      <c r="W3821" t="s">
        <v>54</v>
      </c>
      <c r="X3821" s="23" t="s">
        <v>54</v>
      </c>
      <c r="Y3821" s="23" t="s">
        <v>54</v>
      </c>
      <c r="Z3821" s="23" t="s">
        <v>54</v>
      </c>
      <c r="AA3821" s="23" t="s">
        <v>54</v>
      </c>
      <c r="AB3821" t="s">
        <v>54</v>
      </c>
      <c r="AC3821" t="s">
        <v>54</v>
      </c>
      <c r="AD3821" t="s">
        <v>54</v>
      </c>
      <c r="AE3821" t="s">
        <v>54</v>
      </c>
      <c r="AF3821" s="23" t="s">
        <v>54</v>
      </c>
      <c r="AG3821" s="23" t="s">
        <v>54</v>
      </c>
      <c r="AH3821" s="23" t="s">
        <v>54</v>
      </c>
      <c r="AI3821" s="23" t="s">
        <v>54</v>
      </c>
      <c r="AJ3821">
        <v>2</v>
      </c>
      <c r="AK3821">
        <v>0</v>
      </c>
      <c r="AL3821">
        <v>0</v>
      </c>
      <c r="AM3821">
        <v>1</v>
      </c>
      <c r="AN3821" s="23">
        <v>0</v>
      </c>
      <c r="AO3821" s="23" t="e">
        <v>#DIV/0!</v>
      </c>
      <c r="AP3821" s="23" t="e">
        <v>#DIV/0!</v>
      </c>
      <c r="AQ3821" s="23">
        <v>1</v>
      </c>
      <c r="AR3821" s="35">
        <v>0</v>
      </c>
      <c r="AS3821" s="35">
        <v>0</v>
      </c>
      <c r="AT3821" s="35">
        <v>2</v>
      </c>
      <c r="AU3821" s="31" t="str">
        <f t="shared" si="62"/>
        <v>库存为2</v>
      </c>
      <c r="AV3821" s="36" t="str">
        <f>IFERROR(时间!$B$4+AU3821,"上周无销量")</f>
        <v>上周无销量</v>
      </c>
    </row>
    <row r="3822" spans="1:48">
      <c r="A3822" s="21" t="s">
        <v>7428</v>
      </c>
      <c r="B3822" t="s">
        <v>4647</v>
      </c>
      <c r="C3822" t="s">
        <v>7424</v>
      </c>
      <c r="D3822" s="31">
        <v>0</v>
      </c>
      <c r="E3822" s="31">
        <v>0</v>
      </c>
      <c r="F3822" s="31">
        <v>0</v>
      </c>
      <c r="G3822" s="31">
        <v>0</v>
      </c>
      <c r="H3822" s="32">
        <v>0</v>
      </c>
      <c r="I3822">
        <v>0</v>
      </c>
      <c r="J3822" s="33">
        <v>0</v>
      </c>
      <c r="K3822" s="33">
        <v>0</v>
      </c>
      <c r="L3822" s="33">
        <v>0</v>
      </c>
      <c r="M3822">
        <v>0</v>
      </c>
      <c r="N3822">
        <v>0</v>
      </c>
      <c r="O3822">
        <v>0</v>
      </c>
      <c r="P3822" t="s">
        <v>54</v>
      </c>
      <c r="Q3822" t="s">
        <v>54</v>
      </c>
      <c r="R3822" t="s">
        <v>54</v>
      </c>
      <c r="S3822" t="s">
        <v>54</v>
      </c>
      <c r="T3822" t="s">
        <v>54</v>
      </c>
      <c r="U3822" t="s">
        <v>54</v>
      </c>
      <c r="V3822" t="s">
        <v>54</v>
      </c>
      <c r="W3822" t="s">
        <v>54</v>
      </c>
      <c r="X3822" s="23" t="s">
        <v>54</v>
      </c>
      <c r="Y3822" s="23" t="s">
        <v>54</v>
      </c>
      <c r="Z3822" s="23" t="s">
        <v>54</v>
      </c>
      <c r="AA3822" s="23" t="s">
        <v>54</v>
      </c>
      <c r="AB3822" t="s">
        <v>54</v>
      </c>
      <c r="AC3822" t="s">
        <v>54</v>
      </c>
      <c r="AD3822" t="s">
        <v>54</v>
      </c>
      <c r="AE3822" t="s">
        <v>54</v>
      </c>
      <c r="AF3822" s="23" t="s">
        <v>54</v>
      </c>
      <c r="AG3822" s="23" t="s">
        <v>54</v>
      </c>
      <c r="AH3822" s="23" t="s">
        <v>54</v>
      </c>
      <c r="AI3822" s="23" t="s">
        <v>54</v>
      </c>
      <c r="AJ3822">
        <v>0</v>
      </c>
      <c r="AK3822">
        <v>0</v>
      </c>
      <c r="AL3822">
        <v>0</v>
      </c>
      <c r="AM3822">
        <v>0</v>
      </c>
      <c r="AN3822" s="23" t="e">
        <v>#DIV/0!</v>
      </c>
      <c r="AO3822" s="23" t="e">
        <v>#DIV/0!</v>
      </c>
      <c r="AP3822" s="23" t="e">
        <v>#DIV/0!</v>
      </c>
      <c r="AQ3822" s="23" t="e">
        <v>#DIV/0!</v>
      </c>
      <c r="AR3822" s="35">
        <v>0</v>
      </c>
      <c r="AS3822" s="35">
        <v>0</v>
      </c>
      <c r="AT3822" s="35">
        <v>0</v>
      </c>
      <c r="AU3822" s="31" t="str">
        <f t="shared" si="62"/>
        <v>库存为0</v>
      </c>
      <c r="AV3822" s="36" t="str">
        <f>IFERROR(时间!$B$4+AU3822,"上周无销量")</f>
        <v>上周无销量</v>
      </c>
    </row>
    <row r="3823" spans="1:48">
      <c r="A3823" s="21" t="s">
        <v>7429</v>
      </c>
      <c r="B3823" t="s">
        <v>7430</v>
      </c>
      <c r="C3823" t="s">
        <v>7424</v>
      </c>
      <c r="D3823" s="31">
        <v>1</v>
      </c>
      <c r="E3823" s="31">
        <v>0</v>
      </c>
      <c r="F3823" s="31">
        <v>0</v>
      </c>
      <c r="G3823" s="31">
        <v>0</v>
      </c>
      <c r="H3823" s="32">
        <v>32.99</v>
      </c>
      <c r="I3823">
        <v>1</v>
      </c>
      <c r="J3823" s="33">
        <v>0</v>
      </c>
      <c r="K3823" s="33">
        <v>0</v>
      </c>
      <c r="L3823" s="33">
        <v>0</v>
      </c>
      <c r="M3823">
        <v>1</v>
      </c>
      <c r="N3823">
        <v>0</v>
      </c>
      <c r="O3823">
        <v>0</v>
      </c>
      <c r="P3823" t="s">
        <v>54</v>
      </c>
      <c r="Q3823" t="s">
        <v>54</v>
      </c>
      <c r="R3823" t="s">
        <v>54</v>
      </c>
      <c r="S3823" t="s">
        <v>54</v>
      </c>
      <c r="T3823" t="s">
        <v>54</v>
      </c>
      <c r="U3823" t="s">
        <v>54</v>
      </c>
      <c r="V3823" t="s">
        <v>54</v>
      </c>
      <c r="W3823" t="s">
        <v>54</v>
      </c>
      <c r="X3823" s="23" t="s">
        <v>54</v>
      </c>
      <c r="Y3823" s="23" t="s">
        <v>54</v>
      </c>
      <c r="Z3823" s="23" t="s">
        <v>54</v>
      </c>
      <c r="AA3823" s="23" t="s">
        <v>54</v>
      </c>
      <c r="AB3823" t="s">
        <v>54</v>
      </c>
      <c r="AC3823" t="s">
        <v>54</v>
      </c>
      <c r="AD3823" t="s">
        <v>54</v>
      </c>
      <c r="AE3823" t="s">
        <v>54</v>
      </c>
      <c r="AF3823" s="23" t="s">
        <v>54</v>
      </c>
      <c r="AG3823" s="23" t="s">
        <v>54</v>
      </c>
      <c r="AH3823" s="23" t="s">
        <v>54</v>
      </c>
      <c r="AI3823" s="23" t="s">
        <v>54</v>
      </c>
      <c r="AJ3823">
        <v>3</v>
      </c>
      <c r="AK3823">
        <v>3</v>
      </c>
      <c r="AL3823">
        <v>0</v>
      </c>
      <c r="AM3823">
        <v>0</v>
      </c>
      <c r="AN3823" s="23">
        <v>0.333333333333333</v>
      </c>
      <c r="AO3823" s="23">
        <v>0</v>
      </c>
      <c r="AP3823" s="23" t="e">
        <v>#DIV/0!</v>
      </c>
      <c r="AQ3823" s="23" t="e">
        <v>#DIV/0!</v>
      </c>
      <c r="AR3823" s="35">
        <v>0.142857142857143</v>
      </c>
      <c r="AS3823" s="35">
        <v>8.57142857142857</v>
      </c>
      <c r="AT3823" s="35">
        <v>-7.57142857142857</v>
      </c>
      <c r="AU3823" s="31">
        <f t="shared" si="62"/>
        <v>7</v>
      </c>
      <c r="AV3823" s="36">
        <f>IFERROR(时间!$B$4+AU3823,"上周无销量")</f>
        <v>43346</v>
      </c>
    </row>
    <row r="3824" spans="1:48">
      <c r="A3824" s="21" t="s">
        <v>7431</v>
      </c>
      <c r="B3824" t="s">
        <v>4652</v>
      </c>
      <c r="C3824" t="s">
        <v>7432</v>
      </c>
      <c r="D3824" s="31">
        <v>1</v>
      </c>
      <c r="E3824" s="31">
        <v>0</v>
      </c>
      <c r="F3824" s="31">
        <v>0</v>
      </c>
      <c r="G3824" s="31">
        <v>0</v>
      </c>
      <c r="H3824" s="32">
        <v>32.99</v>
      </c>
      <c r="I3824">
        <v>0</v>
      </c>
      <c r="J3824" s="33">
        <v>0</v>
      </c>
      <c r="K3824" s="33">
        <v>0</v>
      </c>
      <c r="L3824" s="33">
        <v>0</v>
      </c>
      <c r="M3824">
        <v>0</v>
      </c>
      <c r="N3824">
        <v>0</v>
      </c>
      <c r="O3824">
        <v>0</v>
      </c>
      <c r="P3824" t="s">
        <v>54</v>
      </c>
      <c r="Q3824" t="s">
        <v>54</v>
      </c>
      <c r="R3824" t="s">
        <v>54</v>
      </c>
      <c r="S3824" t="s">
        <v>54</v>
      </c>
      <c r="T3824" t="s">
        <v>54</v>
      </c>
      <c r="U3824" t="s">
        <v>54</v>
      </c>
      <c r="V3824" t="s">
        <v>54</v>
      </c>
      <c r="W3824" t="s">
        <v>54</v>
      </c>
      <c r="X3824" s="23" t="s">
        <v>54</v>
      </c>
      <c r="Y3824" s="23" t="s">
        <v>54</v>
      </c>
      <c r="Z3824" s="23" t="s">
        <v>54</v>
      </c>
      <c r="AA3824" s="23" t="s">
        <v>54</v>
      </c>
      <c r="AB3824" t="s">
        <v>54</v>
      </c>
      <c r="AC3824" t="s">
        <v>54</v>
      </c>
      <c r="AD3824" t="s">
        <v>54</v>
      </c>
      <c r="AE3824" t="s">
        <v>54</v>
      </c>
      <c r="AF3824" s="23" t="s">
        <v>54</v>
      </c>
      <c r="AG3824" s="23" t="s">
        <v>54</v>
      </c>
      <c r="AH3824" s="23" t="s">
        <v>54</v>
      </c>
      <c r="AI3824" s="23" t="s">
        <v>54</v>
      </c>
      <c r="AJ3824">
        <v>0</v>
      </c>
      <c r="AK3824">
        <v>2</v>
      </c>
      <c r="AL3824">
        <v>0</v>
      </c>
      <c r="AM3824">
        <v>5</v>
      </c>
      <c r="AN3824" s="23" t="e">
        <v>#DIV/0!</v>
      </c>
      <c r="AO3824" s="23">
        <v>0</v>
      </c>
      <c r="AP3824" s="23" t="e">
        <v>#DIV/0!</v>
      </c>
      <c r="AQ3824" s="23">
        <v>0</v>
      </c>
      <c r="AR3824" s="35">
        <v>0.142857142857143</v>
      </c>
      <c r="AS3824" s="35">
        <v>8.57142857142857</v>
      </c>
      <c r="AT3824" s="35">
        <v>-8.57142857142857</v>
      </c>
      <c r="AU3824" s="31">
        <f t="shared" si="62"/>
        <v>0</v>
      </c>
      <c r="AV3824" s="36">
        <f>IFERROR(时间!$B$4+AU3824,"上周无销量")</f>
        <v>43339</v>
      </c>
    </row>
    <row r="3825" spans="1:48">
      <c r="A3825" s="21" t="s">
        <v>7433</v>
      </c>
      <c r="B3825" t="s">
        <v>4654</v>
      </c>
      <c r="C3825" t="s">
        <v>7432</v>
      </c>
      <c r="D3825" s="31">
        <v>0</v>
      </c>
      <c r="E3825" s="31">
        <v>1</v>
      </c>
      <c r="F3825" s="31">
        <v>0</v>
      </c>
      <c r="G3825" s="31">
        <v>0</v>
      </c>
      <c r="H3825" s="32">
        <v>32.99</v>
      </c>
      <c r="I3825">
        <v>0</v>
      </c>
      <c r="J3825" s="33">
        <v>0</v>
      </c>
      <c r="K3825" s="33">
        <v>0</v>
      </c>
      <c r="L3825" s="33">
        <v>0</v>
      </c>
      <c r="M3825">
        <v>0</v>
      </c>
      <c r="N3825">
        <v>0</v>
      </c>
      <c r="O3825">
        <v>0</v>
      </c>
      <c r="P3825" t="s">
        <v>54</v>
      </c>
      <c r="Q3825" t="s">
        <v>54</v>
      </c>
      <c r="R3825" t="s">
        <v>54</v>
      </c>
      <c r="S3825" t="s">
        <v>54</v>
      </c>
      <c r="T3825" t="s">
        <v>54</v>
      </c>
      <c r="U3825" t="s">
        <v>54</v>
      </c>
      <c r="V3825" t="s">
        <v>54</v>
      </c>
      <c r="W3825" t="s">
        <v>54</v>
      </c>
      <c r="X3825" s="23" t="s">
        <v>54</v>
      </c>
      <c r="Y3825" s="23" t="s">
        <v>54</v>
      </c>
      <c r="Z3825" s="23" t="s">
        <v>54</v>
      </c>
      <c r="AA3825" s="23" t="s">
        <v>54</v>
      </c>
      <c r="AB3825" t="s">
        <v>54</v>
      </c>
      <c r="AC3825" t="s">
        <v>54</v>
      </c>
      <c r="AD3825" t="s">
        <v>54</v>
      </c>
      <c r="AE3825" t="s">
        <v>54</v>
      </c>
      <c r="AF3825" s="23" t="s">
        <v>54</v>
      </c>
      <c r="AG3825" s="23" t="s">
        <v>54</v>
      </c>
      <c r="AH3825" s="23" t="s">
        <v>54</v>
      </c>
      <c r="AI3825" s="23" t="s">
        <v>54</v>
      </c>
      <c r="AJ3825">
        <v>0</v>
      </c>
      <c r="AK3825">
        <v>3</v>
      </c>
      <c r="AL3825">
        <v>0</v>
      </c>
      <c r="AM3825">
        <v>6</v>
      </c>
      <c r="AN3825" s="23" t="e">
        <v>#DIV/0!</v>
      </c>
      <c r="AO3825" s="23">
        <v>0.333333333333333</v>
      </c>
      <c r="AP3825" s="23" t="e">
        <v>#DIV/0!</v>
      </c>
      <c r="AQ3825" s="23">
        <v>0</v>
      </c>
      <c r="AR3825" s="35">
        <v>0</v>
      </c>
      <c r="AS3825" s="35">
        <v>0</v>
      </c>
      <c r="AT3825" s="35">
        <v>0</v>
      </c>
      <c r="AU3825" s="31" t="str">
        <f t="shared" si="62"/>
        <v>库存为0</v>
      </c>
      <c r="AV3825" s="36" t="str">
        <f>IFERROR(时间!$B$4+AU3825,"上周无销量")</f>
        <v>上周无销量</v>
      </c>
    </row>
    <row r="3826" spans="1:48">
      <c r="A3826" s="21" t="s">
        <v>7434</v>
      </c>
      <c r="B3826" t="s">
        <v>4656</v>
      </c>
      <c r="C3826" t="s">
        <v>7432</v>
      </c>
      <c r="D3826" s="31">
        <v>0</v>
      </c>
      <c r="E3826" s="31">
        <v>0</v>
      </c>
      <c r="F3826" s="31">
        <v>0</v>
      </c>
      <c r="G3826" s="31">
        <v>0</v>
      </c>
      <c r="H3826" s="32">
        <v>0</v>
      </c>
      <c r="I3826">
        <v>2</v>
      </c>
      <c r="J3826" s="33">
        <v>0</v>
      </c>
      <c r="K3826" s="33">
        <v>0</v>
      </c>
      <c r="L3826" s="33">
        <v>0</v>
      </c>
      <c r="M3826">
        <v>2</v>
      </c>
      <c r="N3826">
        <v>0</v>
      </c>
      <c r="O3826">
        <v>2</v>
      </c>
      <c r="P3826" t="s">
        <v>54</v>
      </c>
      <c r="Q3826" t="s">
        <v>54</v>
      </c>
      <c r="R3826" t="s">
        <v>54</v>
      </c>
      <c r="S3826" t="s">
        <v>54</v>
      </c>
      <c r="T3826" t="s">
        <v>54</v>
      </c>
      <c r="U3826" t="s">
        <v>54</v>
      </c>
      <c r="V3826" t="s">
        <v>54</v>
      </c>
      <c r="W3826" t="s">
        <v>54</v>
      </c>
      <c r="X3826" s="23" t="s">
        <v>54</v>
      </c>
      <c r="Y3826" s="23" t="s">
        <v>54</v>
      </c>
      <c r="Z3826" s="23" t="s">
        <v>54</v>
      </c>
      <c r="AA3826" s="23" t="s">
        <v>54</v>
      </c>
      <c r="AB3826" t="s">
        <v>54</v>
      </c>
      <c r="AC3826" t="s">
        <v>54</v>
      </c>
      <c r="AD3826" t="s">
        <v>54</v>
      </c>
      <c r="AE3826" t="s">
        <v>54</v>
      </c>
      <c r="AF3826" s="23" t="s">
        <v>54</v>
      </c>
      <c r="AG3826" s="23" t="s">
        <v>54</v>
      </c>
      <c r="AH3826" s="23" t="s">
        <v>54</v>
      </c>
      <c r="AI3826" s="23" t="s">
        <v>54</v>
      </c>
      <c r="AJ3826">
        <v>1</v>
      </c>
      <c r="AK3826">
        <v>0</v>
      </c>
      <c r="AL3826">
        <v>0</v>
      </c>
      <c r="AM3826">
        <v>0</v>
      </c>
      <c r="AN3826" s="23">
        <v>0</v>
      </c>
      <c r="AO3826" s="23" t="e">
        <v>#DIV/0!</v>
      </c>
      <c r="AP3826" s="23" t="e">
        <v>#DIV/0!</v>
      </c>
      <c r="AQ3826" s="23" t="e">
        <v>#DIV/0!</v>
      </c>
      <c r="AR3826" s="35">
        <v>0</v>
      </c>
      <c r="AS3826" s="35">
        <v>0</v>
      </c>
      <c r="AT3826" s="35">
        <v>2</v>
      </c>
      <c r="AU3826" s="31" t="str">
        <f t="shared" si="62"/>
        <v>库存为2</v>
      </c>
      <c r="AV3826" s="36" t="str">
        <f>IFERROR(时间!$B$4+AU3826,"上周无销量")</f>
        <v>上周无销量</v>
      </c>
    </row>
    <row r="3827" spans="1:48">
      <c r="A3827" s="21" t="s">
        <v>7435</v>
      </c>
      <c r="B3827" t="s">
        <v>4658</v>
      </c>
      <c r="C3827" t="s">
        <v>7432</v>
      </c>
      <c r="D3827" s="31">
        <v>0</v>
      </c>
      <c r="E3827" s="31">
        <v>0</v>
      </c>
      <c r="F3827" s="31">
        <v>0</v>
      </c>
      <c r="G3827" s="31">
        <v>0</v>
      </c>
      <c r="H3827" s="32">
        <v>0</v>
      </c>
      <c r="I3827">
        <v>4</v>
      </c>
      <c r="J3827" s="33">
        <v>0</v>
      </c>
      <c r="K3827" s="33">
        <v>0</v>
      </c>
      <c r="L3827" s="33">
        <v>0</v>
      </c>
      <c r="M3827">
        <v>4</v>
      </c>
      <c r="N3827">
        <v>0</v>
      </c>
      <c r="O3827">
        <v>4</v>
      </c>
      <c r="P3827" t="s">
        <v>54</v>
      </c>
      <c r="Q3827" t="s">
        <v>54</v>
      </c>
      <c r="R3827" t="s">
        <v>54</v>
      </c>
      <c r="S3827" t="s">
        <v>54</v>
      </c>
      <c r="T3827" t="s">
        <v>54</v>
      </c>
      <c r="U3827" t="s">
        <v>54</v>
      </c>
      <c r="V3827" t="s">
        <v>54</v>
      </c>
      <c r="W3827" t="s">
        <v>54</v>
      </c>
      <c r="X3827" s="23" t="s">
        <v>54</v>
      </c>
      <c r="Y3827" s="23" t="s">
        <v>54</v>
      </c>
      <c r="Z3827" s="23" t="s">
        <v>54</v>
      </c>
      <c r="AA3827" s="23" t="s">
        <v>54</v>
      </c>
      <c r="AB3827" t="s">
        <v>54</v>
      </c>
      <c r="AC3827" t="s">
        <v>54</v>
      </c>
      <c r="AD3827" t="s">
        <v>54</v>
      </c>
      <c r="AE3827" t="s">
        <v>54</v>
      </c>
      <c r="AF3827" s="23" t="s">
        <v>54</v>
      </c>
      <c r="AG3827" s="23" t="s">
        <v>54</v>
      </c>
      <c r="AH3827" s="23" t="s">
        <v>54</v>
      </c>
      <c r="AI3827" s="23" t="s">
        <v>54</v>
      </c>
      <c r="AJ3827">
        <v>1</v>
      </c>
      <c r="AK3827">
        <v>7</v>
      </c>
      <c r="AL3827">
        <v>0</v>
      </c>
      <c r="AM3827">
        <v>4</v>
      </c>
      <c r="AN3827" s="23">
        <v>0</v>
      </c>
      <c r="AO3827" s="23">
        <v>0</v>
      </c>
      <c r="AP3827" s="23" t="e">
        <v>#DIV/0!</v>
      </c>
      <c r="AQ3827" s="23">
        <v>0</v>
      </c>
      <c r="AR3827" s="35">
        <v>0</v>
      </c>
      <c r="AS3827" s="35">
        <v>0</v>
      </c>
      <c r="AT3827" s="35">
        <v>4</v>
      </c>
      <c r="AU3827" s="31" t="str">
        <f t="shared" si="62"/>
        <v>库存为4</v>
      </c>
      <c r="AV3827" s="36" t="str">
        <f>IFERROR(时间!$B$4+AU3827,"上周无销量")</f>
        <v>上周无销量</v>
      </c>
    </row>
    <row r="3828" spans="1:48">
      <c r="A3828" s="21" t="s">
        <v>7436</v>
      </c>
      <c r="B3828" t="s">
        <v>4660</v>
      </c>
      <c r="C3828" t="s">
        <v>7432</v>
      </c>
      <c r="D3828" s="31">
        <v>0</v>
      </c>
      <c r="E3828" s="31">
        <v>0</v>
      </c>
      <c r="F3828" s="31">
        <v>0</v>
      </c>
      <c r="G3828" s="31">
        <v>0</v>
      </c>
      <c r="H3828" s="32">
        <v>0</v>
      </c>
      <c r="I3828">
        <v>3</v>
      </c>
      <c r="J3828" s="33">
        <v>0</v>
      </c>
      <c r="K3828" s="33">
        <v>0</v>
      </c>
      <c r="L3828" s="33">
        <v>0</v>
      </c>
      <c r="M3828">
        <v>3</v>
      </c>
      <c r="N3828">
        <v>0</v>
      </c>
      <c r="O3828">
        <v>3</v>
      </c>
      <c r="P3828" t="s">
        <v>54</v>
      </c>
      <c r="Q3828" t="s">
        <v>54</v>
      </c>
      <c r="R3828" t="s">
        <v>54</v>
      </c>
      <c r="S3828" t="s">
        <v>54</v>
      </c>
      <c r="T3828" t="s">
        <v>54</v>
      </c>
      <c r="U3828" t="s">
        <v>54</v>
      </c>
      <c r="V3828" t="s">
        <v>54</v>
      </c>
      <c r="W3828" t="s">
        <v>54</v>
      </c>
      <c r="X3828" s="23" t="s">
        <v>54</v>
      </c>
      <c r="Y3828" s="23" t="s">
        <v>54</v>
      </c>
      <c r="Z3828" s="23" t="s">
        <v>54</v>
      </c>
      <c r="AA3828" s="23" t="s">
        <v>54</v>
      </c>
      <c r="AB3828" t="s">
        <v>54</v>
      </c>
      <c r="AC3828" t="s">
        <v>54</v>
      </c>
      <c r="AD3828" t="s">
        <v>54</v>
      </c>
      <c r="AE3828" t="s">
        <v>54</v>
      </c>
      <c r="AF3828" s="23" t="s">
        <v>54</v>
      </c>
      <c r="AG3828" s="23" t="s">
        <v>54</v>
      </c>
      <c r="AH3828" s="23" t="s">
        <v>54</v>
      </c>
      <c r="AI3828" s="23" t="s">
        <v>54</v>
      </c>
      <c r="AJ3828">
        <v>2</v>
      </c>
      <c r="AK3828">
        <v>0</v>
      </c>
      <c r="AL3828">
        <v>0</v>
      </c>
      <c r="AM3828">
        <v>0</v>
      </c>
      <c r="AN3828" s="23">
        <v>0</v>
      </c>
      <c r="AO3828" s="23" t="e">
        <v>#DIV/0!</v>
      </c>
      <c r="AP3828" s="23" t="e">
        <v>#DIV/0!</v>
      </c>
      <c r="AQ3828" s="23" t="e">
        <v>#DIV/0!</v>
      </c>
      <c r="AR3828" s="35">
        <v>0</v>
      </c>
      <c r="AS3828" s="35">
        <v>0</v>
      </c>
      <c r="AT3828" s="35">
        <v>3</v>
      </c>
      <c r="AU3828" s="31" t="str">
        <f t="shared" si="62"/>
        <v>库存为3</v>
      </c>
      <c r="AV3828" s="36" t="str">
        <f>IFERROR(时间!$B$4+AU3828,"上周无销量")</f>
        <v>上周无销量</v>
      </c>
    </row>
    <row r="3829" spans="1:48">
      <c r="A3829" s="21" t="s">
        <v>7437</v>
      </c>
      <c r="B3829" t="s">
        <v>5905</v>
      </c>
      <c r="C3829" t="s">
        <v>7438</v>
      </c>
      <c r="D3829" s="31">
        <v>0</v>
      </c>
      <c r="E3829" s="31">
        <v>0</v>
      </c>
      <c r="F3829" s="31">
        <v>0</v>
      </c>
      <c r="G3829" s="31">
        <v>0</v>
      </c>
      <c r="H3829" s="32">
        <v>0</v>
      </c>
      <c r="I3829">
        <v>0</v>
      </c>
      <c r="J3829" s="33">
        <v>0</v>
      </c>
      <c r="K3829" s="33">
        <v>0</v>
      </c>
      <c r="L3829" s="33">
        <v>0</v>
      </c>
      <c r="M3829">
        <v>0</v>
      </c>
      <c r="N3829">
        <v>0</v>
      </c>
      <c r="O3829">
        <v>0</v>
      </c>
      <c r="P3829" t="s">
        <v>54</v>
      </c>
      <c r="Q3829" t="s">
        <v>54</v>
      </c>
      <c r="R3829" t="s">
        <v>54</v>
      </c>
      <c r="S3829" t="s">
        <v>54</v>
      </c>
      <c r="T3829" t="s">
        <v>54</v>
      </c>
      <c r="U3829" t="s">
        <v>54</v>
      </c>
      <c r="V3829" t="s">
        <v>54</v>
      </c>
      <c r="W3829" t="s">
        <v>54</v>
      </c>
      <c r="X3829" s="23" t="s">
        <v>54</v>
      </c>
      <c r="Y3829" s="23" t="s">
        <v>54</v>
      </c>
      <c r="Z3829" s="23" t="s">
        <v>54</v>
      </c>
      <c r="AA3829" s="23" t="s">
        <v>54</v>
      </c>
      <c r="AB3829" t="s">
        <v>54</v>
      </c>
      <c r="AC3829" t="s">
        <v>54</v>
      </c>
      <c r="AD3829" t="s">
        <v>54</v>
      </c>
      <c r="AE3829" t="s">
        <v>54</v>
      </c>
      <c r="AF3829" s="23" t="s">
        <v>54</v>
      </c>
      <c r="AG3829" s="23" t="s">
        <v>54</v>
      </c>
      <c r="AH3829" s="23" t="s">
        <v>54</v>
      </c>
      <c r="AI3829" s="23" t="s">
        <v>54</v>
      </c>
      <c r="AJ3829">
        <v>1</v>
      </c>
      <c r="AK3829">
        <v>3</v>
      </c>
      <c r="AL3829">
        <v>0</v>
      </c>
      <c r="AM3829">
        <v>0</v>
      </c>
      <c r="AN3829" s="23">
        <v>0</v>
      </c>
      <c r="AO3829" s="23">
        <v>0</v>
      </c>
      <c r="AP3829" s="23" t="e">
        <v>#DIV/0!</v>
      </c>
      <c r="AQ3829" s="23" t="e">
        <v>#DIV/0!</v>
      </c>
      <c r="AR3829" s="35">
        <v>0</v>
      </c>
      <c r="AS3829" s="35">
        <v>0</v>
      </c>
      <c r="AT3829" s="35">
        <v>0</v>
      </c>
      <c r="AU3829" s="31" t="str">
        <f t="shared" si="62"/>
        <v>库存为0</v>
      </c>
      <c r="AV3829" s="36" t="str">
        <f>IFERROR(时间!$B$4+AU3829,"上周无销量")</f>
        <v>上周无销量</v>
      </c>
    </row>
    <row r="3830" spans="1:48">
      <c r="A3830" s="21" t="s">
        <v>7439</v>
      </c>
      <c r="B3830" t="s">
        <v>5908</v>
      </c>
      <c r="C3830" t="s">
        <v>7438</v>
      </c>
      <c r="D3830" s="31">
        <v>0</v>
      </c>
      <c r="E3830" s="31">
        <v>0</v>
      </c>
      <c r="F3830" s="31">
        <v>0</v>
      </c>
      <c r="G3830" s="31">
        <v>0</v>
      </c>
      <c r="H3830" s="32">
        <v>0</v>
      </c>
      <c r="I3830">
        <v>0</v>
      </c>
      <c r="J3830" s="33">
        <v>0</v>
      </c>
      <c r="K3830" s="33">
        <v>0</v>
      </c>
      <c r="L3830" s="33">
        <v>0</v>
      </c>
      <c r="M3830">
        <v>0</v>
      </c>
      <c r="N3830">
        <v>0</v>
      </c>
      <c r="O3830">
        <v>0</v>
      </c>
      <c r="P3830" t="s">
        <v>54</v>
      </c>
      <c r="Q3830" t="s">
        <v>54</v>
      </c>
      <c r="R3830" t="s">
        <v>54</v>
      </c>
      <c r="S3830" t="s">
        <v>54</v>
      </c>
      <c r="T3830" t="s">
        <v>54</v>
      </c>
      <c r="U3830" t="s">
        <v>54</v>
      </c>
      <c r="V3830" t="s">
        <v>54</v>
      </c>
      <c r="W3830" t="s">
        <v>54</v>
      </c>
      <c r="X3830" s="23" t="s">
        <v>54</v>
      </c>
      <c r="Y3830" s="23" t="s">
        <v>54</v>
      </c>
      <c r="Z3830" s="23" t="s">
        <v>54</v>
      </c>
      <c r="AA3830" s="23" t="s">
        <v>54</v>
      </c>
      <c r="AB3830" t="s">
        <v>54</v>
      </c>
      <c r="AC3830" t="s">
        <v>54</v>
      </c>
      <c r="AD3830" t="s">
        <v>54</v>
      </c>
      <c r="AE3830" t="s">
        <v>54</v>
      </c>
      <c r="AF3830" s="23" t="s">
        <v>54</v>
      </c>
      <c r="AG3830" s="23" t="s">
        <v>54</v>
      </c>
      <c r="AH3830" s="23" t="s">
        <v>54</v>
      </c>
      <c r="AI3830" s="23" t="s">
        <v>54</v>
      </c>
      <c r="AJ3830">
        <v>5</v>
      </c>
      <c r="AK3830">
        <v>11</v>
      </c>
      <c r="AL3830">
        <v>0</v>
      </c>
      <c r="AM3830">
        <v>5</v>
      </c>
      <c r="AN3830" s="23">
        <v>0</v>
      </c>
      <c r="AO3830" s="23">
        <v>0</v>
      </c>
      <c r="AP3830" s="23" t="e">
        <v>#DIV/0!</v>
      </c>
      <c r="AQ3830" s="23">
        <v>0</v>
      </c>
      <c r="AR3830" s="35">
        <v>0</v>
      </c>
      <c r="AS3830" s="35">
        <v>0</v>
      </c>
      <c r="AT3830" s="35">
        <v>0</v>
      </c>
      <c r="AU3830" s="31" t="str">
        <f t="shared" si="62"/>
        <v>库存为0</v>
      </c>
      <c r="AV3830" s="36" t="str">
        <f>IFERROR(时间!$B$4+AU3830,"上周无销量")</f>
        <v>上周无销量</v>
      </c>
    </row>
    <row r="3831" spans="1:48">
      <c r="A3831" s="21" t="s">
        <v>7440</v>
      </c>
      <c r="B3831" t="s">
        <v>7194</v>
      </c>
      <c r="C3831" t="s">
        <v>7441</v>
      </c>
      <c r="D3831" s="31">
        <v>0</v>
      </c>
      <c r="E3831" s="31">
        <v>0</v>
      </c>
      <c r="F3831" s="31">
        <v>0</v>
      </c>
      <c r="G3831" s="31">
        <v>0</v>
      </c>
      <c r="H3831" s="32">
        <v>0</v>
      </c>
      <c r="I3831">
        <v>0</v>
      </c>
      <c r="J3831" s="33">
        <v>0</v>
      </c>
      <c r="K3831" s="33">
        <v>0</v>
      </c>
      <c r="L3831" s="33">
        <v>0</v>
      </c>
      <c r="M3831">
        <v>0</v>
      </c>
      <c r="N3831">
        <v>0</v>
      </c>
      <c r="O3831">
        <v>0</v>
      </c>
      <c r="P3831" t="s">
        <v>54</v>
      </c>
      <c r="Q3831" t="s">
        <v>54</v>
      </c>
      <c r="R3831" t="s">
        <v>54</v>
      </c>
      <c r="S3831" t="s">
        <v>54</v>
      </c>
      <c r="T3831" t="s">
        <v>54</v>
      </c>
      <c r="U3831" t="s">
        <v>54</v>
      </c>
      <c r="V3831" t="s">
        <v>54</v>
      </c>
      <c r="W3831" t="s">
        <v>54</v>
      </c>
      <c r="X3831" s="23" t="s">
        <v>54</v>
      </c>
      <c r="Y3831" s="23" t="s">
        <v>54</v>
      </c>
      <c r="Z3831" s="23" t="s">
        <v>54</v>
      </c>
      <c r="AA3831" s="23" t="s">
        <v>54</v>
      </c>
      <c r="AB3831" t="s">
        <v>54</v>
      </c>
      <c r="AC3831" t="s">
        <v>54</v>
      </c>
      <c r="AD3831" t="s">
        <v>54</v>
      </c>
      <c r="AE3831" t="s">
        <v>54</v>
      </c>
      <c r="AF3831" s="23" t="s">
        <v>54</v>
      </c>
      <c r="AG3831" s="23" t="s">
        <v>54</v>
      </c>
      <c r="AH3831" s="23" t="s">
        <v>54</v>
      </c>
      <c r="AI3831" s="23" t="s">
        <v>54</v>
      </c>
      <c r="AJ3831">
        <v>0</v>
      </c>
      <c r="AK3831">
        <v>0</v>
      </c>
      <c r="AL3831">
        <v>0</v>
      </c>
      <c r="AM3831">
        <v>0</v>
      </c>
      <c r="AN3831" s="23" t="e">
        <v>#DIV/0!</v>
      </c>
      <c r="AO3831" s="23" t="e">
        <v>#DIV/0!</v>
      </c>
      <c r="AP3831" s="23" t="e">
        <v>#DIV/0!</v>
      </c>
      <c r="AQ3831" s="23" t="e">
        <v>#DIV/0!</v>
      </c>
      <c r="AR3831" s="35">
        <v>0</v>
      </c>
      <c r="AS3831" s="35">
        <v>0</v>
      </c>
      <c r="AT3831" s="35">
        <v>0</v>
      </c>
      <c r="AU3831" s="31" t="str">
        <f t="shared" si="62"/>
        <v>库存为0</v>
      </c>
      <c r="AV3831" s="36" t="str">
        <f>IFERROR(时间!$B$4+AU3831,"上周无销量")</f>
        <v>上周无销量</v>
      </c>
    </row>
    <row r="3832" spans="1:48">
      <c r="A3832" s="21" t="s">
        <v>7442</v>
      </c>
      <c r="B3832" t="s">
        <v>7443</v>
      </c>
      <c r="C3832" t="s">
        <v>7441</v>
      </c>
      <c r="D3832" s="31">
        <v>0</v>
      </c>
      <c r="E3832" s="31">
        <v>0</v>
      </c>
      <c r="F3832" s="31">
        <v>0</v>
      </c>
      <c r="G3832" s="31">
        <v>0</v>
      </c>
      <c r="H3832" s="32">
        <v>0</v>
      </c>
      <c r="I3832">
        <v>0</v>
      </c>
      <c r="J3832" s="33">
        <v>0</v>
      </c>
      <c r="K3832" s="33">
        <v>0</v>
      </c>
      <c r="L3832" s="33">
        <v>0</v>
      </c>
      <c r="M3832">
        <v>0</v>
      </c>
      <c r="N3832">
        <v>0</v>
      </c>
      <c r="O3832">
        <v>0</v>
      </c>
      <c r="P3832" t="s">
        <v>54</v>
      </c>
      <c r="Q3832" t="s">
        <v>54</v>
      </c>
      <c r="R3832" t="s">
        <v>54</v>
      </c>
      <c r="S3832" t="s">
        <v>54</v>
      </c>
      <c r="T3832" t="s">
        <v>54</v>
      </c>
      <c r="U3832" t="s">
        <v>54</v>
      </c>
      <c r="V3832" t="s">
        <v>54</v>
      </c>
      <c r="W3832" t="s">
        <v>54</v>
      </c>
      <c r="X3832" s="23" t="s">
        <v>54</v>
      </c>
      <c r="Y3832" s="23" t="s">
        <v>54</v>
      </c>
      <c r="Z3832" s="23" t="s">
        <v>54</v>
      </c>
      <c r="AA3832" s="23" t="s">
        <v>54</v>
      </c>
      <c r="AB3832" t="s">
        <v>54</v>
      </c>
      <c r="AC3832" t="s">
        <v>54</v>
      </c>
      <c r="AD3832" t="s">
        <v>54</v>
      </c>
      <c r="AE3832" t="s">
        <v>54</v>
      </c>
      <c r="AF3832" s="23" t="s">
        <v>54</v>
      </c>
      <c r="AG3832" s="23" t="s">
        <v>54</v>
      </c>
      <c r="AH3832" s="23" t="s">
        <v>54</v>
      </c>
      <c r="AI3832" s="23" t="s">
        <v>54</v>
      </c>
      <c r="AJ3832">
        <v>0</v>
      </c>
      <c r="AK3832">
        <v>0</v>
      </c>
      <c r="AL3832">
        <v>0</v>
      </c>
      <c r="AM3832">
        <v>0</v>
      </c>
      <c r="AN3832" s="23" t="e">
        <v>#DIV/0!</v>
      </c>
      <c r="AO3832" s="23" t="e">
        <v>#DIV/0!</v>
      </c>
      <c r="AP3832" s="23" t="e">
        <v>#DIV/0!</v>
      </c>
      <c r="AQ3832" s="23" t="e">
        <v>#DIV/0!</v>
      </c>
      <c r="AR3832" s="35">
        <v>0</v>
      </c>
      <c r="AS3832" s="35">
        <v>0</v>
      </c>
      <c r="AT3832" s="35">
        <v>0</v>
      </c>
      <c r="AU3832" s="31" t="str">
        <f t="shared" si="62"/>
        <v>库存为0</v>
      </c>
      <c r="AV3832" s="36" t="str">
        <f>IFERROR(时间!$B$4+AU3832,"上周无销量")</f>
        <v>上周无销量</v>
      </c>
    </row>
    <row r="3833" spans="1:48">
      <c r="A3833" s="21" t="s">
        <v>7444</v>
      </c>
      <c r="B3833" t="s">
        <v>7213</v>
      </c>
      <c r="C3833" t="s">
        <v>7441</v>
      </c>
      <c r="D3833" s="31">
        <v>0</v>
      </c>
      <c r="E3833" s="31">
        <v>0</v>
      </c>
      <c r="F3833" s="31">
        <v>0</v>
      </c>
      <c r="G3833" s="31">
        <v>0</v>
      </c>
      <c r="H3833" s="32">
        <v>0</v>
      </c>
      <c r="I3833">
        <v>0</v>
      </c>
      <c r="J3833" s="33">
        <v>0</v>
      </c>
      <c r="K3833" s="33">
        <v>0</v>
      </c>
      <c r="L3833" s="33">
        <v>0</v>
      </c>
      <c r="M3833">
        <v>0</v>
      </c>
      <c r="N3833">
        <v>0</v>
      </c>
      <c r="O3833">
        <v>0</v>
      </c>
      <c r="P3833" t="s">
        <v>54</v>
      </c>
      <c r="Q3833" t="s">
        <v>54</v>
      </c>
      <c r="R3833" t="s">
        <v>54</v>
      </c>
      <c r="S3833" t="s">
        <v>54</v>
      </c>
      <c r="T3833" t="s">
        <v>54</v>
      </c>
      <c r="U3833" t="s">
        <v>54</v>
      </c>
      <c r="V3833" t="s">
        <v>54</v>
      </c>
      <c r="W3833" t="s">
        <v>54</v>
      </c>
      <c r="X3833" s="23" t="s">
        <v>54</v>
      </c>
      <c r="Y3833" s="23" t="s">
        <v>54</v>
      </c>
      <c r="Z3833" s="23" t="s">
        <v>54</v>
      </c>
      <c r="AA3833" s="23" t="s">
        <v>54</v>
      </c>
      <c r="AB3833" t="s">
        <v>54</v>
      </c>
      <c r="AC3833" t="s">
        <v>54</v>
      </c>
      <c r="AD3833" t="s">
        <v>54</v>
      </c>
      <c r="AE3833" t="s">
        <v>54</v>
      </c>
      <c r="AF3833" s="23" t="s">
        <v>54</v>
      </c>
      <c r="AG3833" s="23" t="s">
        <v>54</v>
      </c>
      <c r="AH3833" s="23" t="s">
        <v>54</v>
      </c>
      <c r="AI3833" s="23" t="s">
        <v>54</v>
      </c>
      <c r="AJ3833">
        <v>2</v>
      </c>
      <c r="AK3833">
        <v>0</v>
      </c>
      <c r="AL3833">
        <v>0</v>
      </c>
      <c r="AM3833">
        <v>1</v>
      </c>
      <c r="AN3833" s="23">
        <v>0</v>
      </c>
      <c r="AO3833" s="23" t="e">
        <v>#DIV/0!</v>
      </c>
      <c r="AP3833" s="23" t="e">
        <v>#DIV/0!</v>
      </c>
      <c r="AQ3833" s="23">
        <v>0</v>
      </c>
      <c r="AR3833" s="35">
        <v>0</v>
      </c>
      <c r="AS3833" s="35">
        <v>0</v>
      </c>
      <c r="AT3833" s="35">
        <v>0</v>
      </c>
      <c r="AU3833" s="31" t="str">
        <f t="shared" si="62"/>
        <v>库存为0</v>
      </c>
      <c r="AV3833" s="36" t="str">
        <f>IFERROR(时间!$B$4+AU3833,"上周无销量")</f>
        <v>上周无销量</v>
      </c>
    </row>
    <row r="3834" spans="1:48">
      <c r="A3834" s="21" t="s">
        <v>7445</v>
      </c>
      <c r="B3834" t="s">
        <v>7446</v>
      </c>
      <c r="C3834" t="s">
        <v>7447</v>
      </c>
      <c r="D3834" s="31">
        <v>0</v>
      </c>
      <c r="E3834" s="31">
        <v>0</v>
      </c>
      <c r="F3834" s="31">
        <v>0</v>
      </c>
      <c r="G3834" s="31">
        <v>0</v>
      </c>
      <c r="H3834" s="32">
        <v>0</v>
      </c>
      <c r="I3834">
        <v>0</v>
      </c>
      <c r="J3834" s="33">
        <v>0</v>
      </c>
      <c r="K3834" s="33">
        <v>0</v>
      </c>
      <c r="L3834" s="33">
        <v>0</v>
      </c>
      <c r="M3834">
        <v>0</v>
      </c>
      <c r="N3834">
        <v>0</v>
      </c>
      <c r="O3834">
        <v>0</v>
      </c>
      <c r="P3834" t="s">
        <v>54</v>
      </c>
      <c r="Q3834" t="s">
        <v>54</v>
      </c>
      <c r="R3834" t="s">
        <v>54</v>
      </c>
      <c r="S3834" t="s">
        <v>54</v>
      </c>
      <c r="T3834" t="s">
        <v>54</v>
      </c>
      <c r="U3834" t="s">
        <v>54</v>
      </c>
      <c r="V3834" t="s">
        <v>54</v>
      </c>
      <c r="W3834" t="s">
        <v>54</v>
      </c>
      <c r="X3834" s="23" t="s">
        <v>54</v>
      </c>
      <c r="Y3834" s="23" t="s">
        <v>54</v>
      </c>
      <c r="Z3834" s="23" t="s">
        <v>54</v>
      </c>
      <c r="AA3834" s="23" t="s">
        <v>54</v>
      </c>
      <c r="AB3834" t="s">
        <v>54</v>
      </c>
      <c r="AC3834" t="s">
        <v>54</v>
      </c>
      <c r="AD3834" t="s">
        <v>54</v>
      </c>
      <c r="AE3834" t="s">
        <v>54</v>
      </c>
      <c r="AF3834" s="23" t="s">
        <v>54</v>
      </c>
      <c r="AG3834" s="23" t="s">
        <v>54</v>
      </c>
      <c r="AH3834" s="23" t="s">
        <v>54</v>
      </c>
      <c r="AI3834" s="23" t="s">
        <v>54</v>
      </c>
      <c r="AJ3834">
        <v>0</v>
      </c>
      <c r="AK3834">
        <v>0</v>
      </c>
      <c r="AL3834">
        <v>0</v>
      </c>
      <c r="AM3834">
        <v>0</v>
      </c>
      <c r="AN3834" s="23" t="e">
        <v>#DIV/0!</v>
      </c>
      <c r="AO3834" s="23" t="e">
        <v>#DIV/0!</v>
      </c>
      <c r="AP3834" s="23" t="e">
        <v>#DIV/0!</v>
      </c>
      <c r="AQ3834" s="23" t="e">
        <v>#DIV/0!</v>
      </c>
      <c r="AR3834" s="35">
        <v>0</v>
      </c>
      <c r="AS3834" s="35">
        <v>0</v>
      </c>
      <c r="AT3834" s="35">
        <v>0</v>
      </c>
      <c r="AU3834" s="31" t="str">
        <f t="shared" si="62"/>
        <v>库存为0</v>
      </c>
      <c r="AV3834" s="36" t="str">
        <f>IFERROR(时间!$B$4+AU3834,"上周无销量")</f>
        <v>上周无销量</v>
      </c>
    </row>
    <row r="3835" spans="1:48">
      <c r="A3835" s="21" t="s">
        <v>7448</v>
      </c>
      <c r="B3835" t="s">
        <v>7449</v>
      </c>
      <c r="C3835" t="s">
        <v>7447</v>
      </c>
      <c r="D3835" s="31">
        <v>0</v>
      </c>
      <c r="E3835" s="31">
        <v>0</v>
      </c>
      <c r="F3835" s="31">
        <v>0</v>
      </c>
      <c r="G3835" s="31">
        <v>0</v>
      </c>
      <c r="H3835" s="32">
        <v>0</v>
      </c>
      <c r="I3835">
        <v>0</v>
      </c>
      <c r="J3835" s="33">
        <v>0</v>
      </c>
      <c r="K3835" s="33">
        <v>0</v>
      </c>
      <c r="L3835" s="33">
        <v>0</v>
      </c>
      <c r="M3835">
        <v>0</v>
      </c>
      <c r="N3835">
        <v>0</v>
      </c>
      <c r="O3835">
        <v>0</v>
      </c>
      <c r="P3835" t="s">
        <v>54</v>
      </c>
      <c r="Q3835" t="s">
        <v>54</v>
      </c>
      <c r="R3835" t="s">
        <v>54</v>
      </c>
      <c r="S3835" t="s">
        <v>54</v>
      </c>
      <c r="T3835" t="s">
        <v>54</v>
      </c>
      <c r="U3835" t="s">
        <v>54</v>
      </c>
      <c r="V3835" t="s">
        <v>54</v>
      </c>
      <c r="W3835" t="s">
        <v>54</v>
      </c>
      <c r="X3835" s="23" t="s">
        <v>54</v>
      </c>
      <c r="Y3835" s="23" t="s">
        <v>54</v>
      </c>
      <c r="Z3835" s="23" t="s">
        <v>54</v>
      </c>
      <c r="AA3835" s="23" t="s">
        <v>54</v>
      </c>
      <c r="AB3835" t="s">
        <v>54</v>
      </c>
      <c r="AC3835" t="s">
        <v>54</v>
      </c>
      <c r="AD3835" t="s">
        <v>54</v>
      </c>
      <c r="AE3835" t="s">
        <v>54</v>
      </c>
      <c r="AF3835" s="23" t="s">
        <v>54</v>
      </c>
      <c r="AG3835" s="23" t="s">
        <v>54</v>
      </c>
      <c r="AH3835" s="23" t="s">
        <v>54</v>
      </c>
      <c r="AI3835" s="23" t="s">
        <v>54</v>
      </c>
      <c r="AJ3835">
        <v>0</v>
      </c>
      <c r="AK3835">
        <v>0</v>
      </c>
      <c r="AL3835">
        <v>0</v>
      </c>
      <c r="AM3835">
        <v>0</v>
      </c>
      <c r="AN3835" s="23" t="e">
        <v>#DIV/0!</v>
      </c>
      <c r="AO3835" s="23" t="e">
        <v>#DIV/0!</v>
      </c>
      <c r="AP3835" s="23" t="e">
        <v>#DIV/0!</v>
      </c>
      <c r="AQ3835" s="23" t="e">
        <v>#DIV/0!</v>
      </c>
      <c r="AR3835" s="35">
        <v>0</v>
      </c>
      <c r="AS3835" s="35">
        <v>0</v>
      </c>
      <c r="AT3835" s="35">
        <v>0</v>
      </c>
      <c r="AU3835" s="31" t="str">
        <f t="shared" si="62"/>
        <v>库存为0</v>
      </c>
      <c r="AV3835" s="36" t="str">
        <f>IFERROR(时间!$B$4+AU3835,"上周无销量")</f>
        <v>上周无销量</v>
      </c>
    </row>
    <row r="3836" spans="1:48">
      <c r="A3836" s="21" t="s">
        <v>7450</v>
      </c>
      <c r="B3836" t="s">
        <v>7451</v>
      </c>
      <c r="C3836" t="s">
        <v>7447</v>
      </c>
      <c r="D3836" s="31">
        <v>0</v>
      </c>
      <c r="E3836" s="31">
        <v>0</v>
      </c>
      <c r="F3836" s="31">
        <v>0</v>
      </c>
      <c r="G3836" s="31">
        <v>0</v>
      </c>
      <c r="H3836" s="32">
        <v>0</v>
      </c>
      <c r="I3836">
        <v>0</v>
      </c>
      <c r="J3836" s="33">
        <v>0</v>
      </c>
      <c r="K3836" s="33">
        <v>0</v>
      </c>
      <c r="L3836" s="33">
        <v>0</v>
      </c>
      <c r="M3836">
        <v>0</v>
      </c>
      <c r="N3836">
        <v>0</v>
      </c>
      <c r="O3836">
        <v>0</v>
      </c>
      <c r="P3836" t="s">
        <v>54</v>
      </c>
      <c r="Q3836" t="s">
        <v>54</v>
      </c>
      <c r="R3836" t="s">
        <v>54</v>
      </c>
      <c r="S3836" t="s">
        <v>54</v>
      </c>
      <c r="T3836" t="s">
        <v>54</v>
      </c>
      <c r="U3836" t="s">
        <v>54</v>
      </c>
      <c r="V3836" t="s">
        <v>54</v>
      </c>
      <c r="W3836" t="s">
        <v>54</v>
      </c>
      <c r="X3836" s="23" t="s">
        <v>54</v>
      </c>
      <c r="Y3836" s="23" t="s">
        <v>54</v>
      </c>
      <c r="Z3836" s="23" t="s">
        <v>54</v>
      </c>
      <c r="AA3836" s="23" t="s">
        <v>54</v>
      </c>
      <c r="AB3836" t="s">
        <v>54</v>
      </c>
      <c r="AC3836" t="s">
        <v>54</v>
      </c>
      <c r="AD3836" t="s">
        <v>54</v>
      </c>
      <c r="AE3836" t="s">
        <v>54</v>
      </c>
      <c r="AF3836" s="23" t="s">
        <v>54</v>
      </c>
      <c r="AG3836" s="23" t="s">
        <v>54</v>
      </c>
      <c r="AH3836" s="23" t="s">
        <v>54</v>
      </c>
      <c r="AI3836" s="23" t="s">
        <v>54</v>
      </c>
      <c r="AJ3836">
        <v>0</v>
      </c>
      <c r="AK3836">
        <v>0</v>
      </c>
      <c r="AL3836">
        <v>0</v>
      </c>
      <c r="AM3836">
        <v>0</v>
      </c>
      <c r="AN3836" s="23" t="e">
        <v>#DIV/0!</v>
      </c>
      <c r="AO3836" s="23" t="e">
        <v>#DIV/0!</v>
      </c>
      <c r="AP3836" s="23" t="e">
        <v>#DIV/0!</v>
      </c>
      <c r="AQ3836" s="23" t="e">
        <v>#DIV/0!</v>
      </c>
      <c r="AR3836" s="35">
        <v>0</v>
      </c>
      <c r="AS3836" s="35">
        <v>0</v>
      </c>
      <c r="AT3836" s="35">
        <v>0</v>
      </c>
      <c r="AU3836" s="31" t="str">
        <f t="shared" si="62"/>
        <v>库存为0</v>
      </c>
      <c r="AV3836" s="36" t="str">
        <f>IFERROR(时间!$B$4+AU3836,"上周无销量")</f>
        <v>上周无销量</v>
      </c>
    </row>
    <row r="3837" spans="1:48">
      <c r="A3837" s="21" t="s">
        <v>7452</v>
      </c>
      <c r="B3837" t="s">
        <v>7453</v>
      </c>
      <c r="C3837" t="s">
        <v>7447</v>
      </c>
      <c r="D3837" s="31">
        <v>0</v>
      </c>
      <c r="E3837" s="31">
        <v>0</v>
      </c>
      <c r="F3837" s="31">
        <v>0</v>
      </c>
      <c r="G3837" s="31">
        <v>0</v>
      </c>
      <c r="H3837" s="32">
        <v>0</v>
      </c>
      <c r="I3837">
        <v>0</v>
      </c>
      <c r="J3837" s="33">
        <v>0</v>
      </c>
      <c r="K3837" s="33">
        <v>0</v>
      </c>
      <c r="L3837" s="33">
        <v>0</v>
      </c>
      <c r="M3837">
        <v>0</v>
      </c>
      <c r="N3837">
        <v>0</v>
      </c>
      <c r="O3837">
        <v>0</v>
      </c>
      <c r="P3837" t="s">
        <v>54</v>
      </c>
      <c r="Q3837" t="s">
        <v>54</v>
      </c>
      <c r="R3837" t="s">
        <v>54</v>
      </c>
      <c r="S3837" t="s">
        <v>54</v>
      </c>
      <c r="T3837" t="s">
        <v>54</v>
      </c>
      <c r="U3837" t="s">
        <v>54</v>
      </c>
      <c r="V3837" t="s">
        <v>54</v>
      </c>
      <c r="W3837" t="s">
        <v>54</v>
      </c>
      <c r="X3837" s="23" t="s">
        <v>54</v>
      </c>
      <c r="Y3837" s="23" t="s">
        <v>54</v>
      </c>
      <c r="Z3837" s="23" t="s">
        <v>54</v>
      </c>
      <c r="AA3837" s="23" t="s">
        <v>54</v>
      </c>
      <c r="AB3837" t="s">
        <v>54</v>
      </c>
      <c r="AC3837" t="s">
        <v>54</v>
      </c>
      <c r="AD3837" t="s">
        <v>54</v>
      </c>
      <c r="AE3837" t="s">
        <v>54</v>
      </c>
      <c r="AF3837" s="23" t="s">
        <v>54</v>
      </c>
      <c r="AG3837" s="23" t="s">
        <v>54</v>
      </c>
      <c r="AH3837" s="23" t="s">
        <v>54</v>
      </c>
      <c r="AI3837" s="23" t="s">
        <v>54</v>
      </c>
      <c r="AJ3837">
        <v>0</v>
      </c>
      <c r="AK3837">
        <v>0</v>
      </c>
      <c r="AL3837">
        <v>0</v>
      </c>
      <c r="AM3837">
        <v>0</v>
      </c>
      <c r="AN3837" s="23" t="e">
        <v>#DIV/0!</v>
      </c>
      <c r="AO3837" s="23" t="e">
        <v>#DIV/0!</v>
      </c>
      <c r="AP3837" s="23" t="e">
        <v>#DIV/0!</v>
      </c>
      <c r="AQ3837" s="23" t="e">
        <v>#DIV/0!</v>
      </c>
      <c r="AR3837" s="35">
        <v>0</v>
      </c>
      <c r="AS3837" s="35">
        <v>0</v>
      </c>
      <c r="AT3837" s="35">
        <v>0</v>
      </c>
      <c r="AU3837" s="31" t="str">
        <f t="shared" si="62"/>
        <v>库存为0</v>
      </c>
      <c r="AV3837" s="36" t="str">
        <f>IFERROR(时间!$B$4+AU3837,"上周无销量")</f>
        <v>上周无销量</v>
      </c>
    </row>
    <row r="3838" spans="1:48">
      <c r="A3838" s="21" t="s">
        <v>7454</v>
      </c>
      <c r="B3838" t="s">
        <v>7455</v>
      </c>
      <c r="C3838" t="s">
        <v>7447</v>
      </c>
      <c r="D3838" s="31">
        <v>0</v>
      </c>
      <c r="E3838" s="31">
        <v>0</v>
      </c>
      <c r="F3838" s="31">
        <v>0</v>
      </c>
      <c r="G3838" s="31">
        <v>0</v>
      </c>
      <c r="H3838" s="32">
        <v>0</v>
      </c>
      <c r="I3838">
        <v>0</v>
      </c>
      <c r="J3838" s="33">
        <v>0</v>
      </c>
      <c r="K3838" s="33">
        <v>0</v>
      </c>
      <c r="L3838" s="33">
        <v>0</v>
      </c>
      <c r="M3838">
        <v>0</v>
      </c>
      <c r="N3838">
        <v>0</v>
      </c>
      <c r="O3838">
        <v>0</v>
      </c>
      <c r="P3838" t="s">
        <v>54</v>
      </c>
      <c r="Q3838" t="s">
        <v>54</v>
      </c>
      <c r="R3838" t="s">
        <v>54</v>
      </c>
      <c r="S3838" t="s">
        <v>54</v>
      </c>
      <c r="T3838" t="s">
        <v>54</v>
      </c>
      <c r="U3838" t="s">
        <v>54</v>
      </c>
      <c r="V3838" t="s">
        <v>54</v>
      </c>
      <c r="W3838" t="s">
        <v>54</v>
      </c>
      <c r="X3838" s="23" t="s">
        <v>54</v>
      </c>
      <c r="Y3838" s="23" t="s">
        <v>54</v>
      </c>
      <c r="Z3838" s="23" t="s">
        <v>54</v>
      </c>
      <c r="AA3838" s="23" t="s">
        <v>54</v>
      </c>
      <c r="AB3838" t="s">
        <v>54</v>
      </c>
      <c r="AC3838" t="s">
        <v>54</v>
      </c>
      <c r="AD3838" t="s">
        <v>54</v>
      </c>
      <c r="AE3838" t="s">
        <v>54</v>
      </c>
      <c r="AF3838" s="23" t="s">
        <v>54</v>
      </c>
      <c r="AG3838" s="23" t="s">
        <v>54</v>
      </c>
      <c r="AH3838" s="23" t="s">
        <v>54</v>
      </c>
      <c r="AI3838" s="23" t="s">
        <v>54</v>
      </c>
      <c r="AJ3838">
        <v>0</v>
      </c>
      <c r="AK3838">
        <v>0</v>
      </c>
      <c r="AL3838">
        <v>0</v>
      </c>
      <c r="AM3838">
        <v>0</v>
      </c>
      <c r="AN3838" s="23" t="e">
        <v>#DIV/0!</v>
      </c>
      <c r="AO3838" s="23" t="e">
        <v>#DIV/0!</v>
      </c>
      <c r="AP3838" s="23" t="e">
        <v>#DIV/0!</v>
      </c>
      <c r="AQ3838" s="23" t="e">
        <v>#DIV/0!</v>
      </c>
      <c r="AR3838" s="35">
        <v>0</v>
      </c>
      <c r="AS3838" s="35">
        <v>0</v>
      </c>
      <c r="AT3838" s="35">
        <v>0</v>
      </c>
      <c r="AU3838" s="31" t="str">
        <f t="shared" si="62"/>
        <v>库存为0</v>
      </c>
      <c r="AV3838" s="36" t="str">
        <f>IFERROR(时间!$B$4+AU3838,"上周无销量")</f>
        <v>上周无销量</v>
      </c>
    </row>
    <row r="3839" spans="1:48">
      <c r="A3839" s="21" t="s">
        <v>7456</v>
      </c>
      <c r="B3839" t="s">
        <v>4713</v>
      </c>
      <c r="C3839" t="s">
        <v>7447</v>
      </c>
      <c r="D3839" s="31">
        <v>0</v>
      </c>
      <c r="E3839" s="31">
        <v>0</v>
      </c>
      <c r="F3839" s="31">
        <v>0</v>
      </c>
      <c r="G3839" s="31">
        <v>0</v>
      </c>
      <c r="H3839" s="32">
        <v>0</v>
      </c>
      <c r="I3839">
        <v>0</v>
      </c>
      <c r="J3839" s="33">
        <v>0</v>
      </c>
      <c r="K3839" s="33">
        <v>0</v>
      </c>
      <c r="L3839" s="33">
        <v>0</v>
      </c>
      <c r="M3839">
        <v>0</v>
      </c>
      <c r="N3839">
        <v>0</v>
      </c>
      <c r="O3839">
        <v>0</v>
      </c>
      <c r="P3839" t="s">
        <v>54</v>
      </c>
      <c r="Q3839" t="s">
        <v>54</v>
      </c>
      <c r="R3839" t="s">
        <v>54</v>
      </c>
      <c r="S3839" t="s">
        <v>54</v>
      </c>
      <c r="T3839" t="s">
        <v>54</v>
      </c>
      <c r="U3839" t="s">
        <v>54</v>
      </c>
      <c r="V3839" t="s">
        <v>54</v>
      </c>
      <c r="W3839" t="s">
        <v>54</v>
      </c>
      <c r="X3839" s="23" t="s">
        <v>54</v>
      </c>
      <c r="Y3839" s="23" t="s">
        <v>54</v>
      </c>
      <c r="Z3839" s="23" t="s">
        <v>54</v>
      </c>
      <c r="AA3839" s="23" t="s">
        <v>54</v>
      </c>
      <c r="AB3839" t="s">
        <v>54</v>
      </c>
      <c r="AC3839" t="s">
        <v>54</v>
      </c>
      <c r="AD3839" t="s">
        <v>54</v>
      </c>
      <c r="AE3839" t="s">
        <v>54</v>
      </c>
      <c r="AF3839" s="23" t="s">
        <v>54</v>
      </c>
      <c r="AG3839" s="23" t="s">
        <v>54</v>
      </c>
      <c r="AH3839" s="23" t="s">
        <v>54</v>
      </c>
      <c r="AI3839" s="23" t="s">
        <v>54</v>
      </c>
      <c r="AJ3839">
        <v>0</v>
      </c>
      <c r="AK3839">
        <v>0</v>
      </c>
      <c r="AL3839">
        <v>0</v>
      </c>
      <c r="AM3839">
        <v>0</v>
      </c>
      <c r="AN3839" s="23" t="e">
        <v>#DIV/0!</v>
      </c>
      <c r="AO3839" s="23" t="e">
        <v>#DIV/0!</v>
      </c>
      <c r="AP3839" s="23" t="e">
        <v>#DIV/0!</v>
      </c>
      <c r="AQ3839" s="23" t="e">
        <v>#DIV/0!</v>
      </c>
      <c r="AR3839" s="35">
        <v>0</v>
      </c>
      <c r="AS3839" s="35">
        <v>0</v>
      </c>
      <c r="AT3839" s="35">
        <v>0</v>
      </c>
      <c r="AU3839" s="31" t="str">
        <f t="shared" si="62"/>
        <v>库存为0</v>
      </c>
      <c r="AV3839" s="36" t="str">
        <f>IFERROR(时间!$B$4+AU3839,"上周无销量")</f>
        <v>上周无销量</v>
      </c>
    </row>
    <row r="3840" spans="1:48">
      <c r="A3840" s="21" t="s">
        <v>7457</v>
      </c>
      <c r="B3840" t="s">
        <v>4716</v>
      </c>
      <c r="C3840" t="s">
        <v>7447</v>
      </c>
      <c r="D3840" s="31">
        <v>0</v>
      </c>
      <c r="E3840" s="31">
        <v>0</v>
      </c>
      <c r="F3840" s="31">
        <v>0</v>
      </c>
      <c r="G3840" s="31">
        <v>0</v>
      </c>
      <c r="H3840" s="32">
        <v>0</v>
      </c>
      <c r="I3840">
        <v>0</v>
      </c>
      <c r="J3840" s="33">
        <v>0</v>
      </c>
      <c r="K3840" s="33">
        <v>0</v>
      </c>
      <c r="L3840" s="33">
        <v>0</v>
      </c>
      <c r="M3840">
        <v>0</v>
      </c>
      <c r="N3840">
        <v>0</v>
      </c>
      <c r="O3840">
        <v>0</v>
      </c>
      <c r="P3840" t="s">
        <v>54</v>
      </c>
      <c r="Q3840" t="s">
        <v>54</v>
      </c>
      <c r="R3840" t="s">
        <v>54</v>
      </c>
      <c r="S3840" t="s">
        <v>54</v>
      </c>
      <c r="T3840" t="s">
        <v>54</v>
      </c>
      <c r="U3840" t="s">
        <v>54</v>
      </c>
      <c r="V3840" t="s">
        <v>54</v>
      </c>
      <c r="W3840" t="s">
        <v>54</v>
      </c>
      <c r="X3840" s="23" t="s">
        <v>54</v>
      </c>
      <c r="Y3840" s="23" t="s">
        <v>54</v>
      </c>
      <c r="Z3840" s="23" t="s">
        <v>54</v>
      </c>
      <c r="AA3840" s="23" t="s">
        <v>54</v>
      </c>
      <c r="AB3840" t="s">
        <v>54</v>
      </c>
      <c r="AC3840" t="s">
        <v>54</v>
      </c>
      <c r="AD3840" t="s">
        <v>54</v>
      </c>
      <c r="AE3840" t="s">
        <v>54</v>
      </c>
      <c r="AF3840" s="23" t="s">
        <v>54</v>
      </c>
      <c r="AG3840" s="23" t="s">
        <v>54</v>
      </c>
      <c r="AH3840" s="23" t="s">
        <v>54</v>
      </c>
      <c r="AI3840" s="23" t="s">
        <v>54</v>
      </c>
      <c r="AJ3840">
        <v>0</v>
      </c>
      <c r="AK3840">
        <v>0</v>
      </c>
      <c r="AL3840">
        <v>0</v>
      </c>
      <c r="AM3840">
        <v>0</v>
      </c>
      <c r="AN3840" s="23" t="e">
        <v>#DIV/0!</v>
      </c>
      <c r="AO3840" s="23" t="e">
        <v>#DIV/0!</v>
      </c>
      <c r="AP3840" s="23" t="e">
        <v>#DIV/0!</v>
      </c>
      <c r="AQ3840" s="23" t="e">
        <v>#DIV/0!</v>
      </c>
      <c r="AR3840" s="35">
        <v>0</v>
      </c>
      <c r="AS3840" s="35">
        <v>0</v>
      </c>
      <c r="AT3840" s="35">
        <v>0</v>
      </c>
      <c r="AU3840" s="31" t="str">
        <f t="shared" si="62"/>
        <v>库存为0</v>
      </c>
      <c r="AV3840" s="36" t="str">
        <f>IFERROR(时间!$B$4+AU3840,"上周无销量")</f>
        <v>上周无销量</v>
      </c>
    </row>
    <row r="3841" spans="1:48">
      <c r="A3841" s="21" t="s">
        <v>7458</v>
      </c>
      <c r="B3841" t="s">
        <v>4718</v>
      </c>
      <c r="C3841" t="s">
        <v>7447</v>
      </c>
      <c r="D3841" s="31">
        <v>0</v>
      </c>
      <c r="E3841" s="31">
        <v>0</v>
      </c>
      <c r="F3841" s="31">
        <v>0</v>
      </c>
      <c r="G3841" s="31">
        <v>0</v>
      </c>
      <c r="H3841" s="32">
        <v>0</v>
      </c>
      <c r="I3841">
        <v>0</v>
      </c>
      <c r="J3841" s="33">
        <v>0</v>
      </c>
      <c r="K3841" s="33">
        <v>0</v>
      </c>
      <c r="L3841" s="33">
        <v>0</v>
      </c>
      <c r="M3841">
        <v>0</v>
      </c>
      <c r="N3841">
        <v>0</v>
      </c>
      <c r="O3841">
        <v>0</v>
      </c>
      <c r="P3841" t="s">
        <v>54</v>
      </c>
      <c r="Q3841" t="s">
        <v>54</v>
      </c>
      <c r="R3841" t="s">
        <v>54</v>
      </c>
      <c r="S3841" t="s">
        <v>54</v>
      </c>
      <c r="T3841" t="s">
        <v>54</v>
      </c>
      <c r="U3841" t="s">
        <v>54</v>
      </c>
      <c r="V3841" t="s">
        <v>54</v>
      </c>
      <c r="W3841" t="s">
        <v>54</v>
      </c>
      <c r="X3841" s="23" t="s">
        <v>54</v>
      </c>
      <c r="Y3841" s="23" t="s">
        <v>54</v>
      </c>
      <c r="Z3841" s="23" t="s">
        <v>54</v>
      </c>
      <c r="AA3841" s="23" t="s">
        <v>54</v>
      </c>
      <c r="AB3841" t="s">
        <v>54</v>
      </c>
      <c r="AC3841" t="s">
        <v>54</v>
      </c>
      <c r="AD3841" t="s">
        <v>54</v>
      </c>
      <c r="AE3841" t="s">
        <v>54</v>
      </c>
      <c r="AF3841" s="23" t="s">
        <v>54</v>
      </c>
      <c r="AG3841" s="23" t="s">
        <v>54</v>
      </c>
      <c r="AH3841" s="23" t="s">
        <v>54</v>
      </c>
      <c r="AI3841" s="23" t="s">
        <v>54</v>
      </c>
      <c r="AJ3841">
        <v>0</v>
      </c>
      <c r="AK3841">
        <v>2</v>
      </c>
      <c r="AL3841">
        <v>0</v>
      </c>
      <c r="AM3841">
        <v>11</v>
      </c>
      <c r="AN3841" s="23" t="e">
        <v>#DIV/0!</v>
      </c>
      <c r="AO3841" s="23">
        <v>0</v>
      </c>
      <c r="AP3841" s="23" t="e">
        <v>#DIV/0!</v>
      </c>
      <c r="AQ3841" s="23">
        <v>0</v>
      </c>
      <c r="AR3841" s="35">
        <v>0</v>
      </c>
      <c r="AS3841" s="35">
        <v>0</v>
      </c>
      <c r="AT3841" s="35">
        <v>0</v>
      </c>
      <c r="AU3841" s="31" t="str">
        <f t="shared" si="62"/>
        <v>库存为0</v>
      </c>
      <c r="AV3841" s="36" t="str">
        <f>IFERROR(时间!$B$4+AU3841,"上周无销量")</f>
        <v>上周无销量</v>
      </c>
    </row>
    <row r="3842" spans="1:48">
      <c r="A3842" s="21" t="s">
        <v>7459</v>
      </c>
      <c r="B3842" t="s">
        <v>4720</v>
      </c>
      <c r="C3842" t="s">
        <v>7447</v>
      </c>
      <c r="D3842" s="31">
        <v>0</v>
      </c>
      <c r="E3842" s="31">
        <v>0</v>
      </c>
      <c r="F3842" s="31">
        <v>0</v>
      </c>
      <c r="G3842" s="31">
        <v>0</v>
      </c>
      <c r="H3842" s="32">
        <v>0</v>
      </c>
      <c r="I3842">
        <v>0</v>
      </c>
      <c r="J3842" s="33">
        <v>0</v>
      </c>
      <c r="K3842" s="33">
        <v>0</v>
      </c>
      <c r="L3842" s="33">
        <v>0</v>
      </c>
      <c r="M3842">
        <v>0</v>
      </c>
      <c r="N3842">
        <v>0</v>
      </c>
      <c r="O3842">
        <v>0</v>
      </c>
      <c r="P3842" t="s">
        <v>54</v>
      </c>
      <c r="Q3842" t="s">
        <v>54</v>
      </c>
      <c r="R3842" t="s">
        <v>54</v>
      </c>
      <c r="S3842" t="s">
        <v>54</v>
      </c>
      <c r="T3842" t="s">
        <v>54</v>
      </c>
      <c r="U3842" t="s">
        <v>54</v>
      </c>
      <c r="V3842" t="s">
        <v>54</v>
      </c>
      <c r="W3842" t="s">
        <v>54</v>
      </c>
      <c r="X3842" s="23" t="s">
        <v>54</v>
      </c>
      <c r="Y3842" s="23" t="s">
        <v>54</v>
      </c>
      <c r="Z3842" s="23" t="s">
        <v>54</v>
      </c>
      <c r="AA3842" s="23" t="s">
        <v>54</v>
      </c>
      <c r="AB3842" t="s">
        <v>54</v>
      </c>
      <c r="AC3842" t="s">
        <v>54</v>
      </c>
      <c r="AD3842" t="s">
        <v>54</v>
      </c>
      <c r="AE3842" t="s">
        <v>54</v>
      </c>
      <c r="AF3842" s="23" t="s">
        <v>54</v>
      </c>
      <c r="AG3842" s="23" t="s">
        <v>54</v>
      </c>
      <c r="AH3842" s="23" t="s">
        <v>54</v>
      </c>
      <c r="AI3842" s="23" t="s">
        <v>54</v>
      </c>
      <c r="AJ3842">
        <v>0</v>
      </c>
      <c r="AK3842">
        <v>0</v>
      </c>
      <c r="AL3842">
        <v>0</v>
      </c>
      <c r="AM3842">
        <v>0</v>
      </c>
      <c r="AN3842" s="23" t="e">
        <v>#DIV/0!</v>
      </c>
      <c r="AO3842" s="23" t="e">
        <v>#DIV/0!</v>
      </c>
      <c r="AP3842" s="23" t="e">
        <v>#DIV/0!</v>
      </c>
      <c r="AQ3842" s="23" t="e">
        <v>#DIV/0!</v>
      </c>
      <c r="AR3842" s="35">
        <v>0</v>
      </c>
      <c r="AS3842" s="35">
        <v>0</v>
      </c>
      <c r="AT3842" s="35">
        <v>0</v>
      </c>
      <c r="AU3842" s="31" t="str">
        <f t="shared" si="62"/>
        <v>库存为0</v>
      </c>
      <c r="AV3842" s="36" t="str">
        <f>IFERROR(时间!$B$4+AU3842,"上周无销量")</f>
        <v>上周无销量</v>
      </c>
    </row>
    <row r="3843" spans="1:48">
      <c r="A3843" s="21" t="s">
        <v>7460</v>
      </c>
      <c r="B3843" t="s">
        <v>4722</v>
      </c>
      <c r="C3843" t="s">
        <v>7447</v>
      </c>
      <c r="D3843" s="31">
        <v>0</v>
      </c>
      <c r="E3843" s="31">
        <v>0</v>
      </c>
      <c r="F3843" s="31">
        <v>0</v>
      </c>
      <c r="G3843" s="31">
        <v>0</v>
      </c>
      <c r="H3843" s="32">
        <v>0</v>
      </c>
      <c r="I3843">
        <v>0</v>
      </c>
      <c r="J3843" s="33">
        <v>0</v>
      </c>
      <c r="K3843" s="33">
        <v>0</v>
      </c>
      <c r="L3843" s="33">
        <v>0</v>
      </c>
      <c r="M3843">
        <v>0</v>
      </c>
      <c r="N3843">
        <v>0</v>
      </c>
      <c r="O3843">
        <v>0</v>
      </c>
      <c r="P3843" t="s">
        <v>54</v>
      </c>
      <c r="Q3843" t="s">
        <v>54</v>
      </c>
      <c r="R3843" t="s">
        <v>54</v>
      </c>
      <c r="S3843" t="s">
        <v>54</v>
      </c>
      <c r="T3843" t="s">
        <v>54</v>
      </c>
      <c r="U3843" t="s">
        <v>54</v>
      </c>
      <c r="V3843" t="s">
        <v>54</v>
      </c>
      <c r="W3843" t="s">
        <v>54</v>
      </c>
      <c r="X3843" s="23" t="s">
        <v>54</v>
      </c>
      <c r="Y3843" s="23" t="s">
        <v>54</v>
      </c>
      <c r="Z3843" s="23" t="s">
        <v>54</v>
      </c>
      <c r="AA3843" s="23" t="s">
        <v>54</v>
      </c>
      <c r="AB3843" t="s">
        <v>54</v>
      </c>
      <c r="AC3843" t="s">
        <v>54</v>
      </c>
      <c r="AD3843" t="s">
        <v>54</v>
      </c>
      <c r="AE3843" t="s">
        <v>54</v>
      </c>
      <c r="AF3843" s="23" t="s">
        <v>54</v>
      </c>
      <c r="AG3843" s="23" t="s">
        <v>54</v>
      </c>
      <c r="AH3843" s="23" t="s">
        <v>54</v>
      </c>
      <c r="AI3843" s="23" t="s">
        <v>54</v>
      </c>
      <c r="AJ3843">
        <v>0</v>
      </c>
      <c r="AK3843">
        <v>5</v>
      </c>
      <c r="AL3843">
        <v>0</v>
      </c>
      <c r="AM3843">
        <v>3</v>
      </c>
      <c r="AN3843" s="23" t="e">
        <v>#DIV/0!</v>
      </c>
      <c r="AO3843" s="23">
        <v>0</v>
      </c>
      <c r="AP3843" s="23" t="e">
        <v>#DIV/0!</v>
      </c>
      <c r="AQ3843" s="23">
        <v>0</v>
      </c>
      <c r="AR3843" s="35">
        <v>0</v>
      </c>
      <c r="AS3843" s="35">
        <v>0</v>
      </c>
      <c r="AT3843" s="35">
        <v>0</v>
      </c>
      <c r="AU3843" s="31" t="str">
        <f t="shared" si="62"/>
        <v>库存为0</v>
      </c>
      <c r="AV3843" s="36" t="str">
        <f>IFERROR(时间!$B$4+AU3843,"上周无销量")</f>
        <v>上周无销量</v>
      </c>
    </row>
    <row r="3844" spans="1:48">
      <c r="A3844" s="21" t="s">
        <v>7461</v>
      </c>
      <c r="B3844" t="s">
        <v>4724</v>
      </c>
      <c r="C3844" t="s">
        <v>7447</v>
      </c>
      <c r="D3844" s="31">
        <v>0</v>
      </c>
      <c r="E3844" s="31">
        <v>0</v>
      </c>
      <c r="F3844" s="31">
        <v>0</v>
      </c>
      <c r="G3844" s="31">
        <v>0</v>
      </c>
      <c r="H3844" s="32">
        <v>0</v>
      </c>
      <c r="I3844">
        <v>0</v>
      </c>
      <c r="J3844" s="33">
        <v>0</v>
      </c>
      <c r="K3844" s="33">
        <v>0</v>
      </c>
      <c r="L3844" s="33">
        <v>0</v>
      </c>
      <c r="M3844">
        <v>0</v>
      </c>
      <c r="N3844">
        <v>0</v>
      </c>
      <c r="O3844">
        <v>0</v>
      </c>
      <c r="P3844" t="s">
        <v>54</v>
      </c>
      <c r="Q3844" t="s">
        <v>54</v>
      </c>
      <c r="R3844" t="s">
        <v>54</v>
      </c>
      <c r="S3844" t="s">
        <v>54</v>
      </c>
      <c r="T3844" t="s">
        <v>54</v>
      </c>
      <c r="U3844" t="s">
        <v>54</v>
      </c>
      <c r="V3844" t="s">
        <v>54</v>
      </c>
      <c r="W3844" t="s">
        <v>54</v>
      </c>
      <c r="X3844" s="23" t="s">
        <v>54</v>
      </c>
      <c r="Y3844" s="23" t="s">
        <v>54</v>
      </c>
      <c r="Z3844" s="23" t="s">
        <v>54</v>
      </c>
      <c r="AA3844" s="23" t="s">
        <v>54</v>
      </c>
      <c r="AB3844" t="s">
        <v>54</v>
      </c>
      <c r="AC3844" t="s">
        <v>54</v>
      </c>
      <c r="AD3844" t="s">
        <v>54</v>
      </c>
      <c r="AE3844" t="s">
        <v>54</v>
      </c>
      <c r="AF3844" s="23" t="s">
        <v>54</v>
      </c>
      <c r="AG3844" s="23" t="s">
        <v>54</v>
      </c>
      <c r="AH3844" s="23" t="s">
        <v>54</v>
      </c>
      <c r="AI3844" s="23" t="s">
        <v>54</v>
      </c>
      <c r="AJ3844">
        <v>0</v>
      </c>
      <c r="AK3844">
        <v>0</v>
      </c>
      <c r="AL3844">
        <v>0</v>
      </c>
      <c r="AM3844">
        <v>29</v>
      </c>
      <c r="AN3844" s="23" t="e">
        <v>#DIV/0!</v>
      </c>
      <c r="AO3844" s="23" t="e">
        <v>#DIV/0!</v>
      </c>
      <c r="AP3844" s="23" t="e">
        <v>#DIV/0!</v>
      </c>
      <c r="AQ3844" s="23">
        <v>0</v>
      </c>
      <c r="AR3844" s="35">
        <v>0</v>
      </c>
      <c r="AS3844" s="35">
        <v>0</v>
      </c>
      <c r="AT3844" s="35">
        <v>0</v>
      </c>
      <c r="AU3844" s="31" t="str">
        <f t="shared" si="62"/>
        <v>库存为0</v>
      </c>
      <c r="AV3844" s="36" t="str">
        <f>IFERROR(时间!$B$4+AU3844,"上周无销量")</f>
        <v>上周无销量</v>
      </c>
    </row>
    <row r="3845" spans="1:48">
      <c r="A3845" s="21" t="s">
        <v>7462</v>
      </c>
      <c r="B3845" t="s">
        <v>4726</v>
      </c>
      <c r="C3845" t="s">
        <v>7447</v>
      </c>
      <c r="D3845" s="31">
        <v>0</v>
      </c>
      <c r="E3845" s="31">
        <v>0</v>
      </c>
      <c r="F3845" s="31">
        <v>0</v>
      </c>
      <c r="G3845" s="31">
        <v>0</v>
      </c>
      <c r="H3845" s="32">
        <v>0</v>
      </c>
      <c r="I3845">
        <v>0</v>
      </c>
      <c r="J3845" s="33">
        <v>0</v>
      </c>
      <c r="K3845" s="33">
        <v>0</v>
      </c>
      <c r="L3845" s="33">
        <v>0</v>
      </c>
      <c r="M3845">
        <v>0</v>
      </c>
      <c r="N3845">
        <v>0</v>
      </c>
      <c r="O3845">
        <v>0</v>
      </c>
      <c r="P3845" t="s">
        <v>54</v>
      </c>
      <c r="Q3845" t="s">
        <v>54</v>
      </c>
      <c r="R3845" t="s">
        <v>54</v>
      </c>
      <c r="S3845" t="s">
        <v>54</v>
      </c>
      <c r="T3845" t="s">
        <v>54</v>
      </c>
      <c r="U3845" t="s">
        <v>54</v>
      </c>
      <c r="V3845" t="s">
        <v>54</v>
      </c>
      <c r="W3845" t="s">
        <v>54</v>
      </c>
      <c r="X3845" s="23" t="s">
        <v>54</v>
      </c>
      <c r="Y3845" s="23" t="s">
        <v>54</v>
      </c>
      <c r="Z3845" s="23" t="s">
        <v>54</v>
      </c>
      <c r="AA3845" s="23" t="s">
        <v>54</v>
      </c>
      <c r="AB3845" t="s">
        <v>54</v>
      </c>
      <c r="AC3845" t="s">
        <v>54</v>
      </c>
      <c r="AD3845" t="s">
        <v>54</v>
      </c>
      <c r="AE3845" t="s">
        <v>54</v>
      </c>
      <c r="AF3845" s="23" t="s">
        <v>54</v>
      </c>
      <c r="AG3845" s="23" t="s">
        <v>54</v>
      </c>
      <c r="AH3845" s="23" t="s">
        <v>54</v>
      </c>
      <c r="AI3845" s="23" t="s">
        <v>54</v>
      </c>
      <c r="AJ3845">
        <v>2</v>
      </c>
      <c r="AK3845">
        <v>2</v>
      </c>
      <c r="AL3845">
        <v>0</v>
      </c>
      <c r="AM3845">
        <v>0</v>
      </c>
      <c r="AN3845" s="23">
        <v>0</v>
      </c>
      <c r="AO3845" s="23">
        <v>0</v>
      </c>
      <c r="AP3845" s="23" t="e">
        <v>#DIV/0!</v>
      </c>
      <c r="AQ3845" s="23" t="e">
        <v>#DIV/0!</v>
      </c>
      <c r="AR3845" s="35">
        <v>0</v>
      </c>
      <c r="AS3845" s="35">
        <v>0</v>
      </c>
      <c r="AT3845" s="35">
        <v>0</v>
      </c>
      <c r="AU3845" s="31" t="str">
        <f t="shared" ref="AU3845:AU3908" si="63">IF(AR3845="","库存为"&amp;M3845,IF(AS3845=0,"库存为"&amp;M3845,INT(M3845/AR3845)))</f>
        <v>库存为0</v>
      </c>
      <c r="AV3845" s="36" t="str">
        <f>IFERROR(时间!$B$4+AU3845,"上周无销量")</f>
        <v>上周无销量</v>
      </c>
    </row>
    <row r="3846" spans="1:48">
      <c r="A3846" s="21" t="s">
        <v>7463</v>
      </c>
      <c r="B3846" t="s">
        <v>7464</v>
      </c>
      <c r="C3846" t="s">
        <v>7447</v>
      </c>
      <c r="D3846" s="31">
        <v>0</v>
      </c>
      <c r="E3846" s="31">
        <v>0</v>
      </c>
      <c r="F3846" s="31">
        <v>0</v>
      </c>
      <c r="G3846" s="31">
        <v>0</v>
      </c>
      <c r="H3846" s="32">
        <v>0</v>
      </c>
      <c r="I3846">
        <v>0</v>
      </c>
      <c r="J3846" s="33">
        <v>0</v>
      </c>
      <c r="K3846" s="33">
        <v>0</v>
      </c>
      <c r="L3846" s="33">
        <v>0</v>
      </c>
      <c r="M3846">
        <v>0</v>
      </c>
      <c r="N3846">
        <v>0</v>
      </c>
      <c r="O3846">
        <v>0</v>
      </c>
      <c r="P3846" t="s">
        <v>54</v>
      </c>
      <c r="Q3846" t="s">
        <v>54</v>
      </c>
      <c r="R3846" t="s">
        <v>54</v>
      </c>
      <c r="S3846" t="s">
        <v>54</v>
      </c>
      <c r="T3846" t="s">
        <v>54</v>
      </c>
      <c r="U3846" t="s">
        <v>54</v>
      </c>
      <c r="V3846" t="s">
        <v>54</v>
      </c>
      <c r="W3846" t="s">
        <v>54</v>
      </c>
      <c r="X3846" s="23" t="s">
        <v>54</v>
      </c>
      <c r="Y3846" s="23" t="s">
        <v>54</v>
      </c>
      <c r="Z3846" s="23" t="s">
        <v>54</v>
      </c>
      <c r="AA3846" s="23" t="s">
        <v>54</v>
      </c>
      <c r="AB3846" t="s">
        <v>54</v>
      </c>
      <c r="AC3846" t="s">
        <v>54</v>
      </c>
      <c r="AD3846" t="s">
        <v>54</v>
      </c>
      <c r="AE3846" t="s">
        <v>54</v>
      </c>
      <c r="AF3846" s="23" t="s">
        <v>54</v>
      </c>
      <c r="AG3846" s="23" t="s">
        <v>54</v>
      </c>
      <c r="AH3846" s="23" t="s">
        <v>54</v>
      </c>
      <c r="AI3846" s="23" t="s">
        <v>54</v>
      </c>
      <c r="AJ3846">
        <v>0</v>
      </c>
      <c r="AK3846">
        <v>0</v>
      </c>
      <c r="AL3846">
        <v>0</v>
      </c>
      <c r="AM3846">
        <v>0</v>
      </c>
      <c r="AN3846" s="23" t="e">
        <v>#DIV/0!</v>
      </c>
      <c r="AO3846" s="23" t="e">
        <v>#DIV/0!</v>
      </c>
      <c r="AP3846" s="23" t="e">
        <v>#DIV/0!</v>
      </c>
      <c r="AQ3846" s="23" t="e">
        <v>#DIV/0!</v>
      </c>
      <c r="AR3846" s="35">
        <v>0</v>
      </c>
      <c r="AS3846" s="35">
        <v>0</v>
      </c>
      <c r="AT3846" s="35">
        <v>0</v>
      </c>
      <c r="AU3846" s="31" t="str">
        <f t="shared" si="63"/>
        <v>库存为0</v>
      </c>
      <c r="AV3846" s="36" t="str">
        <f>IFERROR(时间!$B$4+AU3846,"上周无销量")</f>
        <v>上周无销量</v>
      </c>
    </row>
    <row r="3847" spans="1:48">
      <c r="A3847" s="21" t="s">
        <v>7465</v>
      </c>
      <c r="B3847" t="s">
        <v>4728</v>
      </c>
      <c r="C3847" t="s">
        <v>7447</v>
      </c>
      <c r="D3847" s="31">
        <v>0</v>
      </c>
      <c r="E3847" s="31">
        <v>0</v>
      </c>
      <c r="F3847" s="31">
        <v>0</v>
      </c>
      <c r="G3847" s="31">
        <v>0</v>
      </c>
      <c r="H3847" s="32">
        <v>0</v>
      </c>
      <c r="I3847">
        <v>0</v>
      </c>
      <c r="J3847" s="33">
        <v>0</v>
      </c>
      <c r="K3847" s="33">
        <v>0</v>
      </c>
      <c r="L3847" s="33">
        <v>0</v>
      </c>
      <c r="M3847">
        <v>0</v>
      </c>
      <c r="N3847">
        <v>0</v>
      </c>
      <c r="O3847">
        <v>0</v>
      </c>
      <c r="P3847" t="s">
        <v>54</v>
      </c>
      <c r="Q3847" t="s">
        <v>54</v>
      </c>
      <c r="R3847" t="s">
        <v>54</v>
      </c>
      <c r="S3847" t="s">
        <v>54</v>
      </c>
      <c r="T3847" t="s">
        <v>54</v>
      </c>
      <c r="U3847" t="s">
        <v>54</v>
      </c>
      <c r="V3847" t="s">
        <v>54</v>
      </c>
      <c r="W3847" t="s">
        <v>54</v>
      </c>
      <c r="X3847" s="23" t="s">
        <v>54</v>
      </c>
      <c r="Y3847" s="23" t="s">
        <v>54</v>
      </c>
      <c r="Z3847" s="23" t="s">
        <v>54</v>
      </c>
      <c r="AA3847" s="23" t="s">
        <v>54</v>
      </c>
      <c r="AB3847" t="s">
        <v>54</v>
      </c>
      <c r="AC3847" t="s">
        <v>54</v>
      </c>
      <c r="AD3847" t="s">
        <v>54</v>
      </c>
      <c r="AE3847" t="s">
        <v>54</v>
      </c>
      <c r="AF3847" s="23" t="s">
        <v>54</v>
      </c>
      <c r="AG3847" s="23" t="s">
        <v>54</v>
      </c>
      <c r="AH3847" s="23" t="s">
        <v>54</v>
      </c>
      <c r="AI3847" s="23" t="s">
        <v>54</v>
      </c>
      <c r="AJ3847">
        <v>1</v>
      </c>
      <c r="AK3847">
        <v>0</v>
      </c>
      <c r="AL3847">
        <v>0</v>
      </c>
      <c r="AM3847">
        <v>2</v>
      </c>
      <c r="AN3847" s="23">
        <v>0</v>
      </c>
      <c r="AO3847" s="23" t="e">
        <v>#DIV/0!</v>
      </c>
      <c r="AP3847" s="23" t="e">
        <v>#DIV/0!</v>
      </c>
      <c r="AQ3847" s="23">
        <v>0</v>
      </c>
      <c r="AR3847" s="35">
        <v>0</v>
      </c>
      <c r="AS3847" s="35">
        <v>0</v>
      </c>
      <c r="AT3847" s="35">
        <v>0</v>
      </c>
      <c r="AU3847" s="31" t="str">
        <f t="shared" si="63"/>
        <v>库存为0</v>
      </c>
      <c r="AV3847" s="36" t="str">
        <f>IFERROR(时间!$B$4+AU3847,"上周无销量")</f>
        <v>上周无销量</v>
      </c>
    </row>
    <row r="3848" spans="1:48">
      <c r="A3848" s="21" t="s">
        <v>7466</v>
      </c>
      <c r="B3848" t="s">
        <v>4730</v>
      </c>
      <c r="C3848" t="s">
        <v>7447</v>
      </c>
      <c r="D3848" s="31">
        <v>0</v>
      </c>
      <c r="E3848" s="31">
        <v>0</v>
      </c>
      <c r="F3848" s="31">
        <v>0</v>
      </c>
      <c r="G3848" s="31">
        <v>0</v>
      </c>
      <c r="H3848" s="32">
        <v>0</v>
      </c>
      <c r="I3848">
        <v>0</v>
      </c>
      <c r="J3848" s="33">
        <v>0</v>
      </c>
      <c r="K3848" s="33">
        <v>0</v>
      </c>
      <c r="L3848" s="33">
        <v>0</v>
      </c>
      <c r="M3848">
        <v>0</v>
      </c>
      <c r="N3848">
        <v>0</v>
      </c>
      <c r="O3848">
        <v>0</v>
      </c>
      <c r="P3848" t="s">
        <v>54</v>
      </c>
      <c r="Q3848" t="s">
        <v>54</v>
      </c>
      <c r="R3848" t="s">
        <v>54</v>
      </c>
      <c r="S3848" t="s">
        <v>54</v>
      </c>
      <c r="T3848" t="s">
        <v>54</v>
      </c>
      <c r="U3848" t="s">
        <v>54</v>
      </c>
      <c r="V3848" t="s">
        <v>54</v>
      </c>
      <c r="W3848" t="s">
        <v>54</v>
      </c>
      <c r="X3848" s="23" t="s">
        <v>54</v>
      </c>
      <c r="Y3848" s="23" t="s">
        <v>54</v>
      </c>
      <c r="Z3848" s="23" t="s">
        <v>54</v>
      </c>
      <c r="AA3848" s="23" t="s">
        <v>54</v>
      </c>
      <c r="AB3848" t="s">
        <v>54</v>
      </c>
      <c r="AC3848" t="s">
        <v>54</v>
      </c>
      <c r="AD3848" t="s">
        <v>54</v>
      </c>
      <c r="AE3848" t="s">
        <v>54</v>
      </c>
      <c r="AF3848" s="23" t="s">
        <v>54</v>
      </c>
      <c r="AG3848" s="23" t="s">
        <v>54</v>
      </c>
      <c r="AH3848" s="23" t="s">
        <v>54</v>
      </c>
      <c r="AI3848" s="23" t="s">
        <v>54</v>
      </c>
      <c r="AJ3848">
        <v>3</v>
      </c>
      <c r="AK3848">
        <v>4</v>
      </c>
      <c r="AL3848">
        <v>0</v>
      </c>
      <c r="AM3848">
        <v>5</v>
      </c>
      <c r="AN3848" s="23">
        <v>0</v>
      </c>
      <c r="AO3848" s="23">
        <v>0</v>
      </c>
      <c r="AP3848" s="23" t="e">
        <v>#DIV/0!</v>
      </c>
      <c r="AQ3848" s="23">
        <v>0</v>
      </c>
      <c r="AR3848" s="35">
        <v>0</v>
      </c>
      <c r="AS3848" s="35">
        <v>0</v>
      </c>
      <c r="AT3848" s="35">
        <v>0</v>
      </c>
      <c r="AU3848" s="31" t="str">
        <f t="shared" si="63"/>
        <v>库存为0</v>
      </c>
      <c r="AV3848" s="36" t="str">
        <f>IFERROR(时间!$B$4+AU3848,"上周无销量")</f>
        <v>上周无销量</v>
      </c>
    </row>
    <row r="3849" spans="1:48">
      <c r="A3849" s="21" t="s">
        <v>7467</v>
      </c>
      <c r="B3849" t="s">
        <v>4732</v>
      </c>
      <c r="C3849" t="s">
        <v>7447</v>
      </c>
      <c r="D3849" s="31">
        <v>0</v>
      </c>
      <c r="E3849" s="31">
        <v>0</v>
      </c>
      <c r="F3849" s="31">
        <v>0</v>
      </c>
      <c r="G3849" s="31">
        <v>0</v>
      </c>
      <c r="H3849" s="32">
        <v>0</v>
      </c>
      <c r="I3849">
        <v>0</v>
      </c>
      <c r="J3849" s="33">
        <v>0</v>
      </c>
      <c r="K3849" s="33">
        <v>0</v>
      </c>
      <c r="L3849" s="33">
        <v>0</v>
      </c>
      <c r="M3849">
        <v>0</v>
      </c>
      <c r="N3849">
        <v>0</v>
      </c>
      <c r="O3849">
        <v>0</v>
      </c>
      <c r="P3849" t="s">
        <v>54</v>
      </c>
      <c r="Q3849" t="s">
        <v>54</v>
      </c>
      <c r="R3849" t="s">
        <v>54</v>
      </c>
      <c r="S3849" t="s">
        <v>54</v>
      </c>
      <c r="T3849" t="s">
        <v>54</v>
      </c>
      <c r="U3849" t="s">
        <v>54</v>
      </c>
      <c r="V3849" t="s">
        <v>54</v>
      </c>
      <c r="W3849" t="s">
        <v>54</v>
      </c>
      <c r="X3849" s="23" t="s">
        <v>54</v>
      </c>
      <c r="Y3849" s="23" t="s">
        <v>54</v>
      </c>
      <c r="Z3849" s="23" t="s">
        <v>54</v>
      </c>
      <c r="AA3849" s="23" t="s">
        <v>54</v>
      </c>
      <c r="AB3849" t="s">
        <v>54</v>
      </c>
      <c r="AC3849" t="s">
        <v>54</v>
      </c>
      <c r="AD3849" t="s">
        <v>54</v>
      </c>
      <c r="AE3849" t="s">
        <v>54</v>
      </c>
      <c r="AF3849" s="23" t="s">
        <v>54</v>
      </c>
      <c r="AG3849" s="23" t="s">
        <v>54</v>
      </c>
      <c r="AH3849" s="23" t="s">
        <v>54</v>
      </c>
      <c r="AI3849" s="23" t="s">
        <v>54</v>
      </c>
      <c r="AJ3849">
        <v>0</v>
      </c>
      <c r="AK3849">
        <v>0</v>
      </c>
      <c r="AL3849">
        <v>0</v>
      </c>
      <c r="AM3849">
        <v>0</v>
      </c>
      <c r="AN3849" s="23" t="e">
        <v>#DIV/0!</v>
      </c>
      <c r="AO3849" s="23" t="e">
        <v>#DIV/0!</v>
      </c>
      <c r="AP3849" s="23" t="e">
        <v>#DIV/0!</v>
      </c>
      <c r="AQ3849" s="23" t="e">
        <v>#DIV/0!</v>
      </c>
      <c r="AR3849" s="35">
        <v>0</v>
      </c>
      <c r="AS3849" s="35">
        <v>0</v>
      </c>
      <c r="AT3849" s="35">
        <v>0</v>
      </c>
      <c r="AU3849" s="31" t="str">
        <f t="shared" si="63"/>
        <v>库存为0</v>
      </c>
      <c r="AV3849" s="36" t="str">
        <f>IFERROR(时间!$B$4+AU3849,"上周无销量")</f>
        <v>上周无销量</v>
      </c>
    </row>
    <row r="3850" spans="1:48">
      <c r="A3850" s="21" t="s">
        <v>7468</v>
      </c>
      <c r="B3850" t="s">
        <v>4734</v>
      </c>
      <c r="C3850" t="s">
        <v>7447</v>
      </c>
      <c r="D3850" s="31">
        <v>0</v>
      </c>
      <c r="E3850" s="31">
        <v>0</v>
      </c>
      <c r="F3850" s="31">
        <v>0</v>
      </c>
      <c r="G3850" s="31">
        <v>0</v>
      </c>
      <c r="H3850" s="32">
        <v>0</v>
      </c>
      <c r="I3850">
        <v>0</v>
      </c>
      <c r="J3850" s="33">
        <v>0</v>
      </c>
      <c r="K3850" s="33">
        <v>0</v>
      </c>
      <c r="L3850" s="33">
        <v>0</v>
      </c>
      <c r="M3850">
        <v>0</v>
      </c>
      <c r="N3850">
        <v>0</v>
      </c>
      <c r="O3850">
        <v>0</v>
      </c>
      <c r="P3850" t="s">
        <v>54</v>
      </c>
      <c r="Q3850" t="s">
        <v>54</v>
      </c>
      <c r="R3850" t="s">
        <v>54</v>
      </c>
      <c r="S3850" t="s">
        <v>54</v>
      </c>
      <c r="T3850" t="s">
        <v>54</v>
      </c>
      <c r="U3850" t="s">
        <v>54</v>
      </c>
      <c r="V3850" t="s">
        <v>54</v>
      </c>
      <c r="W3850" t="s">
        <v>54</v>
      </c>
      <c r="X3850" s="23" t="s">
        <v>54</v>
      </c>
      <c r="Y3850" s="23" t="s">
        <v>54</v>
      </c>
      <c r="Z3850" s="23" t="s">
        <v>54</v>
      </c>
      <c r="AA3850" s="23" t="s">
        <v>54</v>
      </c>
      <c r="AB3850" t="s">
        <v>54</v>
      </c>
      <c r="AC3850" t="s">
        <v>54</v>
      </c>
      <c r="AD3850" t="s">
        <v>54</v>
      </c>
      <c r="AE3850" t="s">
        <v>54</v>
      </c>
      <c r="AF3850" s="23" t="s">
        <v>54</v>
      </c>
      <c r="AG3850" s="23" t="s">
        <v>54</v>
      </c>
      <c r="AH3850" s="23" t="s">
        <v>54</v>
      </c>
      <c r="AI3850" s="23" t="s">
        <v>54</v>
      </c>
      <c r="AJ3850">
        <v>0</v>
      </c>
      <c r="AK3850">
        <v>0</v>
      </c>
      <c r="AL3850">
        <v>0</v>
      </c>
      <c r="AM3850">
        <v>0</v>
      </c>
      <c r="AN3850" s="23" t="e">
        <v>#DIV/0!</v>
      </c>
      <c r="AO3850" s="23" t="e">
        <v>#DIV/0!</v>
      </c>
      <c r="AP3850" s="23" t="e">
        <v>#DIV/0!</v>
      </c>
      <c r="AQ3850" s="23" t="e">
        <v>#DIV/0!</v>
      </c>
      <c r="AR3850" s="35">
        <v>0</v>
      </c>
      <c r="AS3850" s="35">
        <v>0</v>
      </c>
      <c r="AT3850" s="35">
        <v>0</v>
      </c>
      <c r="AU3850" s="31" t="str">
        <f t="shared" si="63"/>
        <v>库存为0</v>
      </c>
      <c r="AV3850" s="36" t="str">
        <f>IFERROR(时间!$B$4+AU3850,"上周无销量")</f>
        <v>上周无销量</v>
      </c>
    </row>
    <row r="3851" spans="1:48">
      <c r="A3851" s="21" t="s">
        <v>7469</v>
      </c>
      <c r="B3851" t="s">
        <v>4736</v>
      </c>
      <c r="C3851" t="s">
        <v>7447</v>
      </c>
      <c r="D3851" s="31">
        <v>0</v>
      </c>
      <c r="E3851" s="31">
        <v>0</v>
      </c>
      <c r="F3851" s="31">
        <v>0</v>
      </c>
      <c r="G3851" s="31">
        <v>0</v>
      </c>
      <c r="H3851" s="32">
        <v>0</v>
      </c>
      <c r="I3851">
        <v>0</v>
      </c>
      <c r="J3851" s="33">
        <v>0</v>
      </c>
      <c r="K3851" s="33">
        <v>0</v>
      </c>
      <c r="L3851" s="33">
        <v>0</v>
      </c>
      <c r="M3851">
        <v>0</v>
      </c>
      <c r="N3851">
        <v>0</v>
      </c>
      <c r="O3851">
        <v>0</v>
      </c>
      <c r="P3851" t="s">
        <v>54</v>
      </c>
      <c r="Q3851" t="s">
        <v>54</v>
      </c>
      <c r="R3851" t="s">
        <v>54</v>
      </c>
      <c r="S3851" t="s">
        <v>54</v>
      </c>
      <c r="T3851" t="s">
        <v>54</v>
      </c>
      <c r="U3851" t="s">
        <v>54</v>
      </c>
      <c r="V3851" t="s">
        <v>54</v>
      </c>
      <c r="W3851" t="s">
        <v>54</v>
      </c>
      <c r="X3851" s="23" t="s">
        <v>54</v>
      </c>
      <c r="Y3851" s="23" t="s">
        <v>54</v>
      </c>
      <c r="Z3851" s="23" t="s">
        <v>54</v>
      </c>
      <c r="AA3851" s="23" t="s">
        <v>54</v>
      </c>
      <c r="AB3851" t="s">
        <v>54</v>
      </c>
      <c r="AC3851" t="s">
        <v>54</v>
      </c>
      <c r="AD3851" t="s">
        <v>54</v>
      </c>
      <c r="AE3851" t="s">
        <v>54</v>
      </c>
      <c r="AF3851" s="23" t="s">
        <v>54</v>
      </c>
      <c r="AG3851" s="23" t="s">
        <v>54</v>
      </c>
      <c r="AH3851" s="23" t="s">
        <v>54</v>
      </c>
      <c r="AI3851" s="23" t="s">
        <v>54</v>
      </c>
      <c r="AJ3851">
        <v>0</v>
      </c>
      <c r="AK3851">
        <v>0</v>
      </c>
      <c r="AL3851">
        <v>0</v>
      </c>
      <c r="AM3851">
        <v>0</v>
      </c>
      <c r="AN3851" s="23" t="e">
        <v>#DIV/0!</v>
      </c>
      <c r="AO3851" s="23" t="e">
        <v>#DIV/0!</v>
      </c>
      <c r="AP3851" s="23" t="e">
        <v>#DIV/0!</v>
      </c>
      <c r="AQ3851" s="23" t="e">
        <v>#DIV/0!</v>
      </c>
      <c r="AR3851" s="35">
        <v>0</v>
      </c>
      <c r="AS3851" s="35">
        <v>0</v>
      </c>
      <c r="AT3851" s="35">
        <v>0</v>
      </c>
      <c r="AU3851" s="31" t="str">
        <f t="shared" si="63"/>
        <v>库存为0</v>
      </c>
      <c r="AV3851" s="36" t="str">
        <f>IFERROR(时间!$B$4+AU3851,"上周无销量")</f>
        <v>上周无销量</v>
      </c>
    </row>
    <row r="3852" spans="1:48">
      <c r="A3852" s="21" t="s">
        <v>7470</v>
      </c>
      <c r="B3852" t="s">
        <v>4738</v>
      </c>
      <c r="C3852" t="s">
        <v>7447</v>
      </c>
      <c r="D3852" s="31">
        <v>0</v>
      </c>
      <c r="E3852" s="31">
        <v>0</v>
      </c>
      <c r="F3852" s="31">
        <v>0</v>
      </c>
      <c r="G3852" s="31">
        <v>0</v>
      </c>
      <c r="H3852" s="32">
        <v>0</v>
      </c>
      <c r="I3852">
        <v>0</v>
      </c>
      <c r="J3852" s="33">
        <v>0</v>
      </c>
      <c r="K3852" s="33">
        <v>0</v>
      </c>
      <c r="L3852" s="33">
        <v>0</v>
      </c>
      <c r="M3852">
        <v>0</v>
      </c>
      <c r="N3852">
        <v>0</v>
      </c>
      <c r="O3852">
        <v>0</v>
      </c>
      <c r="P3852" t="s">
        <v>54</v>
      </c>
      <c r="Q3852" t="s">
        <v>54</v>
      </c>
      <c r="R3852" t="s">
        <v>54</v>
      </c>
      <c r="S3852" t="s">
        <v>54</v>
      </c>
      <c r="T3852" t="s">
        <v>54</v>
      </c>
      <c r="U3852" t="s">
        <v>54</v>
      </c>
      <c r="V3852" t="s">
        <v>54</v>
      </c>
      <c r="W3852" t="s">
        <v>54</v>
      </c>
      <c r="X3852" s="23" t="s">
        <v>54</v>
      </c>
      <c r="Y3852" s="23" t="s">
        <v>54</v>
      </c>
      <c r="Z3852" s="23" t="s">
        <v>54</v>
      </c>
      <c r="AA3852" s="23" t="s">
        <v>54</v>
      </c>
      <c r="AB3852" t="s">
        <v>54</v>
      </c>
      <c r="AC3852" t="s">
        <v>54</v>
      </c>
      <c r="AD3852" t="s">
        <v>54</v>
      </c>
      <c r="AE3852" t="s">
        <v>54</v>
      </c>
      <c r="AF3852" s="23" t="s">
        <v>54</v>
      </c>
      <c r="AG3852" s="23" t="s">
        <v>54</v>
      </c>
      <c r="AH3852" s="23" t="s">
        <v>54</v>
      </c>
      <c r="AI3852" s="23" t="s">
        <v>54</v>
      </c>
      <c r="AJ3852">
        <v>3</v>
      </c>
      <c r="AK3852">
        <v>3</v>
      </c>
      <c r="AL3852">
        <v>0</v>
      </c>
      <c r="AM3852">
        <v>3</v>
      </c>
      <c r="AN3852" s="23">
        <v>0</v>
      </c>
      <c r="AO3852" s="23">
        <v>0</v>
      </c>
      <c r="AP3852" s="23" t="e">
        <v>#DIV/0!</v>
      </c>
      <c r="AQ3852" s="23">
        <v>0</v>
      </c>
      <c r="AR3852" s="35">
        <v>0</v>
      </c>
      <c r="AS3852" s="35">
        <v>0</v>
      </c>
      <c r="AT3852" s="35">
        <v>0</v>
      </c>
      <c r="AU3852" s="31" t="str">
        <f t="shared" si="63"/>
        <v>库存为0</v>
      </c>
      <c r="AV3852" s="36" t="str">
        <f>IFERROR(时间!$B$4+AU3852,"上周无销量")</f>
        <v>上周无销量</v>
      </c>
    </row>
    <row r="3853" spans="1:48">
      <c r="A3853" s="21" t="s">
        <v>7471</v>
      </c>
      <c r="B3853" t="s">
        <v>4740</v>
      </c>
      <c r="C3853" t="s">
        <v>7447</v>
      </c>
      <c r="D3853" s="31">
        <v>0</v>
      </c>
      <c r="E3853" s="31">
        <v>0</v>
      </c>
      <c r="F3853" s="31">
        <v>0</v>
      </c>
      <c r="G3853" s="31">
        <v>0</v>
      </c>
      <c r="H3853" s="32">
        <v>0</v>
      </c>
      <c r="I3853">
        <v>0</v>
      </c>
      <c r="J3853" s="33">
        <v>0</v>
      </c>
      <c r="K3853" s="33">
        <v>0</v>
      </c>
      <c r="L3853" s="33">
        <v>0</v>
      </c>
      <c r="M3853">
        <v>0</v>
      </c>
      <c r="N3853">
        <v>0</v>
      </c>
      <c r="O3853">
        <v>0</v>
      </c>
      <c r="P3853" t="s">
        <v>54</v>
      </c>
      <c r="Q3853" t="s">
        <v>54</v>
      </c>
      <c r="R3853" t="s">
        <v>54</v>
      </c>
      <c r="S3853" t="s">
        <v>54</v>
      </c>
      <c r="T3853" t="s">
        <v>54</v>
      </c>
      <c r="U3853" t="s">
        <v>54</v>
      </c>
      <c r="V3853" t="s">
        <v>54</v>
      </c>
      <c r="W3853" t="s">
        <v>54</v>
      </c>
      <c r="X3853" s="23" t="s">
        <v>54</v>
      </c>
      <c r="Y3853" s="23" t="s">
        <v>54</v>
      </c>
      <c r="Z3853" s="23" t="s">
        <v>54</v>
      </c>
      <c r="AA3853" s="23" t="s">
        <v>54</v>
      </c>
      <c r="AB3853" t="s">
        <v>54</v>
      </c>
      <c r="AC3853" t="s">
        <v>54</v>
      </c>
      <c r="AD3853" t="s">
        <v>54</v>
      </c>
      <c r="AE3853" t="s">
        <v>54</v>
      </c>
      <c r="AF3853" s="23" t="s">
        <v>54</v>
      </c>
      <c r="AG3853" s="23" t="s">
        <v>54</v>
      </c>
      <c r="AH3853" s="23" t="s">
        <v>54</v>
      </c>
      <c r="AI3853" s="23" t="s">
        <v>54</v>
      </c>
      <c r="AJ3853">
        <v>1</v>
      </c>
      <c r="AK3853">
        <v>7</v>
      </c>
      <c r="AL3853">
        <v>0</v>
      </c>
      <c r="AM3853">
        <v>0</v>
      </c>
      <c r="AN3853" s="23">
        <v>0</v>
      </c>
      <c r="AO3853" s="23">
        <v>0</v>
      </c>
      <c r="AP3853" s="23" t="e">
        <v>#DIV/0!</v>
      </c>
      <c r="AQ3853" s="23" t="e">
        <v>#DIV/0!</v>
      </c>
      <c r="AR3853" s="35">
        <v>0</v>
      </c>
      <c r="AS3853" s="35">
        <v>0</v>
      </c>
      <c r="AT3853" s="35">
        <v>0</v>
      </c>
      <c r="AU3853" s="31" t="str">
        <f t="shared" si="63"/>
        <v>库存为0</v>
      </c>
      <c r="AV3853" s="36" t="str">
        <f>IFERROR(时间!$B$4+AU3853,"上周无销量")</f>
        <v>上周无销量</v>
      </c>
    </row>
    <row r="3854" spans="1:48">
      <c r="A3854" s="21" t="s">
        <v>7472</v>
      </c>
      <c r="B3854" t="s">
        <v>7473</v>
      </c>
      <c r="C3854" t="s">
        <v>7474</v>
      </c>
      <c r="D3854" s="31">
        <v>0</v>
      </c>
      <c r="E3854" s="31">
        <v>0</v>
      </c>
      <c r="F3854" s="31">
        <v>0</v>
      </c>
      <c r="G3854" s="31">
        <v>0</v>
      </c>
      <c r="H3854" s="32">
        <v>0</v>
      </c>
      <c r="I3854">
        <v>0</v>
      </c>
      <c r="J3854" s="33">
        <v>0</v>
      </c>
      <c r="K3854" s="33">
        <v>0</v>
      </c>
      <c r="L3854" s="33">
        <v>0</v>
      </c>
      <c r="M3854">
        <v>0</v>
      </c>
      <c r="N3854">
        <v>0</v>
      </c>
      <c r="O3854">
        <v>0</v>
      </c>
      <c r="P3854" t="s">
        <v>54</v>
      </c>
      <c r="Q3854" t="s">
        <v>54</v>
      </c>
      <c r="R3854" t="s">
        <v>54</v>
      </c>
      <c r="S3854" t="s">
        <v>54</v>
      </c>
      <c r="T3854" t="s">
        <v>54</v>
      </c>
      <c r="U3854" t="s">
        <v>54</v>
      </c>
      <c r="V3854" t="s">
        <v>54</v>
      </c>
      <c r="W3854" t="s">
        <v>54</v>
      </c>
      <c r="X3854" s="23" t="s">
        <v>54</v>
      </c>
      <c r="Y3854" s="23" t="s">
        <v>54</v>
      </c>
      <c r="Z3854" s="23" t="s">
        <v>54</v>
      </c>
      <c r="AA3854" s="23" t="s">
        <v>54</v>
      </c>
      <c r="AB3854" t="s">
        <v>54</v>
      </c>
      <c r="AC3854" t="s">
        <v>54</v>
      </c>
      <c r="AD3854" t="s">
        <v>54</v>
      </c>
      <c r="AE3854" t="s">
        <v>54</v>
      </c>
      <c r="AF3854" s="23" t="s">
        <v>54</v>
      </c>
      <c r="AG3854" s="23" t="s">
        <v>54</v>
      </c>
      <c r="AH3854" s="23" t="s">
        <v>54</v>
      </c>
      <c r="AI3854" s="23" t="s">
        <v>54</v>
      </c>
      <c r="AJ3854">
        <v>0</v>
      </c>
      <c r="AK3854">
        <v>0</v>
      </c>
      <c r="AL3854">
        <v>0</v>
      </c>
      <c r="AM3854">
        <v>0</v>
      </c>
      <c r="AN3854" s="23" t="e">
        <v>#DIV/0!</v>
      </c>
      <c r="AO3854" s="23" t="e">
        <v>#DIV/0!</v>
      </c>
      <c r="AP3854" s="23" t="e">
        <v>#DIV/0!</v>
      </c>
      <c r="AQ3854" s="23" t="e">
        <v>#DIV/0!</v>
      </c>
      <c r="AR3854" s="35">
        <v>0</v>
      </c>
      <c r="AS3854" s="35">
        <v>0</v>
      </c>
      <c r="AT3854" s="35">
        <v>0</v>
      </c>
      <c r="AU3854" s="31" t="str">
        <f t="shared" si="63"/>
        <v>库存为0</v>
      </c>
      <c r="AV3854" s="36" t="str">
        <f>IFERROR(时间!$B$4+AU3854,"上周无销量")</f>
        <v>上周无销量</v>
      </c>
    </row>
    <row r="3855" spans="1:48">
      <c r="A3855" s="21" t="s">
        <v>7475</v>
      </c>
      <c r="B3855" t="s">
        <v>7476</v>
      </c>
      <c r="C3855" t="s">
        <v>7477</v>
      </c>
      <c r="D3855" s="31">
        <v>0</v>
      </c>
      <c r="E3855" s="31">
        <v>0</v>
      </c>
      <c r="F3855" s="31">
        <v>0</v>
      </c>
      <c r="G3855" s="31">
        <v>0</v>
      </c>
      <c r="H3855" s="32">
        <v>0</v>
      </c>
      <c r="I3855">
        <v>0</v>
      </c>
      <c r="J3855" s="33">
        <v>0</v>
      </c>
      <c r="K3855" s="33">
        <v>0</v>
      </c>
      <c r="L3855" s="33">
        <v>0</v>
      </c>
      <c r="M3855">
        <v>0</v>
      </c>
      <c r="N3855">
        <v>0</v>
      </c>
      <c r="O3855">
        <v>0</v>
      </c>
      <c r="P3855" t="s">
        <v>54</v>
      </c>
      <c r="Q3855" t="s">
        <v>54</v>
      </c>
      <c r="R3855" t="s">
        <v>54</v>
      </c>
      <c r="S3855" t="s">
        <v>54</v>
      </c>
      <c r="T3855" t="s">
        <v>54</v>
      </c>
      <c r="U3855" t="s">
        <v>54</v>
      </c>
      <c r="V3855" t="s">
        <v>54</v>
      </c>
      <c r="W3855" t="s">
        <v>54</v>
      </c>
      <c r="X3855" s="23" t="s">
        <v>54</v>
      </c>
      <c r="Y3855" s="23" t="s">
        <v>54</v>
      </c>
      <c r="Z3855" s="23" t="s">
        <v>54</v>
      </c>
      <c r="AA3855" s="23" t="s">
        <v>54</v>
      </c>
      <c r="AB3855" t="s">
        <v>54</v>
      </c>
      <c r="AC3855" t="s">
        <v>54</v>
      </c>
      <c r="AD3855" t="s">
        <v>54</v>
      </c>
      <c r="AE3855" t="s">
        <v>54</v>
      </c>
      <c r="AF3855" s="23" t="s">
        <v>54</v>
      </c>
      <c r="AG3855" s="23" t="s">
        <v>54</v>
      </c>
      <c r="AH3855" s="23" t="s">
        <v>54</v>
      </c>
      <c r="AI3855" s="23" t="s">
        <v>54</v>
      </c>
      <c r="AJ3855">
        <v>0</v>
      </c>
      <c r="AK3855">
        <v>0</v>
      </c>
      <c r="AL3855">
        <v>0</v>
      </c>
      <c r="AM3855">
        <v>0</v>
      </c>
      <c r="AN3855" s="23" t="e">
        <v>#DIV/0!</v>
      </c>
      <c r="AO3855" s="23" t="e">
        <v>#DIV/0!</v>
      </c>
      <c r="AP3855" s="23" t="e">
        <v>#DIV/0!</v>
      </c>
      <c r="AQ3855" s="23" t="e">
        <v>#DIV/0!</v>
      </c>
      <c r="AR3855" s="35">
        <v>0</v>
      </c>
      <c r="AS3855" s="35">
        <v>0</v>
      </c>
      <c r="AT3855" s="35">
        <v>0</v>
      </c>
      <c r="AU3855" s="31" t="str">
        <f t="shared" si="63"/>
        <v>库存为0</v>
      </c>
      <c r="AV3855" s="36" t="str">
        <f>IFERROR(时间!$B$4+AU3855,"上周无销量")</f>
        <v>上周无销量</v>
      </c>
    </row>
    <row r="3856" spans="1:48">
      <c r="A3856" s="21" t="s">
        <v>7478</v>
      </c>
      <c r="B3856" t="s">
        <v>7479</v>
      </c>
      <c r="C3856" t="s">
        <v>7477</v>
      </c>
      <c r="D3856" s="31">
        <v>0</v>
      </c>
      <c r="E3856" s="31">
        <v>0</v>
      </c>
      <c r="F3856" s="31">
        <v>0</v>
      </c>
      <c r="G3856" s="31">
        <v>0</v>
      </c>
      <c r="H3856" s="32">
        <v>0</v>
      </c>
      <c r="I3856">
        <v>0</v>
      </c>
      <c r="J3856" s="33">
        <v>0</v>
      </c>
      <c r="K3856" s="33">
        <v>0</v>
      </c>
      <c r="L3856" s="33">
        <v>0</v>
      </c>
      <c r="M3856">
        <v>0</v>
      </c>
      <c r="N3856">
        <v>0</v>
      </c>
      <c r="O3856">
        <v>0</v>
      </c>
      <c r="P3856" t="s">
        <v>54</v>
      </c>
      <c r="Q3856" t="s">
        <v>54</v>
      </c>
      <c r="R3856" t="s">
        <v>54</v>
      </c>
      <c r="S3856" t="s">
        <v>54</v>
      </c>
      <c r="T3856" t="s">
        <v>54</v>
      </c>
      <c r="U3856" t="s">
        <v>54</v>
      </c>
      <c r="V3856" t="s">
        <v>54</v>
      </c>
      <c r="W3856" t="s">
        <v>54</v>
      </c>
      <c r="X3856" s="23" t="s">
        <v>54</v>
      </c>
      <c r="Y3856" s="23" t="s">
        <v>54</v>
      </c>
      <c r="Z3856" s="23" t="s">
        <v>54</v>
      </c>
      <c r="AA3856" s="23" t="s">
        <v>54</v>
      </c>
      <c r="AB3856" t="s">
        <v>54</v>
      </c>
      <c r="AC3856" t="s">
        <v>54</v>
      </c>
      <c r="AD3856" t="s">
        <v>54</v>
      </c>
      <c r="AE3856" t="s">
        <v>54</v>
      </c>
      <c r="AF3856" s="23" t="s">
        <v>54</v>
      </c>
      <c r="AG3856" s="23" t="s">
        <v>54</v>
      </c>
      <c r="AH3856" s="23" t="s">
        <v>54</v>
      </c>
      <c r="AI3856" s="23" t="s">
        <v>54</v>
      </c>
      <c r="AJ3856">
        <v>0</v>
      </c>
      <c r="AK3856">
        <v>0</v>
      </c>
      <c r="AL3856">
        <v>0</v>
      </c>
      <c r="AM3856">
        <v>0</v>
      </c>
      <c r="AN3856" s="23" t="e">
        <v>#DIV/0!</v>
      </c>
      <c r="AO3856" s="23" t="e">
        <v>#DIV/0!</v>
      </c>
      <c r="AP3856" s="23" t="e">
        <v>#DIV/0!</v>
      </c>
      <c r="AQ3856" s="23" t="e">
        <v>#DIV/0!</v>
      </c>
      <c r="AR3856" s="35">
        <v>0</v>
      </c>
      <c r="AS3856" s="35">
        <v>0</v>
      </c>
      <c r="AT3856" s="35">
        <v>0</v>
      </c>
      <c r="AU3856" s="31" t="str">
        <f t="shared" si="63"/>
        <v>库存为0</v>
      </c>
      <c r="AV3856" s="36" t="str">
        <f>IFERROR(时间!$B$4+AU3856,"上周无销量")</f>
        <v>上周无销量</v>
      </c>
    </row>
    <row r="3857" spans="1:48">
      <c r="A3857" s="21" t="s">
        <v>7480</v>
      </c>
      <c r="B3857" t="s">
        <v>7481</v>
      </c>
      <c r="C3857" t="s">
        <v>7482</v>
      </c>
      <c r="D3857" s="31">
        <v>0</v>
      </c>
      <c r="E3857" s="31">
        <v>0</v>
      </c>
      <c r="F3857" s="31">
        <v>0</v>
      </c>
      <c r="G3857" s="31">
        <v>0</v>
      </c>
      <c r="H3857" s="32">
        <v>0</v>
      </c>
      <c r="I3857">
        <v>0</v>
      </c>
      <c r="J3857" s="33">
        <v>0</v>
      </c>
      <c r="K3857" s="33">
        <v>0</v>
      </c>
      <c r="L3857" s="33">
        <v>0</v>
      </c>
      <c r="M3857">
        <v>0</v>
      </c>
      <c r="N3857">
        <v>0</v>
      </c>
      <c r="O3857">
        <v>0</v>
      </c>
      <c r="P3857" t="s">
        <v>54</v>
      </c>
      <c r="Q3857" t="s">
        <v>54</v>
      </c>
      <c r="R3857" t="s">
        <v>54</v>
      </c>
      <c r="S3857" t="s">
        <v>54</v>
      </c>
      <c r="T3857" t="s">
        <v>54</v>
      </c>
      <c r="U3857" t="s">
        <v>54</v>
      </c>
      <c r="V3857" t="s">
        <v>54</v>
      </c>
      <c r="W3857" t="s">
        <v>54</v>
      </c>
      <c r="X3857" s="23" t="s">
        <v>54</v>
      </c>
      <c r="Y3857" s="23" t="s">
        <v>54</v>
      </c>
      <c r="Z3857" s="23" t="s">
        <v>54</v>
      </c>
      <c r="AA3857" s="23" t="s">
        <v>54</v>
      </c>
      <c r="AB3857" t="s">
        <v>54</v>
      </c>
      <c r="AC3857" t="s">
        <v>54</v>
      </c>
      <c r="AD3857" t="s">
        <v>54</v>
      </c>
      <c r="AE3857" t="s">
        <v>54</v>
      </c>
      <c r="AF3857" s="23" t="s">
        <v>54</v>
      </c>
      <c r="AG3857" s="23" t="s">
        <v>54</v>
      </c>
      <c r="AH3857" s="23" t="s">
        <v>54</v>
      </c>
      <c r="AI3857" s="23" t="s">
        <v>54</v>
      </c>
      <c r="AJ3857">
        <v>0</v>
      </c>
      <c r="AK3857">
        <v>0</v>
      </c>
      <c r="AL3857">
        <v>0</v>
      </c>
      <c r="AM3857">
        <v>0</v>
      </c>
      <c r="AN3857" s="23" t="e">
        <v>#DIV/0!</v>
      </c>
      <c r="AO3857" s="23" t="e">
        <v>#DIV/0!</v>
      </c>
      <c r="AP3857" s="23" t="e">
        <v>#DIV/0!</v>
      </c>
      <c r="AQ3857" s="23" t="e">
        <v>#DIV/0!</v>
      </c>
      <c r="AR3857" s="35">
        <v>0</v>
      </c>
      <c r="AS3857" s="35">
        <v>0</v>
      </c>
      <c r="AT3857" s="35">
        <v>0</v>
      </c>
      <c r="AU3857" s="31" t="str">
        <f t="shared" si="63"/>
        <v>库存为0</v>
      </c>
      <c r="AV3857" s="36" t="str">
        <f>IFERROR(时间!$B$4+AU3857,"上周无销量")</f>
        <v>上周无销量</v>
      </c>
    </row>
    <row r="3858" spans="1:48">
      <c r="A3858" s="21" t="s">
        <v>7483</v>
      </c>
      <c r="B3858" t="s">
        <v>4750</v>
      </c>
      <c r="C3858" t="s">
        <v>7484</v>
      </c>
      <c r="D3858" s="31">
        <v>0</v>
      </c>
      <c r="E3858" s="31">
        <v>0</v>
      </c>
      <c r="F3858" s="31">
        <v>0</v>
      </c>
      <c r="G3858" s="31">
        <v>0</v>
      </c>
      <c r="H3858" s="32">
        <v>0</v>
      </c>
      <c r="I3858">
        <v>0</v>
      </c>
      <c r="J3858" s="33">
        <v>0</v>
      </c>
      <c r="K3858" s="33">
        <v>0</v>
      </c>
      <c r="L3858" s="33">
        <v>0</v>
      </c>
      <c r="M3858">
        <v>0</v>
      </c>
      <c r="N3858">
        <v>0</v>
      </c>
      <c r="O3858">
        <v>0</v>
      </c>
      <c r="P3858" t="s">
        <v>54</v>
      </c>
      <c r="Q3858" t="s">
        <v>54</v>
      </c>
      <c r="R3858" t="s">
        <v>54</v>
      </c>
      <c r="S3858" t="s">
        <v>54</v>
      </c>
      <c r="T3858" t="s">
        <v>54</v>
      </c>
      <c r="U3858" t="s">
        <v>54</v>
      </c>
      <c r="V3858" t="s">
        <v>54</v>
      </c>
      <c r="W3858" t="s">
        <v>54</v>
      </c>
      <c r="X3858" s="23" t="s">
        <v>54</v>
      </c>
      <c r="Y3858" s="23" t="s">
        <v>54</v>
      </c>
      <c r="Z3858" s="23" t="s">
        <v>54</v>
      </c>
      <c r="AA3858" s="23" t="s">
        <v>54</v>
      </c>
      <c r="AB3858" t="s">
        <v>54</v>
      </c>
      <c r="AC3858" t="s">
        <v>54</v>
      </c>
      <c r="AD3858" t="s">
        <v>54</v>
      </c>
      <c r="AE3858" t="s">
        <v>54</v>
      </c>
      <c r="AF3858" s="23" t="s">
        <v>54</v>
      </c>
      <c r="AG3858" s="23" t="s">
        <v>54</v>
      </c>
      <c r="AH3858" s="23" t="s">
        <v>54</v>
      </c>
      <c r="AI3858" s="23" t="s">
        <v>54</v>
      </c>
      <c r="AJ3858">
        <v>0</v>
      </c>
      <c r="AK3858">
        <v>0</v>
      </c>
      <c r="AL3858">
        <v>0</v>
      </c>
      <c r="AM3858">
        <v>0</v>
      </c>
      <c r="AN3858" s="23" t="e">
        <v>#DIV/0!</v>
      </c>
      <c r="AO3858" s="23" t="e">
        <v>#DIV/0!</v>
      </c>
      <c r="AP3858" s="23" t="e">
        <v>#DIV/0!</v>
      </c>
      <c r="AQ3858" s="23" t="e">
        <v>#DIV/0!</v>
      </c>
      <c r="AR3858" s="35">
        <v>0</v>
      </c>
      <c r="AS3858" s="35">
        <v>0</v>
      </c>
      <c r="AT3858" s="35">
        <v>0</v>
      </c>
      <c r="AU3858" s="31" t="str">
        <f t="shared" si="63"/>
        <v>库存为0</v>
      </c>
      <c r="AV3858" s="36" t="str">
        <f>IFERROR(时间!$B$4+AU3858,"上周无销量")</f>
        <v>上周无销量</v>
      </c>
    </row>
    <row r="3859" spans="1:48">
      <c r="A3859" s="21" t="s">
        <v>7485</v>
      </c>
      <c r="B3859" t="s">
        <v>7486</v>
      </c>
      <c r="C3859" t="s">
        <v>7484</v>
      </c>
      <c r="D3859" s="31">
        <v>0</v>
      </c>
      <c r="E3859" s="31">
        <v>0</v>
      </c>
      <c r="F3859" s="31">
        <v>0</v>
      </c>
      <c r="G3859" s="31">
        <v>0</v>
      </c>
      <c r="H3859" s="32">
        <v>0</v>
      </c>
      <c r="I3859">
        <v>0</v>
      </c>
      <c r="J3859" s="33">
        <v>0</v>
      </c>
      <c r="K3859" s="33">
        <v>0</v>
      </c>
      <c r="L3859" s="33">
        <v>0</v>
      </c>
      <c r="M3859">
        <v>0</v>
      </c>
      <c r="N3859">
        <v>0</v>
      </c>
      <c r="O3859">
        <v>0</v>
      </c>
      <c r="P3859" t="s">
        <v>54</v>
      </c>
      <c r="Q3859" t="s">
        <v>54</v>
      </c>
      <c r="R3859" t="s">
        <v>54</v>
      </c>
      <c r="S3859" t="s">
        <v>54</v>
      </c>
      <c r="T3859" t="s">
        <v>54</v>
      </c>
      <c r="U3859" t="s">
        <v>54</v>
      </c>
      <c r="V3859" t="s">
        <v>54</v>
      </c>
      <c r="W3859" t="s">
        <v>54</v>
      </c>
      <c r="X3859" s="23" t="s">
        <v>54</v>
      </c>
      <c r="Y3859" s="23" t="s">
        <v>54</v>
      </c>
      <c r="Z3859" s="23" t="s">
        <v>54</v>
      </c>
      <c r="AA3859" s="23" t="s">
        <v>54</v>
      </c>
      <c r="AB3859" t="s">
        <v>54</v>
      </c>
      <c r="AC3859" t="s">
        <v>54</v>
      </c>
      <c r="AD3859" t="s">
        <v>54</v>
      </c>
      <c r="AE3859" t="s">
        <v>54</v>
      </c>
      <c r="AF3859" s="23" t="s">
        <v>54</v>
      </c>
      <c r="AG3859" s="23" t="s">
        <v>54</v>
      </c>
      <c r="AH3859" s="23" t="s">
        <v>54</v>
      </c>
      <c r="AI3859" s="23" t="s">
        <v>54</v>
      </c>
      <c r="AJ3859">
        <v>0</v>
      </c>
      <c r="AK3859">
        <v>0</v>
      </c>
      <c r="AL3859">
        <v>0</v>
      </c>
      <c r="AM3859">
        <v>0</v>
      </c>
      <c r="AN3859" s="23" t="e">
        <v>#DIV/0!</v>
      </c>
      <c r="AO3859" s="23" t="e">
        <v>#DIV/0!</v>
      </c>
      <c r="AP3859" s="23" t="e">
        <v>#DIV/0!</v>
      </c>
      <c r="AQ3859" s="23" t="e">
        <v>#DIV/0!</v>
      </c>
      <c r="AR3859" s="35">
        <v>0</v>
      </c>
      <c r="AS3859" s="35">
        <v>0</v>
      </c>
      <c r="AT3859" s="35">
        <v>0</v>
      </c>
      <c r="AU3859" s="31" t="str">
        <f t="shared" si="63"/>
        <v>库存为0</v>
      </c>
      <c r="AV3859" s="36" t="str">
        <f>IFERROR(时间!$B$4+AU3859,"上周无销量")</f>
        <v>上周无销量</v>
      </c>
    </row>
    <row r="3860" spans="1:48">
      <c r="A3860" s="21" t="s">
        <v>7487</v>
      </c>
      <c r="B3860" t="s">
        <v>7488</v>
      </c>
      <c r="C3860" t="s">
        <v>7484</v>
      </c>
      <c r="D3860" s="31">
        <v>0</v>
      </c>
      <c r="E3860" s="31">
        <v>0</v>
      </c>
      <c r="F3860" s="31">
        <v>0</v>
      </c>
      <c r="G3860" s="31">
        <v>0</v>
      </c>
      <c r="H3860" s="32">
        <v>0</v>
      </c>
      <c r="I3860">
        <v>0</v>
      </c>
      <c r="J3860" s="33">
        <v>0</v>
      </c>
      <c r="K3860" s="33">
        <v>0</v>
      </c>
      <c r="L3860" s="33">
        <v>0</v>
      </c>
      <c r="M3860">
        <v>0</v>
      </c>
      <c r="N3860">
        <v>0</v>
      </c>
      <c r="O3860">
        <v>0</v>
      </c>
      <c r="P3860" t="s">
        <v>54</v>
      </c>
      <c r="Q3860" t="s">
        <v>54</v>
      </c>
      <c r="R3860" t="s">
        <v>54</v>
      </c>
      <c r="S3860" t="s">
        <v>54</v>
      </c>
      <c r="T3860" t="s">
        <v>54</v>
      </c>
      <c r="U3860" t="s">
        <v>54</v>
      </c>
      <c r="V3860" t="s">
        <v>54</v>
      </c>
      <c r="W3860" t="s">
        <v>54</v>
      </c>
      <c r="X3860" s="23" t="s">
        <v>54</v>
      </c>
      <c r="Y3860" s="23" t="s">
        <v>54</v>
      </c>
      <c r="Z3860" s="23" t="s">
        <v>54</v>
      </c>
      <c r="AA3860" s="23" t="s">
        <v>54</v>
      </c>
      <c r="AB3860" t="s">
        <v>54</v>
      </c>
      <c r="AC3860" t="s">
        <v>54</v>
      </c>
      <c r="AD3860" t="s">
        <v>54</v>
      </c>
      <c r="AE3860" t="s">
        <v>54</v>
      </c>
      <c r="AF3860" s="23" t="s">
        <v>54</v>
      </c>
      <c r="AG3860" s="23" t="s">
        <v>54</v>
      </c>
      <c r="AH3860" s="23" t="s">
        <v>54</v>
      </c>
      <c r="AI3860" s="23" t="s">
        <v>54</v>
      </c>
      <c r="AJ3860">
        <v>0</v>
      </c>
      <c r="AK3860">
        <v>0</v>
      </c>
      <c r="AL3860">
        <v>0</v>
      </c>
      <c r="AM3860">
        <v>0</v>
      </c>
      <c r="AN3860" s="23" t="e">
        <v>#DIV/0!</v>
      </c>
      <c r="AO3860" s="23" t="e">
        <v>#DIV/0!</v>
      </c>
      <c r="AP3860" s="23" t="e">
        <v>#DIV/0!</v>
      </c>
      <c r="AQ3860" s="23" t="e">
        <v>#DIV/0!</v>
      </c>
      <c r="AR3860" s="35">
        <v>0</v>
      </c>
      <c r="AS3860" s="35">
        <v>0</v>
      </c>
      <c r="AT3860" s="35">
        <v>0</v>
      </c>
      <c r="AU3860" s="31" t="str">
        <f t="shared" si="63"/>
        <v>库存为0</v>
      </c>
      <c r="AV3860" s="36" t="str">
        <f>IFERROR(时间!$B$4+AU3860,"上周无销量")</f>
        <v>上周无销量</v>
      </c>
    </row>
    <row r="3861" spans="1:48">
      <c r="A3861" s="21" t="s">
        <v>7489</v>
      </c>
      <c r="B3861" t="s">
        <v>4753</v>
      </c>
      <c r="C3861" t="s">
        <v>7484</v>
      </c>
      <c r="D3861" s="31">
        <v>0</v>
      </c>
      <c r="E3861" s="31">
        <v>0</v>
      </c>
      <c r="F3861" s="31">
        <v>0</v>
      </c>
      <c r="G3861" s="31">
        <v>0</v>
      </c>
      <c r="H3861" s="32">
        <v>0</v>
      </c>
      <c r="I3861">
        <v>0</v>
      </c>
      <c r="J3861" s="33">
        <v>0</v>
      </c>
      <c r="K3861" s="33">
        <v>0</v>
      </c>
      <c r="L3861" s="33">
        <v>0</v>
      </c>
      <c r="M3861">
        <v>0</v>
      </c>
      <c r="N3861">
        <v>0</v>
      </c>
      <c r="O3861">
        <v>0</v>
      </c>
      <c r="P3861" t="s">
        <v>54</v>
      </c>
      <c r="Q3861" t="s">
        <v>54</v>
      </c>
      <c r="R3861" t="s">
        <v>54</v>
      </c>
      <c r="S3861" t="s">
        <v>54</v>
      </c>
      <c r="T3861" t="s">
        <v>54</v>
      </c>
      <c r="U3861" t="s">
        <v>54</v>
      </c>
      <c r="V3861" t="s">
        <v>54</v>
      </c>
      <c r="W3861" t="s">
        <v>54</v>
      </c>
      <c r="X3861" s="23" t="s">
        <v>54</v>
      </c>
      <c r="Y3861" s="23" t="s">
        <v>54</v>
      </c>
      <c r="Z3861" s="23" t="s">
        <v>54</v>
      </c>
      <c r="AA3861" s="23" t="s">
        <v>54</v>
      </c>
      <c r="AB3861" t="s">
        <v>54</v>
      </c>
      <c r="AC3861" t="s">
        <v>54</v>
      </c>
      <c r="AD3861" t="s">
        <v>54</v>
      </c>
      <c r="AE3861" t="s">
        <v>54</v>
      </c>
      <c r="AF3861" s="23" t="s">
        <v>54</v>
      </c>
      <c r="AG3861" s="23" t="s">
        <v>54</v>
      </c>
      <c r="AH3861" s="23" t="s">
        <v>54</v>
      </c>
      <c r="AI3861" s="23" t="s">
        <v>54</v>
      </c>
      <c r="AJ3861">
        <v>2</v>
      </c>
      <c r="AK3861">
        <v>1</v>
      </c>
      <c r="AL3861">
        <v>0</v>
      </c>
      <c r="AM3861">
        <v>0</v>
      </c>
      <c r="AN3861" s="23">
        <v>0</v>
      </c>
      <c r="AO3861" s="23">
        <v>0</v>
      </c>
      <c r="AP3861" s="23" t="e">
        <v>#DIV/0!</v>
      </c>
      <c r="AQ3861" s="23" t="e">
        <v>#DIV/0!</v>
      </c>
      <c r="AR3861" s="35">
        <v>0</v>
      </c>
      <c r="AS3861" s="35">
        <v>0</v>
      </c>
      <c r="AT3861" s="35">
        <v>0</v>
      </c>
      <c r="AU3861" s="31" t="str">
        <f t="shared" si="63"/>
        <v>库存为0</v>
      </c>
      <c r="AV3861" s="36" t="str">
        <f>IFERROR(时间!$B$4+AU3861,"上周无销量")</f>
        <v>上周无销量</v>
      </c>
    </row>
    <row r="3862" spans="1:48">
      <c r="A3862" s="21" t="s">
        <v>7490</v>
      </c>
      <c r="B3862" t="s">
        <v>7144</v>
      </c>
      <c r="C3862" t="s">
        <v>7491</v>
      </c>
      <c r="D3862" s="31">
        <v>0</v>
      </c>
      <c r="E3862" s="31">
        <v>0</v>
      </c>
      <c r="F3862" s="31">
        <v>0</v>
      </c>
      <c r="G3862" s="31">
        <v>0</v>
      </c>
      <c r="H3862" s="32">
        <v>0</v>
      </c>
      <c r="I3862">
        <v>0</v>
      </c>
      <c r="J3862" s="33">
        <v>0</v>
      </c>
      <c r="K3862" s="33">
        <v>0</v>
      </c>
      <c r="L3862" s="33">
        <v>0</v>
      </c>
      <c r="M3862">
        <v>0</v>
      </c>
      <c r="N3862">
        <v>0</v>
      </c>
      <c r="O3862">
        <v>0</v>
      </c>
      <c r="P3862" t="s">
        <v>54</v>
      </c>
      <c r="Q3862" t="s">
        <v>54</v>
      </c>
      <c r="R3862" t="s">
        <v>54</v>
      </c>
      <c r="S3862" t="s">
        <v>54</v>
      </c>
      <c r="T3862" t="s">
        <v>54</v>
      </c>
      <c r="U3862" t="s">
        <v>54</v>
      </c>
      <c r="V3862" t="s">
        <v>54</v>
      </c>
      <c r="W3862" t="s">
        <v>54</v>
      </c>
      <c r="X3862" s="23" t="s">
        <v>54</v>
      </c>
      <c r="Y3862" s="23" t="s">
        <v>54</v>
      </c>
      <c r="Z3862" s="23" t="s">
        <v>54</v>
      </c>
      <c r="AA3862" s="23" t="s">
        <v>54</v>
      </c>
      <c r="AB3862" t="s">
        <v>54</v>
      </c>
      <c r="AC3862" t="s">
        <v>54</v>
      </c>
      <c r="AD3862" t="s">
        <v>54</v>
      </c>
      <c r="AE3862" t="s">
        <v>54</v>
      </c>
      <c r="AF3862" s="23" t="s">
        <v>54</v>
      </c>
      <c r="AG3862" s="23" t="s">
        <v>54</v>
      </c>
      <c r="AH3862" s="23" t="s">
        <v>54</v>
      </c>
      <c r="AI3862" s="23" t="s">
        <v>54</v>
      </c>
      <c r="AJ3862">
        <v>5</v>
      </c>
      <c r="AK3862">
        <v>10</v>
      </c>
      <c r="AL3862">
        <v>0</v>
      </c>
      <c r="AM3862">
        <v>12</v>
      </c>
      <c r="AN3862" s="23">
        <v>0</v>
      </c>
      <c r="AO3862" s="23">
        <v>0</v>
      </c>
      <c r="AP3862" s="23" t="e">
        <v>#DIV/0!</v>
      </c>
      <c r="AQ3862" s="23">
        <v>0</v>
      </c>
      <c r="AR3862" s="35">
        <v>0</v>
      </c>
      <c r="AS3862" s="35">
        <v>0</v>
      </c>
      <c r="AT3862" s="35">
        <v>0</v>
      </c>
      <c r="AU3862" s="31" t="str">
        <f t="shared" si="63"/>
        <v>库存为0</v>
      </c>
      <c r="AV3862" s="36" t="str">
        <f>IFERROR(时间!$B$4+AU3862,"上周无销量")</f>
        <v>上周无销量</v>
      </c>
    </row>
    <row r="3863" spans="1:48">
      <c r="A3863" s="21" t="s">
        <v>7492</v>
      </c>
      <c r="B3863" t="s">
        <v>7493</v>
      </c>
      <c r="C3863" t="s">
        <v>7494</v>
      </c>
      <c r="D3863" s="31">
        <v>0</v>
      </c>
      <c r="E3863" s="31">
        <v>0</v>
      </c>
      <c r="F3863" s="31">
        <v>0</v>
      </c>
      <c r="G3863" s="31">
        <v>0</v>
      </c>
      <c r="H3863" s="32">
        <v>0</v>
      </c>
      <c r="I3863">
        <v>0</v>
      </c>
      <c r="J3863" s="33">
        <v>0</v>
      </c>
      <c r="K3863" s="33">
        <v>0</v>
      </c>
      <c r="L3863" s="33">
        <v>0</v>
      </c>
      <c r="M3863">
        <v>0</v>
      </c>
      <c r="N3863">
        <v>0</v>
      </c>
      <c r="O3863">
        <v>0</v>
      </c>
      <c r="P3863" t="s">
        <v>54</v>
      </c>
      <c r="Q3863" t="s">
        <v>54</v>
      </c>
      <c r="R3863" t="s">
        <v>54</v>
      </c>
      <c r="S3863" t="s">
        <v>54</v>
      </c>
      <c r="T3863" t="s">
        <v>54</v>
      </c>
      <c r="U3863" t="s">
        <v>54</v>
      </c>
      <c r="V3863" t="s">
        <v>54</v>
      </c>
      <c r="W3863" t="s">
        <v>54</v>
      </c>
      <c r="X3863" s="23" t="s">
        <v>54</v>
      </c>
      <c r="Y3863" s="23" t="s">
        <v>54</v>
      </c>
      <c r="Z3863" s="23" t="s">
        <v>54</v>
      </c>
      <c r="AA3863" s="23" t="s">
        <v>54</v>
      </c>
      <c r="AB3863" t="s">
        <v>54</v>
      </c>
      <c r="AC3863" t="s">
        <v>54</v>
      </c>
      <c r="AD3863" t="s">
        <v>54</v>
      </c>
      <c r="AE3863" t="s">
        <v>54</v>
      </c>
      <c r="AF3863" s="23" t="s">
        <v>54</v>
      </c>
      <c r="AG3863" s="23" t="s">
        <v>54</v>
      </c>
      <c r="AH3863" s="23" t="s">
        <v>54</v>
      </c>
      <c r="AI3863" s="23" t="s">
        <v>54</v>
      </c>
      <c r="AJ3863">
        <v>0</v>
      </c>
      <c r="AK3863">
        <v>0</v>
      </c>
      <c r="AL3863">
        <v>0</v>
      </c>
      <c r="AM3863">
        <v>0</v>
      </c>
      <c r="AN3863" s="23" t="e">
        <v>#DIV/0!</v>
      </c>
      <c r="AO3863" s="23" t="e">
        <v>#DIV/0!</v>
      </c>
      <c r="AP3863" s="23" t="e">
        <v>#DIV/0!</v>
      </c>
      <c r="AQ3863" s="23" t="e">
        <v>#DIV/0!</v>
      </c>
      <c r="AR3863" s="35">
        <v>0</v>
      </c>
      <c r="AS3863" s="35">
        <v>0</v>
      </c>
      <c r="AT3863" s="35">
        <v>0</v>
      </c>
      <c r="AU3863" s="31" t="str">
        <f t="shared" si="63"/>
        <v>库存为0</v>
      </c>
      <c r="AV3863" s="36" t="str">
        <f>IFERROR(时间!$B$4+AU3863,"上周无销量")</f>
        <v>上周无销量</v>
      </c>
    </row>
    <row r="3864" spans="1:48">
      <c r="A3864" s="21" t="s">
        <v>7495</v>
      </c>
      <c r="B3864" t="s">
        <v>7496</v>
      </c>
      <c r="C3864" t="s">
        <v>7497</v>
      </c>
      <c r="D3864" s="31">
        <v>0</v>
      </c>
      <c r="E3864" s="31">
        <v>0</v>
      </c>
      <c r="F3864" s="31">
        <v>0</v>
      </c>
      <c r="G3864" s="31">
        <v>0</v>
      </c>
      <c r="H3864" s="32">
        <v>0</v>
      </c>
      <c r="I3864">
        <v>0</v>
      </c>
      <c r="J3864" s="33">
        <v>0</v>
      </c>
      <c r="K3864" s="33">
        <v>0</v>
      </c>
      <c r="L3864" s="33">
        <v>0</v>
      </c>
      <c r="M3864">
        <v>0</v>
      </c>
      <c r="N3864">
        <v>0</v>
      </c>
      <c r="O3864">
        <v>0</v>
      </c>
      <c r="P3864" t="s">
        <v>54</v>
      </c>
      <c r="Q3864" t="s">
        <v>54</v>
      </c>
      <c r="R3864" t="s">
        <v>54</v>
      </c>
      <c r="S3864" t="s">
        <v>54</v>
      </c>
      <c r="T3864" t="s">
        <v>54</v>
      </c>
      <c r="U3864" t="s">
        <v>54</v>
      </c>
      <c r="V3864" t="s">
        <v>54</v>
      </c>
      <c r="W3864" t="s">
        <v>54</v>
      </c>
      <c r="X3864" s="23" t="s">
        <v>54</v>
      </c>
      <c r="Y3864" s="23" t="s">
        <v>54</v>
      </c>
      <c r="Z3864" s="23" t="s">
        <v>54</v>
      </c>
      <c r="AA3864" s="23" t="s">
        <v>54</v>
      </c>
      <c r="AB3864" t="s">
        <v>54</v>
      </c>
      <c r="AC3864" t="s">
        <v>54</v>
      </c>
      <c r="AD3864" t="s">
        <v>54</v>
      </c>
      <c r="AE3864" t="s">
        <v>54</v>
      </c>
      <c r="AF3864" s="23" t="s">
        <v>54</v>
      </c>
      <c r="AG3864" s="23" t="s">
        <v>54</v>
      </c>
      <c r="AH3864" s="23" t="s">
        <v>54</v>
      </c>
      <c r="AI3864" s="23" t="s">
        <v>54</v>
      </c>
      <c r="AJ3864">
        <v>0</v>
      </c>
      <c r="AK3864">
        <v>0</v>
      </c>
      <c r="AL3864">
        <v>0</v>
      </c>
      <c r="AM3864">
        <v>0</v>
      </c>
      <c r="AN3864" s="23" t="e">
        <v>#DIV/0!</v>
      </c>
      <c r="AO3864" s="23" t="e">
        <v>#DIV/0!</v>
      </c>
      <c r="AP3864" s="23" t="e">
        <v>#DIV/0!</v>
      </c>
      <c r="AQ3864" s="23" t="e">
        <v>#DIV/0!</v>
      </c>
      <c r="AR3864" s="35">
        <v>0</v>
      </c>
      <c r="AS3864" s="35">
        <v>0</v>
      </c>
      <c r="AT3864" s="35">
        <v>0</v>
      </c>
      <c r="AU3864" s="31" t="str">
        <f t="shared" si="63"/>
        <v>库存为0</v>
      </c>
      <c r="AV3864" s="36" t="str">
        <f>IFERROR(时间!$B$4+AU3864,"上周无销量")</f>
        <v>上周无销量</v>
      </c>
    </row>
    <row r="3865" spans="1:48">
      <c r="A3865" s="21" t="s">
        <v>7498</v>
      </c>
      <c r="B3865" t="s">
        <v>7499</v>
      </c>
      <c r="C3865" t="s">
        <v>7500</v>
      </c>
      <c r="D3865" s="31">
        <v>0</v>
      </c>
      <c r="E3865" s="31">
        <v>0</v>
      </c>
      <c r="F3865" s="31">
        <v>0</v>
      </c>
      <c r="G3865" s="31">
        <v>0</v>
      </c>
      <c r="H3865" s="32">
        <v>0</v>
      </c>
      <c r="I3865">
        <v>0</v>
      </c>
      <c r="J3865" s="33">
        <v>0</v>
      </c>
      <c r="K3865" s="33">
        <v>0</v>
      </c>
      <c r="L3865" s="33">
        <v>0</v>
      </c>
      <c r="M3865">
        <v>0</v>
      </c>
      <c r="N3865">
        <v>0</v>
      </c>
      <c r="O3865">
        <v>0</v>
      </c>
      <c r="P3865" t="s">
        <v>54</v>
      </c>
      <c r="Q3865" t="s">
        <v>54</v>
      </c>
      <c r="R3865" t="s">
        <v>54</v>
      </c>
      <c r="S3865" t="s">
        <v>54</v>
      </c>
      <c r="T3865" t="s">
        <v>54</v>
      </c>
      <c r="U3865" t="s">
        <v>54</v>
      </c>
      <c r="V3865" t="s">
        <v>54</v>
      </c>
      <c r="W3865" t="s">
        <v>54</v>
      </c>
      <c r="X3865" s="23" t="s">
        <v>54</v>
      </c>
      <c r="Y3865" s="23" t="s">
        <v>54</v>
      </c>
      <c r="Z3865" s="23" t="s">
        <v>54</v>
      </c>
      <c r="AA3865" s="23" t="s">
        <v>54</v>
      </c>
      <c r="AB3865" t="s">
        <v>54</v>
      </c>
      <c r="AC3865" t="s">
        <v>54</v>
      </c>
      <c r="AD3865" t="s">
        <v>54</v>
      </c>
      <c r="AE3865" t="s">
        <v>54</v>
      </c>
      <c r="AF3865" s="23" t="s">
        <v>54</v>
      </c>
      <c r="AG3865" s="23" t="s">
        <v>54</v>
      </c>
      <c r="AH3865" s="23" t="s">
        <v>54</v>
      </c>
      <c r="AI3865" s="23" t="s">
        <v>54</v>
      </c>
      <c r="AJ3865">
        <v>0</v>
      </c>
      <c r="AK3865">
        <v>0</v>
      </c>
      <c r="AL3865">
        <v>0</v>
      </c>
      <c r="AM3865">
        <v>0</v>
      </c>
      <c r="AN3865" s="23" t="e">
        <v>#DIV/0!</v>
      </c>
      <c r="AO3865" s="23" t="e">
        <v>#DIV/0!</v>
      </c>
      <c r="AP3865" s="23" t="e">
        <v>#DIV/0!</v>
      </c>
      <c r="AQ3865" s="23" t="e">
        <v>#DIV/0!</v>
      </c>
      <c r="AR3865" s="35">
        <v>0</v>
      </c>
      <c r="AS3865" s="35">
        <v>0</v>
      </c>
      <c r="AT3865" s="35">
        <v>0</v>
      </c>
      <c r="AU3865" s="31" t="str">
        <f t="shared" si="63"/>
        <v>库存为0</v>
      </c>
      <c r="AV3865" s="36" t="str">
        <f>IFERROR(时间!$B$4+AU3865,"上周无销量")</f>
        <v>上周无销量</v>
      </c>
    </row>
    <row r="3866" spans="1:48">
      <c r="A3866" s="21" t="s">
        <v>7501</v>
      </c>
      <c r="B3866" t="s">
        <v>7502</v>
      </c>
      <c r="C3866" t="s">
        <v>7500</v>
      </c>
      <c r="D3866" s="31">
        <v>0</v>
      </c>
      <c r="E3866" s="31">
        <v>0</v>
      </c>
      <c r="F3866" s="31">
        <v>0</v>
      </c>
      <c r="G3866" s="31">
        <v>0</v>
      </c>
      <c r="H3866" s="32">
        <v>0</v>
      </c>
      <c r="I3866">
        <v>1</v>
      </c>
      <c r="J3866" s="33">
        <v>0</v>
      </c>
      <c r="K3866" s="33">
        <v>0</v>
      </c>
      <c r="L3866" s="33">
        <v>0</v>
      </c>
      <c r="M3866">
        <v>1</v>
      </c>
      <c r="N3866">
        <v>0</v>
      </c>
      <c r="O3866">
        <v>0</v>
      </c>
      <c r="P3866" t="s">
        <v>54</v>
      </c>
      <c r="Q3866" t="s">
        <v>54</v>
      </c>
      <c r="R3866" t="s">
        <v>54</v>
      </c>
      <c r="S3866" t="s">
        <v>54</v>
      </c>
      <c r="T3866" t="s">
        <v>54</v>
      </c>
      <c r="U3866" t="s">
        <v>54</v>
      </c>
      <c r="V3866" t="s">
        <v>54</v>
      </c>
      <c r="W3866" t="s">
        <v>54</v>
      </c>
      <c r="X3866" s="23" t="s">
        <v>54</v>
      </c>
      <c r="Y3866" s="23" t="s">
        <v>54</v>
      </c>
      <c r="Z3866" s="23" t="s">
        <v>54</v>
      </c>
      <c r="AA3866" s="23" t="s">
        <v>54</v>
      </c>
      <c r="AB3866" t="s">
        <v>54</v>
      </c>
      <c r="AC3866" t="s">
        <v>54</v>
      </c>
      <c r="AD3866" t="s">
        <v>54</v>
      </c>
      <c r="AE3866" t="s">
        <v>54</v>
      </c>
      <c r="AF3866" s="23" t="s">
        <v>54</v>
      </c>
      <c r="AG3866" s="23" t="s">
        <v>54</v>
      </c>
      <c r="AH3866" s="23" t="s">
        <v>54</v>
      </c>
      <c r="AI3866" s="23" t="s">
        <v>54</v>
      </c>
      <c r="AJ3866">
        <v>0</v>
      </c>
      <c r="AK3866">
        <v>0</v>
      </c>
      <c r="AL3866">
        <v>0</v>
      </c>
      <c r="AM3866">
        <v>0</v>
      </c>
      <c r="AN3866" s="23" t="e">
        <v>#DIV/0!</v>
      </c>
      <c r="AO3866" s="23" t="e">
        <v>#DIV/0!</v>
      </c>
      <c r="AP3866" s="23" t="e">
        <v>#DIV/0!</v>
      </c>
      <c r="AQ3866" s="23" t="e">
        <v>#DIV/0!</v>
      </c>
      <c r="AR3866" s="35">
        <v>0</v>
      </c>
      <c r="AS3866" s="35">
        <v>0</v>
      </c>
      <c r="AT3866" s="35">
        <v>1</v>
      </c>
      <c r="AU3866" s="31" t="str">
        <f t="shared" si="63"/>
        <v>库存为1</v>
      </c>
      <c r="AV3866" s="36" t="str">
        <f>IFERROR(时间!$B$4+AU3866,"上周无销量")</f>
        <v>上周无销量</v>
      </c>
    </row>
    <row r="3867" spans="1:48">
      <c r="A3867" s="21" t="s">
        <v>7503</v>
      </c>
      <c r="B3867" t="s">
        <v>7504</v>
      </c>
      <c r="C3867" t="s">
        <v>7500</v>
      </c>
      <c r="D3867" s="31">
        <v>0</v>
      </c>
      <c r="E3867" s="31">
        <v>0</v>
      </c>
      <c r="F3867" s="31">
        <v>1</v>
      </c>
      <c r="G3867" s="31">
        <v>0</v>
      </c>
      <c r="H3867" s="32">
        <v>29.99</v>
      </c>
      <c r="I3867">
        <v>2</v>
      </c>
      <c r="J3867" s="33">
        <v>0</v>
      </c>
      <c r="K3867" s="33">
        <v>0</v>
      </c>
      <c r="L3867" s="33">
        <v>0</v>
      </c>
      <c r="M3867">
        <v>2</v>
      </c>
      <c r="N3867">
        <v>0</v>
      </c>
      <c r="O3867">
        <v>1</v>
      </c>
      <c r="P3867" t="s">
        <v>54</v>
      </c>
      <c r="Q3867" t="s">
        <v>54</v>
      </c>
      <c r="R3867" t="s">
        <v>54</v>
      </c>
      <c r="S3867" t="s">
        <v>54</v>
      </c>
      <c r="T3867" t="s">
        <v>54</v>
      </c>
      <c r="U3867" t="s">
        <v>54</v>
      </c>
      <c r="V3867" t="s">
        <v>54</v>
      </c>
      <c r="W3867" t="s">
        <v>54</v>
      </c>
      <c r="X3867" s="23" t="s">
        <v>54</v>
      </c>
      <c r="Y3867" s="23" t="s">
        <v>54</v>
      </c>
      <c r="Z3867" s="23" t="s">
        <v>54</v>
      </c>
      <c r="AA3867" s="23" t="s">
        <v>54</v>
      </c>
      <c r="AB3867" t="s">
        <v>54</v>
      </c>
      <c r="AC3867" t="s">
        <v>54</v>
      </c>
      <c r="AD3867" t="s">
        <v>54</v>
      </c>
      <c r="AE3867" t="s">
        <v>54</v>
      </c>
      <c r="AF3867" s="23" t="s">
        <v>54</v>
      </c>
      <c r="AG3867" s="23" t="s">
        <v>54</v>
      </c>
      <c r="AH3867" s="23" t="s">
        <v>54</v>
      </c>
      <c r="AI3867" s="23" t="s">
        <v>54</v>
      </c>
      <c r="AJ3867">
        <v>29</v>
      </c>
      <c r="AK3867">
        <v>37</v>
      </c>
      <c r="AL3867">
        <v>0</v>
      </c>
      <c r="AM3867">
        <v>38</v>
      </c>
      <c r="AN3867" s="23">
        <v>0</v>
      </c>
      <c r="AO3867" s="23">
        <v>0</v>
      </c>
      <c r="AP3867" s="23" t="e">
        <v>#DIV/0!</v>
      </c>
      <c r="AQ3867" s="23">
        <v>0</v>
      </c>
      <c r="AR3867" s="35">
        <v>0</v>
      </c>
      <c r="AS3867" s="35">
        <v>0</v>
      </c>
      <c r="AT3867" s="35">
        <v>2</v>
      </c>
      <c r="AU3867" s="31" t="str">
        <f t="shared" si="63"/>
        <v>库存为2</v>
      </c>
      <c r="AV3867" s="36" t="str">
        <f>IFERROR(时间!$B$4+AU3867,"上周无销量")</f>
        <v>上周无销量</v>
      </c>
    </row>
    <row r="3868" spans="1:48">
      <c r="A3868" s="21" t="s">
        <v>7505</v>
      </c>
      <c r="B3868" t="s">
        <v>5851</v>
      </c>
      <c r="C3868" t="s">
        <v>7506</v>
      </c>
      <c r="D3868" s="31">
        <v>0</v>
      </c>
      <c r="E3868" s="31">
        <v>0</v>
      </c>
      <c r="F3868" s="31">
        <v>0</v>
      </c>
      <c r="G3868" s="31">
        <v>0</v>
      </c>
      <c r="H3868" s="32">
        <v>0</v>
      </c>
      <c r="I3868">
        <v>0</v>
      </c>
      <c r="J3868" s="33">
        <v>0</v>
      </c>
      <c r="K3868" s="33">
        <v>0</v>
      </c>
      <c r="L3868" s="33">
        <v>0</v>
      </c>
      <c r="M3868">
        <v>0</v>
      </c>
      <c r="N3868">
        <v>0</v>
      </c>
      <c r="O3868">
        <v>0</v>
      </c>
      <c r="P3868" t="s">
        <v>54</v>
      </c>
      <c r="Q3868" t="s">
        <v>54</v>
      </c>
      <c r="R3868" t="s">
        <v>54</v>
      </c>
      <c r="S3868" t="s">
        <v>54</v>
      </c>
      <c r="T3868" t="s">
        <v>54</v>
      </c>
      <c r="U3868" t="s">
        <v>54</v>
      </c>
      <c r="V3868" t="s">
        <v>54</v>
      </c>
      <c r="W3868" t="s">
        <v>54</v>
      </c>
      <c r="X3868" s="23" t="s">
        <v>54</v>
      </c>
      <c r="Y3868" s="23" t="s">
        <v>54</v>
      </c>
      <c r="Z3868" s="23" t="s">
        <v>54</v>
      </c>
      <c r="AA3868" s="23" t="s">
        <v>54</v>
      </c>
      <c r="AB3868" t="s">
        <v>54</v>
      </c>
      <c r="AC3868" t="s">
        <v>54</v>
      </c>
      <c r="AD3868" t="s">
        <v>54</v>
      </c>
      <c r="AE3868" t="s">
        <v>54</v>
      </c>
      <c r="AF3868" s="23" t="s">
        <v>54</v>
      </c>
      <c r="AG3868" s="23" t="s">
        <v>54</v>
      </c>
      <c r="AH3868" s="23" t="s">
        <v>54</v>
      </c>
      <c r="AI3868" s="23" t="s">
        <v>54</v>
      </c>
      <c r="AJ3868">
        <v>0</v>
      </c>
      <c r="AK3868">
        <v>0</v>
      </c>
      <c r="AL3868">
        <v>0</v>
      </c>
      <c r="AM3868">
        <v>0</v>
      </c>
      <c r="AN3868" s="23" t="e">
        <v>#DIV/0!</v>
      </c>
      <c r="AO3868" s="23" t="e">
        <v>#DIV/0!</v>
      </c>
      <c r="AP3868" s="23" t="e">
        <v>#DIV/0!</v>
      </c>
      <c r="AQ3868" s="23" t="e">
        <v>#DIV/0!</v>
      </c>
      <c r="AR3868" s="35">
        <v>0</v>
      </c>
      <c r="AS3868" s="35">
        <v>0</v>
      </c>
      <c r="AT3868" s="35">
        <v>0</v>
      </c>
      <c r="AU3868" s="31" t="str">
        <f t="shared" si="63"/>
        <v>库存为0</v>
      </c>
      <c r="AV3868" s="36" t="str">
        <f>IFERROR(时间!$B$4+AU3868,"上周无销量")</f>
        <v>上周无销量</v>
      </c>
    </row>
    <row r="3869" spans="1:48">
      <c r="A3869" s="21" t="s">
        <v>7507</v>
      </c>
      <c r="B3869" t="s">
        <v>5854</v>
      </c>
      <c r="C3869" t="s">
        <v>7506</v>
      </c>
      <c r="D3869" s="31">
        <v>0</v>
      </c>
      <c r="E3869" s="31">
        <v>0</v>
      </c>
      <c r="F3869" s="31">
        <v>0</v>
      </c>
      <c r="G3869" s="31">
        <v>0</v>
      </c>
      <c r="H3869" s="32">
        <v>0</v>
      </c>
      <c r="I3869">
        <v>0</v>
      </c>
      <c r="J3869" s="33">
        <v>0</v>
      </c>
      <c r="K3869" s="33">
        <v>0</v>
      </c>
      <c r="L3869" s="33">
        <v>0</v>
      </c>
      <c r="M3869">
        <v>0</v>
      </c>
      <c r="N3869">
        <v>0</v>
      </c>
      <c r="O3869">
        <v>0</v>
      </c>
      <c r="P3869" t="s">
        <v>54</v>
      </c>
      <c r="Q3869" t="s">
        <v>54</v>
      </c>
      <c r="R3869" t="s">
        <v>54</v>
      </c>
      <c r="S3869" t="s">
        <v>54</v>
      </c>
      <c r="T3869" t="s">
        <v>54</v>
      </c>
      <c r="U3869" t="s">
        <v>54</v>
      </c>
      <c r="V3869" t="s">
        <v>54</v>
      </c>
      <c r="W3869" t="s">
        <v>54</v>
      </c>
      <c r="X3869" s="23" t="s">
        <v>54</v>
      </c>
      <c r="Y3869" s="23" t="s">
        <v>54</v>
      </c>
      <c r="Z3869" s="23" t="s">
        <v>54</v>
      </c>
      <c r="AA3869" s="23" t="s">
        <v>54</v>
      </c>
      <c r="AB3869" t="s">
        <v>54</v>
      </c>
      <c r="AC3869" t="s">
        <v>54</v>
      </c>
      <c r="AD3869" t="s">
        <v>54</v>
      </c>
      <c r="AE3869" t="s">
        <v>54</v>
      </c>
      <c r="AF3869" s="23" t="s">
        <v>54</v>
      </c>
      <c r="AG3869" s="23" t="s">
        <v>54</v>
      </c>
      <c r="AH3869" s="23" t="s">
        <v>54</v>
      </c>
      <c r="AI3869" s="23" t="s">
        <v>54</v>
      </c>
      <c r="AJ3869">
        <v>1</v>
      </c>
      <c r="AK3869">
        <v>2</v>
      </c>
      <c r="AL3869">
        <v>0</v>
      </c>
      <c r="AM3869">
        <v>1</v>
      </c>
      <c r="AN3869" s="23">
        <v>0</v>
      </c>
      <c r="AO3869" s="23">
        <v>0</v>
      </c>
      <c r="AP3869" s="23" t="e">
        <v>#DIV/0!</v>
      </c>
      <c r="AQ3869" s="23">
        <v>0</v>
      </c>
      <c r="AR3869" s="35">
        <v>0</v>
      </c>
      <c r="AS3869" s="35">
        <v>0</v>
      </c>
      <c r="AT3869" s="35">
        <v>0</v>
      </c>
      <c r="AU3869" s="31" t="str">
        <f t="shared" si="63"/>
        <v>库存为0</v>
      </c>
      <c r="AV3869" s="36" t="str">
        <f>IFERROR(时间!$B$4+AU3869,"上周无销量")</f>
        <v>上周无销量</v>
      </c>
    </row>
    <row r="3870" spans="1:48">
      <c r="A3870" s="21" t="s">
        <v>7508</v>
      </c>
      <c r="B3870" t="s">
        <v>5856</v>
      </c>
      <c r="C3870" t="s">
        <v>7506</v>
      </c>
      <c r="D3870" s="31">
        <v>0</v>
      </c>
      <c r="E3870" s="31">
        <v>0</v>
      </c>
      <c r="F3870" s="31">
        <v>0</v>
      </c>
      <c r="G3870" s="31">
        <v>0</v>
      </c>
      <c r="H3870" s="32">
        <v>0</v>
      </c>
      <c r="I3870">
        <v>0</v>
      </c>
      <c r="J3870" s="33">
        <v>0</v>
      </c>
      <c r="K3870" s="33">
        <v>0</v>
      </c>
      <c r="L3870" s="33">
        <v>0</v>
      </c>
      <c r="M3870">
        <v>0</v>
      </c>
      <c r="N3870">
        <v>0</v>
      </c>
      <c r="O3870">
        <v>0</v>
      </c>
      <c r="P3870" t="s">
        <v>54</v>
      </c>
      <c r="Q3870" t="s">
        <v>54</v>
      </c>
      <c r="R3870" t="s">
        <v>54</v>
      </c>
      <c r="S3870" t="s">
        <v>54</v>
      </c>
      <c r="T3870" t="s">
        <v>54</v>
      </c>
      <c r="U3870" t="s">
        <v>54</v>
      </c>
      <c r="V3870" t="s">
        <v>54</v>
      </c>
      <c r="W3870" t="s">
        <v>54</v>
      </c>
      <c r="X3870" s="23" t="s">
        <v>54</v>
      </c>
      <c r="Y3870" s="23" t="s">
        <v>54</v>
      </c>
      <c r="Z3870" s="23" t="s">
        <v>54</v>
      </c>
      <c r="AA3870" s="23" t="s">
        <v>54</v>
      </c>
      <c r="AB3870" t="s">
        <v>54</v>
      </c>
      <c r="AC3870" t="s">
        <v>54</v>
      </c>
      <c r="AD3870" t="s">
        <v>54</v>
      </c>
      <c r="AE3870" t="s">
        <v>54</v>
      </c>
      <c r="AF3870" s="23" t="s">
        <v>54</v>
      </c>
      <c r="AG3870" s="23" t="s">
        <v>54</v>
      </c>
      <c r="AH3870" s="23" t="s">
        <v>54</v>
      </c>
      <c r="AI3870" s="23" t="s">
        <v>54</v>
      </c>
      <c r="AJ3870">
        <v>2</v>
      </c>
      <c r="AK3870">
        <v>1</v>
      </c>
      <c r="AL3870">
        <v>0</v>
      </c>
      <c r="AM3870">
        <v>6</v>
      </c>
      <c r="AN3870" s="23">
        <v>0</v>
      </c>
      <c r="AO3870" s="23">
        <v>0</v>
      </c>
      <c r="AP3870" s="23" t="e">
        <v>#DIV/0!</v>
      </c>
      <c r="AQ3870" s="23">
        <v>0</v>
      </c>
      <c r="AR3870" s="35">
        <v>0</v>
      </c>
      <c r="AS3870" s="35">
        <v>0</v>
      </c>
      <c r="AT3870" s="35">
        <v>0</v>
      </c>
      <c r="AU3870" s="31" t="str">
        <f t="shared" si="63"/>
        <v>库存为0</v>
      </c>
      <c r="AV3870" s="36" t="str">
        <f>IFERROR(时间!$B$4+AU3870,"上周无销量")</f>
        <v>上周无销量</v>
      </c>
    </row>
    <row r="3871" spans="1:48">
      <c r="A3871" s="21" t="s">
        <v>7509</v>
      </c>
      <c r="B3871" t="s">
        <v>5858</v>
      </c>
      <c r="C3871" t="s">
        <v>7506</v>
      </c>
      <c r="D3871" s="31">
        <v>0</v>
      </c>
      <c r="E3871" s="31">
        <v>0</v>
      </c>
      <c r="F3871" s="31">
        <v>0</v>
      </c>
      <c r="G3871" s="31">
        <v>0</v>
      </c>
      <c r="H3871" s="32">
        <v>0</v>
      </c>
      <c r="I3871">
        <v>0</v>
      </c>
      <c r="J3871" s="33">
        <v>0</v>
      </c>
      <c r="K3871" s="33">
        <v>0</v>
      </c>
      <c r="L3871" s="33">
        <v>0</v>
      </c>
      <c r="M3871">
        <v>0</v>
      </c>
      <c r="N3871">
        <v>0</v>
      </c>
      <c r="O3871">
        <v>0</v>
      </c>
      <c r="P3871" t="s">
        <v>54</v>
      </c>
      <c r="Q3871" t="s">
        <v>54</v>
      </c>
      <c r="R3871" t="s">
        <v>54</v>
      </c>
      <c r="S3871" t="s">
        <v>54</v>
      </c>
      <c r="T3871" t="s">
        <v>54</v>
      </c>
      <c r="U3871" t="s">
        <v>54</v>
      </c>
      <c r="V3871" t="s">
        <v>54</v>
      </c>
      <c r="W3871" t="s">
        <v>54</v>
      </c>
      <c r="X3871" s="23" t="s">
        <v>54</v>
      </c>
      <c r="Y3871" s="23" t="s">
        <v>54</v>
      </c>
      <c r="Z3871" s="23" t="s">
        <v>54</v>
      </c>
      <c r="AA3871" s="23" t="s">
        <v>54</v>
      </c>
      <c r="AB3871" t="s">
        <v>54</v>
      </c>
      <c r="AC3871" t="s">
        <v>54</v>
      </c>
      <c r="AD3871" t="s">
        <v>54</v>
      </c>
      <c r="AE3871" t="s">
        <v>54</v>
      </c>
      <c r="AF3871" s="23" t="s">
        <v>54</v>
      </c>
      <c r="AG3871" s="23" t="s">
        <v>54</v>
      </c>
      <c r="AH3871" s="23" t="s">
        <v>54</v>
      </c>
      <c r="AI3871" s="23" t="s">
        <v>54</v>
      </c>
      <c r="AJ3871">
        <v>7</v>
      </c>
      <c r="AK3871">
        <v>2</v>
      </c>
      <c r="AL3871">
        <v>0</v>
      </c>
      <c r="AM3871">
        <v>5</v>
      </c>
      <c r="AN3871" s="23">
        <v>0</v>
      </c>
      <c r="AO3871" s="23">
        <v>0</v>
      </c>
      <c r="AP3871" s="23" t="e">
        <v>#DIV/0!</v>
      </c>
      <c r="AQ3871" s="23">
        <v>0</v>
      </c>
      <c r="AR3871" s="35">
        <v>0</v>
      </c>
      <c r="AS3871" s="35">
        <v>0</v>
      </c>
      <c r="AT3871" s="35">
        <v>0</v>
      </c>
      <c r="AU3871" s="31" t="str">
        <f t="shared" si="63"/>
        <v>库存为0</v>
      </c>
      <c r="AV3871" s="36" t="str">
        <f>IFERROR(时间!$B$4+AU3871,"上周无销量")</f>
        <v>上周无销量</v>
      </c>
    </row>
    <row r="3872" spans="1:48">
      <c r="A3872" s="21" t="s">
        <v>7510</v>
      </c>
      <c r="B3872" t="s">
        <v>5860</v>
      </c>
      <c r="C3872" t="s">
        <v>7506</v>
      </c>
      <c r="D3872" s="31">
        <v>0</v>
      </c>
      <c r="E3872" s="31">
        <v>0</v>
      </c>
      <c r="F3872" s="31">
        <v>0</v>
      </c>
      <c r="G3872" s="31">
        <v>0</v>
      </c>
      <c r="H3872" s="32">
        <v>0</v>
      </c>
      <c r="I3872">
        <v>0</v>
      </c>
      <c r="J3872" s="33">
        <v>0</v>
      </c>
      <c r="K3872" s="33">
        <v>0</v>
      </c>
      <c r="L3872" s="33">
        <v>0</v>
      </c>
      <c r="M3872">
        <v>0</v>
      </c>
      <c r="N3872">
        <v>0</v>
      </c>
      <c r="O3872">
        <v>0</v>
      </c>
      <c r="P3872" t="s">
        <v>54</v>
      </c>
      <c r="Q3872" t="s">
        <v>54</v>
      </c>
      <c r="R3872" t="s">
        <v>54</v>
      </c>
      <c r="S3872" t="s">
        <v>54</v>
      </c>
      <c r="T3872" t="s">
        <v>54</v>
      </c>
      <c r="U3872" t="s">
        <v>54</v>
      </c>
      <c r="V3872" t="s">
        <v>54</v>
      </c>
      <c r="W3872" t="s">
        <v>54</v>
      </c>
      <c r="X3872" s="23" t="s">
        <v>54</v>
      </c>
      <c r="Y3872" s="23" t="s">
        <v>54</v>
      </c>
      <c r="Z3872" s="23" t="s">
        <v>54</v>
      </c>
      <c r="AA3872" s="23" t="s">
        <v>54</v>
      </c>
      <c r="AB3872" t="s">
        <v>54</v>
      </c>
      <c r="AC3872" t="s">
        <v>54</v>
      </c>
      <c r="AD3872" t="s">
        <v>54</v>
      </c>
      <c r="AE3872" t="s">
        <v>54</v>
      </c>
      <c r="AF3872" s="23" t="s">
        <v>54</v>
      </c>
      <c r="AG3872" s="23" t="s">
        <v>54</v>
      </c>
      <c r="AH3872" s="23" t="s">
        <v>54</v>
      </c>
      <c r="AI3872" s="23" t="s">
        <v>54</v>
      </c>
      <c r="AJ3872">
        <v>0</v>
      </c>
      <c r="AK3872">
        <v>0</v>
      </c>
      <c r="AL3872">
        <v>0</v>
      </c>
      <c r="AM3872">
        <v>0</v>
      </c>
      <c r="AN3872" s="23" t="e">
        <v>#DIV/0!</v>
      </c>
      <c r="AO3872" s="23" t="e">
        <v>#DIV/0!</v>
      </c>
      <c r="AP3872" s="23" t="e">
        <v>#DIV/0!</v>
      </c>
      <c r="AQ3872" s="23" t="e">
        <v>#DIV/0!</v>
      </c>
      <c r="AR3872" s="35">
        <v>0</v>
      </c>
      <c r="AS3872" s="35">
        <v>0</v>
      </c>
      <c r="AT3872" s="35">
        <v>0</v>
      </c>
      <c r="AU3872" s="31" t="str">
        <f t="shared" si="63"/>
        <v>库存为0</v>
      </c>
      <c r="AV3872" s="36" t="str">
        <f>IFERROR(时间!$B$4+AU3872,"上周无销量")</f>
        <v>上周无销量</v>
      </c>
    </row>
    <row r="3873" spans="1:48">
      <c r="A3873" s="21" t="s">
        <v>7511</v>
      </c>
      <c r="B3873" t="s">
        <v>5862</v>
      </c>
      <c r="C3873" t="s">
        <v>7506</v>
      </c>
      <c r="D3873" s="31">
        <v>0</v>
      </c>
      <c r="E3873" s="31">
        <v>0</v>
      </c>
      <c r="F3873" s="31">
        <v>0</v>
      </c>
      <c r="G3873" s="31">
        <v>0</v>
      </c>
      <c r="H3873" s="32">
        <v>0</v>
      </c>
      <c r="I3873">
        <v>0</v>
      </c>
      <c r="J3873" s="33">
        <v>0</v>
      </c>
      <c r="K3873" s="33">
        <v>0</v>
      </c>
      <c r="L3873" s="33">
        <v>0</v>
      </c>
      <c r="M3873">
        <v>0</v>
      </c>
      <c r="N3873">
        <v>0</v>
      </c>
      <c r="O3873">
        <v>0</v>
      </c>
      <c r="P3873" t="s">
        <v>54</v>
      </c>
      <c r="Q3873" t="s">
        <v>54</v>
      </c>
      <c r="R3873" t="s">
        <v>54</v>
      </c>
      <c r="S3873" t="s">
        <v>54</v>
      </c>
      <c r="T3873" t="s">
        <v>54</v>
      </c>
      <c r="U3873" t="s">
        <v>54</v>
      </c>
      <c r="V3873" t="s">
        <v>54</v>
      </c>
      <c r="W3873" t="s">
        <v>54</v>
      </c>
      <c r="X3873" s="23" t="s">
        <v>54</v>
      </c>
      <c r="Y3873" s="23" t="s">
        <v>54</v>
      </c>
      <c r="Z3873" s="23" t="s">
        <v>54</v>
      </c>
      <c r="AA3873" s="23" t="s">
        <v>54</v>
      </c>
      <c r="AB3873" t="s">
        <v>54</v>
      </c>
      <c r="AC3873" t="s">
        <v>54</v>
      </c>
      <c r="AD3873" t="s">
        <v>54</v>
      </c>
      <c r="AE3873" t="s">
        <v>54</v>
      </c>
      <c r="AF3873" s="23" t="s">
        <v>54</v>
      </c>
      <c r="AG3873" s="23" t="s">
        <v>54</v>
      </c>
      <c r="AH3873" s="23" t="s">
        <v>54</v>
      </c>
      <c r="AI3873" s="23" t="s">
        <v>54</v>
      </c>
      <c r="AJ3873">
        <v>0</v>
      </c>
      <c r="AK3873">
        <v>8</v>
      </c>
      <c r="AL3873">
        <v>0</v>
      </c>
      <c r="AM3873">
        <v>5</v>
      </c>
      <c r="AN3873" s="23" t="e">
        <v>#DIV/0!</v>
      </c>
      <c r="AO3873" s="23">
        <v>0</v>
      </c>
      <c r="AP3873" s="23" t="e">
        <v>#DIV/0!</v>
      </c>
      <c r="AQ3873" s="23">
        <v>0</v>
      </c>
      <c r="AR3873" s="35">
        <v>0</v>
      </c>
      <c r="AS3873" s="35">
        <v>0</v>
      </c>
      <c r="AT3873" s="35">
        <v>0</v>
      </c>
      <c r="AU3873" s="31" t="str">
        <f t="shared" si="63"/>
        <v>库存为0</v>
      </c>
      <c r="AV3873" s="36" t="str">
        <f>IFERROR(时间!$B$4+AU3873,"上周无销量")</f>
        <v>上周无销量</v>
      </c>
    </row>
    <row r="3874" spans="1:48">
      <c r="A3874" s="21" t="s">
        <v>7512</v>
      </c>
      <c r="B3874" t="s">
        <v>5864</v>
      </c>
      <c r="C3874" t="s">
        <v>7506</v>
      </c>
      <c r="D3874" s="31">
        <v>0</v>
      </c>
      <c r="E3874" s="31">
        <v>0</v>
      </c>
      <c r="F3874" s="31">
        <v>0</v>
      </c>
      <c r="G3874" s="31">
        <v>0</v>
      </c>
      <c r="H3874" s="32">
        <v>0</v>
      </c>
      <c r="I3874">
        <v>0</v>
      </c>
      <c r="J3874" s="33">
        <v>0</v>
      </c>
      <c r="K3874" s="33">
        <v>0</v>
      </c>
      <c r="L3874" s="33">
        <v>0</v>
      </c>
      <c r="M3874">
        <v>0</v>
      </c>
      <c r="N3874">
        <v>0</v>
      </c>
      <c r="O3874">
        <v>0</v>
      </c>
      <c r="P3874" t="s">
        <v>54</v>
      </c>
      <c r="Q3874" t="s">
        <v>54</v>
      </c>
      <c r="R3874" t="s">
        <v>54</v>
      </c>
      <c r="S3874" t="s">
        <v>54</v>
      </c>
      <c r="T3874" t="s">
        <v>54</v>
      </c>
      <c r="U3874" t="s">
        <v>54</v>
      </c>
      <c r="V3874" t="s">
        <v>54</v>
      </c>
      <c r="W3874" t="s">
        <v>54</v>
      </c>
      <c r="X3874" s="23" t="s">
        <v>54</v>
      </c>
      <c r="Y3874" s="23" t="s">
        <v>54</v>
      </c>
      <c r="Z3874" s="23" t="s">
        <v>54</v>
      </c>
      <c r="AA3874" s="23" t="s">
        <v>54</v>
      </c>
      <c r="AB3874" t="s">
        <v>54</v>
      </c>
      <c r="AC3874" t="s">
        <v>54</v>
      </c>
      <c r="AD3874" t="s">
        <v>54</v>
      </c>
      <c r="AE3874" t="s">
        <v>54</v>
      </c>
      <c r="AF3874" s="23" t="s">
        <v>54</v>
      </c>
      <c r="AG3874" s="23" t="s">
        <v>54</v>
      </c>
      <c r="AH3874" s="23" t="s">
        <v>54</v>
      </c>
      <c r="AI3874" s="23" t="s">
        <v>54</v>
      </c>
      <c r="AJ3874">
        <v>1</v>
      </c>
      <c r="AK3874">
        <v>7</v>
      </c>
      <c r="AL3874">
        <v>0</v>
      </c>
      <c r="AM3874">
        <v>2</v>
      </c>
      <c r="AN3874" s="23">
        <v>0</v>
      </c>
      <c r="AO3874" s="23">
        <v>0</v>
      </c>
      <c r="AP3874" s="23" t="e">
        <v>#DIV/0!</v>
      </c>
      <c r="AQ3874" s="23">
        <v>0</v>
      </c>
      <c r="AR3874" s="35">
        <v>0</v>
      </c>
      <c r="AS3874" s="35">
        <v>0</v>
      </c>
      <c r="AT3874" s="35">
        <v>0</v>
      </c>
      <c r="AU3874" s="31" t="str">
        <f t="shared" si="63"/>
        <v>库存为0</v>
      </c>
      <c r="AV3874" s="36" t="str">
        <f>IFERROR(时间!$B$4+AU3874,"上周无销量")</f>
        <v>上周无销量</v>
      </c>
    </row>
    <row r="3875" spans="1:48">
      <c r="A3875" s="21" t="s">
        <v>7513</v>
      </c>
      <c r="B3875" t="s">
        <v>5866</v>
      </c>
      <c r="C3875" t="s">
        <v>7506</v>
      </c>
      <c r="D3875" s="31">
        <v>0</v>
      </c>
      <c r="E3875" s="31">
        <v>0</v>
      </c>
      <c r="F3875" s="31">
        <v>0</v>
      </c>
      <c r="G3875" s="31">
        <v>0</v>
      </c>
      <c r="H3875" s="32">
        <v>0</v>
      </c>
      <c r="I3875">
        <v>0</v>
      </c>
      <c r="J3875" s="33">
        <v>0</v>
      </c>
      <c r="K3875" s="33">
        <v>0</v>
      </c>
      <c r="L3875" s="33">
        <v>0</v>
      </c>
      <c r="M3875">
        <v>0</v>
      </c>
      <c r="N3875">
        <v>0</v>
      </c>
      <c r="O3875">
        <v>0</v>
      </c>
      <c r="P3875" t="s">
        <v>54</v>
      </c>
      <c r="Q3875" t="s">
        <v>54</v>
      </c>
      <c r="R3875" t="s">
        <v>54</v>
      </c>
      <c r="S3875" t="s">
        <v>54</v>
      </c>
      <c r="T3875" t="s">
        <v>54</v>
      </c>
      <c r="U3875" t="s">
        <v>54</v>
      </c>
      <c r="V3875" t="s">
        <v>54</v>
      </c>
      <c r="W3875" t="s">
        <v>54</v>
      </c>
      <c r="X3875" s="23" t="s">
        <v>54</v>
      </c>
      <c r="Y3875" s="23" t="s">
        <v>54</v>
      </c>
      <c r="Z3875" s="23" t="s">
        <v>54</v>
      </c>
      <c r="AA3875" s="23" t="s">
        <v>54</v>
      </c>
      <c r="AB3875" t="s">
        <v>54</v>
      </c>
      <c r="AC3875" t="s">
        <v>54</v>
      </c>
      <c r="AD3875" t="s">
        <v>54</v>
      </c>
      <c r="AE3875" t="s">
        <v>54</v>
      </c>
      <c r="AF3875" s="23" t="s">
        <v>54</v>
      </c>
      <c r="AG3875" s="23" t="s">
        <v>54</v>
      </c>
      <c r="AH3875" s="23" t="s">
        <v>54</v>
      </c>
      <c r="AI3875" s="23" t="s">
        <v>54</v>
      </c>
      <c r="AJ3875">
        <v>0</v>
      </c>
      <c r="AK3875">
        <v>0</v>
      </c>
      <c r="AL3875">
        <v>0</v>
      </c>
      <c r="AM3875">
        <v>1</v>
      </c>
      <c r="AN3875" s="23" t="e">
        <v>#DIV/0!</v>
      </c>
      <c r="AO3875" s="23" t="e">
        <v>#DIV/0!</v>
      </c>
      <c r="AP3875" s="23" t="e">
        <v>#DIV/0!</v>
      </c>
      <c r="AQ3875" s="23">
        <v>0</v>
      </c>
      <c r="AR3875" s="35">
        <v>0</v>
      </c>
      <c r="AS3875" s="35">
        <v>0</v>
      </c>
      <c r="AT3875" s="35">
        <v>0</v>
      </c>
      <c r="AU3875" s="31" t="str">
        <f t="shared" si="63"/>
        <v>库存为0</v>
      </c>
      <c r="AV3875" s="36" t="str">
        <f>IFERROR(时间!$B$4+AU3875,"上周无销量")</f>
        <v>上周无销量</v>
      </c>
    </row>
    <row r="3876" spans="1:48">
      <c r="A3876" s="21" t="s">
        <v>7514</v>
      </c>
      <c r="B3876" t="s">
        <v>5868</v>
      </c>
      <c r="C3876" t="s">
        <v>7506</v>
      </c>
      <c r="D3876" s="31">
        <v>0</v>
      </c>
      <c r="E3876" s="31">
        <v>0</v>
      </c>
      <c r="F3876" s="31">
        <v>0</v>
      </c>
      <c r="G3876" s="31">
        <v>0</v>
      </c>
      <c r="H3876" s="32">
        <v>0</v>
      </c>
      <c r="I3876">
        <v>0</v>
      </c>
      <c r="J3876" s="33">
        <v>0</v>
      </c>
      <c r="K3876" s="33">
        <v>0</v>
      </c>
      <c r="L3876" s="33">
        <v>0</v>
      </c>
      <c r="M3876">
        <v>0</v>
      </c>
      <c r="N3876">
        <v>0</v>
      </c>
      <c r="O3876">
        <v>0</v>
      </c>
      <c r="P3876" t="s">
        <v>54</v>
      </c>
      <c r="Q3876" t="s">
        <v>54</v>
      </c>
      <c r="R3876" t="s">
        <v>54</v>
      </c>
      <c r="S3876" t="s">
        <v>54</v>
      </c>
      <c r="T3876" t="s">
        <v>54</v>
      </c>
      <c r="U3876" t="s">
        <v>54</v>
      </c>
      <c r="V3876" t="s">
        <v>54</v>
      </c>
      <c r="W3876" t="s">
        <v>54</v>
      </c>
      <c r="X3876" s="23" t="s">
        <v>54</v>
      </c>
      <c r="Y3876" s="23" t="s">
        <v>54</v>
      </c>
      <c r="Z3876" s="23" t="s">
        <v>54</v>
      </c>
      <c r="AA3876" s="23" t="s">
        <v>54</v>
      </c>
      <c r="AB3876" t="s">
        <v>54</v>
      </c>
      <c r="AC3876" t="s">
        <v>54</v>
      </c>
      <c r="AD3876" t="s">
        <v>54</v>
      </c>
      <c r="AE3876" t="s">
        <v>54</v>
      </c>
      <c r="AF3876" s="23" t="s">
        <v>54</v>
      </c>
      <c r="AG3876" s="23" t="s">
        <v>54</v>
      </c>
      <c r="AH3876" s="23" t="s">
        <v>54</v>
      </c>
      <c r="AI3876" s="23" t="s">
        <v>54</v>
      </c>
      <c r="AJ3876">
        <v>6</v>
      </c>
      <c r="AK3876">
        <v>8</v>
      </c>
      <c r="AL3876">
        <v>0</v>
      </c>
      <c r="AM3876">
        <v>0</v>
      </c>
      <c r="AN3876" s="23">
        <v>0</v>
      </c>
      <c r="AO3876" s="23">
        <v>0</v>
      </c>
      <c r="AP3876" s="23" t="e">
        <v>#DIV/0!</v>
      </c>
      <c r="AQ3876" s="23" t="e">
        <v>#DIV/0!</v>
      </c>
      <c r="AR3876" s="35">
        <v>0</v>
      </c>
      <c r="AS3876" s="35">
        <v>0</v>
      </c>
      <c r="AT3876" s="35">
        <v>0</v>
      </c>
      <c r="AU3876" s="31" t="str">
        <f t="shared" si="63"/>
        <v>库存为0</v>
      </c>
      <c r="AV3876" s="36" t="str">
        <f>IFERROR(时间!$B$4+AU3876,"上周无销量")</f>
        <v>上周无销量</v>
      </c>
    </row>
    <row r="3877" spans="1:48">
      <c r="A3877" s="21" t="s">
        <v>7515</v>
      </c>
      <c r="B3877" t="s">
        <v>5870</v>
      </c>
      <c r="C3877" t="s">
        <v>7506</v>
      </c>
      <c r="D3877" s="31">
        <v>0</v>
      </c>
      <c r="E3877" s="31">
        <v>0</v>
      </c>
      <c r="F3877" s="31">
        <v>0</v>
      </c>
      <c r="G3877" s="31">
        <v>0</v>
      </c>
      <c r="H3877" s="32">
        <v>0</v>
      </c>
      <c r="I3877">
        <v>0</v>
      </c>
      <c r="J3877" s="33">
        <v>0</v>
      </c>
      <c r="K3877" s="33">
        <v>0</v>
      </c>
      <c r="L3877" s="33">
        <v>0</v>
      </c>
      <c r="M3877">
        <v>0</v>
      </c>
      <c r="N3877">
        <v>0</v>
      </c>
      <c r="O3877">
        <v>0</v>
      </c>
      <c r="P3877" t="s">
        <v>54</v>
      </c>
      <c r="Q3877" t="s">
        <v>54</v>
      </c>
      <c r="R3877" t="s">
        <v>54</v>
      </c>
      <c r="S3877" t="s">
        <v>54</v>
      </c>
      <c r="T3877" t="s">
        <v>54</v>
      </c>
      <c r="U3877" t="s">
        <v>54</v>
      </c>
      <c r="V3877" t="s">
        <v>54</v>
      </c>
      <c r="W3877" t="s">
        <v>54</v>
      </c>
      <c r="X3877" s="23" t="s">
        <v>54</v>
      </c>
      <c r="Y3877" s="23" t="s">
        <v>54</v>
      </c>
      <c r="Z3877" s="23" t="s">
        <v>54</v>
      </c>
      <c r="AA3877" s="23" t="s">
        <v>54</v>
      </c>
      <c r="AB3877" t="s">
        <v>54</v>
      </c>
      <c r="AC3877" t="s">
        <v>54</v>
      </c>
      <c r="AD3877" t="s">
        <v>54</v>
      </c>
      <c r="AE3877" t="s">
        <v>54</v>
      </c>
      <c r="AF3877" s="23" t="s">
        <v>54</v>
      </c>
      <c r="AG3877" s="23" t="s">
        <v>54</v>
      </c>
      <c r="AH3877" s="23" t="s">
        <v>54</v>
      </c>
      <c r="AI3877" s="23" t="s">
        <v>54</v>
      </c>
      <c r="AJ3877">
        <v>0</v>
      </c>
      <c r="AK3877">
        <v>2</v>
      </c>
      <c r="AL3877">
        <v>0</v>
      </c>
      <c r="AM3877">
        <v>7</v>
      </c>
      <c r="AN3877" s="23" t="e">
        <v>#DIV/0!</v>
      </c>
      <c r="AO3877" s="23">
        <v>0</v>
      </c>
      <c r="AP3877" s="23" t="e">
        <v>#DIV/0!</v>
      </c>
      <c r="AQ3877" s="23">
        <v>0</v>
      </c>
      <c r="AR3877" s="35">
        <v>0</v>
      </c>
      <c r="AS3877" s="35">
        <v>0</v>
      </c>
      <c r="AT3877" s="35">
        <v>0</v>
      </c>
      <c r="AU3877" s="31" t="str">
        <f t="shared" si="63"/>
        <v>库存为0</v>
      </c>
      <c r="AV3877" s="36" t="str">
        <f>IFERROR(时间!$B$4+AU3877,"上周无销量")</f>
        <v>上周无销量</v>
      </c>
    </row>
    <row r="3878" spans="1:48">
      <c r="A3878" s="21" t="s">
        <v>7516</v>
      </c>
      <c r="B3878" t="s">
        <v>5872</v>
      </c>
      <c r="C3878" t="s">
        <v>7506</v>
      </c>
      <c r="D3878" s="31">
        <v>0</v>
      </c>
      <c r="E3878" s="31">
        <v>0</v>
      </c>
      <c r="F3878" s="31">
        <v>0</v>
      </c>
      <c r="G3878" s="31">
        <v>0</v>
      </c>
      <c r="H3878" s="32">
        <v>0</v>
      </c>
      <c r="I3878">
        <v>0</v>
      </c>
      <c r="J3878" s="33">
        <v>0</v>
      </c>
      <c r="K3878" s="33">
        <v>0</v>
      </c>
      <c r="L3878" s="33">
        <v>0</v>
      </c>
      <c r="M3878">
        <v>0</v>
      </c>
      <c r="N3878">
        <v>0</v>
      </c>
      <c r="O3878">
        <v>0</v>
      </c>
      <c r="P3878" t="s">
        <v>54</v>
      </c>
      <c r="Q3878" t="s">
        <v>54</v>
      </c>
      <c r="R3878" t="s">
        <v>54</v>
      </c>
      <c r="S3878" t="s">
        <v>54</v>
      </c>
      <c r="T3878" t="s">
        <v>54</v>
      </c>
      <c r="U3878" t="s">
        <v>54</v>
      </c>
      <c r="V3878" t="s">
        <v>54</v>
      </c>
      <c r="W3878" t="s">
        <v>54</v>
      </c>
      <c r="X3878" s="23" t="s">
        <v>54</v>
      </c>
      <c r="Y3878" s="23" t="s">
        <v>54</v>
      </c>
      <c r="Z3878" s="23" t="s">
        <v>54</v>
      </c>
      <c r="AA3878" s="23" t="s">
        <v>54</v>
      </c>
      <c r="AB3878" t="s">
        <v>54</v>
      </c>
      <c r="AC3878" t="s">
        <v>54</v>
      </c>
      <c r="AD3878" t="s">
        <v>54</v>
      </c>
      <c r="AE3878" t="s">
        <v>54</v>
      </c>
      <c r="AF3878" s="23" t="s">
        <v>54</v>
      </c>
      <c r="AG3878" s="23" t="s">
        <v>54</v>
      </c>
      <c r="AH3878" s="23" t="s">
        <v>54</v>
      </c>
      <c r="AI3878" s="23" t="s">
        <v>54</v>
      </c>
      <c r="AJ3878">
        <v>6</v>
      </c>
      <c r="AK3878">
        <v>11</v>
      </c>
      <c r="AL3878">
        <v>0</v>
      </c>
      <c r="AM3878">
        <v>3</v>
      </c>
      <c r="AN3878" s="23">
        <v>0</v>
      </c>
      <c r="AO3878" s="23">
        <v>0</v>
      </c>
      <c r="AP3878" s="23" t="e">
        <v>#DIV/0!</v>
      </c>
      <c r="AQ3878" s="23">
        <v>0</v>
      </c>
      <c r="AR3878" s="35">
        <v>0</v>
      </c>
      <c r="AS3878" s="35">
        <v>0</v>
      </c>
      <c r="AT3878" s="35">
        <v>0</v>
      </c>
      <c r="AU3878" s="31" t="str">
        <f t="shared" si="63"/>
        <v>库存为0</v>
      </c>
      <c r="AV3878" s="36" t="str">
        <f>IFERROR(时间!$B$4+AU3878,"上周无销量")</f>
        <v>上周无销量</v>
      </c>
    </row>
    <row r="3879" spans="1:48">
      <c r="A3879" s="21" t="s">
        <v>7517</v>
      </c>
      <c r="B3879" t="s">
        <v>5874</v>
      </c>
      <c r="C3879" t="s">
        <v>7506</v>
      </c>
      <c r="D3879" s="31">
        <v>0</v>
      </c>
      <c r="E3879" s="31">
        <v>0</v>
      </c>
      <c r="F3879" s="31">
        <v>0</v>
      </c>
      <c r="G3879" s="31">
        <v>0</v>
      </c>
      <c r="H3879" s="32">
        <v>0</v>
      </c>
      <c r="I3879">
        <v>0</v>
      </c>
      <c r="J3879" s="33">
        <v>0</v>
      </c>
      <c r="K3879" s="33">
        <v>0</v>
      </c>
      <c r="L3879" s="33">
        <v>0</v>
      </c>
      <c r="M3879">
        <v>0</v>
      </c>
      <c r="N3879">
        <v>0</v>
      </c>
      <c r="O3879">
        <v>0</v>
      </c>
      <c r="P3879" t="s">
        <v>54</v>
      </c>
      <c r="Q3879" t="s">
        <v>54</v>
      </c>
      <c r="R3879" t="s">
        <v>54</v>
      </c>
      <c r="S3879" t="s">
        <v>54</v>
      </c>
      <c r="T3879" t="s">
        <v>54</v>
      </c>
      <c r="U3879" t="s">
        <v>54</v>
      </c>
      <c r="V3879" t="s">
        <v>54</v>
      </c>
      <c r="W3879" t="s">
        <v>54</v>
      </c>
      <c r="X3879" s="23" t="s">
        <v>54</v>
      </c>
      <c r="Y3879" s="23" t="s">
        <v>54</v>
      </c>
      <c r="Z3879" s="23" t="s">
        <v>54</v>
      </c>
      <c r="AA3879" s="23" t="s">
        <v>54</v>
      </c>
      <c r="AB3879" t="s">
        <v>54</v>
      </c>
      <c r="AC3879" t="s">
        <v>54</v>
      </c>
      <c r="AD3879" t="s">
        <v>54</v>
      </c>
      <c r="AE3879" t="s">
        <v>54</v>
      </c>
      <c r="AF3879" s="23" t="s">
        <v>54</v>
      </c>
      <c r="AG3879" s="23" t="s">
        <v>54</v>
      </c>
      <c r="AH3879" s="23" t="s">
        <v>54</v>
      </c>
      <c r="AI3879" s="23" t="s">
        <v>54</v>
      </c>
      <c r="AJ3879">
        <v>7</v>
      </c>
      <c r="AK3879">
        <v>6</v>
      </c>
      <c r="AL3879">
        <v>0</v>
      </c>
      <c r="AM3879">
        <v>2</v>
      </c>
      <c r="AN3879" s="23">
        <v>0</v>
      </c>
      <c r="AO3879" s="23">
        <v>0</v>
      </c>
      <c r="AP3879" s="23" t="e">
        <v>#DIV/0!</v>
      </c>
      <c r="AQ3879" s="23">
        <v>0</v>
      </c>
      <c r="AR3879" s="35">
        <v>0</v>
      </c>
      <c r="AS3879" s="35">
        <v>0</v>
      </c>
      <c r="AT3879" s="35">
        <v>0</v>
      </c>
      <c r="AU3879" s="31" t="str">
        <f t="shared" si="63"/>
        <v>库存为0</v>
      </c>
      <c r="AV3879" s="36" t="str">
        <f>IFERROR(时间!$B$4+AU3879,"上周无销量")</f>
        <v>上周无销量</v>
      </c>
    </row>
    <row r="3880" spans="1:48">
      <c r="A3880" s="21" t="s">
        <v>7518</v>
      </c>
      <c r="B3880" t="s">
        <v>7519</v>
      </c>
      <c r="C3880" t="s">
        <v>7520</v>
      </c>
      <c r="D3880" s="31">
        <v>0</v>
      </c>
      <c r="E3880" s="31">
        <v>0</v>
      </c>
      <c r="F3880" s="31">
        <v>0</v>
      </c>
      <c r="G3880" s="31">
        <v>0</v>
      </c>
      <c r="H3880" s="32">
        <v>0</v>
      </c>
      <c r="I3880">
        <v>0</v>
      </c>
      <c r="J3880" s="33">
        <v>0</v>
      </c>
      <c r="K3880" s="33">
        <v>0</v>
      </c>
      <c r="L3880" s="33">
        <v>0</v>
      </c>
      <c r="M3880">
        <v>0</v>
      </c>
      <c r="N3880">
        <v>0</v>
      </c>
      <c r="O3880">
        <v>0</v>
      </c>
      <c r="P3880" t="s">
        <v>54</v>
      </c>
      <c r="Q3880" t="s">
        <v>54</v>
      </c>
      <c r="R3880" t="s">
        <v>54</v>
      </c>
      <c r="S3880" t="s">
        <v>54</v>
      </c>
      <c r="T3880" t="s">
        <v>54</v>
      </c>
      <c r="U3880" t="s">
        <v>54</v>
      </c>
      <c r="V3880" t="s">
        <v>54</v>
      </c>
      <c r="W3880" t="s">
        <v>54</v>
      </c>
      <c r="X3880" s="23" t="s">
        <v>54</v>
      </c>
      <c r="Y3880" s="23" t="s">
        <v>54</v>
      </c>
      <c r="Z3880" s="23" t="s">
        <v>54</v>
      </c>
      <c r="AA3880" s="23" t="s">
        <v>54</v>
      </c>
      <c r="AB3880" t="s">
        <v>54</v>
      </c>
      <c r="AC3880" t="s">
        <v>54</v>
      </c>
      <c r="AD3880" t="s">
        <v>54</v>
      </c>
      <c r="AE3880" t="s">
        <v>54</v>
      </c>
      <c r="AF3880" s="23" t="s">
        <v>54</v>
      </c>
      <c r="AG3880" s="23" t="s">
        <v>54</v>
      </c>
      <c r="AH3880" s="23" t="s">
        <v>54</v>
      </c>
      <c r="AI3880" s="23" t="s">
        <v>54</v>
      </c>
      <c r="AJ3880">
        <v>0</v>
      </c>
      <c r="AK3880">
        <v>0</v>
      </c>
      <c r="AL3880">
        <v>0</v>
      </c>
      <c r="AM3880">
        <v>0</v>
      </c>
      <c r="AN3880" s="23" t="e">
        <v>#DIV/0!</v>
      </c>
      <c r="AO3880" s="23" t="e">
        <v>#DIV/0!</v>
      </c>
      <c r="AP3880" s="23" t="e">
        <v>#DIV/0!</v>
      </c>
      <c r="AQ3880" s="23" t="e">
        <v>#DIV/0!</v>
      </c>
      <c r="AR3880" s="35">
        <v>0</v>
      </c>
      <c r="AS3880" s="35">
        <v>0</v>
      </c>
      <c r="AT3880" s="35">
        <v>0</v>
      </c>
      <c r="AU3880" s="31" t="str">
        <f t="shared" si="63"/>
        <v>库存为0</v>
      </c>
      <c r="AV3880" s="36" t="str">
        <f>IFERROR(时间!$B$4+AU3880,"上周无销量")</f>
        <v>上周无销量</v>
      </c>
    </row>
    <row r="3881" spans="1:48">
      <c r="A3881" s="21" t="s">
        <v>7521</v>
      </c>
      <c r="B3881" t="s">
        <v>7522</v>
      </c>
      <c r="C3881" t="s">
        <v>7520</v>
      </c>
      <c r="D3881" s="31">
        <v>0</v>
      </c>
      <c r="E3881" s="31">
        <v>0</v>
      </c>
      <c r="F3881" s="31">
        <v>0</v>
      </c>
      <c r="G3881" s="31">
        <v>0</v>
      </c>
      <c r="H3881" s="32">
        <v>0</v>
      </c>
      <c r="I3881">
        <v>0</v>
      </c>
      <c r="J3881" s="33">
        <v>0</v>
      </c>
      <c r="K3881" s="33">
        <v>0</v>
      </c>
      <c r="L3881" s="33">
        <v>0</v>
      </c>
      <c r="M3881">
        <v>0</v>
      </c>
      <c r="N3881">
        <v>0</v>
      </c>
      <c r="O3881">
        <v>0</v>
      </c>
      <c r="P3881" t="s">
        <v>54</v>
      </c>
      <c r="Q3881" t="s">
        <v>54</v>
      </c>
      <c r="R3881" t="s">
        <v>54</v>
      </c>
      <c r="S3881" t="s">
        <v>54</v>
      </c>
      <c r="T3881" t="s">
        <v>54</v>
      </c>
      <c r="U3881" t="s">
        <v>54</v>
      </c>
      <c r="V3881" t="s">
        <v>54</v>
      </c>
      <c r="W3881" t="s">
        <v>54</v>
      </c>
      <c r="X3881" s="23" t="s">
        <v>54</v>
      </c>
      <c r="Y3881" s="23" t="s">
        <v>54</v>
      </c>
      <c r="Z3881" s="23" t="s">
        <v>54</v>
      </c>
      <c r="AA3881" s="23" t="s">
        <v>54</v>
      </c>
      <c r="AB3881" t="s">
        <v>54</v>
      </c>
      <c r="AC3881" t="s">
        <v>54</v>
      </c>
      <c r="AD3881" t="s">
        <v>54</v>
      </c>
      <c r="AE3881" t="s">
        <v>54</v>
      </c>
      <c r="AF3881" s="23" t="s">
        <v>54</v>
      </c>
      <c r="AG3881" s="23" t="s">
        <v>54</v>
      </c>
      <c r="AH3881" s="23" t="s">
        <v>54</v>
      </c>
      <c r="AI3881" s="23" t="s">
        <v>54</v>
      </c>
      <c r="AJ3881">
        <v>0</v>
      </c>
      <c r="AK3881">
        <v>0</v>
      </c>
      <c r="AL3881">
        <v>0</v>
      </c>
      <c r="AM3881">
        <v>0</v>
      </c>
      <c r="AN3881" s="23" t="e">
        <v>#DIV/0!</v>
      </c>
      <c r="AO3881" s="23" t="e">
        <v>#DIV/0!</v>
      </c>
      <c r="AP3881" s="23" t="e">
        <v>#DIV/0!</v>
      </c>
      <c r="AQ3881" s="23" t="e">
        <v>#DIV/0!</v>
      </c>
      <c r="AR3881" s="35">
        <v>0</v>
      </c>
      <c r="AS3881" s="35">
        <v>0</v>
      </c>
      <c r="AT3881" s="35">
        <v>0</v>
      </c>
      <c r="AU3881" s="31" t="str">
        <f t="shared" si="63"/>
        <v>库存为0</v>
      </c>
      <c r="AV3881" s="36" t="str">
        <f>IFERROR(时间!$B$4+AU3881,"上周无销量")</f>
        <v>上周无销量</v>
      </c>
    </row>
    <row r="3882" spans="1:48">
      <c r="A3882" s="21" t="s">
        <v>7523</v>
      </c>
      <c r="B3882" t="s">
        <v>7524</v>
      </c>
      <c r="C3882" t="s">
        <v>7520</v>
      </c>
      <c r="D3882" s="31">
        <v>0</v>
      </c>
      <c r="E3882" s="31">
        <v>0</v>
      </c>
      <c r="F3882" s="31">
        <v>0</v>
      </c>
      <c r="G3882" s="31">
        <v>0</v>
      </c>
      <c r="H3882" s="32">
        <v>0</v>
      </c>
      <c r="I3882">
        <v>0</v>
      </c>
      <c r="J3882" s="33">
        <v>0</v>
      </c>
      <c r="K3882" s="33">
        <v>0</v>
      </c>
      <c r="L3882" s="33">
        <v>0</v>
      </c>
      <c r="M3882">
        <v>0</v>
      </c>
      <c r="N3882">
        <v>0</v>
      </c>
      <c r="O3882">
        <v>0</v>
      </c>
      <c r="P3882" t="s">
        <v>54</v>
      </c>
      <c r="Q3882" t="s">
        <v>54</v>
      </c>
      <c r="R3882" t="s">
        <v>54</v>
      </c>
      <c r="S3882" t="s">
        <v>54</v>
      </c>
      <c r="T3882" t="s">
        <v>54</v>
      </c>
      <c r="U3882" t="s">
        <v>54</v>
      </c>
      <c r="V3882" t="s">
        <v>54</v>
      </c>
      <c r="W3882" t="s">
        <v>54</v>
      </c>
      <c r="X3882" s="23" t="s">
        <v>54</v>
      </c>
      <c r="Y3882" s="23" t="s">
        <v>54</v>
      </c>
      <c r="Z3882" s="23" t="s">
        <v>54</v>
      </c>
      <c r="AA3882" s="23" t="s">
        <v>54</v>
      </c>
      <c r="AB3882" t="s">
        <v>54</v>
      </c>
      <c r="AC3882" t="s">
        <v>54</v>
      </c>
      <c r="AD3882" t="s">
        <v>54</v>
      </c>
      <c r="AE3882" t="s">
        <v>54</v>
      </c>
      <c r="AF3882" s="23" t="s">
        <v>54</v>
      </c>
      <c r="AG3882" s="23" t="s">
        <v>54</v>
      </c>
      <c r="AH3882" s="23" t="s">
        <v>54</v>
      </c>
      <c r="AI3882" s="23" t="s">
        <v>54</v>
      </c>
      <c r="AJ3882">
        <v>0</v>
      </c>
      <c r="AK3882">
        <v>0</v>
      </c>
      <c r="AL3882">
        <v>0</v>
      </c>
      <c r="AM3882">
        <v>0</v>
      </c>
      <c r="AN3882" s="23" t="e">
        <v>#DIV/0!</v>
      </c>
      <c r="AO3882" s="23" t="e">
        <v>#DIV/0!</v>
      </c>
      <c r="AP3882" s="23" t="e">
        <v>#DIV/0!</v>
      </c>
      <c r="AQ3882" s="23" t="e">
        <v>#DIV/0!</v>
      </c>
      <c r="AR3882" s="35">
        <v>0</v>
      </c>
      <c r="AS3882" s="35">
        <v>0</v>
      </c>
      <c r="AT3882" s="35">
        <v>0</v>
      </c>
      <c r="AU3882" s="31" t="str">
        <f t="shared" si="63"/>
        <v>库存为0</v>
      </c>
      <c r="AV3882" s="36" t="str">
        <f>IFERROR(时间!$B$4+AU3882,"上周无销量")</f>
        <v>上周无销量</v>
      </c>
    </row>
    <row r="3883" spans="1:48">
      <c r="A3883" s="21" t="s">
        <v>7525</v>
      </c>
      <c r="B3883" t="s">
        <v>7526</v>
      </c>
      <c r="C3883" t="s">
        <v>7520</v>
      </c>
      <c r="D3883" s="31">
        <v>0</v>
      </c>
      <c r="E3883" s="31">
        <v>0</v>
      </c>
      <c r="F3883" s="31">
        <v>0</v>
      </c>
      <c r="G3883" s="31">
        <v>0</v>
      </c>
      <c r="H3883" s="32">
        <v>0</v>
      </c>
      <c r="I3883">
        <v>0</v>
      </c>
      <c r="J3883" s="33">
        <v>0</v>
      </c>
      <c r="K3883" s="33">
        <v>0</v>
      </c>
      <c r="L3883" s="33">
        <v>0</v>
      </c>
      <c r="M3883">
        <v>0</v>
      </c>
      <c r="N3883">
        <v>0</v>
      </c>
      <c r="O3883">
        <v>0</v>
      </c>
      <c r="P3883" t="s">
        <v>54</v>
      </c>
      <c r="Q3883" t="s">
        <v>54</v>
      </c>
      <c r="R3883" t="s">
        <v>54</v>
      </c>
      <c r="S3883" t="s">
        <v>54</v>
      </c>
      <c r="T3883" t="s">
        <v>54</v>
      </c>
      <c r="U3883" t="s">
        <v>54</v>
      </c>
      <c r="V3883" t="s">
        <v>54</v>
      </c>
      <c r="W3883" t="s">
        <v>54</v>
      </c>
      <c r="X3883" s="23" t="s">
        <v>54</v>
      </c>
      <c r="Y3883" s="23" t="s">
        <v>54</v>
      </c>
      <c r="Z3883" s="23" t="s">
        <v>54</v>
      </c>
      <c r="AA3883" s="23" t="s">
        <v>54</v>
      </c>
      <c r="AB3883" t="s">
        <v>54</v>
      </c>
      <c r="AC3883" t="s">
        <v>54</v>
      </c>
      <c r="AD3883" t="s">
        <v>54</v>
      </c>
      <c r="AE3883" t="s">
        <v>54</v>
      </c>
      <c r="AF3883" s="23" t="s">
        <v>54</v>
      </c>
      <c r="AG3883" s="23" t="s">
        <v>54</v>
      </c>
      <c r="AH3883" s="23" t="s">
        <v>54</v>
      </c>
      <c r="AI3883" s="23" t="s">
        <v>54</v>
      </c>
      <c r="AJ3883">
        <v>0</v>
      </c>
      <c r="AK3883">
        <v>0</v>
      </c>
      <c r="AL3883">
        <v>0</v>
      </c>
      <c r="AM3883">
        <v>0</v>
      </c>
      <c r="AN3883" s="23" t="e">
        <v>#DIV/0!</v>
      </c>
      <c r="AO3883" s="23" t="e">
        <v>#DIV/0!</v>
      </c>
      <c r="AP3883" s="23" t="e">
        <v>#DIV/0!</v>
      </c>
      <c r="AQ3883" s="23" t="e">
        <v>#DIV/0!</v>
      </c>
      <c r="AR3883" s="35">
        <v>0</v>
      </c>
      <c r="AS3883" s="35">
        <v>0</v>
      </c>
      <c r="AT3883" s="35">
        <v>0</v>
      </c>
      <c r="AU3883" s="31" t="str">
        <f t="shared" si="63"/>
        <v>库存为0</v>
      </c>
      <c r="AV3883" s="36" t="str">
        <f>IFERROR(时间!$B$4+AU3883,"上周无销量")</f>
        <v>上周无销量</v>
      </c>
    </row>
    <row r="3884" spans="1:48">
      <c r="A3884" s="21" t="s">
        <v>7527</v>
      </c>
      <c r="B3884" t="s">
        <v>7528</v>
      </c>
      <c r="C3884" t="s">
        <v>7529</v>
      </c>
      <c r="D3884" s="31">
        <v>0</v>
      </c>
      <c r="E3884" s="31">
        <v>0</v>
      </c>
      <c r="F3884" s="31">
        <v>0</v>
      </c>
      <c r="G3884" s="31">
        <v>0</v>
      </c>
      <c r="H3884" s="32">
        <v>0</v>
      </c>
      <c r="I3884">
        <v>0</v>
      </c>
      <c r="J3884" s="33">
        <v>0</v>
      </c>
      <c r="K3884" s="33">
        <v>0</v>
      </c>
      <c r="L3884" s="33">
        <v>0</v>
      </c>
      <c r="M3884">
        <v>0</v>
      </c>
      <c r="N3884">
        <v>0</v>
      </c>
      <c r="O3884">
        <v>0</v>
      </c>
      <c r="P3884" t="s">
        <v>54</v>
      </c>
      <c r="Q3884" t="s">
        <v>54</v>
      </c>
      <c r="R3884" t="s">
        <v>54</v>
      </c>
      <c r="S3884" t="s">
        <v>54</v>
      </c>
      <c r="T3884" t="s">
        <v>54</v>
      </c>
      <c r="U3884" t="s">
        <v>54</v>
      </c>
      <c r="V3884" t="s">
        <v>54</v>
      </c>
      <c r="W3884" t="s">
        <v>54</v>
      </c>
      <c r="X3884" s="23" t="s">
        <v>54</v>
      </c>
      <c r="Y3884" s="23" t="s">
        <v>54</v>
      </c>
      <c r="Z3884" s="23" t="s">
        <v>54</v>
      </c>
      <c r="AA3884" s="23" t="s">
        <v>54</v>
      </c>
      <c r="AB3884" t="s">
        <v>54</v>
      </c>
      <c r="AC3884" t="s">
        <v>54</v>
      </c>
      <c r="AD3884" t="s">
        <v>54</v>
      </c>
      <c r="AE3884" t="s">
        <v>54</v>
      </c>
      <c r="AF3884" s="23" t="s">
        <v>54</v>
      </c>
      <c r="AG3884" s="23" t="s">
        <v>54</v>
      </c>
      <c r="AH3884" s="23" t="s">
        <v>54</v>
      </c>
      <c r="AI3884" s="23" t="s">
        <v>54</v>
      </c>
      <c r="AJ3884">
        <v>0</v>
      </c>
      <c r="AK3884">
        <v>0</v>
      </c>
      <c r="AL3884">
        <v>0</v>
      </c>
      <c r="AM3884">
        <v>0</v>
      </c>
      <c r="AN3884" s="23" t="e">
        <v>#DIV/0!</v>
      </c>
      <c r="AO3884" s="23" t="e">
        <v>#DIV/0!</v>
      </c>
      <c r="AP3884" s="23" t="e">
        <v>#DIV/0!</v>
      </c>
      <c r="AQ3884" s="23" t="e">
        <v>#DIV/0!</v>
      </c>
      <c r="AR3884" s="35">
        <v>0</v>
      </c>
      <c r="AS3884" s="35">
        <v>0</v>
      </c>
      <c r="AT3884" s="35">
        <v>0</v>
      </c>
      <c r="AU3884" s="31" t="str">
        <f t="shared" si="63"/>
        <v>库存为0</v>
      </c>
      <c r="AV3884" s="36" t="str">
        <f>IFERROR(时间!$B$4+AU3884,"上周无销量")</f>
        <v>上周无销量</v>
      </c>
    </row>
    <row r="3885" spans="1:48">
      <c r="A3885" s="21" t="s">
        <v>7530</v>
      </c>
      <c r="B3885" t="s">
        <v>7270</v>
      </c>
      <c r="C3885" t="s">
        <v>7531</v>
      </c>
      <c r="D3885" s="31">
        <v>0</v>
      </c>
      <c r="E3885" s="31">
        <v>0</v>
      </c>
      <c r="F3885" s="31">
        <v>0</v>
      </c>
      <c r="G3885" s="31">
        <v>0</v>
      </c>
      <c r="H3885" s="32">
        <v>0</v>
      </c>
      <c r="I3885">
        <v>0</v>
      </c>
      <c r="J3885" s="33">
        <v>0</v>
      </c>
      <c r="K3885" s="33">
        <v>0</v>
      </c>
      <c r="L3885" s="33">
        <v>0</v>
      </c>
      <c r="M3885">
        <v>0</v>
      </c>
      <c r="N3885">
        <v>0</v>
      </c>
      <c r="O3885">
        <v>0</v>
      </c>
      <c r="P3885" t="s">
        <v>54</v>
      </c>
      <c r="Q3885" t="s">
        <v>54</v>
      </c>
      <c r="R3885" t="s">
        <v>54</v>
      </c>
      <c r="S3885" t="s">
        <v>54</v>
      </c>
      <c r="T3885" t="s">
        <v>54</v>
      </c>
      <c r="U3885" t="s">
        <v>54</v>
      </c>
      <c r="V3885" t="s">
        <v>54</v>
      </c>
      <c r="W3885" t="s">
        <v>54</v>
      </c>
      <c r="X3885" s="23" t="s">
        <v>54</v>
      </c>
      <c r="Y3885" s="23" t="s">
        <v>54</v>
      </c>
      <c r="Z3885" s="23" t="s">
        <v>54</v>
      </c>
      <c r="AA3885" s="23" t="s">
        <v>54</v>
      </c>
      <c r="AB3885" t="s">
        <v>54</v>
      </c>
      <c r="AC3885" t="s">
        <v>54</v>
      </c>
      <c r="AD3885" t="s">
        <v>54</v>
      </c>
      <c r="AE3885" t="s">
        <v>54</v>
      </c>
      <c r="AF3885" s="23" t="s">
        <v>54</v>
      </c>
      <c r="AG3885" s="23" t="s">
        <v>54</v>
      </c>
      <c r="AH3885" s="23" t="s">
        <v>54</v>
      </c>
      <c r="AI3885" s="23" t="s">
        <v>54</v>
      </c>
      <c r="AJ3885">
        <v>0</v>
      </c>
      <c r="AK3885">
        <v>18</v>
      </c>
      <c r="AL3885">
        <v>0</v>
      </c>
      <c r="AM3885">
        <v>12</v>
      </c>
      <c r="AN3885" s="23" t="e">
        <v>#DIV/0!</v>
      </c>
      <c r="AO3885" s="23">
        <v>0</v>
      </c>
      <c r="AP3885" s="23" t="e">
        <v>#DIV/0!</v>
      </c>
      <c r="AQ3885" s="23">
        <v>0</v>
      </c>
      <c r="AR3885" s="35">
        <v>0</v>
      </c>
      <c r="AS3885" s="35">
        <v>0</v>
      </c>
      <c r="AT3885" s="35">
        <v>0</v>
      </c>
      <c r="AU3885" s="31" t="str">
        <f t="shared" si="63"/>
        <v>库存为0</v>
      </c>
      <c r="AV3885" s="36" t="str">
        <f>IFERROR(时间!$B$4+AU3885,"上周无销量")</f>
        <v>上周无销量</v>
      </c>
    </row>
    <row r="3886" spans="1:48">
      <c r="A3886" s="21" t="s">
        <v>7532</v>
      </c>
      <c r="B3886" t="s">
        <v>7270</v>
      </c>
      <c r="C3886" t="s">
        <v>7531</v>
      </c>
      <c r="D3886" s="31">
        <v>0</v>
      </c>
      <c r="E3886" s="31">
        <v>0</v>
      </c>
      <c r="F3886" s="31">
        <v>0</v>
      </c>
      <c r="G3886" s="31">
        <v>0</v>
      </c>
      <c r="H3886" s="32">
        <v>0</v>
      </c>
      <c r="I3886">
        <v>0</v>
      </c>
      <c r="J3886" s="33">
        <v>0</v>
      </c>
      <c r="K3886" s="33">
        <v>0</v>
      </c>
      <c r="L3886" s="33">
        <v>0</v>
      </c>
      <c r="M3886">
        <v>0</v>
      </c>
      <c r="N3886">
        <v>0</v>
      </c>
      <c r="O3886">
        <v>0</v>
      </c>
      <c r="P3886" t="s">
        <v>54</v>
      </c>
      <c r="Q3886" t="s">
        <v>54</v>
      </c>
      <c r="R3886" t="s">
        <v>54</v>
      </c>
      <c r="S3886" t="s">
        <v>54</v>
      </c>
      <c r="T3886" t="s">
        <v>54</v>
      </c>
      <c r="U3886" t="s">
        <v>54</v>
      </c>
      <c r="V3886" t="s">
        <v>54</v>
      </c>
      <c r="W3886" t="s">
        <v>54</v>
      </c>
      <c r="X3886" s="23" t="s">
        <v>54</v>
      </c>
      <c r="Y3886" s="23" t="s">
        <v>54</v>
      </c>
      <c r="Z3886" s="23" t="s">
        <v>54</v>
      </c>
      <c r="AA3886" s="23" t="s">
        <v>54</v>
      </c>
      <c r="AB3886" t="s">
        <v>54</v>
      </c>
      <c r="AC3886" t="s">
        <v>54</v>
      </c>
      <c r="AD3886" t="s">
        <v>54</v>
      </c>
      <c r="AE3886" t="s">
        <v>54</v>
      </c>
      <c r="AF3886" s="23" t="s">
        <v>54</v>
      </c>
      <c r="AG3886" s="23" t="s">
        <v>54</v>
      </c>
      <c r="AH3886" s="23" t="s">
        <v>54</v>
      </c>
      <c r="AI3886" s="23" t="s">
        <v>54</v>
      </c>
      <c r="AJ3886">
        <v>0</v>
      </c>
      <c r="AK3886">
        <v>18</v>
      </c>
      <c r="AL3886">
        <v>0</v>
      </c>
      <c r="AM3886">
        <v>12</v>
      </c>
      <c r="AN3886" s="23" t="e">
        <v>#DIV/0!</v>
      </c>
      <c r="AO3886" s="23">
        <v>0</v>
      </c>
      <c r="AP3886" s="23" t="e">
        <v>#DIV/0!</v>
      </c>
      <c r="AQ3886" s="23">
        <v>0</v>
      </c>
      <c r="AR3886" s="35">
        <v>0</v>
      </c>
      <c r="AS3886" s="35">
        <v>0</v>
      </c>
      <c r="AT3886" s="35">
        <v>0</v>
      </c>
      <c r="AU3886" s="31" t="str">
        <f t="shared" si="63"/>
        <v>库存为0</v>
      </c>
      <c r="AV3886" s="36" t="str">
        <f>IFERROR(时间!$B$4+AU3886,"上周无销量")</f>
        <v>上周无销量</v>
      </c>
    </row>
    <row r="3887" spans="1:48">
      <c r="A3887" s="21" t="s">
        <v>7533</v>
      </c>
      <c r="B3887" t="s">
        <v>7273</v>
      </c>
      <c r="C3887" t="s">
        <v>7531</v>
      </c>
      <c r="D3887" s="31">
        <v>0</v>
      </c>
      <c r="E3887" s="31">
        <v>0</v>
      </c>
      <c r="F3887" s="31">
        <v>0</v>
      </c>
      <c r="G3887" s="31">
        <v>0</v>
      </c>
      <c r="H3887" s="32">
        <v>0</v>
      </c>
      <c r="I3887">
        <v>0</v>
      </c>
      <c r="J3887" s="33">
        <v>0</v>
      </c>
      <c r="K3887" s="33">
        <v>0</v>
      </c>
      <c r="L3887" s="33">
        <v>0</v>
      </c>
      <c r="M3887">
        <v>0</v>
      </c>
      <c r="N3887">
        <v>0</v>
      </c>
      <c r="O3887">
        <v>0</v>
      </c>
      <c r="P3887" t="s">
        <v>54</v>
      </c>
      <c r="Q3887" t="s">
        <v>54</v>
      </c>
      <c r="R3887" t="s">
        <v>54</v>
      </c>
      <c r="S3887" t="s">
        <v>54</v>
      </c>
      <c r="T3887" t="s">
        <v>54</v>
      </c>
      <c r="U3887" t="s">
        <v>54</v>
      </c>
      <c r="V3887" t="s">
        <v>54</v>
      </c>
      <c r="W3887" t="s">
        <v>54</v>
      </c>
      <c r="X3887" s="23" t="s">
        <v>54</v>
      </c>
      <c r="Y3887" s="23" t="s">
        <v>54</v>
      </c>
      <c r="Z3887" s="23" t="s">
        <v>54</v>
      </c>
      <c r="AA3887" s="23" t="s">
        <v>54</v>
      </c>
      <c r="AB3887" t="s">
        <v>54</v>
      </c>
      <c r="AC3887" t="s">
        <v>54</v>
      </c>
      <c r="AD3887" t="s">
        <v>54</v>
      </c>
      <c r="AE3887" t="s">
        <v>54</v>
      </c>
      <c r="AF3887" s="23" t="s">
        <v>54</v>
      </c>
      <c r="AG3887" s="23" t="s">
        <v>54</v>
      </c>
      <c r="AH3887" s="23" t="s">
        <v>54</v>
      </c>
      <c r="AI3887" s="23" t="s">
        <v>54</v>
      </c>
      <c r="AJ3887">
        <v>0</v>
      </c>
      <c r="AK3887">
        <v>0</v>
      </c>
      <c r="AL3887">
        <v>0</v>
      </c>
      <c r="AM3887">
        <v>0</v>
      </c>
      <c r="AN3887" s="23" t="e">
        <v>#DIV/0!</v>
      </c>
      <c r="AO3887" s="23" t="e">
        <v>#DIV/0!</v>
      </c>
      <c r="AP3887" s="23" t="e">
        <v>#DIV/0!</v>
      </c>
      <c r="AQ3887" s="23" t="e">
        <v>#DIV/0!</v>
      </c>
      <c r="AR3887" s="35">
        <v>0</v>
      </c>
      <c r="AS3887" s="35">
        <v>0</v>
      </c>
      <c r="AT3887" s="35">
        <v>0</v>
      </c>
      <c r="AU3887" s="31" t="str">
        <f t="shared" si="63"/>
        <v>库存为0</v>
      </c>
      <c r="AV3887" s="36" t="str">
        <f>IFERROR(时间!$B$4+AU3887,"上周无销量")</f>
        <v>上周无销量</v>
      </c>
    </row>
    <row r="3888" spans="1:48">
      <c r="A3888" s="21" t="s">
        <v>7534</v>
      </c>
      <c r="B3888" t="s">
        <v>7275</v>
      </c>
      <c r="C3888" t="s">
        <v>7531</v>
      </c>
      <c r="D3888" s="31">
        <v>0</v>
      </c>
      <c r="E3888" s="31">
        <v>0</v>
      </c>
      <c r="F3888" s="31">
        <v>0</v>
      </c>
      <c r="G3888" s="31">
        <v>0</v>
      </c>
      <c r="H3888" s="32">
        <v>0</v>
      </c>
      <c r="I3888">
        <v>0</v>
      </c>
      <c r="J3888" s="33">
        <v>0</v>
      </c>
      <c r="K3888" s="33">
        <v>0</v>
      </c>
      <c r="L3888" s="33">
        <v>0</v>
      </c>
      <c r="M3888">
        <v>0</v>
      </c>
      <c r="N3888">
        <v>0</v>
      </c>
      <c r="O3888">
        <v>0</v>
      </c>
      <c r="P3888" t="s">
        <v>54</v>
      </c>
      <c r="Q3888" t="s">
        <v>54</v>
      </c>
      <c r="R3888" t="s">
        <v>54</v>
      </c>
      <c r="S3888" t="s">
        <v>54</v>
      </c>
      <c r="T3888" t="s">
        <v>54</v>
      </c>
      <c r="U3888" t="s">
        <v>54</v>
      </c>
      <c r="V3888" t="s">
        <v>54</v>
      </c>
      <c r="W3888" t="s">
        <v>54</v>
      </c>
      <c r="X3888" s="23" t="s">
        <v>54</v>
      </c>
      <c r="Y3888" s="23" t="s">
        <v>54</v>
      </c>
      <c r="Z3888" s="23" t="s">
        <v>54</v>
      </c>
      <c r="AA3888" s="23" t="s">
        <v>54</v>
      </c>
      <c r="AB3888" t="s">
        <v>54</v>
      </c>
      <c r="AC3888" t="s">
        <v>54</v>
      </c>
      <c r="AD3888" t="s">
        <v>54</v>
      </c>
      <c r="AE3888" t="s">
        <v>54</v>
      </c>
      <c r="AF3888" s="23" t="s">
        <v>54</v>
      </c>
      <c r="AG3888" s="23" t="s">
        <v>54</v>
      </c>
      <c r="AH3888" s="23" t="s">
        <v>54</v>
      </c>
      <c r="AI3888" s="23" t="s">
        <v>54</v>
      </c>
      <c r="AJ3888">
        <v>0</v>
      </c>
      <c r="AK3888">
        <v>1</v>
      </c>
      <c r="AL3888">
        <v>0</v>
      </c>
      <c r="AM3888">
        <v>0</v>
      </c>
      <c r="AN3888" s="23" t="e">
        <v>#DIV/0!</v>
      </c>
      <c r="AO3888" s="23">
        <v>0</v>
      </c>
      <c r="AP3888" s="23" t="e">
        <v>#DIV/0!</v>
      </c>
      <c r="AQ3888" s="23" t="e">
        <v>#DIV/0!</v>
      </c>
      <c r="AR3888" s="35">
        <v>0</v>
      </c>
      <c r="AS3888" s="35">
        <v>0</v>
      </c>
      <c r="AT3888" s="35">
        <v>0</v>
      </c>
      <c r="AU3888" s="31" t="str">
        <f t="shared" si="63"/>
        <v>库存为0</v>
      </c>
      <c r="AV3888" s="36" t="str">
        <f>IFERROR(时间!$B$4+AU3888,"上周无销量")</f>
        <v>上周无销量</v>
      </c>
    </row>
    <row r="3889" spans="1:48">
      <c r="A3889" s="21" t="s">
        <v>7535</v>
      </c>
      <c r="B3889" t="s">
        <v>7277</v>
      </c>
      <c r="C3889" t="s">
        <v>7531</v>
      </c>
      <c r="D3889" s="31">
        <v>0</v>
      </c>
      <c r="E3889" s="31">
        <v>0</v>
      </c>
      <c r="F3889" s="31">
        <v>0</v>
      </c>
      <c r="G3889" s="31">
        <v>0</v>
      </c>
      <c r="H3889" s="32">
        <v>0</v>
      </c>
      <c r="I3889">
        <v>0</v>
      </c>
      <c r="J3889" s="33">
        <v>0</v>
      </c>
      <c r="K3889" s="33">
        <v>0</v>
      </c>
      <c r="L3889" s="33">
        <v>0</v>
      </c>
      <c r="M3889">
        <v>0</v>
      </c>
      <c r="N3889">
        <v>0</v>
      </c>
      <c r="O3889">
        <v>0</v>
      </c>
      <c r="P3889" t="s">
        <v>54</v>
      </c>
      <c r="Q3889" t="s">
        <v>54</v>
      </c>
      <c r="R3889" t="s">
        <v>54</v>
      </c>
      <c r="S3889" t="s">
        <v>54</v>
      </c>
      <c r="T3889" t="s">
        <v>54</v>
      </c>
      <c r="U3889" t="s">
        <v>54</v>
      </c>
      <c r="V3889" t="s">
        <v>54</v>
      </c>
      <c r="W3889" t="s">
        <v>54</v>
      </c>
      <c r="X3889" s="23" t="s">
        <v>54</v>
      </c>
      <c r="Y3889" s="23" t="s">
        <v>54</v>
      </c>
      <c r="Z3889" s="23" t="s">
        <v>54</v>
      </c>
      <c r="AA3889" s="23" t="s">
        <v>54</v>
      </c>
      <c r="AB3889" t="s">
        <v>54</v>
      </c>
      <c r="AC3889" t="s">
        <v>54</v>
      </c>
      <c r="AD3889" t="s">
        <v>54</v>
      </c>
      <c r="AE3889" t="s">
        <v>54</v>
      </c>
      <c r="AF3889" s="23" t="s">
        <v>54</v>
      </c>
      <c r="AG3889" s="23" t="s">
        <v>54</v>
      </c>
      <c r="AH3889" s="23" t="s">
        <v>54</v>
      </c>
      <c r="AI3889" s="23" t="s">
        <v>54</v>
      </c>
      <c r="AJ3889">
        <v>3</v>
      </c>
      <c r="AK3889">
        <v>11</v>
      </c>
      <c r="AL3889">
        <v>0</v>
      </c>
      <c r="AM3889">
        <v>5</v>
      </c>
      <c r="AN3889" s="23">
        <v>0</v>
      </c>
      <c r="AO3889" s="23">
        <v>0</v>
      </c>
      <c r="AP3889" s="23" t="e">
        <v>#DIV/0!</v>
      </c>
      <c r="AQ3889" s="23">
        <v>0</v>
      </c>
      <c r="AR3889" s="35">
        <v>0</v>
      </c>
      <c r="AS3889" s="35">
        <v>0</v>
      </c>
      <c r="AT3889" s="35">
        <v>0</v>
      </c>
      <c r="AU3889" s="31" t="str">
        <f t="shared" si="63"/>
        <v>库存为0</v>
      </c>
      <c r="AV3889" s="36" t="str">
        <f>IFERROR(时间!$B$4+AU3889,"上周无销量")</f>
        <v>上周无销量</v>
      </c>
    </row>
    <row r="3890" spans="1:48">
      <c r="A3890" s="21" t="s">
        <v>7536</v>
      </c>
      <c r="B3890" t="s">
        <v>7279</v>
      </c>
      <c r="C3890" t="s">
        <v>7531</v>
      </c>
      <c r="D3890" s="31">
        <v>0</v>
      </c>
      <c r="E3890" s="31">
        <v>0</v>
      </c>
      <c r="F3890" s="31">
        <v>0</v>
      </c>
      <c r="G3890" s="31">
        <v>0</v>
      </c>
      <c r="H3890" s="32">
        <v>0</v>
      </c>
      <c r="I3890">
        <v>0</v>
      </c>
      <c r="J3890" s="33">
        <v>0</v>
      </c>
      <c r="K3890" s="33">
        <v>0</v>
      </c>
      <c r="L3890" s="33">
        <v>0</v>
      </c>
      <c r="M3890">
        <v>0</v>
      </c>
      <c r="N3890">
        <v>0</v>
      </c>
      <c r="O3890">
        <v>0</v>
      </c>
      <c r="P3890" t="s">
        <v>54</v>
      </c>
      <c r="Q3890" t="s">
        <v>54</v>
      </c>
      <c r="R3890" t="s">
        <v>54</v>
      </c>
      <c r="S3890" t="s">
        <v>54</v>
      </c>
      <c r="T3890" t="s">
        <v>54</v>
      </c>
      <c r="U3890" t="s">
        <v>54</v>
      </c>
      <c r="V3890" t="s">
        <v>54</v>
      </c>
      <c r="W3890" t="s">
        <v>54</v>
      </c>
      <c r="X3890" s="23" t="s">
        <v>54</v>
      </c>
      <c r="Y3890" s="23" t="s">
        <v>54</v>
      </c>
      <c r="Z3890" s="23" t="s">
        <v>54</v>
      </c>
      <c r="AA3890" s="23" t="s">
        <v>54</v>
      </c>
      <c r="AB3890" t="s">
        <v>54</v>
      </c>
      <c r="AC3890" t="s">
        <v>54</v>
      </c>
      <c r="AD3890" t="s">
        <v>54</v>
      </c>
      <c r="AE3890" t="s">
        <v>54</v>
      </c>
      <c r="AF3890" s="23" t="s">
        <v>54</v>
      </c>
      <c r="AG3890" s="23" t="s">
        <v>54</v>
      </c>
      <c r="AH3890" s="23" t="s">
        <v>54</v>
      </c>
      <c r="AI3890" s="23" t="s">
        <v>54</v>
      </c>
      <c r="AJ3890">
        <v>0</v>
      </c>
      <c r="AK3890">
        <v>0</v>
      </c>
      <c r="AL3890">
        <v>0</v>
      </c>
      <c r="AM3890">
        <v>1</v>
      </c>
      <c r="AN3890" s="23" t="e">
        <v>#DIV/0!</v>
      </c>
      <c r="AO3890" s="23" t="e">
        <v>#DIV/0!</v>
      </c>
      <c r="AP3890" s="23" t="e">
        <v>#DIV/0!</v>
      </c>
      <c r="AQ3890" s="23">
        <v>0</v>
      </c>
      <c r="AR3890" s="35">
        <v>0</v>
      </c>
      <c r="AS3890" s="35">
        <v>0</v>
      </c>
      <c r="AT3890" s="35">
        <v>0</v>
      </c>
      <c r="AU3890" s="31" t="str">
        <f t="shared" si="63"/>
        <v>库存为0</v>
      </c>
      <c r="AV3890" s="36" t="str">
        <f>IFERROR(时间!$B$4+AU3890,"上周无销量")</f>
        <v>上周无销量</v>
      </c>
    </row>
    <row r="3891" spans="1:48">
      <c r="A3891" s="21" t="s">
        <v>7537</v>
      </c>
      <c r="B3891" t="s">
        <v>7281</v>
      </c>
      <c r="C3891" t="s">
        <v>7531</v>
      </c>
      <c r="D3891" s="31">
        <v>0</v>
      </c>
      <c r="E3891" s="31">
        <v>0</v>
      </c>
      <c r="F3891" s="31">
        <v>0</v>
      </c>
      <c r="G3891" s="31">
        <v>0</v>
      </c>
      <c r="H3891" s="32">
        <v>0</v>
      </c>
      <c r="I3891">
        <v>0</v>
      </c>
      <c r="J3891" s="33">
        <v>0</v>
      </c>
      <c r="K3891" s="33">
        <v>0</v>
      </c>
      <c r="L3891" s="33">
        <v>0</v>
      </c>
      <c r="M3891">
        <v>0</v>
      </c>
      <c r="N3891">
        <v>0</v>
      </c>
      <c r="O3891">
        <v>0</v>
      </c>
      <c r="P3891" t="s">
        <v>54</v>
      </c>
      <c r="Q3891" t="s">
        <v>54</v>
      </c>
      <c r="R3891" t="s">
        <v>54</v>
      </c>
      <c r="S3891" t="s">
        <v>54</v>
      </c>
      <c r="T3891" t="s">
        <v>54</v>
      </c>
      <c r="U3891" t="s">
        <v>54</v>
      </c>
      <c r="V3891" t="s">
        <v>54</v>
      </c>
      <c r="W3891" t="s">
        <v>54</v>
      </c>
      <c r="X3891" s="23" t="s">
        <v>54</v>
      </c>
      <c r="Y3891" s="23" t="s">
        <v>54</v>
      </c>
      <c r="Z3891" s="23" t="s">
        <v>54</v>
      </c>
      <c r="AA3891" s="23" t="s">
        <v>54</v>
      </c>
      <c r="AB3891" t="s">
        <v>54</v>
      </c>
      <c r="AC3891" t="s">
        <v>54</v>
      </c>
      <c r="AD3891" t="s">
        <v>54</v>
      </c>
      <c r="AE3891" t="s">
        <v>54</v>
      </c>
      <c r="AF3891" s="23" t="s">
        <v>54</v>
      </c>
      <c r="AG3891" s="23" t="s">
        <v>54</v>
      </c>
      <c r="AH3891" s="23" t="s">
        <v>54</v>
      </c>
      <c r="AI3891" s="23" t="s">
        <v>54</v>
      </c>
      <c r="AJ3891">
        <v>14</v>
      </c>
      <c r="AK3891">
        <v>27</v>
      </c>
      <c r="AL3891">
        <v>0</v>
      </c>
      <c r="AM3891">
        <v>24</v>
      </c>
      <c r="AN3891" s="23">
        <v>0</v>
      </c>
      <c r="AO3891" s="23">
        <v>0</v>
      </c>
      <c r="AP3891" s="23" t="e">
        <v>#DIV/0!</v>
      </c>
      <c r="AQ3891" s="23">
        <v>0</v>
      </c>
      <c r="AR3891" s="35">
        <v>0</v>
      </c>
      <c r="AS3891" s="35">
        <v>0</v>
      </c>
      <c r="AT3891" s="35">
        <v>0</v>
      </c>
      <c r="AU3891" s="31" t="str">
        <f t="shared" si="63"/>
        <v>库存为0</v>
      </c>
      <c r="AV3891" s="36" t="str">
        <f>IFERROR(时间!$B$4+AU3891,"上周无销量")</f>
        <v>上周无销量</v>
      </c>
    </row>
    <row r="3892" spans="1:48">
      <c r="A3892" s="21" t="s">
        <v>7538</v>
      </c>
      <c r="B3892" t="s">
        <v>7281</v>
      </c>
      <c r="C3892" t="s">
        <v>7531</v>
      </c>
      <c r="D3892" s="31">
        <v>0</v>
      </c>
      <c r="E3892" s="31">
        <v>0</v>
      </c>
      <c r="F3892" s="31">
        <v>0</v>
      </c>
      <c r="G3892" s="31">
        <v>0</v>
      </c>
      <c r="H3892" s="32">
        <v>0</v>
      </c>
      <c r="I3892">
        <v>0</v>
      </c>
      <c r="J3892" s="33">
        <v>0</v>
      </c>
      <c r="K3892" s="33">
        <v>0</v>
      </c>
      <c r="L3892" s="33">
        <v>0</v>
      </c>
      <c r="M3892">
        <v>0</v>
      </c>
      <c r="N3892">
        <v>0</v>
      </c>
      <c r="O3892">
        <v>0</v>
      </c>
      <c r="P3892" t="s">
        <v>54</v>
      </c>
      <c r="Q3892" t="s">
        <v>54</v>
      </c>
      <c r="R3892" t="s">
        <v>54</v>
      </c>
      <c r="S3892" t="s">
        <v>54</v>
      </c>
      <c r="T3892" t="s">
        <v>54</v>
      </c>
      <c r="U3892" t="s">
        <v>54</v>
      </c>
      <c r="V3892" t="s">
        <v>54</v>
      </c>
      <c r="W3892" t="s">
        <v>54</v>
      </c>
      <c r="X3892" s="23" t="s">
        <v>54</v>
      </c>
      <c r="Y3892" s="23" t="s">
        <v>54</v>
      </c>
      <c r="Z3892" s="23" t="s">
        <v>54</v>
      </c>
      <c r="AA3892" s="23" t="s">
        <v>54</v>
      </c>
      <c r="AB3892" t="s">
        <v>54</v>
      </c>
      <c r="AC3892" t="s">
        <v>54</v>
      </c>
      <c r="AD3892" t="s">
        <v>54</v>
      </c>
      <c r="AE3892" t="s">
        <v>54</v>
      </c>
      <c r="AF3892" s="23" t="s">
        <v>54</v>
      </c>
      <c r="AG3892" s="23" t="s">
        <v>54</v>
      </c>
      <c r="AH3892" s="23" t="s">
        <v>54</v>
      </c>
      <c r="AI3892" s="23" t="s">
        <v>54</v>
      </c>
      <c r="AJ3892">
        <v>14</v>
      </c>
      <c r="AK3892">
        <v>27</v>
      </c>
      <c r="AL3892">
        <v>0</v>
      </c>
      <c r="AM3892">
        <v>24</v>
      </c>
      <c r="AN3892" s="23">
        <v>0</v>
      </c>
      <c r="AO3892" s="23">
        <v>0</v>
      </c>
      <c r="AP3892" s="23" t="e">
        <v>#DIV/0!</v>
      </c>
      <c r="AQ3892" s="23">
        <v>0</v>
      </c>
      <c r="AR3892" s="35">
        <v>0</v>
      </c>
      <c r="AS3892" s="35">
        <v>0</v>
      </c>
      <c r="AT3892" s="35">
        <v>0</v>
      </c>
      <c r="AU3892" s="31" t="str">
        <f t="shared" si="63"/>
        <v>库存为0</v>
      </c>
      <c r="AV3892" s="36" t="str">
        <f>IFERROR(时间!$B$4+AU3892,"上周无销量")</f>
        <v>上周无销量</v>
      </c>
    </row>
    <row r="3893" spans="1:48">
      <c r="A3893" s="21" t="s">
        <v>7539</v>
      </c>
      <c r="B3893" t="s">
        <v>7283</v>
      </c>
      <c r="C3893" t="s">
        <v>7531</v>
      </c>
      <c r="D3893" s="31">
        <v>0</v>
      </c>
      <c r="E3893" s="31">
        <v>0</v>
      </c>
      <c r="F3893" s="31">
        <v>0</v>
      </c>
      <c r="G3893" s="31">
        <v>0</v>
      </c>
      <c r="H3893" s="32">
        <v>0</v>
      </c>
      <c r="I3893">
        <v>0</v>
      </c>
      <c r="J3893" s="33">
        <v>0</v>
      </c>
      <c r="K3893" s="33">
        <v>0</v>
      </c>
      <c r="L3893" s="33">
        <v>0</v>
      </c>
      <c r="M3893">
        <v>0</v>
      </c>
      <c r="N3893">
        <v>0</v>
      </c>
      <c r="O3893">
        <v>0</v>
      </c>
      <c r="P3893" t="s">
        <v>54</v>
      </c>
      <c r="Q3893" t="s">
        <v>54</v>
      </c>
      <c r="R3893" t="s">
        <v>54</v>
      </c>
      <c r="S3893" t="s">
        <v>54</v>
      </c>
      <c r="T3893" t="s">
        <v>54</v>
      </c>
      <c r="U3893" t="s">
        <v>54</v>
      </c>
      <c r="V3893" t="s">
        <v>54</v>
      </c>
      <c r="W3893" t="s">
        <v>54</v>
      </c>
      <c r="X3893" s="23" t="s">
        <v>54</v>
      </c>
      <c r="Y3893" s="23" t="s">
        <v>54</v>
      </c>
      <c r="Z3893" s="23" t="s">
        <v>54</v>
      </c>
      <c r="AA3893" s="23" t="s">
        <v>54</v>
      </c>
      <c r="AB3893" t="s">
        <v>54</v>
      </c>
      <c r="AC3893" t="s">
        <v>54</v>
      </c>
      <c r="AD3893" t="s">
        <v>54</v>
      </c>
      <c r="AE3893" t="s">
        <v>54</v>
      </c>
      <c r="AF3893" s="23" t="s">
        <v>54</v>
      </c>
      <c r="AG3893" s="23" t="s">
        <v>54</v>
      </c>
      <c r="AH3893" s="23" t="s">
        <v>54</v>
      </c>
      <c r="AI3893" s="23" t="s">
        <v>54</v>
      </c>
      <c r="AJ3893">
        <v>6</v>
      </c>
      <c r="AK3893">
        <v>9</v>
      </c>
      <c r="AL3893">
        <v>0</v>
      </c>
      <c r="AM3893">
        <v>10</v>
      </c>
      <c r="AN3893" s="23">
        <v>0</v>
      </c>
      <c r="AO3893" s="23">
        <v>0</v>
      </c>
      <c r="AP3893" s="23" t="e">
        <v>#DIV/0!</v>
      </c>
      <c r="AQ3893" s="23">
        <v>0</v>
      </c>
      <c r="AR3893" s="35">
        <v>0</v>
      </c>
      <c r="AS3893" s="35">
        <v>0</v>
      </c>
      <c r="AT3893" s="35">
        <v>0</v>
      </c>
      <c r="AU3893" s="31" t="str">
        <f t="shared" si="63"/>
        <v>库存为0</v>
      </c>
      <c r="AV3893" s="36" t="str">
        <f>IFERROR(时间!$B$4+AU3893,"上周无销量")</f>
        <v>上周无销量</v>
      </c>
    </row>
    <row r="3894" spans="1:48">
      <c r="A3894" s="21" t="s">
        <v>7540</v>
      </c>
      <c r="B3894" t="s">
        <v>7285</v>
      </c>
      <c r="C3894" t="s">
        <v>7531</v>
      </c>
      <c r="D3894" s="31">
        <v>0</v>
      </c>
      <c r="E3894" s="31">
        <v>0</v>
      </c>
      <c r="F3894" s="31">
        <v>0</v>
      </c>
      <c r="G3894" s="31">
        <v>0</v>
      </c>
      <c r="H3894" s="32">
        <v>0</v>
      </c>
      <c r="I3894">
        <v>0</v>
      </c>
      <c r="J3894" s="33">
        <v>0</v>
      </c>
      <c r="K3894" s="33">
        <v>0</v>
      </c>
      <c r="L3894" s="33">
        <v>0</v>
      </c>
      <c r="M3894">
        <v>0</v>
      </c>
      <c r="N3894">
        <v>0</v>
      </c>
      <c r="O3894">
        <v>0</v>
      </c>
      <c r="P3894" t="s">
        <v>54</v>
      </c>
      <c r="Q3894" t="s">
        <v>54</v>
      </c>
      <c r="R3894" t="s">
        <v>54</v>
      </c>
      <c r="S3894" t="s">
        <v>54</v>
      </c>
      <c r="T3894" t="s">
        <v>54</v>
      </c>
      <c r="U3894" t="s">
        <v>54</v>
      </c>
      <c r="V3894" t="s">
        <v>54</v>
      </c>
      <c r="W3894" t="s">
        <v>54</v>
      </c>
      <c r="X3894" s="23" t="s">
        <v>54</v>
      </c>
      <c r="Y3894" s="23" t="s">
        <v>54</v>
      </c>
      <c r="Z3894" s="23" t="s">
        <v>54</v>
      </c>
      <c r="AA3894" s="23" t="s">
        <v>54</v>
      </c>
      <c r="AB3894" t="s">
        <v>54</v>
      </c>
      <c r="AC3894" t="s">
        <v>54</v>
      </c>
      <c r="AD3894" t="s">
        <v>54</v>
      </c>
      <c r="AE3894" t="s">
        <v>54</v>
      </c>
      <c r="AF3894" s="23" t="s">
        <v>54</v>
      </c>
      <c r="AG3894" s="23" t="s">
        <v>54</v>
      </c>
      <c r="AH3894" s="23" t="s">
        <v>54</v>
      </c>
      <c r="AI3894" s="23" t="s">
        <v>54</v>
      </c>
      <c r="AJ3894">
        <v>2</v>
      </c>
      <c r="AK3894">
        <v>15</v>
      </c>
      <c r="AL3894">
        <v>0</v>
      </c>
      <c r="AM3894">
        <v>1</v>
      </c>
      <c r="AN3894" s="23">
        <v>0</v>
      </c>
      <c r="AO3894" s="23">
        <v>0</v>
      </c>
      <c r="AP3894" s="23" t="e">
        <v>#DIV/0!</v>
      </c>
      <c r="AQ3894" s="23">
        <v>0</v>
      </c>
      <c r="AR3894" s="35">
        <v>0</v>
      </c>
      <c r="AS3894" s="35">
        <v>0</v>
      </c>
      <c r="AT3894" s="35">
        <v>0</v>
      </c>
      <c r="AU3894" s="31" t="str">
        <f t="shared" si="63"/>
        <v>库存为0</v>
      </c>
      <c r="AV3894" s="36" t="str">
        <f>IFERROR(时间!$B$4+AU3894,"上周无销量")</f>
        <v>上周无销量</v>
      </c>
    </row>
    <row r="3895" spans="1:48">
      <c r="A3895" s="21" t="s">
        <v>7541</v>
      </c>
      <c r="B3895" t="s">
        <v>7287</v>
      </c>
      <c r="C3895" t="s">
        <v>7531</v>
      </c>
      <c r="D3895" s="31">
        <v>0</v>
      </c>
      <c r="E3895" s="31">
        <v>0</v>
      </c>
      <c r="F3895" s="31">
        <v>0</v>
      </c>
      <c r="G3895" s="31">
        <v>0</v>
      </c>
      <c r="H3895" s="32">
        <v>0</v>
      </c>
      <c r="I3895">
        <v>0</v>
      </c>
      <c r="J3895" s="33">
        <v>0</v>
      </c>
      <c r="K3895" s="33">
        <v>0</v>
      </c>
      <c r="L3895" s="33">
        <v>0</v>
      </c>
      <c r="M3895">
        <v>0</v>
      </c>
      <c r="N3895">
        <v>0</v>
      </c>
      <c r="O3895">
        <v>0</v>
      </c>
      <c r="P3895" t="s">
        <v>54</v>
      </c>
      <c r="Q3895" t="s">
        <v>54</v>
      </c>
      <c r="R3895" t="s">
        <v>54</v>
      </c>
      <c r="S3895" t="s">
        <v>54</v>
      </c>
      <c r="T3895" t="s">
        <v>54</v>
      </c>
      <c r="U3895" t="s">
        <v>54</v>
      </c>
      <c r="V3895" t="s">
        <v>54</v>
      </c>
      <c r="W3895" t="s">
        <v>54</v>
      </c>
      <c r="X3895" s="23" t="s">
        <v>54</v>
      </c>
      <c r="Y3895" s="23" t="s">
        <v>54</v>
      </c>
      <c r="Z3895" s="23" t="s">
        <v>54</v>
      </c>
      <c r="AA3895" s="23" t="s">
        <v>54</v>
      </c>
      <c r="AB3895" t="s">
        <v>54</v>
      </c>
      <c r="AC3895" t="s">
        <v>54</v>
      </c>
      <c r="AD3895" t="s">
        <v>54</v>
      </c>
      <c r="AE3895" t="s">
        <v>54</v>
      </c>
      <c r="AF3895" s="23" t="s">
        <v>54</v>
      </c>
      <c r="AG3895" s="23" t="s">
        <v>54</v>
      </c>
      <c r="AH3895" s="23" t="s">
        <v>54</v>
      </c>
      <c r="AI3895" s="23" t="s">
        <v>54</v>
      </c>
      <c r="AJ3895">
        <v>0</v>
      </c>
      <c r="AK3895">
        <v>0</v>
      </c>
      <c r="AL3895">
        <v>0</v>
      </c>
      <c r="AM3895">
        <v>7</v>
      </c>
      <c r="AN3895" s="23" t="e">
        <v>#DIV/0!</v>
      </c>
      <c r="AO3895" s="23" t="e">
        <v>#DIV/0!</v>
      </c>
      <c r="AP3895" s="23" t="e">
        <v>#DIV/0!</v>
      </c>
      <c r="AQ3895" s="23">
        <v>0</v>
      </c>
      <c r="AR3895" s="35">
        <v>0</v>
      </c>
      <c r="AS3895" s="35">
        <v>0</v>
      </c>
      <c r="AT3895" s="35">
        <v>0</v>
      </c>
      <c r="AU3895" s="31" t="str">
        <f t="shared" si="63"/>
        <v>库存为0</v>
      </c>
      <c r="AV3895" s="36" t="str">
        <f>IFERROR(时间!$B$4+AU3895,"上周无销量")</f>
        <v>上周无销量</v>
      </c>
    </row>
    <row r="3896" spans="1:48">
      <c r="A3896" s="21" t="s">
        <v>7542</v>
      </c>
      <c r="B3896" t="s">
        <v>7289</v>
      </c>
      <c r="C3896" t="s">
        <v>7531</v>
      </c>
      <c r="D3896" s="31">
        <v>0</v>
      </c>
      <c r="E3896" s="31">
        <v>0</v>
      </c>
      <c r="F3896" s="31">
        <v>0</v>
      </c>
      <c r="G3896" s="31">
        <v>0</v>
      </c>
      <c r="H3896" s="32">
        <v>0</v>
      </c>
      <c r="I3896">
        <v>0</v>
      </c>
      <c r="J3896" s="33">
        <v>0</v>
      </c>
      <c r="K3896" s="33">
        <v>0</v>
      </c>
      <c r="L3896" s="33">
        <v>0</v>
      </c>
      <c r="M3896">
        <v>0</v>
      </c>
      <c r="N3896">
        <v>0</v>
      </c>
      <c r="O3896">
        <v>0</v>
      </c>
      <c r="P3896" t="s">
        <v>54</v>
      </c>
      <c r="Q3896" t="s">
        <v>54</v>
      </c>
      <c r="R3896" t="s">
        <v>54</v>
      </c>
      <c r="S3896" t="s">
        <v>54</v>
      </c>
      <c r="T3896" t="s">
        <v>54</v>
      </c>
      <c r="U3896" t="s">
        <v>54</v>
      </c>
      <c r="V3896" t="s">
        <v>54</v>
      </c>
      <c r="W3896" t="s">
        <v>54</v>
      </c>
      <c r="X3896" s="23" t="s">
        <v>54</v>
      </c>
      <c r="Y3896" s="23" t="s">
        <v>54</v>
      </c>
      <c r="Z3896" s="23" t="s">
        <v>54</v>
      </c>
      <c r="AA3896" s="23" t="s">
        <v>54</v>
      </c>
      <c r="AB3896" t="s">
        <v>54</v>
      </c>
      <c r="AC3896" t="s">
        <v>54</v>
      </c>
      <c r="AD3896" t="s">
        <v>54</v>
      </c>
      <c r="AE3896" t="s">
        <v>54</v>
      </c>
      <c r="AF3896" s="23" t="s">
        <v>54</v>
      </c>
      <c r="AG3896" s="23" t="s">
        <v>54</v>
      </c>
      <c r="AH3896" s="23" t="s">
        <v>54</v>
      </c>
      <c r="AI3896" s="23" t="s">
        <v>54</v>
      </c>
      <c r="AJ3896">
        <v>3</v>
      </c>
      <c r="AK3896">
        <v>2</v>
      </c>
      <c r="AL3896">
        <v>0</v>
      </c>
      <c r="AM3896">
        <v>1</v>
      </c>
      <c r="AN3896" s="23">
        <v>0</v>
      </c>
      <c r="AO3896" s="23">
        <v>0</v>
      </c>
      <c r="AP3896" s="23" t="e">
        <v>#DIV/0!</v>
      </c>
      <c r="AQ3896" s="23">
        <v>0</v>
      </c>
      <c r="AR3896" s="35">
        <v>0</v>
      </c>
      <c r="AS3896" s="35">
        <v>0</v>
      </c>
      <c r="AT3896" s="35">
        <v>0</v>
      </c>
      <c r="AU3896" s="31" t="str">
        <f t="shared" si="63"/>
        <v>库存为0</v>
      </c>
      <c r="AV3896" s="36" t="str">
        <f>IFERROR(时间!$B$4+AU3896,"上周无销量")</f>
        <v>上周无销量</v>
      </c>
    </row>
    <row r="3897" spans="1:48">
      <c r="A3897" s="21" t="s">
        <v>7543</v>
      </c>
      <c r="B3897" t="s">
        <v>7291</v>
      </c>
      <c r="C3897" t="s">
        <v>7531</v>
      </c>
      <c r="D3897" s="31">
        <v>0</v>
      </c>
      <c r="E3897" s="31">
        <v>0</v>
      </c>
      <c r="F3897" s="31">
        <v>0</v>
      </c>
      <c r="G3897" s="31">
        <v>0</v>
      </c>
      <c r="H3897" s="32">
        <v>0</v>
      </c>
      <c r="I3897">
        <v>0</v>
      </c>
      <c r="J3897" s="33">
        <v>0</v>
      </c>
      <c r="K3897" s="33">
        <v>0</v>
      </c>
      <c r="L3897" s="33">
        <v>0</v>
      </c>
      <c r="M3897">
        <v>0</v>
      </c>
      <c r="N3897">
        <v>0</v>
      </c>
      <c r="O3897">
        <v>0</v>
      </c>
      <c r="P3897" t="s">
        <v>54</v>
      </c>
      <c r="Q3897" t="s">
        <v>54</v>
      </c>
      <c r="R3897" t="s">
        <v>54</v>
      </c>
      <c r="S3897" t="s">
        <v>54</v>
      </c>
      <c r="T3897" t="s">
        <v>54</v>
      </c>
      <c r="U3897" t="s">
        <v>54</v>
      </c>
      <c r="V3897" t="s">
        <v>54</v>
      </c>
      <c r="W3897" t="s">
        <v>54</v>
      </c>
      <c r="X3897" s="23" t="s">
        <v>54</v>
      </c>
      <c r="Y3897" s="23" t="s">
        <v>54</v>
      </c>
      <c r="Z3897" s="23" t="s">
        <v>54</v>
      </c>
      <c r="AA3897" s="23" t="s">
        <v>54</v>
      </c>
      <c r="AB3897" t="s">
        <v>54</v>
      </c>
      <c r="AC3897" t="s">
        <v>54</v>
      </c>
      <c r="AD3897" t="s">
        <v>54</v>
      </c>
      <c r="AE3897" t="s">
        <v>54</v>
      </c>
      <c r="AF3897" s="23" t="s">
        <v>54</v>
      </c>
      <c r="AG3897" s="23" t="s">
        <v>54</v>
      </c>
      <c r="AH3897" s="23" t="s">
        <v>54</v>
      </c>
      <c r="AI3897" s="23" t="s">
        <v>54</v>
      </c>
      <c r="AJ3897">
        <v>6</v>
      </c>
      <c r="AK3897">
        <v>16</v>
      </c>
      <c r="AL3897">
        <v>0</v>
      </c>
      <c r="AM3897">
        <v>8</v>
      </c>
      <c r="AN3897" s="23">
        <v>0</v>
      </c>
      <c r="AO3897" s="23">
        <v>0</v>
      </c>
      <c r="AP3897" s="23" t="e">
        <v>#DIV/0!</v>
      </c>
      <c r="AQ3897" s="23">
        <v>0</v>
      </c>
      <c r="AR3897" s="35">
        <v>0</v>
      </c>
      <c r="AS3897" s="35">
        <v>0</v>
      </c>
      <c r="AT3897" s="35">
        <v>0</v>
      </c>
      <c r="AU3897" s="31" t="str">
        <f t="shared" si="63"/>
        <v>库存为0</v>
      </c>
      <c r="AV3897" s="36" t="str">
        <f>IFERROR(时间!$B$4+AU3897,"上周无销量")</f>
        <v>上周无销量</v>
      </c>
    </row>
    <row r="3898" spans="1:48">
      <c r="A3898" s="21" t="s">
        <v>7544</v>
      </c>
      <c r="B3898" t="s">
        <v>7291</v>
      </c>
      <c r="C3898" t="s">
        <v>7531</v>
      </c>
      <c r="D3898" s="31">
        <v>0</v>
      </c>
      <c r="E3898" s="31">
        <v>0</v>
      </c>
      <c r="F3898" s="31">
        <v>0</v>
      </c>
      <c r="G3898" s="31">
        <v>0</v>
      </c>
      <c r="H3898" s="32">
        <v>0</v>
      </c>
      <c r="I3898">
        <v>0</v>
      </c>
      <c r="J3898" s="33">
        <v>0</v>
      </c>
      <c r="K3898" s="33">
        <v>0</v>
      </c>
      <c r="L3898" s="33">
        <v>0</v>
      </c>
      <c r="M3898">
        <v>0</v>
      </c>
      <c r="N3898">
        <v>0</v>
      </c>
      <c r="O3898">
        <v>0</v>
      </c>
      <c r="P3898" t="s">
        <v>54</v>
      </c>
      <c r="Q3898" t="s">
        <v>54</v>
      </c>
      <c r="R3898" t="s">
        <v>54</v>
      </c>
      <c r="S3898" t="s">
        <v>54</v>
      </c>
      <c r="T3898" t="s">
        <v>54</v>
      </c>
      <c r="U3898" t="s">
        <v>54</v>
      </c>
      <c r="V3898" t="s">
        <v>54</v>
      </c>
      <c r="W3898" t="s">
        <v>54</v>
      </c>
      <c r="X3898" s="23" t="s">
        <v>54</v>
      </c>
      <c r="Y3898" s="23" t="s">
        <v>54</v>
      </c>
      <c r="Z3898" s="23" t="s">
        <v>54</v>
      </c>
      <c r="AA3898" s="23" t="s">
        <v>54</v>
      </c>
      <c r="AB3898" t="s">
        <v>54</v>
      </c>
      <c r="AC3898" t="s">
        <v>54</v>
      </c>
      <c r="AD3898" t="s">
        <v>54</v>
      </c>
      <c r="AE3898" t="s">
        <v>54</v>
      </c>
      <c r="AF3898" s="23" t="s">
        <v>54</v>
      </c>
      <c r="AG3898" s="23" t="s">
        <v>54</v>
      </c>
      <c r="AH3898" s="23" t="s">
        <v>54</v>
      </c>
      <c r="AI3898" s="23" t="s">
        <v>54</v>
      </c>
      <c r="AJ3898">
        <v>6</v>
      </c>
      <c r="AK3898">
        <v>16</v>
      </c>
      <c r="AL3898">
        <v>0</v>
      </c>
      <c r="AM3898">
        <v>8</v>
      </c>
      <c r="AN3898" s="23">
        <v>0</v>
      </c>
      <c r="AO3898" s="23">
        <v>0</v>
      </c>
      <c r="AP3898" s="23" t="e">
        <v>#DIV/0!</v>
      </c>
      <c r="AQ3898" s="23">
        <v>0</v>
      </c>
      <c r="AR3898" s="35">
        <v>0</v>
      </c>
      <c r="AS3898" s="35">
        <v>0</v>
      </c>
      <c r="AT3898" s="35">
        <v>0</v>
      </c>
      <c r="AU3898" s="31" t="str">
        <f t="shared" si="63"/>
        <v>库存为0</v>
      </c>
      <c r="AV3898" s="36" t="str">
        <f>IFERROR(时间!$B$4+AU3898,"上周无销量")</f>
        <v>上周无销量</v>
      </c>
    </row>
    <row r="3899" spans="1:48">
      <c r="A3899" s="21" t="s">
        <v>7545</v>
      </c>
      <c r="B3899" t="s">
        <v>7293</v>
      </c>
      <c r="C3899" t="s">
        <v>7531</v>
      </c>
      <c r="D3899" s="31">
        <v>0</v>
      </c>
      <c r="E3899" s="31">
        <v>0</v>
      </c>
      <c r="F3899" s="31">
        <v>0</v>
      </c>
      <c r="G3899" s="31">
        <v>0</v>
      </c>
      <c r="H3899" s="32">
        <v>0</v>
      </c>
      <c r="I3899">
        <v>0</v>
      </c>
      <c r="J3899" s="33">
        <v>0</v>
      </c>
      <c r="K3899" s="33">
        <v>0</v>
      </c>
      <c r="L3899" s="33">
        <v>0</v>
      </c>
      <c r="M3899">
        <v>0</v>
      </c>
      <c r="N3899">
        <v>0</v>
      </c>
      <c r="O3899">
        <v>0</v>
      </c>
      <c r="P3899" t="s">
        <v>54</v>
      </c>
      <c r="Q3899" t="s">
        <v>54</v>
      </c>
      <c r="R3899" t="s">
        <v>54</v>
      </c>
      <c r="S3899" t="s">
        <v>54</v>
      </c>
      <c r="T3899" t="s">
        <v>54</v>
      </c>
      <c r="U3899" t="s">
        <v>54</v>
      </c>
      <c r="V3899" t="s">
        <v>54</v>
      </c>
      <c r="W3899" t="s">
        <v>54</v>
      </c>
      <c r="X3899" s="23" t="s">
        <v>54</v>
      </c>
      <c r="Y3899" s="23" t="s">
        <v>54</v>
      </c>
      <c r="Z3899" s="23" t="s">
        <v>54</v>
      </c>
      <c r="AA3899" s="23" t="s">
        <v>54</v>
      </c>
      <c r="AB3899" t="s">
        <v>54</v>
      </c>
      <c r="AC3899" t="s">
        <v>54</v>
      </c>
      <c r="AD3899" t="s">
        <v>54</v>
      </c>
      <c r="AE3899" t="s">
        <v>54</v>
      </c>
      <c r="AF3899" s="23" t="s">
        <v>54</v>
      </c>
      <c r="AG3899" s="23" t="s">
        <v>54</v>
      </c>
      <c r="AH3899" s="23" t="s">
        <v>54</v>
      </c>
      <c r="AI3899" s="23" t="s">
        <v>54</v>
      </c>
      <c r="AJ3899">
        <v>7</v>
      </c>
      <c r="AK3899">
        <v>15</v>
      </c>
      <c r="AL3899">
        <v>0</v>
      </c>
      <c r="AM3899">
        <v>1</v>
      </c>
      <c r="AN3899" s="23">
        <v>0</v>
      </c>
      <c r="AO3899" s="23">
        <v>0</v>
      </c>
      <c r="AP3899" s="23" t="e">
        <v>#DIV/0!</v>
      </c>
      <c r="AQ3899" s="23">
        <v>0</v>
      </c>
      <c r="AR3899" s="35">
        <v>0</v>
      </c>
      <c r="AS3899" s="35">
        <v>0</v>
      </c>
      <c r="AT3899" s="35">
        <v>0</v>
      </c>
      <c r="AU3899" s="31" t="str">
        <f t="shared" si="63"/>
        <v>库存为0</v>
      </c>
      <c r="AV3899" s="36" t="str">
        <f>IFERROR(时间!$B$4+AU3899,"上周无销量")</f>
        <v>上周无销量</v>
      </c>
    </row>
    <row r="3900" spans="1:48">
      <c r="A3900" s="21" t="s">
        <v>7546</v>
      </c>
      <c r="B3900" t="s">
        <v>7295</v>
      </c>
      <c r="C3900" t="s">
        <v>7531</v>
      </c>
      <c r="D3900" s="31">
        <v>0</v>
      </c>
      <c r="E3900" s="31">
        <v>0</v>
      </c>
      <c r="F3900" s="31">
        <v>0</v>
      </c>
      <c r="G3900" s="31">
        <v>0</v>
      </c>
      <c r="H3900" s="32">
        <v>0</v>
      </c>
      <c r="I3900">
        <v>0</v>
      </c>
      <c r="J3900" s="33">
        <v>0</v>
      </c>
      <c r="K3900" s="33">
        <v>0</v>
      </c>
      <c r="L3900" s="33">
        <v>0</v>
      </c>
      <c r="M3900">
        <v>0</v>
      </c>
      <c r="N3900">
        <v>0</v>
      </c>
      <c r="O3900">
        <v>0</v>
      </c>
      <c r="P3900" t="s">
        <v>54</v>
      </c>
      <c r="Q3900" t="s">
        <v>54</v>
      </c>
      <c r="R3900" t="s">
        <v>54</v>
      </c>
      <c r="S3900" t="s">
        <v>54</v>
      </c>
      <c r="T3900" t="s">
        <v>54</v>
      </c>
      <c r="U3900" t="s">
        <v>54</v>
      </c>
      <c r="V3900" t="s">
        <v>54</v>
      </c>
      <c r="W3900" t="s">
        <v>54</v>
      </c>
      <c r="X3900" s="23" t="s">
        <v>54</v>
      </c>
      <c r="Y3900" s="23" t="s">
        <v>54</v>
      </c>
      <c r="Z3900" s="23" t="s">
        <v>54</v>
      </c>
      <c r="AA3900" s="23" t="s">
        <v>54</v>
      </c>
      <c r="AB3900" t="s">
        <v>54</v>
      </c>
      <c r="AC3900" t="s">
        <v>54</v>
      </c>
      <c r="AD3900" t="s">
        <v>54</v>
      </c>
      <c r="AE3900" t="s">
        <v>54</v>
      </c>
      <c r="AF3900" s="23" t="s">
        <v>54</v>
      </c>
      <c r="AG3900" s="23" t="s">
        <v>54</v>
      </c>
      <c r="AH3900" s="23" t="s">
        <v>54</v>
      </c>
      <c r="AI3900" s="23" t="s">
        <v>54</v>
      </c>
      <c r="AJ3900">
        <v>0</v>
      </c>
      <c r="AK3900">
        <v>0</v>
      </c>
      <c r="AL3900">
        <v>0</v>
      </c>
      <c r="AM3900">
        <v>0</v>
      </c>
      <c r="AN3900" s="23" t="e">
        <v>#DIV/0!</v>
      </c>
      <c r="AO3900" s="23" t="e">
        <v>#DIV/0!</v>
      </c>
      <c r="AP3900" s="23" t="e">
        <v>#DIV/0!</v>
      </c>
      <c r="AQ3900" s="23" t="e">
        <v>#DIV/0!</v>
      </c>
      <c r="AR3900" s="35">
        <v>0</v>
      </c>
      <c r="AS3900" s="35">
        <v>0</v>
      </c>
      <c r="AT3900" s="35">
        <v>0</v>
      </c>
      <c r="AU3900" s="31" t="str">
        <f t="shared" si="63"/>
        <v>库存为0</v>
      </c>
      <c r="AV3900" s="36" t="str">
        <f>IFERROR(时间!$B$4+AU3900,"上周无销量")</f>
        <v>上周无销量</v>
      </c>
    </row>
    <row r="3901" spans="1:48">
      <c r="A3901" s="21" t="s">
        <v>7547</v>
      </c>
      <c r="B3901" t="s">
        <v>7297</v>
      </c>
      <c r="C3901" t="s">
        <v>7531</v>
      </c>
      <c r="D3901" s="31">
        <v>0</v>
      </c>
      <c r="E3901" s="31">
        <v>0</v>
      </c>
      <c r="F3901" s="31">
        <v>0</v>
      </c>
      <c r="G3901" s="31">
        <v>0</v>
      </c>
      <c r="H3901" s="32">
        <v>0</v>
      </c>
      <c r="I3901">
        <v>0</v>
      </c>
      <c r="J3901" s="33">
        <v>0</v>
      </c>
      <c r="K3901" s="33">
        <v>0</v>
      </c>
      <c r="L3901" s="33">
        <v>0</v>
      </c>
      <c r="M3901">
        <v>0</v>
      </c>
      <c r="N3901">
        <v>0</v>
      </c>
      <c r="O3901">
        <v>0</v>
      </c>
      <c r="P3901" t="s">
        <v>54</v>
      </c>
      <c r="Q3901" t="s">
        <v>54</v>
      </c>
      <c r="R3901" t="s">
        <v>54</v>
      </c>
      <c r="S3901" t="s">
        <v>54</v>
      </c>
      <c r="T3901" t="s">
        <v>54</v>
      </c>
      <c r="U3901" t="s">
        <v>54</v>
      </c>
      <c r="V3901" t="s">
        <v>54</v>
      </c>
      <c r="W3901" t="s">
        <v>54</v>
      </c>
      <c r="X3901" s="23" t="s">
        <v>54</v>
      </c>
      <c r="Y3901" s="23" t="s">
        <v>54</v>
      </c>
      <c r="Z3901" s="23" t="s">
        <v>54</v>
      </c>
      <c r="AA3901" s="23" t="s">
        <v>54</v>
      </c>
      <c r="AB3901" t="s">
        <v>54</v>
      </c>
      <c r="AC3901" t="s">
        <v>54</v>
      </c>
      <c r="AD3901" t="s">
        <v>54</v>
      </c>
      <c r="AE3901" t="s">
        <v>54</v>
      </c>
      <c r="AF3901" s="23" t="s">
        <v>54</v>
      </c>
      <c r="AG3901" s="23" t="s">
        <v>54</v>
      </c>
      <c r="AH3901" s="23" t="s">
        <v>54</v>
      </c>
      <c r="AI3901" s="23" t="s">
        <v>54</v>
      </c>
      <c r="AJ3901">
        <v>0</v>
      </c>
      <c r="AK3901">
        <v>0</v>
      </c>
      <c r="AL3901">
        <v>0</v>
      </c>
      <c r="AM3901">
        <v>0</v>
      </c>
      <c r="AN3901" s="23" t="e">
        <v>#DIV/0!</v>
      </c>
      <c r="AO3901" s="23" t="e">
        <v>#DIV/0!</v>
      </c>
      <c r="AP3901" s="23" t="e">
        <v>#DIV/0!</v>
      </c>
      <c r="AQ3901" s="23" t="e">
        <v>#DIV/0!</v>
      </c>
      <c r="AR3901" s="35">
        <v>0</v>
      </c>
      <c r="AS3901" s="35">
        <v>0</v>
      </c>
      <c r="AT3901" s="35">
        <v>0</v>
      </c>
      <c r="AU3901" s="31" t="str">
        <f t="shared" si="63"/>
        <v>库存为0</v>
      </c>
      <c r="AV3901" s="36" t="str">
        <f>IFERROR(时间!$B$4+AU3901,"上周无销量")</f>
        <v>上周无销量</v>
      </c>
    </row>
    <row r="3902" spans="1:48">
      <c r="A3902" s="21" t="s">
        <v>7548</v>
      </c>
      <c r="B3902" t="s">
        <v>7299</v>
      </c>
      <c r="C3902" t="s">
        <v>7531</v>
      </c>
      <c r="D3902" s="31">
        <v>0</v>
      </c>
      <c r="E3902" s="31">
        <v>0</v>
      </c>
      <c r="F3902" s="31">
        <v>0</v>
      </c>
      <c r="G3902" s="31">
        <v>0</v>
      </c>
      <c r="H3902" s="32">
        <v>0</v>
      </c>
      <c r="I3902">
        <v>0</v>
      </c>
      <c r="J3902" s="33">
        <v>0</v>
      </c>
      <c r="K3902" s="33">
        <v>0</v>
      </c>
      <c r="L3902" s="33">
        <v>0</v>
      </c>
      <c r="M3902">
        <v>0</v>
      </c>
      <c r="N3902">
        <v>0</v>
      </c>
      <c r="O3902">
        <v>0</v>
      </c>
      <c r="P3902" t="s">
        <v>54</v>
      </c>
      <c r="Q3902" t="s">
        <v>54</v>
      </c>
      <c r="R3902" t="s">
        <v>54</v>
      </c>
      <c r="S3902" t="s">
        <v>54</v>
      </c>
      <c r="T3902" t="s">
        <v>54</v>
      </c>
      <c r="U3902" t="s">
        <v>54</v>
      </c>
      <c r="V3902" t="s">
        <v>54</v>
      </c>
      <c r="W3902" t="s">
        <v>54</v>
      </c>
      <c r="X3902" s="23" t="s">
        <v>54</v>
      </c>
      <c r="Y3902" s="23" t="s">
        <v>54</v>
      </c>
      <c r="Z3902" s="23" t="s">
        <v>54</v>
      </c>
      <c r="AA3902" s="23" t="s">
        <v>54</v>
      </c>
      <c r="AB3902" t="s">
        <v>54</v>
      </c>
      <c r="AC3902" t="s">
        <v>54</v>
      </c>
      <c r="AD3902" t="s">
        <v>54</v>
      </c>
      <c r="AE3902" t="s">
        <v>54</v>
      </c>
      <c r="AF3902" s="23" t="s">
        <v>54</v>
      </c>
      <c r="AG3902" s="23" t="s">
        <v>54</v>
      </c>
      <c r="AH3902" s="23" t="s">
        <v>54</v>
      </c>
      <c r="AI3902" s="23" t="s">
        <v>54</v>
      </c>
      <c r="AJ3902">
        <v>0</v>
      </c>
      <c r="AK3902">
        <v>0</v>
      </c>
      <c r="AL3902">
        <v>0</v>
      </c>
      <c r="AM3902">
        <v>0</v>
      </c>
      <c r="AN3902" s="23" t="e">
        <v>#DIV/0!</v>
      </c>
      <c r="AO3902" s="23" t="e">
        <v>#DIV/0!</v>
      </c>
      <c r="AP3902" s="23" t="e">
        <v>#DIV/0!</v>
      </c>
      <c r="AQ3902" s="23" t="e">
        <v>#DIV/0!</v>
      </c>
      <c r="AR3902" s="35">
        <v>0</v>
      </c>
      <c r="AS3902" s="35">
        <v>0</v>
      </c>
      <c r="AT3902" s="35">
        <v>0</v>
      </c>
      <c r="AU3902" s="31" t="str">
        <f t="shared" si="63"/>
        <v>库存为0</v>
      </c>
      <c r="AV3902" s="36" t="str">
        <f>IFERROR(时间!$B$4+AU3902,"上周无销量")</f>
        <v>上周无销量</v>
      </c>
    </row>
    <row r="3903" spans="1:48">
      <c r="A3903" s="21" t="s">
        <v>7549</v>
      </c>
      <c r="B3903" t="s">
        <v>7299</v>
      </c>
      <c r="C3903" t="s">
        <v>7531</v>
      </c>
      <c r="D3903" s="31">
        <v>0</v>
      </c>
      <c r="E3903" s="31">
        <v>0</v>
      </c>
      <c r="F3903" s="31">
        <v>0</v>
      </c>
      <c r="G3903" s="31">
        <v>0</v>
      </c>
      <c r="H3903" s="32">
        <v>0</v>
      </c>
      <c r="I3903">
        <v>0</v>
      </c>
      <c r="J3903" s="33">
        <v>0</v>
      </c>
      <c r="K3903" s="33">
        <v>0</v>
      </c>
      <c r="L3903" s="33">
        <v>0</v>
      </c>
      <c r="M3903">
        <v>0</v>
      </c>
      <c r="N3903">
        <v>0</v>
      </c>
      <c r="O3903">
        <v>0</v>
      </c>
      <c r="P3903" t="s">
        <v>54</v>
      </c>
      <c r="Q3903" t="s">
        <v>54</v>
      </c>
      <c r="R3903" t="s">
        <v>54</v>
      </c>
      <c r="S3903" t="s">
        <v>54</v>
      </c>
      <c r="T3903" t="s">
        <v>54</v>
      </c>
      <c r="U3903" t="s">
        <v>54</v>
      </c>
      <c r="V3903" t="s">
        <v>54</v>
      </c>
      <c r="W3903" t="s">
        <v>54</v>
      </c>
      <c r="X3903" s="23" t="s">
        <v>54</v>
      </c>
      <c r="Y3903" s="23" t="s">
        <v>54</v>
      </c>
      <c r="Z3903" s="23" t="s">
        <v>54</v>
      </c>
      <c r="AA3903" s="23" t="s">
        <v>54</v>
      </c>
      <c r="AB3903" t="s">
        <v>54</v>
      </c>
      <c r="AC3903" t="s">
        <v>54</v>
      </c>
      <c r="AD3903" t="s">
        <v>54</v>
      </c>
      <c r="AE3903" t="s">
        <v>54</v>
      </c>
      <c r="AF3903" s="23" t="s">
        <v>54</v>
      </c>
      <c r="AG3903" s="23" t="s">
        <v>54</v>
      </c>
      <c r="AH3903" s="23" t="s">
        <v>54</v>
      </c>
      <c r="AI3903" s="23" t="s">
        <v>54</v>
      </c>
      <c r="AJ3903">
        <v>0</v>
      </c>
      <c r="AK3903">
        <v>0</v>
      </c>
      <c r="AL3903">
        <v>0</v>
      </c>
      <c r="AM3903">
        <v>0</v>
      </c>
      <c r="AN3903" s="23" t="e">
        <v>#DIV/0!</v>
      </c>
      <c r="AO3903" s="23" t="e">
        <v>#DIV/0!</v>
      </c>
      <c r="AP3903" s="23" t="e">
        <v>#DIV/0!</v>
      </c>
      <c r="AQ3903" s="23" t="e">
        <v>#DIV/0!</v>
      </c>
      <c r="AR3903" s="35">
        <v>0</v>
      </c>
      <c r="AS3903" s="35">
        <v>0</v>
      </c>
      <c r="AT3903" s="35">
        <v>0</v>
      </c>
      <c r="AU3903" s="31" t="str">
        <f t="shared" si="63"/>
        <v>库存为0</v>
      </c>
      <c r="AV3903" s="36" t="str">
        <f>IFERROR(时间!$B$4+AU3903,"上周无销量")</f>
        <v>上周无销量</v>
      </c>
    </row>
    <row r="3904" spans="1:48">
      <c r="A3904" s="21" t="s">
        <v>7550</v>
      </c>
      <c r="B3904" t="s">
        <v>7551</v>
      </c>
      <c r="C3904" t="s">
        <v>7552</v>
      </c>
      <c r="D3904" s="31">
        <v>0</v>
      </c>
      <c r="E3904" s="31">
        <v>0</v>
      </c>
      <c r="F3904" s="31">
        <v>0</v>
      </c>
      <c r="G3904" s="31">
        <v>0</v>
      </c>
      <c r="H3904" s="32">
        <v>0</v>
      </c>
      <c r="I3904">
        <v>0</v>
      </c>
      <c r="J3904" s="33">
        <v>0</v>
      </c>
      <c r="K3904" s="33">
        <v>0</v>
      </c>
      <c r="L3904" s="33">
        <v>0</v>
      </c>
      <c r="M3904">
        <v>0</v>
      </c>
      <c r="N3904">
        <v>0</v>
      </c>
      <c r="O3904">
        <v>0</v>
      </c>
      <c r="P3904" t="s">
        <v>54</v>
      </c>
      <c r="Q3904" t="s">
        <v>54</v>
      </c>
      <c r="R3904" t="s">
        <v>54</v>
      </c>
      <c r="S3904" t="s">
        <v>54</v>
      </c>
      <c r="T3904" t="s">
        <v>54</v>
      </c>
      <c r="U3904" t="s">
        <v>54</v>
      </c>
      <c r="V3904" t="s">
        <v>54</v>
      </c>
      <c r="W3904" t="s">
        <v>54</v>
      </c>
      <c r="X3904" s="23" t="s">
        <v>54</v>
      </c>
      <c r="Y3904" s="23" t="s">
        <v>54</v>
      </c>
      <c r="Z3904" s="23" t="s">
        <v>54</v>
      </c>
      <c r="AA3904" s="23" t="s">
        <v>54</v>
      </c>
      <c r="AB3904" t="s">
        <v>54</v>
      </c>
      <c r="AC3904" t="s">
        <v>54</v>
      </c>
      <c r="AD3904" t="s">
        <v>54</v>
      </c>
      <c r="AE3904" t="s">
        <v>54</v>
      </c>
      <c r="AF3904" s="23" t="s">
        <v>54</v>
      </c>
      <c r="AG3904" s="23" t="s">
        <v>54</v>
      </c>
      <c r="AH3904" s="23" t="s">
        <v>54</v>
      </c>
      <c r="AI3904" s="23" t="s">
        <v>54</v>
      </c>
      <c r="AJ3904">
        <v>0</v>
      </c>
      <c r="AK3904">
        <v>0</v>
      </c>
      <c r="AL3904">
        <v>0</v>
      </c>
      <c r="AM3904">
        <v>0</v>
      </c>
      <c r="AN3904" s="23" t="e">
        <v>#DIV/0!</v>
      </c>
      <c r="AO3904" s="23" t="e">
        <v>#DIV/0!</v>
      </c>
      <c r="AP3904" s="23" t="e">
        <v>#DIV/0!</v>
      </c>
      <c r="AQ3904" s="23" t="e">
        <v>#DIV/0!</v>
      </c>
      <c r="AR3904" s="35">
        <v>0</v>
      </c>
      <c r="AS3904" s="35">
        <v>0</v>
      </c>
      <c r="AT3904" s="35">
        <v>0</v>
      </c>
      <c r="AU3904" s="31" t="str">
        <f t="shared" si="63"/>
        <v>库存为0</v>
      </c>
      <c r="AV3904" s="36" t="str">
        <f>IFERROR(时间!$B$4+AU3904,"上周无销量")</f>
        <v>上周无销量</v>
      </c>
    </row>
    <row r="3905" spans="1:48">
      <c r="A3905" s="21" t="s">
        <v>7553</v>
      </c>
      <c r="B3905" t="s">
        <v>7554</v>
      </c>
      <c r="C3905" t="s">
        <v>7555</v>
      </c>
      <c r="D3905" s="31">
        <v>0</v>
      </c>
      <c r="E3905" s="31">
        <v>0</v>
      </c>
      <c r="F3905" s="31">
        <v>0</v>
      </c>
      <c r="G3905" s="31">
        <v>0</v>
      </c>
      <c r="H3905" s="32">
        <v>0</v>
      </c>
      <c r="I3905">
        <v>0</v>
      </c>
      <c r="J3905" s="33">
        <v>0</v>
      </c>
      <c r="K3905" s="33">
        <v>0</v>
      </c>
      <c r="L3905" s="33">
        <v>0</v>
      </c>
      <c r="M3905">
        <v>0</v>
      </c>
      <c r="N3905">
        <v>0</v>
      </c>
      <c r="O3905">
        <v>0</v>
      </c>
      <c r="P3905" t="s">
        <v>54</v>
      </c>
      <c r="Q3905" t="s">
        <v>54</v>
      </c>
      <c r="R3905" t="s">
        <v>54</v>
      </c>
      <c r="S3905" t="s">
        <v>54</v>
      </c>
      <c r="T3905" t="s">
        <v>54</v>
      </c>
      <c r="U3905" t="s">
        <v>54</v>
      </c>
      <c r="V3905" t="s">
        <v>54</v>
      </c>
      <c r="W3905" t="s">
        <v>54</v>
      </c>
      <c r="X3905" s="23" t="s">
        <v>54</v>
      </c>
      <c r="Y3905" s="23" t="s">
        <v>54</v>
      </c>
      <c r="Z3905" s="23" t="s">
        <v>54</v>
      </c>
      <c r="AA3905" s="23" t="s">
        <v>54</v>
      </c>
      <c r="AB3905" t="s">
        <v>54</v>
      </c>
      <c r="AC3905" t="s">
        <v>54</v>
      </c>
      <c r="AD3905" t="s">
        <v>54</v>
      </c>
      <c r="AE3905" t="s">
        <v>54</v>
      </c>
      <c r="AF3905" s="23" t="s">
        <v>54</v>
      </c>
      <c r="AG3905" s="23" t="s">
        <v>54</v>
      </c>
      <c r="AH3905" s="23" t="s">
        <v>54</v>
      </c>
      <c r="AI3905" s="23" t="s">
        <v>54</v>
      </c>
      <c r="AJ3905">
        <v>0</v>
      </c>
      <c r="AK3905">
        <v>0</v>
      </c>
      <c r="AL3905">
        <v>0</v>
      </c>
      <c r="AM3905">
        <v>0</v>
      </c>
      <c r="AN3905" s="23" t="e">
        <v>#DIV/0!</v>
      </c>
      <c r="AO3905" s="23" t="e">
        <v>#DIV/0!</v>
      </c>
      <c r="AP3905" s="23" t="e">
        <v>#DIV/0!</v>
      </c>
      <c r="AQ3905" s="23" t="e">
        <v>#DIV/0!</v>
      </c>
      <c r="AR3905" s="35">
        <v>0</v>
      </c>
      <c r="AS3905" s="35">
        <v>0</v>
      </c>
      <c r="AT3905" s="35">
        <v>0</v>
      </c>
      <c r="AU3905" s="31" t="str">
        <f t="shared" si="63"/>
        <v>库存为0</v>
      </c>
      <c r="AV3905" s="36" t="str">
        <f>IFERROR(时间!$B$4+AU3905,"上周无销量")</f>
        <v>上周无销量</v>
      </c>
    </row>
    <row r="3906" spans="1:48">
      <c r="A3906" s="21" t="s">
        <v>7556</v>
      </c>
      <c r="B3906" t="s">
        <v>7557</v>
      </c>
      <c r="C3906" t="s">
        <v>7555</v>
      </c>
      <c r="D3906" s="31">
        <v>0</v>
      </c>
      <c r="E3906" s="31">
        <v>0</v>
      </c>
      <c r="F3906" s="31">
        <v>0</v>
      </c>
      <c r="G3906" s="31">
        <v>0</v>
      </c>
      <c r="H3906" s="32">
        <v>0</v>
      </c>
      <c r="I3906">
        <v>0</v>
      </c>
      <c r="J3906" s="33">
        <v>0</v>
      </c>
      <c r="K3906" s="33">
        <v>0</v>
      </c>
      <c r="L3906" s="33">
        <v>0</v>
      </c>
      <c r="M3906">
        <v>0</v>
      </c>
      <c r="N3906">
        <v>0</v>
      </c>
      <c r="O3906">
        <v>0</v>
      </c>
      <c r="P3906" t="s">
        <v>54</v>
      </c>
      <c r="Q3906" t="s">
        <v>54</v>
      </c>
      <c r="R3906" t="s">
        <v>54</v>
      </c>
      <c r="S3906" t="s">
        <v>54</v>
      </c>
      <c r="T3906" t="s">
        <v>54</v>
      </c>
      <c r="U3906" t="s">
        <v>54</v>
      </c>
      <c r="V3906" t="s">
        <v>54</v>
      </c>
      <c r="W3906" t="s">
        <v>54</v>
      </c>
      <c r="X3906" s="23" t="s">
        <v>54</v>
      </c>
      <c r="Y3906" s="23" t="s">
        <v>54</v>
      </c>
      <c r="Z3906" s="23" t="s">
        <v>54</v>
      </c>
      <c r="AA3906" s="23" t="s">
        <v>54</v>
      </c>
      <c r="AB3906" t="s">
        <v>54</v>
      </c>
      <c r="AC3906" t="s">
        <v>54</v>
      </c>
      <c r="AD3906" t="s">
        <v>54</v>
      </c>
      <c r="AE3906" t="s">
        <v>54</v>
      </c>
      <c r="AF3906" s="23" t="s">
        <v>54</v>
      </c>
      <c r="AG3906" s="23" t="s">
        <v>54</v>
      </c>
      <c r="AH3906" s="23" t="s">
        <v>54</v>
      </c>
      <c r="AI3906" s="23" t="s">
        <v>54</v>
      </c>
      <c r="AJ3906">
        <v>0</v>
      </c>
      <c r="AK3906">
        <v>0</v>
      </c>
      <c r="AL3906">
        <v>0</v>
      </c>
      <c r="AM3906">
        <v>0</v>
      </c>
      <c r="AN3906" s="23" t="e">
        <v>#DIV/0!</v>
      </c>
      <c r="AO3906" s="23" t="e">
        <v>#DIV/0!</v>
      </c>
      <c r="AP3906" s="23" t="e">
        <v>#DIV/0!</v>
      </c>
      <c r="AQ3906" s="23" t="e">
        <v>#DIV/0!</v>
      </c>
      <c r="AR3906" s="35">
        <v>0</v>
      </c>
      <c r="AS3906" s="35">
        <v>0</v>
      </c>
      <c r="AT3906" s="35">
        <v>0</v>
      </c>
      <c r="AU3906" s="31" t="str">
        <f t="shared" si="63"/>
        <v>库存为0</v>
      </c>
      <c r="AV3906" s="36" t="str">
        <f>IFERROR(时间!$B$4+AU3906,"上周无销量")</f>
        <v>上周无销量</v>
      </c>
    </row>
    <row r="3907" spans="1:48">
      <c r="A3907" s="21" t="s">
        <v>7558</v>
      </c>
      <c r="B3907" t="s">
        <v>7559</v>
      </c>
      <c r="C3907" t="s">
        <v>7555</v>
      </c>
      <c r="D3907" s="31">
        <v>0</v>
      </c>
      <c r="E3907" s="31">
        <v>0</v>
      </c>
      <c r="F3907" s="31">
        <v>0</v>
      </c>
      <c r="G3907" s="31">
        <v>0</v>
      </c>
      <c r="H3907" s="32">
        <v>0</v>
      </c>
      <c r="I3907">
        <v>0</v>
      </c>
      <c r="J3907" s="33">
        <v>0</v>
      </c>
      <c r="K3907" s="33">
        <v>0</v>
      </c>
      <c r="L3907" s="33">
        <v>0</v>
      </c>
      <c r="M3907">
        <v>0</v>
      </c>
      <c r="N3907">
        <v>0</v>
      </c>
      <c r="O3907">
        <v>0</v>
      </c>
      <c r="P3907" t="s">
        <v>54</v>
      </c>
      <c r="Q3907" t="s">
        <v>54</v>
      </c>
      <c r="R3907" t="s">
        <v>54</v>
      </c>
      <c r="S3907" t="s">
        <v>54</v>
      </c>
      <c r="T3907" t="s">
        <v>54</v>
      </c>
      <c r="U3907" t="s">
        <v>54</v>
      </c>
      <c r="V3907" t="s">
        <v>54</v>
      </c>
      <c r="W3907" t="s">
        <v>54</v>
      </c>
      <c r="X3907" s="23" t="s">
        <v>54</v>
      </c>
      <c r="Y3907" s="23" t="s">
        <v>54</v>
      </c>
      <c r="Z3907" s="23" t="s">
        <v>54</v>
      </c>
      <c r="AA3907" s="23" t="s">
        <v>54</v>
      </c>
      <c r="AB3907" t="s">
        <v>54</v>
      </c>
      <c r="AC3907" t="s">
        <v>54</v>
      </c>
      <c r="AD3907" t="s">
        <v>54</v>
      </c>
      <c r="AE3907" t="s">
        <v>54</v>
      </c>
      <c r="AF3907" s="23" t="s">
        <v>54</v>
      </c>
      <c r="AG3907" s="23" t="s">
        <v>54</v>
      </c>
      <c r="AH3907" s="23" t="s">
        <v>54</v>
      </c>
      <c r="AI3907" s="23" t="s">
        <v>54</v>
      </c>
      <c r="AJ3907">
        <v>0</v>
      </c>
      <c r="AK3907">
        <v>0</v>
      </c>
      <c r="AL3907">
        <v>0</v>
      </c>
      <c r="AM3907">
        <v>0</v>
      </c>
      <c r="AN3907" s="23" t="e">
        <v>#DIV/0!</v>
      </c>
      <c r="AO3907" s="23" t="e">
        <v>#DIV/0!</v>
      </c>
      <c r="AP3907" s="23" t="e">
        <v>#DIV/0!</v>
      </c>
      <c r="AQ3907" s="23" t="e">
        <v>#DIV/0!</v>
      </c>
      <c r="AR3907" s="35">
        <v>0</v>
      </c>
      <c r="AS3907" s="35">
        <v>0</v>
      </c>
      <c r="AT3907" s="35">
        <v>0</v>
      </c>
      <c r="AU3907" s="31" t="str">
        <f t="shared" si="63"/>
        <v>库存为0</v>
      </c>
      <c r="AV3907" s="36" t="str">
        <f>IFERROR(时间!$B$4+AU3907,"上周无销量")</f>
        <v>上周无销量</v>
      </c>
    </row>
    <row r="3908" spans="1:48">
      <c r="A3908" s="21" t="s">
        <v>7560</v>
      </c>
      <c r="B3908" t="s">
        <v>7561</v>
      </c>
      <c r="C3908" t="s">
        <v>7555</v>
      </c>
      <c r="D3908" s="31">
        <v>0</v>
      </c>
      <c r="E3908" s="31">
        <v>0</v>
      </c>
      <c r="F3908" s="31">
        <v>0</v>
      </c>
      <c r="G3908" s="31">
        <v>0</v>
      </c>
      <c r="H3908" s="32">
        <v>0</v>
      </c>
      <c r="I3908">
        <v>0</v>
      </c>
      <c r="J3908" s="33">
        <v>0</v>
      </c>
      <c r="K3908" s="33">
        <v>0</v>
      </c>
      <c r="L3908" s="33">
        <v>0</v>
      </c>
      <c r="M3908">
        <v>0</v>
      </c>
      <c r="N3908">
        <v>0</v>
      </c>
      <c r="O3908">
        <v>0</v>
      </c>
      <c r="P3908" t="s">
        <v>54</v>
      </c>
      <c r="Q3908" t="s">
        <v>54</v>
      </c>
      <c r="R3908" t="s">
        <v>54</v>
      </c>
      <c r="S3908" t="s">
        <v>54</v>
      </c>
      <c r="T3908" t="s">
        <v>54</v>
      </c>
      <c r="U3908" t="s">
        <v>54</v>
      </c>
      <c r="V3908" t="s">
        <v>54</v>
      </c>
      <c r="W3908" t="s">
        <v>54</v>
      </c>
      <c r="X3908" s="23" t="s">
        <v>54</v>
      </c>
      <c r="Y3908" s="23" t="s">
        <v>54</v>
      </c>
      <c r="Z3908" s="23" t="s">
        <v>54</v>
      </c>
      <c r="AA3908" s="23" t="s">
        <v>54</v>
      </c>
      <c r="AB3908" t="s">
        <v>54</v>
      </c>
      <c r="AC3908" t="s">
        <v>54</v>
      </c>
      <c r="AD3908" t="s">
        <v>54</v>
      </c>
      <c r="AE3908" t="s">
        <v>54</v>
      </c>
      <c r="AF3908" s="23" t="s">
        <v>54</v>
      </c>
      <c r="AG3908" s="23" t="s">
        <v>54</v>
      </c>
      <c r="AH3908" s="23" t="s">
        <v>54</v>
      </c>
      <c r="AI3908" s="23" t="s">
        <v>54</v>
      </c>
      <c r="AJ3908">
        <v>0</v>
      </c>
      <c r="AK3908">
        <v>0</v>
      </c>
      <c r="AL3908">
        <v>0</v>
      </c>
      <c r="AM3908">
        <v>0</v>
      </c>
      <c r="AN3908" s="23" t="e">
        <v>#DIV/0!</v>
      </c>
      <c r="AO3908" s="23" t="e">
        <v>#DIV/0!</v>
      </c>
      <c r="AP3908" s="23" t="e">
        <v>#DIV/0!</v>
      </c>
      <c r="AQ3908" s="23" t="e">
        <v>#DIV/0!</v>
      </c>
      <c r="AR3908" s="35">
        <v>0</v>
      </c>
      <c r="AS3908" s="35">
        <v>0</v>
      </c>
      <c r="AT3908" s="35">
        <v>0</v>
      </c>
      <c r="AU3908" s="31" t="str">
        <f t="shared" si="63"/>
        <v>库存为0</v>
      </c>
      <c r="AV3908" s="36" t="str">
        <f>IFERROR(时间!$B$4+AU3908,"上周无销量")</f>
        <v>上周无销量</v>
      </c>
    </row>
    <row r="3909" spans="1:48">
      <c r="A3909" s="21" t="s">
        <v>7562</v>
      </c>
      <c r="B3909" t="s">
        <v>7563</v>
      </c>
      <c r="C3909" t="s">
        <v>7555</v>
      </c>
      <c r="D3909" s="31">
        <v>0</v>
      </c>
      <c r="E3909" s="31">
        <v>0</v>
      </c>
      <c r="F3909" s="31">
        <v>0</v>
      </c>
      <c r="G3909" s="31">
        <v>0</v>
      </c>
      <c r="H3909" s="32">
        <v>0</v>
      </c>
      <c r="I3909">
        <v>0</v>
      </c>
      <c r="J3909" s="33">
        <v>0</v>
      </c>
      <c r="K3909" s="33">
        <v>0</v>
      </c>
      <c r="L3909" s="33">
        <v>0</v>
      </c>
      <c r="M3909">
        <v>0</v>
      </c>
      <c r="N3909">
        <v>0</v>
      </c>
      <c r="O3909">
        <v>0</v>
      </c>
      <c r="P3909" t="s">
        <v>54</v>
      </c>
      <c r="Q3909" t="s">
        <v>54</v>
      </c>
      <c r="R3909" t="s">
        <v>54</v>
      </c>
      <c r="S3909" t="s">
        <v>54</v>
      </c>
      <c r="T3909" t="s">
        <v>54</v>
      </c>
      <c r="U3909" t="s">
        <v>54</v>
      </c>
      <c r="V3909" t="s">
        <v>54</v>
      </c>
      <c r="W3909" t="s">
        <v>54</v>
      </c>
      <c r="X3909" s="23" t="s">
        <v>54</v>
      </c>
      <c r="Y3909" s="23" t="s">
        <v>54</v>
      </c>
      <c r="Z3909" s="23" t="s">
        <v>54</v>
      </c>
      <c r="AA3909" s="23" t="s">
        <v>54</v>
      </c>
      <c r="AB3909" t="s">
        <v>54</v>
      </c>
      <c r="AC3909" t="s">
        <v>54</v>
      </c>
      <c r="AD3909" t="s">
        <v>54</v>
      </c>
      <c r="AE3909" t="s">
        <v>54</v>
      </c>
      <c r="AF3909" s="23" t="s">
        <v>54</v>
      </c>
      <c r="AG3909" s="23" t="s">
        <v>54</v>
      </c>
      <c r="AH3909" s="23" t="s">
        <v>54</v>
      </c>
      <c r="AI3909" s="23" t="s">
        <v>54</v>
      </c>
      <c r="AJ3909">
        <v>0</v>
      </c>
      <c r="AK3909">
        <v>0</v>
      </c>
      <c r="AL3909">
        <v>0</v>
      </c>
      <c r="AM3909">
        <v>0</v>
      </c>
      <c r="AN3909" s="23" t="e">
        <v>#DIV/0!</v>
      </c>
      <c r="AO3909" s="23" t="e">
        <v>#DIV/0!</v>
      </c>
      <c r="AP3909" s="23" t="e">
        <v>#DIV/0!</v>
      </c>
      <c r="AQ3909" s="23" t="e">
        <v>#DIV/0!</v>
      </c>
      <c r="AR3909" s="35">
        <v>0</v>
      </c>
      <c r="AS3909" s="35">
        <v>0</v>
      </c>
      <c r="AT3909" s="35">
        <v>0</v>
      </c>
      <c r="AU3909" s="31" t="str">
        <f t="shared" ref="AU3909:AU3972" si="64">IF(AR3909="","库存为"&amp;M3909,IF(AS3909=0,"库存为"&amp;M3909,INT(M3909/AR3909)))</f>
        <v>库存为0</v>
      </c>
      <c r="AV3909" s="36" t="str">
        <f>IFERROR(时间!$B$4+AU3909,"上周无销量")</f>
        <v>上周无销量</v>
      </c>
    </row>
    <row r="3910" spans="1:48">
      <c r="A3910" s="21" t="s">
        <v>7564</v>
      </c>
      <c r="B3910" t="s">
        <v>7565</v>
      </c>
      <c r="C3910" t="s">
        <v>7566</v>
      </c>
      <c r="D3910" s="31">
        <v>0</v>
      </c>
      <c r="E3910" s="31">
        <v>0</v>
      </c>
      <c r="F3910" s="31">
        <v>0</v>
      </c>
      <c r="G3910" s="31">
        <v>0</v>
      </c>
      <c r="H3910" s="32">
        <v>0</v>
      </c>
      <c r="I3910">
        <v>0</v>
      </c>
      <c r="J3910" s="33">
        <v>0</v>
      </c>
      <c r="K3910" s="33">
        <v>0</v>
      </c>
      <c r="L3910" s="33">
        <v>0</v>
      </c>
      <c r="M3910">
        <v>0</v>
      </c>
      <c r="N3910">
        <v>0</v>
      </c>
      <c r="O3910">
        <v>0</v>
      </c>
      <c r="P3910" t="s">
        <v>54</v>
      </c>
      <c r="Q3910" t="s">
        <v>54</v>
      </c>
      <c r="R3910" t="s">
        <v>54</v>
      </c>
      <c r="S3910" t="s">
        <v>54</v>
      </c>
      <c r="T3910" t="s">
        <v>54</v>
      </c>
      <c r="U3910" t="s">
        <v>54</v>
      </c>
      <c r="V3910" t="s">
        <v>54</v>
      </c>
      <c r="W3910" t="s">
        <v>54</v>
      </c>
      <c r="X3910" s="23" t="s">
        <v>54</v>
      </c>
      <c r="Y3910" s="23" t="s">
        <v>54</v>
      </c>
      <c r="Z3910" s="23" t="s">
        <v>54</v>
      </c>
      <c r="AA3910" s="23" t="s">
        <v>54</v>
      </c>
      <c r="AB3910" t="s">
        <v>54</v>
      </c>
      <c r="AC3910" t="s">
        <v>54</v>
      </c>
      <c r="AD3910" t="s">
        <v>54</v>
      </c>
      <c r="AE3910" t="s">
        <v>54</v>
      </c>
      <c r="AF3910" s="23" t="s">
        <v>54</v>
      </c>
      <c r="AG3910" s="23" t="s">
        <v>54</v>
      </c>
      <c r="AH3910" s="23" t="s">
        <v>54</v>
      </c>
      <c r="AI3910" s="23" t="s">
        <v>54</v>
      </c>
      <c r="AJ3910">
        <v>0</v>
      </c>
      <c r="AK3910">
        <v>0</v>
      </c>
      <c r="AL3910">
        <v>0</v>
      </c>
      <c r="AM3910">
        <v>0</v>
      </c>
      <c r="AN3910" s="23" t="e">
        <v>#DIV/0!</v>
      </c>
      <c r="AO3910" s="23" t="e">
        <v>#DIV/0!</v>
      </c>
      <c r="AP3910" s="23" t="e">
        <v>#DIV/0!</v>
      </c>
      <c r="AQ3910" s="23" t="e">
        <v>#DIV/0!</v>
      </c>
      <c r="AR3910" s="35">
        <v>0</v>
      </c>
      <c r="AS3910" s="35">
        <v>0</v>
      </c>
      <c r="AT3910" s="35">
        <v>0</v>
      </c>
      <c r="AU3910" s="31" t="str">
        <f t="shared" si="64"/>
        <v>库存为0</v>
      </c>
      <c r="AV3910" s="36" t="str">
        <f>IFERROR(时间!$B$4+AU3910,"上周无销量")</f>
        <v>上周无销量</v>
      </c>
    </row>
    <row r="3911" spans="1:48">
      <c r="A3911" s="21" t="s">
        <v>7567</v>
      </c>
      <c r="B3911" t="s">
        <v>7568</v>
      </c>
      <c r="C3911" t="s">
        <v>7566</v>
      </c>
      <c r="D3911" s="31">
        <v>0</v>
      </c>
      <c r="E3911" s="31">
        <v>0</v>
      </c>
      <c r="F3911" s="31">
        <v>0</v>
      </c>
      <c r="G3911" s="31">
        <v>0</v>
      </c>
      <c r="H3911" s="32">
        <v>0</v>
      </c>
      <c r="I3911">
        <v>0</v>
      </c>
      <c r="J3911" s="33">
        <v>0</v>
      </c>
      <c r="K3911" s="33">
        <v>0</v>
      </c>
      <c r="L3911" s="33">
        <v>0</v>
      </c>
      <c r="M3911">
        <v>0</v>
      </c>
      <c r="N3911">
        <v>0</v>
      </c>
      <c r="O3911">
        <v>0</v>
      </c>
      <c r="P3911" t="s">
        <v>54</v>
      </c>
      <c r="Q3911" t="s">
        <v>54</v>
      </c>
      <c r="R3911" t="s">
        <v>54</v>
      </c>
      <c r="S3911" t="s">
        <v>54</v>
      </c>
      <c r="T3911" t="s">
        <v>54</v>
      </c>
      <c r="U3911" t="s">
        <v>54</v>
      </c>
      <c r="V3911" t="s">
        <v>54</v>
      </c>
      <c r="W3911" t="s">
        <v>54</v>
      </c>
      <c r="X3911" s="23" t="s">
        <v>54</v>
      </c>
      <c r="Y3911" s="23" t="s">
        <v>54</v>
      </c>
      <c r="Z3911" s="23" t="s">
        <v>54</v>
      </c>
      <c r="AA3911" s="23" t="s">
        <v>54</v>
      </c>
      <c r="AB3911" t="s">
        <v>54</v>
      </c>
      <c r="AC3911" t="s">
        <v>54</v>
      </c>
      <c r="AD3911" t="s">
        <v>54</v>
      </c>
      <c r="AE3911" t="s">
        <v>54</v>
      </c>
      <c r="AF3911" s="23" t="s">
        <v>54</v>
      </c>
      <c r="AG3911" s="23" t="s">
        <v>54</v>
      </c>
      <c r="AH3911" s="23" t="s">
        <v>54</v>
      </c>
      <c r="AI3911" s="23" t="s">
        <v>54</v>
      </c>
      <c r="AJ3911">
        <v>0</v>
      </c>
      <c r="AK3911">
        <v>0</v>
      </c>
      <c r="AL3911">
        <v>0</v>
      </c>
      <c r="AM3911">
        <v>0</v>
      </c>
      <c r="AN3911" s="23" t="e">
        <v>#DIV/0!</v>
      </c>
      <c r="AO3911" s="23" t="e">
        <v>#DIV/0!</v>
      </c>
      <c r="AP3911" s="23" t="e">
        <v>#DIV/0!</v>
      </c>
      <c r="AQ3911" s="23" t="e">
        <v>#DIV/0!</v>
      </c>
      <c r="AR3911" s="35">
        <v>0</v>
      </c>
      <c r="AS3911" s="35">
        <v>0</v>
      </c>
      <c r="AT3911" s="35">
        <v>0</v>
      </c>
      <c r="AU3911" s="31" t="str">
        <f t="shared" si="64"/>
        <v>库存为0</v>
      </c>
      <c r="AV3911" s="36" t="str">
        <f>IFERROR(时间!$B$4+AU3911,"上周无销量")</f>
        <v>上周无销量</v>
      </c>
    </row>
    <row r="3912" spans="1:48">
      <c r="A3912" s="21" t="s">
        <v>7569</v>
      </c>
      <c r="B3912" t="s">
        <v>7570</v>
      </c>
      <c r="C3912" t="s">
        <v>7566</v>
      </c>
      <c r="D3912" s="31">
        <v>0</v>
      </c>
      <c r="E3912" s="31">
        <v>0</v>
      </c>
      <c r="F3912" s="31">
        <v>0</v>
      </c>
      <c r="G3912" s="31">
        <v>0</v>
      </c>
      <c r="H3912" s="32">
        <v>0</v>
      </c>
      <c r="I3912">
        <v>0</v>
      </c>
      <c r="J3912" s="33">
        <v>0</v>
      </c>
      <c r="K3912" s="33">
        <v>0</v>
      </c>
      <c r="L3912" s="33">
        <v>0</v>
      </c>
      <c r="M3912">
        <v>0</v>
      </c>
      <c r="N3912">
        <v>0</v>
      </c>
      <c r="O3912">
        <v>0</v>
      </c>
      <c r="P3912" t="s">
        <v>54</v>
      </c>
      <c r="Q3912" t="s">
        <v>54</v>
      </c>
      <c r="R3912" t="s">
        <v>54</v>
      </c>
      <c r="S3912" t="s">
        <v>54</v>
      </c>
      <c r="T3912" t="s">
        <v>54</v>
      </c>
      <c r="U3912" t="s">
        <v>54</v>
      </c>
      <c r="V3912" t="s">
        <v>54</v>
      </c>
      <c r="W3912" t="s">
        <v>54</v>
      </c>
      <c r="X3912" s="23" t="s">
        <v>54</v>
      </c>
      <c r="Y3912" s="23" t="s">
        <v>54</v>
      </c>
      <c r="Z3912" s="23" t="s">
        <v>54</v>
      </c>
      <c r="AA3912" s="23" t="s">
        <v>54</v>
      </c>
      <c r="AB3912" t="s">
        <v>54</v>
      </c>
      <c r="AC3912" t="s">
        <v>54</v>
      </c>
      <c r="AD3912" t="s">
        <v>54</v>
      </c>
      <c r="AE3912" t="s">
        <v>54</v>
      </c>
      <c r="AF3912" s="23" t="s">
        <v>54</v>
      </c>
      <c r="AG3912" s="23" t="s">
        <v>54</v>
      </c>
      <c r="AH3912" s="23" t="s">
        <v>54</v>
      </c>
      <c r="AI3912" s="23" t="s">
        <v>54</v>
      </c>
      <c r="AJ3912">
        <v>0</v>
      </c>
      <c r="AK3912">
        <v>0</v>
      </c>
      <c r="AL3912">
        <v>0</v>
      </c>
      <c r="AM3912">
        <v>0</v>
      </c>
      <c r="AN3912" s="23" t="e">
        <v>#DIV/0!</v>
      </c>
      <c r="AO3912" s="23" t="e">
        <v>#DIV/0!</v>
      </c>
      <c r="AP3912" s="23" t="e">
        <v>#DIV/0!</v>
      </c>
      <c r="AQ3912" s="23" t="e">
        <v>#DIV/0!</v>
      </c>
      <c r="AR3912" s="35">
        <v>0</v>
      </c>
      <c r="AS3912" s="35">
        <v>0</v>
      </c>
      <c r="AT3912" s="35">
        <v>0</v>
      </c>
      <c r="AU3912" s="31" t="str">
        <f t="shared" si="64"/>
        <v>库存为0</v>
      </c>
      <c r="AV3912" s="36" t="str">
        <f>IFERROR(时间!$B$4+AU3912,"上周无销量")</f>
        <v>上周无销量</v>
      </c>
    </row>
    <row r="3913" spans="1:48">
      <c r="A3913" s="21" t="s">
        <v>7571</v>
      </c>
      <c r="B3913" t="s">
        <v>7572</v>
      </c>
      <c r="C3913" t="s">
        <v>7566</v>
      </c>
      <c r="D3913" s="31">
        <v>0</v>
      </c>
      <c r="E3913" s="31">
        <v>0</v>
      </c>
      <c r="F3913" s="31">
        <v>0</v>
      </c>
      <c r="G3913" s="31">
        <v>0</v>
      </c>
      <c r="H3913" s="32">
        <v>0</v>
      </c>
      <c r="I3913">
        <v>0</v>
      </c>
      <c r="J3913" s="33">
        <v>0</v>
      </c>
      <c r="K3913" s="33">
        <v>0</v>
      </c>
      <c r="L3913" s="33">
        <v>0</v>
      </c>
      <c r="M3913">
        <v>0</v>
      </c>
      <c r="N3913">
        <v>0</v>
      </c>
      <c r="O3913">
        <v>0</v>
      </c>
      <c r="P3913" t="s">
        <v>54</v>
      </c>
      <c r="Q3913" t="s">
        <v>54</v>
      </c>
      <c r="R3913" t="s">
        <v>54</v>
      </c>
      <c r="S3913" t="s">
        <v>54</v>
      </c>
      <c r="T3913" t="s">
        <v>54</v>
      </c>
      <c r="U3913" t="s">
        <v>54</v>
      </c>
      <c r="V3913" t="s">
        <v>54</v>
      </c>
      <c r="W3913" t="s">
        <v>54</v>
      </c>
      <c r="X3913" s="23" t="s">
        <v>54</v>
      </c>
      <c r="Y3913" s="23" t="s">
        <v>54</v>
      </c>
      <c r="Z3913" s="23" t="s">
        <v>54</v>
      </c>
      <c r="AA3913" s="23" t="s">
        <v>54</v>
      </c>
      <c r="AB3913" t="s">
        <v>54</v>
      </c>
      <c r="AC3913" t="s">
        <v>54</v>
      </c>
      <c r="AD3913" t="s">
        <v>54</v>
      </c>
      <c r="AE3913" t="s">
        <v>54</v>
      </c>
      <c r="AF3913" s="23" t="s">
        <v>54</v>
      </c>
      <c r="AG3913" s="23" t="s">
        <v>54</v>
      </c>
      <c r="AH3913" s="23" t="s">
        <v>54</v>
      </c>
      <c r="AI3913" s="23" t="s">
        <v>54</v>
      </c>
      <c r="AJ3913">
        <v>0</v>
      </c>
      <c r="AK3913">
        <v>0</v>
      </c>
      <c r="AL3913">
        <v>0</v>
      </c>
      <c r="AM3913">
        <v>0</v>
      </c>
      <c r="AN3913" s="23" t="e">
        <v>#DIV/0!</v>
      </c>
      <c r="AO3913" s="23" t="e">
        <v>#DIV/0!</v>
      </c>
      <c r="AP3913" s="23" t="e">
        <v>#DIV/0!</v>
      </c>
      <c r="AQ3913" s="23" t="e">
        <v>#DIV/0!</v>
      </c>
      <c r="AR3913" s="35">
        <v>0</v>
      </c>
      <c r="AS3913" s="35">
        <v>0</v>
      </c>
      <c r="AT3913" s="35">
        <v>0</v>
      </c>
      <c r="AU3913" s="31" t="str">
        <f t="shared" si="64"/>
        <v>库存为0</v>
      </c>
      <c r="AV3913" s="36" t="str">
        <f>IFERROR(时间!$B$4+AU3913,"上周无销量")</f>
        <v>上周无销量</v>
      </c>
    </row>
    <row r="3914" spans="1:48">
      <c r="A3914" s="21" t="s">
        <v>7573</v>
      </c>
      <c r="B3914" t="s">
        <v>7574</v>
      </c>
      <c r="C3914" t="s">
        <v>7566</v>
      </c>
      <c r="D3914" s="31">
        <v>0</v>
      </c>
      <c r="E3914" s="31">
        <v>0</v>
      </c>
      <c r="F3914" s="31">
        <v>0</v>
      </c>
      <c r="G3914" s="31">
        <v>0</v>
      </c>
      <c r="H3914" s="32">
        <v>0</v>
      </c>
      <c r="I3914">
        <v>0</v>
      </c>
      <c r="J3914" s="33">
        <v>0</v>
      </c>
      <c r="K3914" s="33">
        <v>0</v>
      </c>
      <c r="L3914" s="33">
        <v>0</v>
      </c>
      <c r="M3914">
        <v>0</v>
      </c>
      <c r="N3914">
        <v>0</v>
      </c>
      <c r="O3914">
        <v>0</v>
      </c>
      <c r="P3914" t="s">
        <v>54</v>
      </c>
      <c r="Q3914" t="s">
        <v>54</v>
      </c>
      <c r="R3914" t="s">
        <v>54</v>
      </c>
      <c r="S3914" t="s">
        <v>54</v>
      </c>
      <c r="T3914" t="s">
        <v>54</v>
      </c>
      <c r="U3914" t="s">
        <v>54</v>
      </c>
      <c r="V3914" t="s">
        <v>54</v>
      </c>
      <c r="W3914" t="s">
        <v>54</v>
      </c>
      <c r="X3914" s="23" t="s">
        <v>54</v>
      </c>
      <c r="Y3914" s="23" t="s">
        <v>54</v>
      </c>
      <c r="Z3914" s="23" t="s">
        <v>54</v>
      </c>
      <c r="AA3914" s="23" t="s">
        <v>54</v>
      </c>
      <c r="AB3914" t="s">
        <v>54</v>
      </c>
      <c r="AC3914" t="s">
        <v>54</v>
      </c>
      <c r="AD3914" t="s">
        <v>54</v>
      </c>
      <c r="AE3914" t="s">
        <v>54</v>
      </c>
      <c r="AF3914" s="23" t="s">
        <v>54</v>
      </c>
      <c r="AG3914" s="23" t="s">
        <v>54</v>
      </c>
      <c r="AH3914" s="23" t="s">
        <v>54</v>
      </c>
      <c r="AI3914" s="23" t="s">
        <v>54</v>
      </c>
      <c r="AJ3914">
        <v>0</v>
      </c>
      <c r="AK3914">
        <v>0</v>
      </c>
      <c r="AL3914">
        <v>0</v>
      </c>
      <c r="AM3914">
        <v>0</v>
      </c>
      <c r="AN3914" s="23" t="e">
        <v>#DIV/0!</v>
      </c>
      <c r="AO3914" s="23" t="e">
        <v>#DIV/0!</v>
      </c>
      <c r="AP3914" s="23" t="e">
        <v>#DIV/0!</v>
      </c>
      <c r="AQ3914" s="23" t="e">
        <v>#DIV/0!</v>
      </c>
      <c r="AR3914" s="35">
        <v>0</v>
      </c>
      <c r="AS3914" s="35">
        <v>0</v>
      </c>
      <c r="AT3914" s="35">
        <v>0</v>
      </c>
      <c r="AU3914" s="31" t="str">
        <f t="shared" si="64"/>
        <v>库存为0</v>
      </c>
      <c r="AV3914" s="36" t="str">
        <f>IFERROR(时间!$B$4+AU3914,"上周无销量")</f>
        <v>上周无销量</v>
      </c>
    </row>
    <row r="3915" spans="1:48">
      <c r="A3915" s="21" t="s">
        <v>7575</v>
      </c>
      <c r="B3915" t="s">
        <v>7576</v>
      </c>
      <c r="C3915" t="s">
        <v>7566</v>
      </c>
      <c r="D3915" s="31">
        <v>0</v>
      </c>
      <c r="E3915" s="31">
        <v>0</v>
      </c>
      <c r="F3915" s="31">
        <v>0</v>
      </c>
      <c r="G3915" s="31">
        <v>0</v>
      </c>
      <c r="H3915" s="32">
        <v>0</v>
      </c>
      <c r="I3915">
        <v>0</v>
      </c>
      <c r="J3915" s="33">
        <v>0</v>
      </c>
      <c r="K3915" s="33">
        <v>0</v>
      </c>
      <c r="L3915" s="33">
        <v>0</v>
      </c>
      <c r="M3915">
        <v>0</v>
      </c>
      <c r="N3915">
        <v>0</v>
      </c>
      <c r="O3915">
        <v>0</v>
      </c>
      <c r="P3915" t="s">
        <v>54</v>
      </c>
      <c r="Q3915" t="s">
        <v>54</v>
      </c>
      <c r="R3915" t="s">
        <v>54</v>
      </c>
      <c r="S3915" t="s">
        <v>54</v>
      </c>
      <c r="T3915" t="s">
        <v>54</v>
      </c>
      <c r="U3915" t="s">
        <v>54</v>
      </c>
      <c r="V3915" t="s">
        <v>54</v>
      </c>
      <c r="W3915" t="s">
        <v>54</v>
      </c>
      <c r="X3915" s="23" t="s">
        <v>54</v>
      </c>
      <c r="Y3915" s="23" t="s">
        <v>54</v>
      </c>
      <c r="Z3915" s="23" t="s">
        <v>54</v>
      </c>
      <c r="AA3915" s="23" t="s">
        <v>54</v>
      </c>
      <c r="AB3915" t="s">
        <v>54</v>
      </c>
      <c r="AC3915" t="s">
        <v>54</v>
      </c>
      <c r="AD3915" t="s">
        <v>54</v>
      </c>
      <c r="AE3915" t="s">
        <v>54</v>
      </c>
      <c r="AF3915" s="23" t="s">
        <v>54</v>
      </c>
      <c r="AG3915" s="23" t="s">
        <v>54</v>
      </c>
      <c r="AH3915" s="23" t="s">
        <v>54</v>
      </c>
      <c r="AI3915" s="23" t="s">
        <v>54</v>
      </c>
      <c r="AJ3915">
        <v>0</v>
      </c>
      <c r="AK3915">
        <v>0</v>
      </c>
      <c r="AL3915">
        <v>0</v>
      </c>
      <c r="AM3915">
        <v>0</v>
      </c>
      <c r="AN3915" s="23" t="e">
        <v>#DIV/0!</v>
      </c>
      <c r="AO3915" s="23" t="e">
        <v>#DIV/0!</v>
      </c>
      <c r="AP3915" s="23" t="e">
        <v>#DIV/0!</v>
      </c>
      <c r="AQ3915" s="23" t="e">
        <v>#DIV/0!</v>
      </c>
      <c r="AR3915" s="35">
        <v>0</v>
      </c>
      <c r="AS3915" s="35">
        <v>0</v>
      </c>
      <c r="AT3915" s="35">
        <v>0</v>
      </c>
      <c r="AU3915" s="31" t="str">
        <f t="shared" si="64"/>
        <v>库存为0</v>
      </c>
      <c r="AV3915" s="36" t="str">
        <f>IFERROR(时间!$B$4+AU3915,"上周无销量")</f>
        <v>上周无销量</v>
      </c>
    </row>
    <row r="3916" spans="1:48">
      <c r="A3916" s="21" t="s">
        <v>7577</v>
      </c>
      <c r="B3916" t="s">
        <v>7578</v>
      </c>
      <c r="C3916" t="s">
        <v>7566</v>
      </c>
      <c r="D3916" s="31">
        <v>0</v>
      </c>
      <c r="E3916" s="31">
        <v>0</v>
      </c>
      <c r="F3916" s="31">
        <v>0</v>
      </c>
      <c r="G3916" s="31">
        <v>0</v>
      </c>
      <c r="H3916" s="32">
        <v>0</v>
      </c>
      <c r="I3916">
        <v>0</v>
      </c>
      <c r="J3916" s="33">
        <v>0</v>
      </c>
      <c r="K3916" s="33">
        <v>0</v>
      </c>
      <c r="L3916" s="33">
        <v>0</v>
      </c>
      <c r="M3916">
        <v>0</v>
      </c>
      <c r="N3916">
        <v>0</v>
      </c>
      <c r="O3916">
        <v>0</v>
      </c>
      <c r="P3916" t="s">
        <v>54</v>
      </c>
      <c r="Q3916" t="s">
        <v>54</v>
      </c>
      <c r="R3916" t="s">
        <v>54</v>
      </c>
      <c r="S3916" t="s">
        <v>54</v>
      </c>
      <c r="T3916" t="s">
        <v>54</v>
      </c>
      <c r="U3916" t="s">
        <v>54</v>
      </c>
      <c r="V3916" t="s">
        <v>54</v>
      </c>
      <c r="W3916" t="s">
        <v>54</v>
      </c>
      <c r="X3916" s="23" t="s">
        <v>54</v>
      </c>
      <c r="Y3916" s="23" t="s">
        <v>54</v>
      </c>
      <c r="Z3916" s="23" t="s">
        <v>54</v>
      </c>
      <c r="AA3916" s="23" t="s">
        <v>54</v>
      </c>
      <c r="AB3916" t="s">
        <v>54</v>
      </c>
      <c r="AC3916" t="s">
        <v>54</v>
      </c>
      <c r="AD3916" t="s">
        <v>54</v>
      </c>
      <c r="AE3916" t="s">
        <v>54</v>
      </c>
      <c r="AF3916" s="23" t="s">
        <v>54</v>
      </c>
      <c r="AG3916" s="23" t="s">
        <v>54</v>
      </c>
      <c r="AH3916" s="23" t="s">
        <v>54</v>
      </c>
      <c r="AI3916" s="23" t="s">
        <v>54</v>
      </c>
      <c r="AJ3916">
        <v>0</v>
      </c>
      <c r="AK3916">
        <v>0</v>
      </c>
      <c r="AL3916">
        <v>0</v>
      </c>
      <c r="AM3916">
        <v>0</v>
      </c>
      <c r="AN3916" s="23" t="e">
        <v>#DIV/0!</v>
      </c>
      <c r="AO3916" s="23" t="e">
        <v>#DIV/0!</v>
      </c>
      <c r="AP3916" s="23" t="e">
        <v>#DIV/0!</v>
      </c>
      <c r="AQ3916" s="23" t="e">
        <v>#DIV/0!</v>
      </c>
      <c r="AR3916" s="35">
        <v>0</v>
      </c>
      <c r="AS3916" s="35">
        <v>0</v>
      </c>
      <c r="AT3916" s="35">
        <v>0</v>
      </c>
      <c r="AU3916" s="31" t="str">
        <f t="shared" si="64"/>
        <v>库存为0</v>
      </c>
      <c r="AV3916" s="36" t="str">
        <f>IFERROR(时间!$B$4+AU3916,"上周无销量")</f>
        <v>上周无销量</v>
      </c>
    </row>
    <row r="3917" spans="1:48">
      <c r="A3917" s="21" t="s">
        <v>7579</v>
      </c>
      <c r="B3917" t="s">
        <v>7580</v>
      </c>
      <c r="C3917" t="s">
        <v>7566</v>
      </c>
      <c r="D3917" s="31">
        <v>0</v>
      </c>
      <c r="E3917" s="31">
        <v>0</v>
      </c>
      <c r="F3917" s="31">
        <v>0</v>
      </c>
      <c r="G3917" s="31">
        <v>0</v>
      </c>
      <c r="H3917" s="32">
        <v>0</v>
      </c>
      <c r="I3917">
        <v>0</v>
      </c>
      <c r="J3917" s="33">
        <v>0</v>
      </c>
      <c r="K3917" s="33">
        <v>0</v>
      </c>
      <c r="L3917" s="33">
        <v>0</v>
      </c>
      <c r="M3917">
        <v>0</v>
      </c>
      <c r="N3917">
        <v>0</v>
      </c>
      <c r="O3917">
        <v>0</v>
      </c>
      <c r="P3917" t="s">
        <v>54</v>
      </c>
      <c r="Q3917" t="s">
        <v>54</v>
      </c>
      <c r="R3917" t="s">
        <v>54</v>
      </c>
      <c r="S3917" t="s">
        <v>54</v>
      </c>
      <c r="T3917" t="s">
        <v>54</v>
      </c>
      <c r="U3917" t="s">
        <v>54</v>
      </c>
      <c r="V3917" t="s">
        <v>54</v>
      </c>
      <c r="W3917" t="s">
        <v>54</v>
      </c>
      <c r="X3917" s="23" t="s">
        <v>54</v>
      </c>
      <c r="Y3917" s="23" t="s">
        <v>54</v>
      </c>
      <c r="Z3917" s="23" t="s">
        <v>54</v>
      </c>
      <c r="AA3917" s="23" t="s">
        <v>54</v>
      </c>
      <c r="AB3917" t="s">
        <v>54</v>
      </c>
      <c r="AC3917" t="s">
        <v>54</v>
      </c>
      <c r="AD3917" t="s">
        <v>54</v>
      </c>
      <c r="AE3917" t="s">
        <v>54</v>
      </c>
      <c r="AF3917" s="23" t="s">
        <v>54</v>
      </c>
      <c r="AG3917" s="23" t="s">
        <v>54</v>
      </c>
      <c r="AH3917" s="23" t="s">
        <v>54</v>
      </c>
      <c r="AI3917" s="23" t="s">
        <v>54</v>
      </c>
      <c r="AJ3917">
        <v>0</v>
      </c>
      <c r="AK3917">
        <v>0</v>
      </c>
      <c r="AL3917">
        <v>0</v>
      </c>
      <c r="AM3917">
        <v>0</v>
      </c>
      <c r="AN3917" s="23" t="e">
        <v>#DIV/0!</v>
      </c>
      <c r="AO3917" s="23" t="e">
        <v>#DIV/0!</v>
      </c>
      <c r="AP3917" s="23" t="e">
        <v>#DIV/0!</v>
      </c>
      <c r="AQ3917" s="23" t="e">
        <v>#DIV/0!</v>
      </c>
      <c r="AR3917" s="35">
        <v>0</v>
      </c>
      <c r="AS3917" s="35">
        <v>0</v>
      </c>
      <c r="AT3917" s="35">
        <v>0</v>
      </c>
      <c r="AU3917" s="31" t="str">
        <f t="shared" si="64"/>
        <v>库存为0</v>
      </c>
      <c r="AV3917" s="36" t="str">
        <f>IFERROR(时间!$B$4+AU3917,"上周无销量")</f>
        <v>上周无销量</v>
      </c>
    </row>
    <row r="3918" spans="1:48">
      <c r="A3918" s="21" t="s">
        <v>7581</v>
      </c>
      <c r="B3918" t="s">
        <v>7582</v>
      </c>
      <c r="C3918" t="s">
        <v>7566</v>
      </c>
      <c r="D3918" s="31">
        <v>0</v>
      </c>
      <c r="E3918" s="31">
        <v>0</v>
      </c>
      <c r="F3918" s="31">
        <v>0</v>
      </c>
      <c r="G3918" s="31">
        <v>0</v>
      </c>
      <c r="H3918" s="32">
        <v>0</v>
      </c>
      <c r="I3918">
        <v>0</v>
      </c>
      <c r="J3918" s="33">
        <v>0</v>
      </c>
      <c r="K3918" s="33">
        <v>0</v>
      </c>
      <c r="L3918" s="33">
        <v>0</v>
      </c>
      <c r="M3918">
        <v>0</v>
      </c>
      <c r="N3918">
        <v>0</v>
      </c>
      <c r="O3918">
        <v>0</v>
      </c>
      <c r="P3918" t="s">
        <v>54</v>
      </c>
      <c r="Q3918" t="s">
        <v>54</v>
      </c>
      <c r="R3918" t="s">
        <v>54</v>
      </c>
      <c r="S3918" t="s">
        <v>54</v>
      </c>
      <c r="T3918" t="s">
        <v>54</v>
      </c>
      <c r="U3918" t="s">
        <v>54</v>
      </c>
      <c r="V3918" t="s">
        <v>54</v>
      </c>
      <c r="W3918" t="s">
        <v>54</v>
      </c>
      <c r="X3918" s="23" t="s">
        <v>54</v>
      </c>
      <c r="Y3918" s="23" t="s">
        <v>54</v>
      </c>
      <c r="Z3918" s="23" t="s">
        <v>54</v>
      </c>
      <c r="AA3918" s="23" t="s">
        <v>54</v>
      </c>
      <c r="AB3918" t="s">
        <v>54</v>
      </c>
      <c r="AC3918" t="s">
        <v>54</v>
      </c>
      <c r="AD3918" t="s">
        <v>54</v>
      </c>
      <c r="AE3918" t="s">
        <v>54</v>
      </c>
      <c r="AF3918" s="23" t="s">
        <v>54</v>
      </c>
      <c r="AG3918" s="23" t="s">
        <v>54</v>
      </c>
      <c r="AH3918" s="23" t="s">
        <v>54</v>
      </c>
      <c r="AI3918" s="23" t="s">
        <v>54</v>
      </c>
      <c r="AJ3918">
        <v>0</v>
      </c>
      <c r="AK3918">
        <v>0</v>
      </c>
      <c r="AL3918">
        <v>0</v>
      </c>
      <c r="AM3918">
        <v>0</v>
      </c>
      <c r="AN3918" s="23" t="e">
        <v>#DIV/0!</v>
      </c>
      <c r="AO3918" s="23" t="e">
        <v>#DIV/0!</v>
      </c>
      <c r="AP3918" s="23" t="e">
        <v>#DIV/0!</v>
      </c>
      <c r="AQ3918" s="23" t="e">
        <v>#DIV/0!</v>
      </c>
      <c r="AR3918" s="35">
        <v>0</v>
      </c>
      <c r="AS3918" s="35">
        <v>0</v>
      </c>
      <c r="AT3918" s="35">
        <v>0</v>
      </c>
      <c r="AU3918" s="31" t="str">
        <f t="shared" si="64"/>
        <v>库存为0</v>
      </c>
      <c r="AV3918" s="36" t="str">
        <f>IFERROR(时间!$B$4+AU3918,"上周无销量")</f>
        <v>上周无销量</v>
      </c>
    </row>
    <row r="3919" spans="1:48">
      <c r="A3919" s="21" t="s">
        <v>7583</v>
      </c>
      <c r="B3919" t="s">
        <v>7335</v>
      </c>
      <c r="C3919" t="s">
        <v>7566</v>
      </c>
      <c r="D3919" s="31">
        <v>0</v>
      </c>
      <c r="E3919" s="31">
        <v>0</v>
      </c>
      <c r="F3919" s="31">
        <v>0</v>
      </c>
      <c r="G3919" s="31">
        <v>0</v>
      </c>
      <c r="H3919" s="32">
        <v>0</v>
      </c>
      <c r="I3919">
        <v>0</v>
      </c>
      <c r="J3919" s="33">
        <v>0</v>
      </c>
      <c r="K3919" s="33">
        <v>0</v>
      </c>
      <c r="L3919" s="33">
        <v>0</v>
      </c>
      <c r="M3919">
        <v>0</v>
      </c>
      <c r="N3919">
        <v>0</v>
      </c>
      <c r="O3919">
        <v>0</v>
      </c>
      <c r="P3919" t="s">
        <v>54</v>
      </c>
      <c r="Q3919" t="s">
        <v>54</v>
      </c>
      <c r="R3919" t="s">
        <v>54</v>
      </c>
      <c r="S3919" t="s">
        <v>54</v>
      </c>
      <c r="T3919" t="s">
        <v>54</v>
      </c>
      <c r="U3919" t="s">
        <v>54</v>
      </c>
      <c r="V3919" t="s">
        <v>54</v>
      </c>
      <c r="W3919" t="s">
        <v>54</v>
      </c>
      <c r="X3919" s="23" t="s">
        <v>54</v>
      </c>
      <c r="Y3919" s="23" t="s">
        <v>54</v>
      </c>
      <c r="Z3919" s="23" t="s">
        <v>54</v>
      </c>
      <c r="AA3919" s="23" t="s">
        <v>54</v>
      </c>
      <c r="AB3919" t="s">
        <v>54</v>
      </c>
      <c r="AC3919" t="s">
        <v>54</v>
      </c>
      <c r="AD3919" t="s">
        <v>54</v>
      </c>
      <c r="AE3919" t="s">
        <v>54</v>
      </c>
      <c r="AF3919" s="23" t="s">
        <v>54</v>
      </c>
      <c r="AG3919" s="23" t="s">
        <v>54</v>
      </c>
      <c r="AH3919" s="23" t="s">
        <v>54</v>
      </c>
      <c r="AI3919" s="23" t="s">
        <v>54</v>
      </c>
      <c r="AJ3919">
        <v>13</v>
      </c>
      <c r="AK3919">
        <v>2</v>
      </c>
      <c r="AL3919">
        <v>0</v>
      </c>
      <c r="AM3919">
        <v>6</v>
      </c>
      <c r="AN3919" s="23">
        <v>0</v>
      </c>
      <c r="AO3919" s="23">
        <v>0</v>
      </c>
      <c r="AP3919" s="23" t="e">
        <v>#DIV/0!</v>
      </c>
      <c r="AQ3919" s="23">
        <v>0</v>
      </c>
      <c r="AR3919" s="35">
        <v>0</v>
      </c>
      <c r="AS3919" s="35">
        <v>0</v>
      </c>
      <c r="AT3919" s="35">
        <v>0</v>
      </c>
      <c r="AU3919" s="31" t="str">
        <f t="shared" si="64"/>
        <v>库存为0</v>
      </c>
      <c r="AV3919" s="36" t="str">
        <f>IFERROR(时间!$B$4+AU3919,"上周无销量")</f>
        <v>上周无销量</v>
      </c>
    </row>
    <row r="3920" spans="1:48">
      <c r="A3920" s="21" t="s">
        <v>7584</v>
      </c>
      <c r="B3920" t="s">
        <v>697</v>
      </c>
      <c r="C3920" t="s">
        <v>7566</v>
      </c>
      <c r="D3920" s="31">
        <v>0</v>
      </c>
      <c r="E3920" s="31">
        <v>0</v>
      </c>
      <c r="F3920" s="31">
        <v>0</v>
      </c>
      <c r="G3920" s="31">
        <v>0</v>
      </c>
      <c r="H3920" s="32">
        <v>0</v>
      </c>
      <c r="I3920">
        <v>0</v>
      </c>
      <c r="J3920" s="33">
        <v>0</v>
      </c>
      <c r="K3920" s="33">
        <v>0</v>
      </c>
      <c r="L3920" s="33">
        <v>0</v>
      </c>
      <c r="M3920">
        <v>0</v>
      </c>
      <c r="N3920">
        <v>0</v>
      </c>
      <c r="O3920">
        <v>0</v>
      </c>
      <c r="P3920" t="s">
        <v>54</v>
      </c>
      <c r="Q3920" t="s">
        <v>54</v>
      </c>
      <c r="R3920" t="s">
        <v>54</v>
      </c>
      <c r="S3920" t="s">
        <v>54</v>
      </c>
      <c r="T3920" t="s">
        <v>54</v>
      </c>
      <c r="U3920" t="s">
        <v>54</v>
      </c>
      <c r="V3920" t="s">
        <v>54</v>
      </c>
      <c r="W3920" t="s">
        <v>54</v>
      </c>
      <c r="X3920" s="23" t="s">
        <v>54</v>
      </c>
      <c r="Y3920" s="23" t="s">
        <v>54</v>
      </c>
      <c r="Z3920" s="23" t="s">
        <v>54</v>
      </c>
      <c r="AA3920" s="23" t="s">
        <v>54</v>
      </c>
      <c r="AB3920" t="s">
        <v>54</v>
      </c>
      <c r="AC3920" t="s">
        <v>54</v>
      </c>
      <c r="AD3920" t="s">
        <v>54</v>
      </c>
      <c r="AE3920" t="s">
        <v>54</v>
      </c>
      <c r="AF3920" s="23" t="s">
        <v>54</v>
      </c>
      <c r="AG3920" s="23" t="s">
        <v>54</v>
      </c>
      <c r="AH3920" s="23" t="s">
        <v>54</v>
      </c>
      <c r="AI3920" s="23" t="s">
        <v>54</v>
      </c>
      <c r="AJ3920">
        <v>11</v>
      </c>
      <c r="AK3920">
        <v>9</v>
      </c>
      <c r="AL3920">
        <v>0</v>
      </c>
      <c r="AM3920">
        <v>4</v>
      </c>
      <c r="AN3920" s="23">
        <v>0</v>
      </c>
      <c r="AO3920" s="23">
        <v>0</v>
      </c>
      <c r="AP3920" s="23" t="e">
        <v>#DIV/0!</v>
      </c>
      <c r="AQ3920" s="23">
        <v>0</v>
      </c>
      <c r="AR3920" s="35">
        <v>0</v>
      </c>
      <c r="AS3920" s="35">
        <v>0</v>
      </c>
      <c r="AT3920" s="35">
        <v>0</v>
      </c>
      <c r="AU3920" s="31" t="str">
        <f t="shared" si="64"/>
        <v>库存为0</v>
      </c>
      <c r="AV3920" s="36" t="str">
        <f>IFERROR(时间!$B$4+AU3920,"上周无销量")</f>
        <v>上周无销量</v>
      </c>
    </row>
    <row r="3921" spans="1:48">
      <c r="A3921" s="21" t="s">
        <v>7585</v>
      </c>
      <c r="B3921" t="s">
        <v>7338</v>
      </c>
      <c r="C3921" t="s">
        <v>7566</v>
      </c>
      <c r="D3921" s="31">
        <v>0</v>
      </c>
      <c r="E3921" s="31">
        <v>0</v>
      </c>
      <c r="F3921" s="31">
        <v>0</v>
      </c>
      <c r="G3921" s="31">
        <v>0</v>
      </c>
      <c r="H3921" s="32">
        <v>0</v>
      </c>
      <c r="I3921">
        <v>0</v>
      </c>
      <c r="J3921" s="33">
        <v>0</v>
      </c>
      <c r="K3921" s="33">
        <v>0</v>
      </c>
      <c r="L3921" s="33">
        <v>0</v>
      </c>
      <c r="M3921">
        <v>0</v>
      </c>
      <c r="N3921">
        <v>0</v>
      </c>
      <c r="O3921">
        <v>0</v>
      </c>
      <c r="P3921" t="s">
        <v>54</v>
      </c>
      <c r="Q3921" t="s">
        <v>54</v>
      </c>
      <c r="R3921" t="s">
        <v>54</v>
      </c>
      <c r="S3921" t="s">
        <v>54</v>
      </c>
      <c r="T3921" t="s">
        <v>54</v>
      </c>
      <c r="U3921" t="s">
        <v>54</v>
      </c>
      <c r="V3921" t="s">
        <v>54</v>
      </c>
      <c r="W3921" t="s">
        <v>54</v>
      </c>
      <c r="X3921" s="23" t="s">
        <v>54</v>
      </c>
      <c r="Y3921" s="23" t="s">
        <v>54</v>
      </c>
      <c r="Z3921" s="23" t="s">
        <v>54</v>
      </c>
      <c r="AA3921" s="23" t="s">
        <v>54</v>
      </c>
      <c r="AB3921" t="s">
        <v>54</v>
      </c>
      <c r="AC3921" t="s">
        <v>54</v>
      </c>
      <c r="AD3921" t="s">
        <v>54</v>
      </c>
      <c r="AE3921" t="s">
        <v>54</v>
      </c>
      <c r="AF3921" s="23" t="s">
        <v>54</v>
      </c>
      <c r="AG3921" s="23" t="s">
        <v>54</v>
      </c>
      <c r="AH3921" s="23" t="s">
        <v>54</v>
      </c>
      <c r="AI3921" s="23" t="s">
        <v>54</v>
      </c>
      <c r="AJ3921">
        <v>16</v>
      </c>
      <c r="AK3921">
        <v>0</v>
      </c>
      <c r="AL3921">
        <v>19</v>
      </c>
      <c r="AM3921">
        <v>23</v>
      </c>
      <c r="AN3921" s="23">
        <v>0</v>
      </c>
      <c r="AO3921" s="23" t="e">
        <v>#DIV/0!</v>
      </c>
      <c r="AP3921" s="23">
        <v>0</v>
      </c>
      <c r="AQ3921" s="23">
        <v>0</v>
      </c>
      <c r="AR3921" s="35">
        <v>0</v>
      </c>
      <c r="AS3921" s="35">
        <v>0</v>
      </c>
      <c r="AT3921" s="35">
        <v>0</v>
      </c>
      <c r="AU3921" s="31" t="str">
        <f t="shared" si="64"/>
        <v>库存为0</v>
      </c>
      <c r="AV3921" s="36" t="str">
        <f>IFERROR(时间!$B$4+AU3921,"上周无销量")</f>
        <v>上周无销量</v>
      </c>
    </row>
    <row r="3922" spans="1:48">
      <c r="A3922" s="21" t="s">
        <v>7586</v>
      </c>
      <c r="B3922" t="s">
        <v>7340</v>
      </c>
      <c r="C3922" t="s">
        <v>7566</v>
      </c>
      <c r="D3922" s="31">
        <v>0</v>
      </c>
      <c r="E3922" s="31">
        <v>0</v>
      </c>
      <c r="F3922" s="31">
        <v>0</v>
      </c>
      <c r="G3922" s="31">
        <v>0</v>
      </c>
      <c r="H3922" s="32">
        <v>0</v>
      </c>
      <c r="I3922">
        <v>0</v>
      </c>
      <c r="J3922" s="33">
        <v>0</v>
      </c>
      <c r="K3922" s="33">
        <v>0</v>
      </c>
      <c r="L3922" s="33">
        <v>0</v>
      </c>
      <c r="M3922">
        <v>0</v>
      </c>
      <c r="N3922">
        <v>0</v>
      </c>
      <c r="O3922">
        <v>0</v>
      </c>
      <c r="P3922" t="s">
        <v>54</v>
      </c>
      <c r="Q3922" t="s">
        <v>54</v>
      </c>
      <c r="R3922" t="s">
        <v>54</v>
      </c>
      <c r="S3922" t="s">
        <v>54</v>
      </c>
      <c r="T3922" t="s">
        <v>54</v>
      </c>
      <c r="U3922" t="s">
        <v>54</v>
      </c>
      <c r="V3922" t="s">
        <v>54</v>
      </c>
      <c r="W3922" t="s">
        <v>54</v>
      </c>
      <c r="X3922" s="23" t="s">
        <v>54</v>
      </c>
      <c r="Y3922" s="23" t="s">
        <v>54</v>
      </c>
      <c r="Z3922" s="23" t="s">
        <v>54</v>
      </c>
      <c r="AA3922" s="23" t="s">
        <v>54</v>
      </c>
      <c r="AB3922" t="s">
        <v>54</v>
      </c>
      <c r="AC3922" t="s">
        <v>54</v>
      </c>
      <c r="AD3922" t="s">
        <v>54</v>
      </c>
      <c r="AE3922" t="s">
        <v>54</v>
      </c>
      <c r="AF3922" s="23" t="s">
        <v>54</v>
      </c>
      <c r="AG3922" s="23" t="s">
        <v>54</v>
      </c>
      <c r="AH3922" s="23" t="s">
        <v>54</v>
      </c>
      <c r="AI3922" s="23" t="s">
        <v>54</v>
      </c>
      <c r="AJ3922">
        <v>5</v>
      </c>
      <c r="AK3922">
        <v>12</v>
      </c>
      <c r="AL3922">
        <v>0</v>
      </c>
      <c r="AM3922">
        <v>13</v>
      </c>
      <c r="AN3922" s="23">
        <v>0</v>
      </c>
      <c r="AO3922" s="23">
        <v>0</v>
      </c>
      <c r="AP3922" s="23" t="e">
        <v>#DIV/0!</v>
      </c>
      <c r="AQ3922" s="23">
        <v>0</v>
      </c>
      <c r="AR3922" s="35">
        <v>0</v>
      </c>
      <c r="AS3922" s="35">
        <v>0</v>
      </c>
      <c r="AT3922" s="35">
        <v>0</v>
      </c>
      <c r="AU3922" s="31" t="str">
        <f t="shared" si="64"/>
        <v>库存为0</v>
      </c>
      <c r="AV3922" s="36" t="str">
        <f>IFERROR(时间!$B$4+AU3922,"上周无销量")</f>
        <v>上周无销量</v>
      </c>
    </row>
    <row r="3923" spans="1:48">
      <c r="A3923" s="21" t="s">
        <v>7587</v>
      </c>
      <c r="B3923" t="s">
        <v>700</v>
      </c>
      <c r="C3923" t="s">
        <v>7566</v>
      </c>
      <c r="D3923" s="31">
        <v>0</v>
      </c>
      <c r="E3923" s="31">
        <v>0</v>
      </c>
      <c r="F3923" s="31">
        <v>0</v>
      </c>
      <c r="G3923" s="31">
        <v>0</v>
      </c>
      <c r="H3923" s="32">
        <v>0</v>
      </c>
      <c r="I3923">
        <v>0</v>
      </c>
      <c r="J3923" s="33">
        <v>0</v>
      </c>
      <c r="K3923" s="33">
        <v>0</v>
      </c>
      <c r="L3923" s="33">
        <v>0</v>
      </c>
      <c r="M3923">
        <v>0</v>
      </c>
      <c r="N3923">
        <v>0</v>
      </c>
      <c r="O3923">
        <v>0</v>
      </c>
      <c r="P3923" t="s">
        <v>54</v>
      </c>
      <c r="Q3923" t="s">
        <v>54</v>
      </c>
      <c r="R3923" t="s">
        <v>54</v>
      </c>
      <c r="S3923" t="s">
        <v>54</v>
      </c>
      <c r="T3923" t="s">
        <v>54</v>
      </c>
      <c r="U3923" t="s">
        <v>54</v>
      </c>
      <c r="V3923" t="s">
        <v>54</v>
      </c>
      <c r="W3923" t="s">
        <v>54</v>
      </c>
      <c r="X3923" s="23" t="s">
        <v>54</v>
      </c>
      <c r="Y3923" s="23" t="s">
        <v>54</v>
      </c>
      <c r="Z3923" s="23" t="s">
        <v>54</v>
      </c>
      <c r="AA3923" s="23" t="s">
        <v>54</v>
      </c>
      <c r="AB3923" t="s">
        <v>54</v>
      </c>
      <c r="AC3923" t="s">
        <v>54</v>
      </c>
      <c r="AD3923" t="s">
        <v>54</v>
      </c>
      <c r="AE3923" t="s">
        <v>54</v>
      </c>
      <c r="AF3923" s="23" t="s">
        <v>54</v>
      </c>
      <c r="AG3923" s="23" t="s">
        <v>54</v>
      </c>
      <c r="AH3923" s="23" t="s">
        <v>54</v>
      </c>
      <c r="AI3923" s="23" t="s">
        <v>54</v>
      </c>
      <c r="AJ3923">
        <v>9</v>
      </c>
      <c r="AK3923">
        <v>14</v>
      </c>
      <c r="AL3923">
        <v>24</v>
      </c>
      <c r="AM3923">
        <v>4</v>
      </c>
      <c r="AN3923" s="23">
        <v>0</v>
      </c>
      <c r="AO3923" s="23">
        <v>0</v>
      </c>
      <c r="AP3923" s="23">
        <v>0</v>
      </c>
      <c r="AQ3923" s="23">
        <v>0</v>
      </c>
      <c r="AR3923" s="35">
        <v>0</v>
      </c>
      <c r="AS3923" s="35">
        <v>0</v>
      </c>
      <c r="AT3923" s="35">
        <v>0</v>
      </c>
      <c r="AU3923" s="31" t="str">
        <f t="shared" si="64"/>
        <v>库存为0</v>
      </c>
      <c r="AV3923" s="36" t="str">
        <f>IFERROR(时间!$B$4+AU3923,"上周无销量")</f>
        <v>上周无销量</v>
      </c>
    </row>
    <row r="3924" spans="1:48">
      <c r="A3924" s="21" t="s">
        <v>7588</v>
      </c>
      <c r="B3924" t="s">
        <v>702</v>
      </c>
      <c r="C3924" t="s">
        <v>7566</v>
      </c>
      <c r="D3924" s="31">
        <v>0</v>
      </c>
      <c r="E3924" s="31">
        <v>0</v>
      </c>
      <c r="F3924" s="31">
        <v>0</v>
      </c>
      <c r="G3924" s="31">
        <v>0</v>
      </c>
      <c r="H3924" s="32">
        <v>0</v>
      </c>
      <c r="I3924">
        <v>0</v>
      </c>
      <c r="J3924" s="33">
        <v>0</v>
      </c>
      <c r="K3924" s="33">
        <v>0</v>
      </c>
      <c r="L3924" s="33">
        <v>0</v>
      </c>
      <c r="M3924">
        <v>0</v>
      </c>
      <c r="N3924">
        <v>0</v>
      </c>
      <c r="O3924">
        <v>0</v>
      </c>
      <c r="P3924" t="s">
        <v>54</v>
      </c>
      <c r="Q3924" t="s">
        <v>54</v>
      </c>
      <c r="R3924" t="s">
        <v>54</v>
      </c>
      <c r="S3924" t="s">
        <v>54</v>
      </c>
      <c r="T3924" t="s">
        <v>54</v>
      </c>
      <c r="U3924" t="s">
        <v>54</v>
      </c>
      <c r="V3924" t="s">
        <v>54</v>
      </c>
      <c r="W3924" t="s">
        <v>54</v>
      </c>
      <c r="X3924" s="23" t="s">
        <v>54</v>
      </c>
      <c r="Y3924" s="23" t="s">
        <v>54</v>
      </c>
      <c r="Z3924" s="23" t="s">
        <v>54</v>
      </c>
      <c r="AA3924" s="23" t="s">
        <v>54</v>
      </c>
      <c r="AB3924" t="s">
        <v>54</v>
      </c>
      <c r="AC3924" t="s">
        <v>54</v>
      </c>
      <c r="AD3924" t="s">
        <v>54</v>
      </c>
      <c r="AE3924" t="s">
        <v>54</v>
      </c>
      <c r="AF3924" s="23" t="s">
        <v>54</v>
      </c>
      <c r="AG3924" s="23" t="s">
        <v>54</v>
      </c>
      <c r="AH3924" s="23" t="s">
        <v>54</v>
      </c>
      <c r="AI3924" s="23" t="s">
        <v>54</v>
      </c>
      <c r="AJ3924">
        <v>7</v>
      </c>
      <c r="AK3924">
        <v>27</v>
      </c>
      <c r="AL3924">
        <v>32</v>
      </c>
      <c r="AM3924">
        <v>10</v>
      </c>
      <c r="AN3924" s="23">
        <v>0</v>
      </c>
      <c r="AO3924" s="23">
        <v>0</v>
      </c>
      <c r="AP3924" s="23">
        <v>0</v>
      </c>
      <c r="AQ3924" s="23">
        <v>0</v>
      </c>
      <c r="AR3924" s="35">
        <v>0</v>
      </c>
      <c r="AS3924" s="35">
        <v>0</v>
      </c>
      <c r="AT3924" s="35">
        <v>0</v>
      </c>
      <c r="AU3924" s="31" t="str">
        <f t="shared" si="64"/>
        <v>库存为0</v>
      </c>
      <c r="AV3924" s="36" t="str">
        <f>IFERROR(时间!$B$4+AU3924,"上周无销量")</f>
        <v>上周无销量</v>
      </c>
    </row>
    <row r="3925" spans="1:48">
      <c r="A3925" s="21" t="s">
        <v>7589</v>
      </c>
      <c r="B3925" t="s">
        <v>7335</v>
      </c>
      <c r="C3925" t="s">
        <v>7566</v>
      </c>
      <c r="D3925" s="31">
        <v>0</v>
      </c>
      <c r="E3925" s="31">
        <v>0</v>
      </c>
      <c r="F3925" s="31">
        <v>0</v>
      </c>
      <c r="G3925" s="31">
        <v>0</v>
      </c>
      <c r="H3925" s="32">
        <v>0</v>
      </c>
      <c r="I3925">
        <v>0</v>
      </c>
      <c r="J3925" s="33">
        <v>0</v>
      </c>
      <c r="K3925" s="33">
        <v>0</v>
      </c>
      <c r="L3925" s="33">
        <v>0</v>
      </c>
      <c r="M3925">
        <v>0</v>
      </c>
      <c r="N3925">
        <v>0</v>
      </c>
      <c r="O3925">
        <v>0</v>
      </c>
      <c r="P3925" t="s">
        <v>54</v>
      </c>
      <c r="Q3925" t="s">
        <v>54</v>
      </c>
      <c r="R3925" t="s">
        <v>54</v>
      </c>
      <c r="S3925" t="s">
        <v>54</v>
      </c>
      <c r="T3925" t="s">
        <v>54</v>
      </c>
      <c r="U3925" t="s">
        <v>54</v>
      </c>
      <c r="V3925" t="s">
        <v>54</v>
      </c>
      <c r="W3925" t="s">
        <v>54</v>
      </c>
      <c r="X3925" s="23" t="s">
        <v>54</v>
      </c>
      <c r="Y3925" s="23" t="s">
        <v>54</v>
      </c>
      <c r="Z3925" s="23" t="s">
        <v>54</v>
      </c>
      <c r="AA3925" s="23" t="s">
        <v>54</v>
      </c>
      <c r="AB3925" t="s">
        <v>54</v>
      </c>
      <c r="AC3925" t="s">
        <v>54</v>
      </c>
      <c r="AD3925" t="s">
        <v>54</v>
      </c>
      <c r="AE3925" t="s">
        <v>54</v>
      </c>
      <c r="AF3925" s="23" t="s">
        <v>54</v>
      </c>
      <c r="AG3925" s="23" t="s">
        <v>54</v>
      </c>
      <c r="AH3925" s="23" t="s">
        <v>54</v>
      </c>
      <c r="AI3925" s="23" t="s">
        <v>54</v>
      </c>
      <c r="AJ3925">
        <v>13</v>
      </c>
      <c r="AK3925">
        <v>2</v>
      </c>
      <c r="AL3925">
        <v>0</v>
      </c>
      <c r="AM3925">
        <v>6</v>
      </c>
      <c r="AN3925" s="23">
        <v>0</v>
      </c>
      <c r="AO3925" s="23">
        <v>0</v>
      </c>
      <c r="AP3925" s="23" t="e">
        <v>#DIV/0!</v>
      </c>
      <c r="AQ3925" s="23">
        <v>0</v>
      </c>
      <c r="AR3925" s="35">
        <v>0</v>
      </c>
      <c r="AS3925" s="35">
        <v>0</v>
      </c>
      <c r="AT3925" s="35">
        <v>0</v>
      </c>
      <c r="AU3925" s="31" t="str">
        <f t="shared" si="64"/>
        <v>库存为0</v>
      </c>
      <c r="AV3925" s="36" t="str">
        <f>IFERROR(时间!$B$4+AU3925,"上周无销量")</f>
        <v>上周无销量</v>
      </c>
    </row>
    <row r="3926" spans="1:48">
      <c r="A3926" s="21" t="s">
        <v>7590</v>
      </c>
      <c r="B3926" t="s">
        <v>7344</v>
      </c>
      <c r="C3926" t="s">
        <v>7566</v>
      </c>
      <c r="D3926" s="31">
        <v>0</v>
      </c>
      <c r="E3926" s="31">
        <v>0</v>
      </c>
      <c r="F3926" s="31">
        <v>0</v>
      </c>
      <c r="G3926" s="31">
        <v>0</v>
      </c>
      <c r="H3926" s="32">
        <v>0</v>
      </c>
      <c r="I3926">
        <v>0</v>
      </c>
      <c r="J3926" s="33">
        <v>0</v>
      </c>
      <c r="K3926" s="33">
        <v>0</v>
      </c>
      <c r="L3926" s="33">
        <v>0</v>
      </c>
      <c r="M3926">
        <v>0</v>
      </c>
      <c r="N3926">
        <v>0</v>
      </c>
      <c r="O3926">
        <v>0</v>
      </c>
      <c r="P3926" t="s">
        <v>54</v>
      </c>
      <c r="Q3926" t="s">
        <v>54</v>
      </c>
      <c r="R3926" t="s">
        <v>54</v>
      </c>
      <c r="S3926" t="s">
        <v>54</v>
      </c>
      <c r="T3926" t="s">
        <v>54</v>
      </c>
      <c r="U3926" t="s">
        <v>54</v>
      </c>
      <c r="V3926" t="s">
        <v>54</v>
      </c>
      <c r="W3926" t="s">
        <v>54</v>
      </c>
      <c r="X3926" s="23" t="s">
        <v>54</v>
      </c>
      <c r="Y3926" s="23" t="s">
        <v>54</v>
      </c>
      <c r="Z3926" s="23" t="s">
        <v>54</v>
      </c>
      <c r="AA3926" s="23" t="s">
        <v>54</v>
      </c>
      <c r="AB3926" t="s">
        <v>54</v>
      </c>
      <c r="AC3926" t="s">
        <v>54</v>
      </c>
      <c r="AD3926" t="s">
        <v>54</v>
      </c>
      <c r="AE3926" t="s">
        <v>54</v>
      </c>
      <c r="AF3926" s="23" t="s">
        <v>54</v>
      </c>
      <c r="AG3926" s="23" t="s">
        <v>54</v>
      </c>
      <c r="AH3926" s="23" t="s">
        <v>54</v>
      </c>
      <c r="AI3926" s="23" t="s">
        <v>54</v>
      </c>
      <c r="AJ3926">
        <v>0</v>
      </c>
      <c r="AK3926">
        <v>10</v>
      </c>
      <c r="AL3926">
        <v>0</v>
      </c>
      <c r="AM3926">
        <v>4</v>
      </c>
      <c r="AN3926" s="23" t="e">
        <v>#DIV/0!</v>
      </c>
      <c r="AO3926" s="23">
        <v>0</v>
      </c>
      <c r="AP3926" s="23" t="e">
        <v>#DIV/0!</v>
      </c>
      <c r="AQ3926" s="23">
        <v>0</v>
      </c>
      <c r="AR3926" s="35">
        <v>0</v>
      </c>
      <c r="AS3926" s="35">
        <v>0</v>
      </c>
      <c r="AT3926" s="35">
        <v>0</v>
      </c>
      <c r="AU3926" s="31" t="str">
        <f t="shared" si="64"/>
        <v>库存为0</v>
      </c>
      <c r="AV3926" s="36" t="str">
        <f>IFERROR(时间!$B$4+AU3926,"上周无销量")</f>
        <v>上周无销量</v>
      </c>
    </row>
    <row r="3927" spans="1:48">
      <c r="A3927" s="21" t="s">
        <v>7591</v>
      </c>
      <c r="B3927" t="s">
        <v>7348</v>
      </c>
      <c r="C3927" t="s">
        <v>7566</v>
      </c>
      <c r="D3927" s="31">
        <v>0</v>
      </c>
      <c r="E3927" s="31">
        <v>0</v>
      </c>
      <c r="F3927" s="31">
        <v>0</v>
      </c>
      <c r="G3927" s="31">
        <v>0</v>
      </c>
      <c r="H3927" s="32">
        <v>0</v>
      </c>
      <c r="I3927">
        <v>0</v>
      </c>
      <c r="J3927" s="33">
        <v>0</v>
      </c>
      <c r="K3927" s="33">
        <v>0</v>
      </c>
      <c r="L3927" s="33">
        <v>0</v>
      </c>
      <c r="M3927">
        <v>0</v>
      </c>
      <c r="N3927">
        <v>0</v>
      </c>
      <c r="O3927">
        <v>0</v>
      </c>
      <c r="P3927" t="s">
        <v>54</v>
      </c>
      <c r="Q3927" t="s">
        <v>54</v>
      </c>
      <c r="R3927" t="s">
        <v>54</v>
      </c>
      <c r="S3927" t="s">
        <v>54</v>
      </c>
      <c r="T3927" t="s">
        <v>54</v>
      </c>
      <c r="U3927" t="s">
        <v>54</v>
      </c>
      <c r="V3927" t="s">
        <v>54</v>
      </c>
      <c r="W3927" t="s">
        <v>54</v>
      </c>
      <c r="X3927" s="23" t="s">
        <v>54</v>
      </c>
      <c r="Y3927" s="23" t="s">
        <v>54</v>
      </c>
      <c r="Z3927" s="23" t="s">
        <v>54</v>
      </c>
      <c r="AA3927" s="23" t="s">
        <v>54</v>
      </c>
      <c r="AB3927" t="s">
        <v>54</v>
      </c>
      <c r="AC3927" t="s">
        <v>54</v>
      </c>
      <c r="AD3927" t="s">
        <v>54</v>
      </c>
      <c r="AE3927" t="s">
        <v>54</v>
      </c>
      <c r="AF3927" s="23" t="s">
        <v>54</v>
      </c>
      <c r="AG3927" s="23" t="s">
        <v>54</v>
      </c>
      <c r="AH3927" s="23" t="s">
        <v>54</v>
      </c>
      <c r="AI3927" s="23" t="s">
        <v>54</v>
      </c>
      <c r="AJ3927">
        <v>4</v>
      </c>
      <c r="AK3927">
        <v>13</v>
      </c>
      <c r="AL3927">
        <v>0</v>
      </c>
      <c r="AM3927">
        <v>3</v>
      </c>
      <c r="AN3927" s="23">
        <v>0</v>
      </c>
      <c r="AO3927" s="23">
        <v>0</v>
      </c>
      <c r="AP3927" s="23" t="e">
        <v>#DIV/0!</v>
      </c>
      <c r="AQ3927" s="23">
        <v>0</v>
      </c>
      <c r="AR3927" s="35">
        <v>0</v>
      </c>
      <c r="AS3927" s="35">
        <v>0</v>
      </c>
      <c r="AT3927" s="35">
        <v>0</v>
      </c>
      <c r="AU3927" s="31" t="str">
        <f t="shared" si="64"/>
        <v>库存为0</v>
      </c>
      <c r="AV3927" s="36" t="str">
        <f>IFERROR(时间!$B$4+AU3927,"上周无销量")</f>
        <v>上周无销量</v>
      </c>
    </row>
    <row r="3928" spans="1:48">
      <c r="A3928" s="21" t="s">
        <v>7592</v>
      </c>
      <c r="B3928" t="s">
        <v>7346</v>
      </c>
      <c r="C3928" t="s">
        <v>7566</v>
      </c>
      <c r="D3928" s="31">
        <v>0</v>
      </c>
      <c r="E3928" s="31">
        <v>0</v>
      </c>
      <c r="F3928" s="31">
        <v>0</v>
      </c>
      <c r="G3928" s="31">
        <v>0</v>
      </c>
      <c r="H3928" s="32">
        <v>0</v>
      </c>
      <c r="I3928">
        <v>0</v>
      </c>
      <c r="J3928" s="33">
        <v>0</v>
      </c>
      <c r="K3928" s="33">
        <v>0</v>
      </c>
      <c r="L3928" s="33">
        <v>0</v>
      </c>
      <c r="M3928">
        <v>0</v>
      </c>
      <c r="N3928">
        <v>0</v>
      </c>
      <c r="O3928">
        <v>0</v>
      </c>
      <c r="P3928" t="s">
        <v>54</v>
      </c>
      <c r="Q3928" t="s">
        <v>54</v>
      </c>
      <c r="R3928" t="s">
        <v>54</v>
      </c>
      <c r="S3928" t="s">
        <v>54</v>
      </c>
      <c r="T3928" t="s">
        <v>54</v>
      </c>
      <c r="U3928" t="s">
        <v>54</v>
      </c>
      <c r="V3928" t="s">
        <v>54</v>
      </c>
      <c r="W3928" t="s">
        <v>54</v>
      </c>
      <c r="X3928" s="23" t="s">
        <v>54</v>
      </c>
      <c r="Y3928" s="23" t="s">
        <v>54</v>
      </c>
      <c r="Z3928" s="23" t="s">
        <v>54</v>
      </c>
      <c r="AA3928" s="23" t="s">
        <v>54</v>
      </c>
      <c r="AB3928" t="s">
        <v>54</v>
      </c>
      <c r="AC3928" t="s">
        <v>54</v>
      </c>
      <c r="AD3928" t="s">
        <v>54</v>
      </c>
      <c r="AE3928" t="s">
        <v>54</v>
      </c>
      <c r="AF3928" s="23" t="s">
        <v>54</v>
      </c>
      <c r="AG3928" s="23" t="s">
        <v>54</v>
      </c>
      <c r="AH3928" s="23" t="s">
        <v>54</v>
      </c>
      <c r="AI3928" s="23" t="s">
        <v>54</v>
      </c>
      <c r="AJ3928">
        <v>2</v>
      </c>
      <c r="AK3928">
        <v>7</v>
      </c>
      <c r="AL3928">
        <v>0</v>
      </c>
      <c r="AM3928">
        <v>5</v>
      </c>
      <c r="AN3928" s="23">
        <v>0</v>
      </c>
      <c r="AO3928" s="23">
        <v>0</v>
      </c>
      <c r="AP3928" s="23" t="e">
        <v>#DIV/0!</v>
      </c>
      <c r="AQ3928" s="23">
        <v>0</v>
      </c>
      <c r="AR3928" s="35">
        <v>0</v>
      </c>
      <c r="AS3928" s="35">
        <v>0</v>
      </c>
      <c r="AT3928" s="35">
        <v>0</v>
      </c>
      <c r="AU3928" s="31" t="str">
        <f t="shared" si="64"/>
        <v>库存为0</v>
      </c>
      <c r="AV3928" s="36" t="str">
        <f>IFERROR(时间!$B$4+AU3928,"上周无销量")</f>
        <v>上周无销量</v>
      </c>
    </row>
    <row r="3929" spans="1:48">
      <c r="A3929" s="21" t="s">
        <v>7593</v>
      </c>
      <c r="B3929" t="s">
        <v>7348</v>
      </c>
      <c r="C3929" t="s">
        <v>7566</v>
      </c>
      <c r="D3929" s="31">
        <v>0</v>
      </c>
      <c r="E3929" s="31">
        <v>0</v>
      </c>
      <c r="F3929" s="31">
        <v>0</v>
      </c>
      <c r="G3929" s="31">
        <v>0</v>
      </c>
      <c r="H3929" s="32">
        <v>0</v>
      </c>
      <c r="I3929">
        <v>0</v>
      </c>
      <c r="J3929" s="33">
        <v>0</v>
      </c>
      <c r="K3929" s="33">
        <v>0</v>
      </c>
      <c r="L3929" s="33">
        <v>0</v>
      </c>
      <c r="M3929">
        <v>0</v>
      </c>
      <c r="N3929">
        <v>0</v>
      </c>
      <c r="O3929">
        <v>0</v>
      </c>
      <c r="P3929" t="s">
        <v>54</v>
      </c>
      <c r="Q3929" t="s">
        <v>54</v>
      </c>
      <c r="R3929" t="s">
        <v>54</v>
      </c>
      <c r="S3929" t="s">
        <v>54</v>
      </c>
      <c r="T3929" t="s">
        <v>54</v>
      </c>
      <c r="U3929" t="s">
        <v>54</v>
      </c>
      <c r="V3929" t="s">
        <v>54</v>
      </c>
      <c r="W3929" t="s">
        <v>54</v>
      </c>
      <c r="X3929" s="23" t="s">
        <v>54</v>
      </c>
      <c r="Y3929" s="23" t="s">
        <v>54</v>
      </c>
      <c r="Z3929" s="23" t="s">
        <v>54</v>
      </c>
      <c r="AA3929" s="23" t="s">
        <v>54</v>
      </c>
      <c r="AB3929" t="s">
        <v>54</v>
      </c>
      <c r="AC3929" t="s">
        <v>54</v>
      </c>
      <c r="AD3929" t="s">
        <v>54</v>
      </c>
      <c r="AE3929" t="s">
        <v>54</v>
      </c>
      <c r="AF3929" s="23" t="s">
        <v>54</v>
      </c>
      <c r="AG3929" s="23" t="s">
        <v>54</v>
      </c>
      <c r="AH3929" s="23" t="s">
        <v>54</v>
      </c>
      <c r="AI3929" s="23" t="s">
        <v>54</v>
      </c>
      <c r="AJ3929">
        <v>4</v>
      </c>
      <c r="AK3929">
        <v>13</v>
      </c>
      <c r="AL3929">
        <v>0</v>
      </c>
      <c r="AM3929">
        <v>3</v>
      </c>
      <c r="AN3929" s="23">
        <v>0</v>
      </c>
      <c r="AO3929" s="23">
        <v>0</v>
      </c>
      <c r="AP3929" s="23" t="e">
        <v>#DIV/0!</v>
      </c>
      <c r="AQ3929" s="23">
        <v>0</v>
      </c>
      <c r="AR3929" s="35">
        <v>0</v>
      </c>
      <c r="AS3929" s="35">
        <v>0</v>
      </c>
      <c r="AT3929" s="35">
        <v>0</v>
      </c>
      <c r="AU3929" s="31" t="str">
        <f t="shared" si="64"/>
        <v>库存为0</v>
      </c>
      <c r="AV3929" s="36" t="str">
        <f>IFERROR(时间!$B$4+AU3929,"上周无销量")</f>
        <v>上周无销量</v>
      </c>
    </row>
    <row r="3930" spans="1:48">
      <c r="A3930" s="21" t="s">
        <v>7594</v>
      </c>
      <c r="B3930" t="s">
        <v>7350</v>
      </c>
      <c r="C3930" t="s">
        <v>7566</v>
      </c>
      <c r="D3930" s="31">
        <v>0</v>
      </c>
      <c r="E3930" s="31">
        <v>0</v>
      </c>
      <c r="F3930" s="31">
        <v>0</v>
      </c>
      <c r="G3930" s="31">
        <v>0</v>
      </c>
      <c r="H3930" s="32">
        <v>0</v>
      </c>
      <c r="I3930">
        <v>0</v>
      </c>
      <c r="J3930" s="33">
        <v>0</v>
      </c>
      <c r="K3930" s="33">
        <v>0</v>
      </c>
      <c r="L3930" s="33">
        <v>0</v>
      </c>
      <c r="M3930">
        <v>0</v>
      </c>
      <c r="N3930">
        <v>0</v>
      </c>
      <c r="O3930">
        <v>0</v>
      </c>
      <c r="P3930" t="s">
        <v>54</v>
      </c>
      <c r="Q3930" t="s">
        <v>54</v>
      </c>
      <c r="R3930" t="s">
        <v>54</v>
      </c>
      <c r="S3930" t="s">
        <v>54</v>
      </c>
      <c r="T3930" t="s">
        <v>54</v>
      </c>
      <c r="U3930" t="s">
        <v>54</v>
      </c>
      <c r="V3930" t="s">
        <v>54</v>
      </c>
      <c r="W3930" t="s">
        <v>54</v>
      </c>
      <c r="X3930" s="23" t="s">
        <v>54</v>
      </c>
      <c r="Y3930" s="23" t="s">
        <v>54</v>
      </c>
      <c r="Z3930" s="23" t="s">
        <v>54</v>
      </c>
      <c r="AA3930" s="23" t="s">
        <v>54</v>
      </c>
      <c r="AB3930" t="s">
        <v>54</v>
      </c>
      <c r="AC3930" t="s">
        <v>54</v>
      </c>
      <c r="AD3930" t="s">
        <v>54</v>
      </c>
      <c r="AE3930" t="s">
        <v>54</v>
      </c>
      <c r="AF3930" s="23" t="s">
        <v>54</v>
      </c>
      <c r="AG3930" s="23" t="s">
        <v>54</v>
      </c>
      <c r="AH3930" s="23" t="s">
        <v>54</v>
      </c>
      <c r="AI3930" s="23" t="s">
        <v>54</v>
      </c>
      <c r="AJ3930">
        <v>1</v>
      </c>
      <c r="AK3930">
        <v>8</v>
      </c>
      <c r="AL3930">
        <v>0</v>
      </c>
      <c r="AM3930">
        <v>6</v>
      </c>
      <c r="AN3930" s="23">
        <v>0</v>
      </c>
      <c r="AO3930" s="23">
        <v>0</v>
      </c>
      <c r="AP3930" s="23" t="e">
        <v>#DIV/0!</v>
      </c>
      <c r="AQ3930" s="23">
        <v>0</v>
      </c>
      <c r="AR3930" s="35">
        <v>0</v>
      </c>
      <c r="AS3930" s="35">
        <v>0</v>
      </c>
      <c r="AT3930" s="35">
        <v>0</v>
      </c>
      <c r="AU3930" s="31" t="str">
        <f t="shared" si="64"/>
        <v>库存为0</v>
      </c>
      <c r="AV3930" s="36" t="str">
        <f>IFERROR(时间!$B$4+AU3930,"上周无销量")</f>
        <v>上周无销量</v>
      </c>
    </row>
    <row r="3931" spans="1:48">
      <c r="A3931" s="21" t="s">
        <v>7595</v>
      </c>
      <c r="B3931" t="s">
        <v>7352</v>
      </c>
      <c r="C3931" t="s">
        <v>7566</v>
      </c>
      <c r="D3931" s="31">
        <v>0</v>
      </c>
      <c r="E3931" s="31">
        <v>0</v>
      </c>
      <c r="F3931" s="31">
        <v>0</v>
      </c>
      <c r="G3931" s="31">
        <v>0</v>
      </c>
      <c r="H3931" s="32">
        <v>0</v>
      </c>
      <c r="I3931">
        <v>0</v>
      </c>
      <c r="J3931" s="33">
        <v>0</v>
      </c>
      <c r="K3931" s="33">
        <v>0</v>
      </c>
      <c r="L3931" s="33">
        <v>0</v>
      </c>
      <c r="M3931">
        <v>0</v>
      </c>
      <c r="N3931">
        <v>0</v>
      </c>
      <c r="O3931">
        <v>0</v>
      </c>
      <c r="P3931" t="s">
        <v>54</v>
      </c>
      <c r="Q3931" t="s">
        <v>54</v>
      </c>
      <c r="R3931" t="s">
        <v>54</v>
      </c>
      <c r="S3931" t="s">
        <v>54</v>
      </c>
      <c r="T3931" t="s">
        <v>54</v>
      </c>
      <c r="U3931" t="s">
        <v>54</v>
      </c>
      <c r="V3931" t="s">
        <v>54</v>
      </c>
      <c r="W3931" t="s">
        <v>54</v>
      </c>
      <c r="X3931" s="23" t="s">
        <v>54</v>
      </c>
      <c r="Y3931" s="23" t="s">
        <v>54</v>
      </c>
      <c r="Z3931" s="23" t="s">
        <v>54</v>
      </c>
      <c r="AA3931" s="23" t="s">
        <v>54</v>
      </c>
      <c r="AB3931" t="s">
        <v>54</v>
      </c>
      <c r="AC3931" t="s">
        <v>54</v>
      </c>
      <c r="AD3931" t="s">
        <v>54</v>
      </c>
      <c r="AE3931" t="s">
        <v>54</v>
      </c>
      <c r="AF3931" s="23" t="s">
        <v>54</v>
      </c>
      <c r="AG3931" s="23" t="s">
        <v>54</v>
      </c>
      <c r="AH3931" s="23" t="s">
        <v>54</v>
      </c>
      <c r="AI3931" s="23" t="s">
        <v>54</v>
      </c>
      <c r="AJ3931">
        <v>0</v>
      </c>
      <c r="AK3931">
        <v>0</v>
      </c>
      <c r="AL3931">
        <v>0</v>
      </c>
      <c r="AM3931">
        <v>18</v>
      </c>
      <c r="AN3931" s="23" t="e">
        <v>#DIV/0!</v>
      </c>
      <c r="AO3931" s="23" t="e">
        <v>#DIV/0!</v>
      </c>
      <c r="AP3931" s="23" t="e">
        <v>#DIV/0!</v>
      </c>
      <c r="AQ3931" s="23">
        <v>0</v>
      </c>
      <c r="AR3931" s="35">
        <v>0</v>
      </c>
      <c r="AS3931" s="35">
        <v>0</v>
      </c>
      <c r="AT3931" s="35">
        <v>0</v>
      </c>
      <c r="AU3931" s="31" t="str">
        <f t="shared" si="64"/>
        <v>库存为0</v>
      </c>
      <c r="AV3931" s="36" t="str">
        <f>IFERROR(时间!$B$4+AU3931,"上周无销量")</f>
        <v>上周无销量</v>
      </c>
    </row>
    <row r="3932" spans="1:48">
      <c r="A3932" s="21" t="s">
        <v>7596</v>
      </c>
      <c r="B3932" t="s">
        <v>7354</v>
      </c>
      <c r="C3932" t="s">
        <v>7566</v>
      </c>
      <c r="D3932" s="31">
        <v>0</v>
      </c>
      <c r="E3932" s="31">
        <v>0</v>
      </c>
      <c r="F3932" s="31">
        <v>0</v>
      </c>
      <c r="G3932" s="31">
        <v>0</v>
      </c>
      <c r="H3932" s="32">
        <v>0</v>
      </c>
      <c r="I3932">
        <v>0</v>
      </c>
      <c r="J3932" s="33">
        <v>0</v>
      </c>
      <c r="K3932" s="33">
        <v>0</v>
      </c>
      <c r="L3932" s="33">
        <v>0</v>
      </c>
      <c r="M3932">
        <v>0</v>
      </c>
      <c r="N3932">
        <v>0</v>
      </c>
      <c r="O3932">
        <v>0</v>
      </c>
      <c r="P3932" t="s">
        <v>54</v>
      </c>
      <c r="Q3932" t="s">
        <v>54</v>
      </c>
      <c r="R3932" t="s">
        <v>54</v>
      </c>
      <c r="S3932" t="s">
        <v>54</v>
      </c>
      <c r="T3932" t="s">
        <v>54</v>
      </c>
      <c r="U3932" t="s">
        <v>54</v>
      </c>
      <c r="V3932" t="s">
        <v>54</v>
      </c>
      <c r="W3932" t="s">
        <v>54</v>
      </c>
      <c r="X3932" s="23" t="s">
        <v>54</v>
      </c>
      <c r="Y3932" s="23" t="s">
        <v>54</v>
      </c>
      <c r="Z3932" s="23" t="s">
        <v>54</v>
      </c>
      <c r="AA3932" s="23" t="s">
        <v>54</v>
      </c>
      <c r="AB3932" t="s">
        <v>54</v>
      </c>
      <c r="AC3932" t="s">
        <v>54</v>
      </c>
      <c r="AD3932" t="s">
        <v>54</v>
      </c>
      <c r="AE3932" t="s">
        <v>54</v>
      </c>
      <c r="AF3932" s="23" t="s">
        <v>54</v>
      </c>
      <c r="AG3932" s="23" t="s">
        <v>54</v>
      </c>
      <c r="AH3932" s="23" t="s">
        <v>54</v>
      </c>
      <c r="AI3932" s="23" t="s">
        <v>54</v>
      </c>
      <c r="AJ3932">
        <v>2</v>
      </c>
      <c r="AK3932">
        <v>8</v>
      </c>
      <c r="AL3932">
        <v>0</v>
      </c>
      <c r="AM3932">
        <v>8</v>
      </c>
      <c r="AN3932" s="23">
        <v>0</v>
      </c>
      <c r="AO3932" s="23">
        <v>0</v>
      </c>
      <c r="AP3932" s="23" t="e">
        <v>#DIV/0!</v>
      </c>
      <c r="AQ3932" s="23">
        <v>0</v>
      </c>
      <c r="AR3932" s="35">
        <v>0</v>
      </c>
      <c r="AS3932" s="35">
        <v>0</v>
      </c>
      <c r="AT3932" s="35">
        <v>0</v>
      </c>
      <c r="AU3932" s="31" t="str">
        <f t="shared" si="64"/>
        <v>库存为0</v>
      </c>
      <c r="AV3932" s="36" t="str">
        <f>IFERROR(时间!$B$4+AU3932,"上周无销量")</f>
        <v>上周无销量</v>
      </c>
    </row>
    <row r="3933" spans="1:48">
      <c r="A3933" s="21" t="s">
        <v>7597</v>
      </c>
      <c r="B3933" t="s">
        <v>7333</v>
      </c>
      <c r="C3933" t="s">
        <v>7566</v>
      </c>
      <c r="D3933" s="31">
        <v>0</v>
      </c>
      <c r="E3933" s="31">
        <v>0</v>
      </c>
      <c r="F3933" s="31">
        <v>0</v>
      </c>
      <c r="G3933" s="31">
        <v>0</v>
      </c>
      <c r="H3933" s="32">
        <v>0</v>
      </c>
      <c r="I3933">
        <v>0</v>
      </c>
      <c r="J3933" s="33">
        <v>0</v>
      </c>
      <c r="K3933" s="33">
        <v>0</v>
      </c>
      <c r="L3933" s="33">
        <v>0</v>
      </c>
      <c r="M3933">
        <v>0</v>
      </c>
      <c r="N3933">
        <v>0</v>
      </c>
      <c r="O3933">
        <v>0</v>
      </c>
      <c r="P3933" t="s">
        <v>54</v>
      </c>
      <c r="Q3933" t="s">
        <v>54</v>
      </c>
      <c r="R3933" t="s">
        <v>54</v>
      </c>
      <c r="S3933" t="s">
        <v>54</v>
      </c>
      <c r="T3933" t="s">
        <v>54</v>
      </c>
      <c r="U3933" t="s">
        <v>54</v>
      </c>
      <c r="V3933" t="s">
        <v>54</v>
      </c>
      <c r="W3933" t="s">
        <v>54</v>
      </c>
      <c r="X3933" s="23" t="s">
        <v>54</v>
      </c>
      <c r="Y3933" s="23" t="s">
        <v>54</v>
      </c>
      <c r="Z3933" s="23" t="s">
        <v>54</v>
      </c>
      <c r="AA3933" s="23" t="s">
        <v>54</v>
      </c>
      <c r="AB3933" t="s">
        <v>54</v>
      </c>
      <c r="AC3933" t="s">
        <v>54</v>
      </c>
      <c r="AD3933" t="s">
        <v>54</v>
      </c>
      <c r="AE3933" t="s">
        <v>54</v>
      </c>
      <c r="AF3933" s="23" t="s">
        <v>54</v>
      </c>
      <c r="AG3933" s="23" t="s">
        <v>54</v>
      </c>
      <c r="AH3933" s="23" t="s">
        <v>54</v>
      </c>
      <c r="AI3933" s="23" t="s">
        <v>54</v>
      </c>
      <c r="AJ3933">
        <v>5</v>
      </c>
      <c r="AK3933">
        <v>2</v>
      </c>
      <c r="AL3933">
        <v>0</v>
      </c>
      <c r="AM3933">
        <v>0</v>
      </c>
      <c r="AN3933" s="23">
        <v>0</v>
      </c>
      <c r="AO3933" s="23">
        <v>0</v>
      </c>
      <c r="AP3933" s="23" t="e">
        <v>#DIV/0!</v>
      </c>
      <c r="AQ3933" s="23" t="e">
        <v>#DIV/0!</v>
      </c>
      <c r="AR3933" s="35">
        <v>0</v>
      </c>
      <c r="AS3933" s="35">
        <v>0</v>
      </c>
      <c r="AT3933" s="35">
        <v>0</v>
      </c>
      <c r="AU3933" s="31" t="str">
        <f t="shared" si="64"/>
        <v>库存为0</v>
      </c>
      <c r="AV3933" s="36" t="str">
        <f>IFERROR(时间!$B$4+AU3933,"上周无销量")</f>
        <v>上周无销量</v>
      </c>
    </row>
    <row r="3934" spans="1:48">
      <c r="A3934" s="21" t="s">
        <v>7598</v>
      </c>
      <c r="B3934" t="s">
        <v>7322</v>
      </c>
      <c r="C3934" t="s">
        <v>7566</v>
      </c>
      <c r="D3934" s="31">
        <v>0</v>
      </c>
      <c r="E3934" s="31">
        <v>0</v>
      </c>
      <c r="F3934" s="31">
        <v>0</v>
      </c>
      <c r="G3934" s="31">
        <v>0</v>
      </c>
      <c r="H3934" s="32">
        <v>0</v>
      </c>
      <c r="I3934">
        <v>0</v>
      </c>
      <c r="J3934" s="33">
        <v>0</v>
      </c>
      <c r="K3934" s="33">
        <v>0</v>
      </c>
      <c r="L3934" s="33">
        <v>0</v>
      </c>
      <c r="M3934">
        <v>0</v>
      </c>
      <c r="N3934">
        <v>0</v>
      </c>
      <c r="O3934">
        <v>0</v>
      </c>
      <c r="P3934" t="s">
        <v>54</v>
      </c>
      <c r="Q3934" t="s">
        <v>54</v>
      </c>
      <c r="R3934" t="s">
        <v>54</v>
      </c>
      <c r="S3934" t="s">
        <v>54</v>
      </c>
      <c r="T3934" t="s">
        <v>54</v>
      </c>
      <c r="U3934" t="s">
        <v>54</v>
      </c>
      <c r="V3934" t="s">
        <v>54</v>
      </c>
      <c r="W3934" t="s">
        <v>54</v>
      </c>
      <c r="X3934" s="23" t="s">
        <v>54</v>
      </c>
      <c r="Y3934" s="23" t="s">
        <v>54</v>
      </c>
      <c r="Z3934" s="23" t="s">
        <v>54</v>
      </c>
      <c r="AA3934" s="23" t="s">
        <v>54</v>
      </c>
      <c r="AB3934" t="s">
        <v>54</v>
      </c>
      <c r="AC3934" t="s">
        <v>54</v>
      </c>
      <c r="AD3934" t="s">
        <v>54</v>
      </c>
      <c r="AE3934" t="s">
        <v>54</v>
      </c>
      <c r="AF3934" s="23" t="s">
        <v>54</v>
      </c>
      <c r="AG3934" s="23" t="s">
        <v>54</v>
      </c>
      <c r="AH3934" s="23" t="s">
        <v>54</v>
      </c>
      <c r="AI3934" s="23" t="s">
        <v>54</v>
      </c>
      <c r="AJ3934">
        <v>0</v>
      </c>
      <c r="AK3934">
        <v>0</v>
      </c>
      <c r="AL3934">
        <v>0</v>
      </c>
      <c r="AM3934">
        <v>0</v>
      </c>
      <c r="AN3934" s="23" t="e">
        <v>#DIV/0!</v>
      </c>
      <c r="AO3934" s="23" t="e">
        <v>#DIV/0!</v>
      </c>
      <c r="AP3934" s="23" t="e">
        <v>#DIV/0!</v>
      </c>
      <c r="AQ3934" s="23" t="e">
        <v>#DIV/0!</v>
      </c>
      <c r="AR3934" s="35">
        <v>0</v>
      </c>
      <c r="AS3934" s="35">
        <v>0</v>
      </c>
      <c r="AT3934" s="35">
        <v>0</v>
      </c>
      <c r="AU3934" s="31" t="str">
        <f t="shared" si="64"/>
        <v>库存为0</v>
      </c>
      <c r="AV3934" s="36" t="str">
        <f>IFERROR(时间!$B$4+AU3934,"上周无销量")</f>
        <v>上周无销量</v>
      </c>
    </row>
    <row r="3935" spans="1:48">
      <c r="A3935" s="21" t="s">
        <v>7599</v>
      </c>
      <c r="B3935" t="s">
        <v>7325</v>
      </c>
      <c r="C3935" t="s">
        <v>7566</v>
      </c>
      <c r="D3935" s="31">
        <v>0</v>
      </c>
      <c r="E3935" s="31">
        <v>0</v>
      </c>
      <c r="F3935" s="31">
        <v>0</v>
      </c>
      <c r="G3935" s="31">
        <v>0</v>
      </c>
      <c r="H3935" s="32">
        <v>0</v>
      </c>
      <c r="I3935">
        <v>0</v>
      </c>
      <c r="J3935" s="33">
        <v>0</v>
      </c>
      <c r="K3935" s="33">
        <v>0</v>
      </c>
      <c r="L3935" s="33">
        <v>0</v>
      </c>
      <c r="M3935">
        <v>0</v>
      </c>
      <c r="N3935">
        <v>0</v>
      </c>
      <c r="O3935">
        <v>0</v>
      </c>
      <c r="P3935" t="s">
        <v>54</v>
      </c>
      <c r="Q3935" t="s">
        <v>54</v>
      </c>
      <c r="R3935" t="s">
        <v>54</v>
      </c>
      <c r="S3935" t="s">
        <v>54</v>
      </c>
      <c r="T3935" t="s">
        <v>54</v>
      </c>
      <c r="U3935" t="s">
        <v>54</v>
      </c>
      <c r="V3935" t="s">
        <v>54</v>
      </c>
      <c r="W3935" t="s">
        <v>54</v>
      </c>
      <c r="X3935" s="23" t="s">
        <v>54</v>
      </c>
      <c r="Y3935" s="23" t="s">
        <v>54</v>
      </c>
      <c r="Z3935" s="23" t="s">
        <v>54</v>
      </c>
      <c r="AA3935" s="23" t="s">
        <v>54</v>
      </c>
      <c r="AB3935" t="s">
        <v>54</v>
      </c>
      <c r="AC3935" t="s">
        <v>54</v>
      </c>
      <c r="AD3935" t="s">
        <v>54</v>
      </c>
      <c r="AE3935" t="s">
        <v>54</v>
      </c>
      <c r="AF3935" s="23" t="s">
        <v>54</v>
      </c>
      <c r="AG3935" s="23" t="s">
        <v>54</v>
      </c>
      <c r="AH3935" s="23" t="s">
        <v>54</v>
      </c>
      <c r="AI3935" s="23" t="s">
        <v>54</v>
      </c>
      <c r="AJ3935">
        <v>7</v>
      </c>
      <c r="AK3935">
        <v>15</v>
      </c>
      <c r="AL3935">
        <v>0</v>
      </c>
      <c r="AM3935">
        <v>3</v>
      </c>
      <c r="AN3935" s="23">
        <v>0</v>
      </c>
      <c r="AO3935" s="23">
        <v>0</v>
      </c>
      <c r="AP3935" s="23" t="e">
        <v>#DIV/0!</v>
      </c>
      <c r="AQ3935" s="23">
        <v>0</v>
      </c>
      <c r="AR3935" s="35">
        <v>0</v>
      </c>
      <c r="AS3935" s="35">
        <v>0</v>
      </c>
      <c r="AT3935" s="35">
        <v>0</v>
      </c>
      <c r="AU3935" s="31" t="str">
        <f t="shared" si="64"/>
        <v>库存为0</v>
      </c>
      <c r="AV3935" s="36" t="str">
        <f>IFERROR(时间!$B$4+AU3935,"上周无销量")</f>
        <v>上周无销量</v>
      </c>
    </row>
    <row r="3936" spans="1:48">
      <c r="A3936" s="21" t="s">
        <v>7600</v>
      </c>
      <c r="B3936" t="s">
        <v>7327</v>
      </c>
      <c r="C3936" t="s">
        <v>7566</v>
      </c>
      <c r="D3936" s="31">
        <v>0</v>
      </c>
      <c r="E3936" s="31">
        <v>0</v>
      </c>
      <c r="F3936" s="31">
        <v>0</v>
      </c>
      <c r="G3936" s="31">
        <v>0</v>
      </c>
      <c r="H3936" s="32">
        <v>0</v>
      </c>
      <c r="I3936">
        <v>0</v>
      </c>
      <c r="J3936" s="33">
        <v>0</v>
      </c>
      <c r="K3936" s="33">
        <v>0</v>
      </c>
      <c r="L3936" s="33">
        <v>0</v>
      </c>
      <c r="M3936">
        <v>0</v>
      </c>
      <c r="N3936">
        <v>0</v>
      </c>
      <c r="O3936">
        <v>0</v>
      </c>
      <c r="P3936" t="s">
        <v>54</v>
      </c>
      <c r="Q3936" t="s">
        <v>54</v>
      </c>
      <c r="R3936" t="s">
        <v>54</v>
      </c>
      <c r="S3936" t="s">
        <v>54</v>
      </c>
      <c r="T3936" t="s">
        <v>54</v>
      </c>
      <c r="U3936" t="s">
        <v>54</v>
      </c>
      <c r="V3936" t="s">
        <v>54</v>
      </c>
      <c r="W3936" t="s">
        <v>54</v>
      </c>
      <c r="X3936" s="23" t="s">
        <v>54</v>
      </c>
      <c r="Y3936" s="23" t="s">
        <v>54</v>
      </c>
      <c r="Z3936" s="23" t="s">
        <v>54</v>
      </c>
      <c r="AA3936" s="23" t="s">
        <v>54</v>
      </c>
      <c r="AB3936" t="s">
        <v>54</v>
      </c>
      <c r="AC3936" t="s">
        <v>54</v>
      </c>
      <c r="AD3936" t="s">
        <v>54</v>
      </c>
      <c r="AE3936" t="s">
        <v>54</v>
      </c>
      <c r="AF3936" s="23" t="s">
        <v>54</v>
      </c>
      <c r="AG3936" s="23" t="s">
        <v>54</v>
      </c>
      <c r="AH3936" s="23" t="s">
        <v>54</v>
      </c>
      <c r="AI3936" s="23" t="s">
        <v>54</v>
      </c>
      <c r="AJ3936">
        <v>2</v>
      </c>
      <c r="AK3936">
        <v>7</v>
      </c>
      <c r="AL3936">
        <v>0</v>
      </c>
      <c r="AM3936">
        <v>1</v>
      </c>
      <c r="AN3936" s="23">
        <v>0</v>
      </c>
      <c r="AO3936" s="23">
        <v>0</v>
      </c>
      <c r="AP3936" s="23" t="e">
        <v>#DIV/0!</v>
      </c>
      <c r="AQ3936" s="23">
        <v>0</v>
      </c>
      <c r="AR3936" s="35">
        <v>0</v>
      </c>
      <c r="AS3936" s="35">
        <v>0</v>
      </c>
      <c r="AT3936" s="35">
        <v>0</v>
      </c>
      <c r="AU3936" s="31" t="str">
        <f t="shared" si="64"/>
        <v>库存为0</v>
      </c>
      <c r="AV3936" s="36" t="str">
        <f>IFERROR(时间!$B$4+AU3936,"上周无销量")</f>
        <v>上周无销量</v>
      </c>
    </row>
    <row r="3937" spans="1:48">
      <c r="A3937" s="21" t="s">
        <v>7601</v>
      </c>
      <c r="B3937" t="s">
        <v>7329</v>
      </c>
      <c r="C3937" t="s">
        <v>7566</v>
      </c>
      <c r="D3937" s="31">
        <v>0</v>
      </c>
      <c r="E3937" s="31">
        <v>0</v>
      </c>
      <c r="F3937" s="31">
        <v>0</v>
      </c>
      <c r="G3937" s="31">
        <v>0</v>
      </c>
      <c r="H3937" s="32">
        <v>0</v>
      </c>
      <c r="I3937">
        <v>0</v>
      </c>
      <c r="J3937" s="33">
        <v>0</v>
      </c>
      <c r="K3937" s="33">
        <v>0</v>
      </c>
      <c r="L3937" s="33">
        <v>0</v>
      </c>
      <c r="M3937">
        <v>0</v>
      </c>
      <c r="N3937">
        <v>0</v>
      </c>
      <c r="O3937">
        <v>0</v>
      </c>
      <c r="P3937" t="s">
        <v>54</v>
      </c>
      <c r="Q3937" t="s">
        <v>54</v>
      </c>
      <c r="R3937" t="s">
        <v>54</v>
      </c>
      <c r="S3937" t="s">
        <v>54</v>
      </c>
      <c r="T3937" t="s">
        <v>54</v>
      </c>
      <c r="U3937" t="s">
        <v>54</v>
      </c>
      <c r="V3937" t="s">
        <v>54</v>
      </c>
      <c r="W3937" t="s">
        <v>54</v>
      </c>
      <c r="X3937" s="23" t="s">
        <v>54</v>
      </c>
      <c r="Y3937" s="23" t="s">
        <v>54</v>
      </c>
      <c r="Z3937" s="23" t="s">
        <v>54</v>
      </c>
      <c r="AA3937" s="23" t="s">
        <v>54</v>
      </c>
      <c r="AB3937" t="s">
        <v>54</v>
      </c>
      <c r="AC3937" t="s">
        <v>54</v>
      </c>
      <c r="AD3937" t="s">
        <v>54</v>
      </c>
      <c r="AE3937" t="s">
        <v>54</v>
      </c>
      <c r="AF3937" s="23" t="s">
        <v>54</v>
      </c>
      <c r="AG3937" s="23" t="s">
        <v>54</v>
      </c>
      <c r="AH3937" s="23" t="s">
        <v>54</v>
      </c>
      <c r="AI3937" s="23" t="s">
        <v>54</v>
      </c>
      <c r="AJ3937">
        <v>11</v>
      </c>
      <c r="AK3937">
        <v>6</v>
      </c>
      <c r="AL3937">
        <v>0</v>
      </c>
      <c r="AM3937">
        <v>13</v>
      </c>
      <c r="AN3937" s="23">
        <v>0</v>
      </c>
      <c r="AO3937" s="23">
        <v>0</v>
      </c>
      <c r="AP3937" s="23" t="e">
        <v>#DIV/0!</v>
      </c>
      <c r="AQ3937" s="23">
        <v>0</v>
      </c>
      <c r="AR3937" s="35">
        <v>0</v>
      </c>
      <c r="AS3937" s="35">
        <v>0</v>
      </c>
      <c r="AT3937" s="35">
        <v>0</v>
      </c>
      <c r="AU3937" s="31" t="str">
        <f t="shared" si="64"/>
        <v>库存为0</v>
      </c>
      <c r="AV3937" s="36" t="str">
        <f>IFERROR(时间!$B$4+AU3937,"上周无销量")</f>
        <v>上周无销量</v>
      </c>
    </row>
    <row r="3938" spans="1:48">
      <c r="A3938" s="21" t="s">
        <v>7602</v>
      </c>
      <c r="B3938" t="s">
        <v>7331</v>
      </c>
      <c r="C3938" t="s">
        <v>7566</v>
      </c>
      <c r="D3938" s="31">
        <v>0</v>
      </c>
      <c r="E3938" s="31">
        <v>0</v>
      </c>
      <c r="F3938" s="31">
        <v>0</v>
      </c>
      <c r="G3938" s="31">
        <v>0</v>
      </c>
      <c r="H3938" s="32">
        <v>0</v>
      </c>
      <c r="I3938">
        <v>0</v>
      </c>
      <c r="J3938" s="33">
        <v>0</v>
      </c>
      <c r="K3938" s="33">
        <v>0</v>
      </c>
      <c r="L3938" s="33">
        <v>0</v>
      </c>
      <c r="M3938">
        <v>0</v>
      </c>
      <c r="N3938">
        <v>0</v>
      </c>
      <c r="O3938">
        <v>0</v>
      </c>
      <c r="P3938" t="s">
        <v>54</v>
      </c>
      <c r="Q3938" t="s">
        <v>54</v>
      </c>
      <c r="R3938" t="s">
        <v>54</v>
      </c>
      <c r="S3938" t="s">
        <v>54</v>
      </c>
      <c r="T3938" t="s">
        <v>54</v>
      </c>
      <c r="U3938" t="s">
        <v>54</v>
      </c>
      <c r="V3938" t="s">
        <v>54</v>
      </c>
      <c r="W3938" t="s">
        <v>54</v>
      </c>
      <c r="X3938" s="23" t="s">
        <v>54</v>
      </c>
      <c r="Y3938" s="23" t="s">
        <v>54</v>
      </c>
      <c r="Z3938" s="23" t="s">
        <v>54</v>
      </c>
      <c r="AA3938" s="23" t="s">
        <v>54</v>
      </c>
      <c r="AB3938" t="s">
        <v>54</v>
      </c>
      <c r="AC3938" t="s">
        <v>54</v>
      </c>
      <c r="AD3938" t="s">
        <v>54</v>
      </c>
      <c r="AE3938" t="s">
        <v>54</v>
      </c>
      <c r="AF3938" s="23" t="s">
        <v>54</v>
      </c>
      <c r="AG3938" s="23" t="s">
        <v>54</v>
      </c>
      <c r="AH3938" s="23" t="s">
        <v>54</v>
      </c>
      <c r="AI3938" s="23" t="s">
        <v>54</v>
      </c>
      <c r="AJ3938">
        <v>7</v>
      </c>
      <c r="AK3938">
        <v>16</v>
      </c>
      <c r="AL3938">
        <v>0</v>
      </c>
      <c r="AM3938">
        <v>11</v>
      </c>
      <c r="AN3938" s="23">
        <v>0</v>
      </c>
      <c r="AO3938" s="23">
        <v>0</v>
      </c>
      <c r="AP3938" s="23" t="e">
        <v>#DIV/0!</v>
      </c>
      <c r="AQ3938" s="23">
        <v>0</v>
      </c>
      <c r="AR3938" s="35">
        <v>0</v>
      </c>
      <c r="AS3938" s="35">
        <v>0</v>
      </c>
      <c r="AT3938" s="35">
        <v>0</v>
      </c>
      <c r="AU3938" s="31" t="str">
        <f t="shared" si="64"/>
        <v>库存为0</v>
      </c>
      <c r="AV3938" s="36" t="str">
        <f>IFERROR(时间!$B$4+AU3938,"上周无销量")</f>
        <v>上周无销量</v>
      </c>
    </row>
    <row r="3939" spans="1:48">
      <c r="A3939" s="21" t="s">
        <v>7603</v>
      </c>
      <c r="B3939" t="s">
        <v>7356</v>
      </c>
      <c r="C3939" t="s">
        <v>7566</v>
      </c>
      <c r="D3939" s="31">
        <v>0</v>
      </c>
      <c r="E3939" s="31">
        <v>0</v>
      </c>
      <c r="F3939" s="31">
        <v>0</v>
      </c>
      <c r="G3939" s="31">
        <v>0</v>
      </c>
      <c r="H3939" s="32">
        <v>0</v>
      </c>
      <c r="I3939">
        <v>0</v>
      </c>
      <c r="J3939" s="33">
        <v>0</v>
      </c>
      <c r="K3939" s="33">
        <v>0</v>
      </c>
      <c r="L3939" s="33">
        <v>0</v>
      </c>
      <c r="M3939">
        <v>0</v>
      </c>
      <c r="N3939">
        <v>0</v>
      </c>
      <c r="O3939">
        <v>0</v>
      </c>
      <c r="P3939" t="s">
        <v>54</v>
      </c>
      <c r="Q3939" t="s">
        <v>54</v>
      </c>
      <c r="R3939" t="s">
        <v>54</v>
      </c>
      <c r="S3939" t="s">
        <v>54</v>
      </c>
      <c r="T3939" t="s">
        <v>54</v>
      </c>
      <c r="U3939" t="s">
        <v>54</v>
      </c>
      <c r="V3939" t="s">
        <v>54</v>
      </c>
      <c r="W3939" t="s">
        <v>54</v>
      </c>
      <c r="X3939" s="23" t="s">
        <v>54</v>
      </c>
      <c r="Y3939" s="23" t="s">
        <v>54</v>
      </c>
      <c r="Z3939" s="23" t="s">
        <v>54</v>
      </c>
      <c r="AA3939" s="23" t="s">
        <v>54</v>
      </c>
      <c r="AB3939" t="s">
        <v>54</v>
      </c>
      <c r="AC3939" t="s">
        <v>54</v>
      </c>
      <c r="AD3939" t="s">
        <v>54</v>
      </c>
      <c r="AE3939" t="s">
        <v>54</v>
      </c>
      <c r="AF3939" s="23" t="s">
        <v>54</v>
      </c>
      <c r="AG3939" s="23" t="s">
        <v>54</v>
      </c>
      <c r="AH3939" s="23" t="s">
        <v>54</v>
      </c>
      <c r="AI3939" s="23" t="s">
        <v>54</v>
      </c>
      <c r="AJ3939">
        <v>1</v>
      </c>
      <c r="AK3939">
        <v>7</v>
      </c>
      <c r="AL3939">
        <v>0</v>
      </c>
      <c r="AM3939">
        <v>8</v>
      </c>
      <c r="AN3939" s="23">
        <v>0</v>
      </c>
      <c r="AO3939" s="23">
        <v>0</v>
      </c>
      <c r="AP3939" s="23" t="e">
        <v>#DIV/0!</v>
      </c>
      <c r="AQ3939" s="23">
        <v>0</v>
      </c>
      <c r="AR3939" s="35">
        <v>0</v>
      </c>
      <c r="AS3939" s="35">
        <v>0</v>
      </c>
      <c r="AT3939" s="35">
        <v>0</v>
      </c>
      <c r="AU3939" s="31" t="str">
        <f t="shared" si="64"/>
        <v>库存为0</v>
      </c>
      <c r="AV3939" s="36" t="str">
        <f>IFERROR(时间!$B$4+AU3939,"上周无销量")</f>
        <v>上周无销量</v>
      </c>
    </row>
    <row r="3940" spans="1:48">
      <c r="A3940" s="21" t="s">
        <v>7604</v>
      </c>
      <c r="B3940" t="s">
        <v>7356</v>
      </c>
      <c r="C3940" t="s">
        <v>7566</v>
      </c>
      <c r="D3940" s="31">
        <v>0</v>
      </c>
      <c r="E3940" s="31">
        <v>0</v>
      </c>
      <c r="F3940" s="31">
        <v>0</v>
      </c>
      <c r="G3940" s="31">
        <v>0</v>
      </c>
      <c r="H3940" s="32">
        <v>0</v>
      </c>
      <c r="I3940">
        <v>0</v>
      </c>
      <c r="J3940" s="33">
        <v>0</v>
      </c>
      <c r="K3940" s="33">
        <v>0</v>
      </c>
      <c r="L3940" s="33">
        <v>0</v>
      </c>
      <c r="M3940">
        <v>0</v>
      </c>
      <c r="N3940">
        <v>0</v>
      </c>
      <c r="O3940">
        <v>0</v>
      </c>
      <c r="P3940" t="s">
        <v>54</v>
      </c>
      <c r="Q3940" t="s">
        <v>54</v>
      </c>
      <c r="R3940" t="s">
        <v>54</v>
      </c>
      <c r="S3940" t="s">
        <v>54</v>
      </c>
      <c r="T3940" t="s">
        <v>54</v>
      </c>
      <c r="U3940" t="s">
        <v>54</v>
      </c>
      <c r="V3940" t="s">
        <v>54</v>
      </c>
      <c r="W3940" t="s">
        <v>54</v>
      </c>
      <c r="X3940" s="23" t="s">
        <v>54</v>
      </c>
      <c r="Y3940" s="23" t="s">
        <v>54</v>
      </c>
      <c r="Z3940" s="23" t="s">
        <v>54</v>
      </c>
      <c r="AA3940" s="23" t="s">
        <v>54</v>
      </c>
      <c r="AB3940" t="s">
        <v>54</v>
      </c>
      <c r="AC3940" t="s">
        <v>54</v>
      </c>
      <c r="AD3940" t="s">
        <v>54</v>
      </c>
      <c r="AE3940" t="s">
        <v>54</v>
      </c>
      <c r="AF3940" s="23" t="s">
        <v>54</v>
      </c>
      <c r="AG3940" s="23" t="s">
        <v>54</v>
      </c>
      <c r="AH3940" s="23" t="s">
        <v>54</v>
      </c>
      <c r="AI3940" s="23" t="s">
        <v>54</v>
      </c>
      <c r="AJ3940">
        <v>1</v>
      </c>
      <c r="AK3940">
        <v>7</v>
      </c>
      <c r="AL3940">
        <v>0</v>
      </c>
      <c r="AM3940">
        <v>8</v>
      </c>
      <c r="AN3940" s="23">
        <v>0</v>
      </c>
      <c r="AO3940" s="23">
        <v>0</v>
      </c>
      <c r="AP3940" s="23" t="e">
        <v>#DIV/0!</v>
      </c>
      <c r="AQ3940" s="23">
        <v>0</v>
      </c>
      <c r="AR3940" s="35">
        <v>0</v>
      </c>
      <c r="AS3940" s="35">
        <v>0</v>
      </c>
      <c r="AT3940" s="35">
        <v>0</v>
      </c>
      <c r="AU3940" s="31" t="str">
        <f t="shared" si="64"/>
        <v>库存为0</v>
      </c>
      <c r="AV3940" s="36" t="str">
        <f>IFERROR(时间!$B$4+AU3940,"上周无销量")</f>
        <v>上周无销量</v>
      </c>
    </row>
    <row r="3941" spans="1:48">
      <c r="A3941" s="21" t="s">
        <v>7605</v>
      </c>
      <c r="B3941" t="s">
        <v>7358</v>
      </c>
      <c r="C3941" t="s">
        <v>7566</v>
      </c>
      <c r="D3941" s="31">
        <v>0</v>
      </c>
      <c r="E3941" s="31">
        <v>0</v>
      </c>
      <c r="F3941" s="31">
        <v>0</v>
      </c>
      <c r="G3941" s="31">
        <v>0</v>
      </c>
      <c r="H3941" s="32">
        <v>0</v>
      </c>
      <c r="I3941">
        <v>0</v>
      </c>
      <c r="J3941" s="33">
        <v>0</v>
      </c>
      <c r="K3941" s="33">
        <v>0</v>
      </c>
      <c r="L3941" s="33">
        <v>0</v>
      </c>
      <c r="M3941">
        <v>0</v>
      </c>
      <c r="N3941">
        <v>0</v>
      </c>
      <c r="O3941">
        <v>0</v>
      </c>
      <c r="P3941" t="s">
        <v>54</v>
      </c>
      <c r="Q3941" t="s">
        <v>54</v>
      </c>
      <c r="R3941" t="s">
        <v>54</v>
      </c>
      <c r="S3941" t="s">
        <v>54</v>
      </c>
      <c r="T3941" t="s">
        <v>54</v>
      </c>
      <c r="U3941" t="s">
        <v>54</v>
      </c>
      <c r="V3941" t="s">
        <v>54</v>
      </c>
      <c r="W3941" t="s">
        <v>54</v>
      </c>
      <c r="X3941" s="23" t="s">
        <v>54</v>
      </c>
      <c r="Y3941" s="23" t="s">
        <v>54</v>
      </c>
      <c r="Z3941" s="23" t="s">
        <v>54</v>
      </c>
      <c r="AA3941" s="23" t="s">
        <v>54</v>
      </c>
      <c r="AB3941" t="s">
        <v>54</v>
      </c>
      <c r="AC3941" t="s">
        <v>54</v>
      </c>
      <c r="AD3941" t="s">
        <v>54</v>
      </c>
      <c r="AE3941" t="s">
        <v>54</v>
      </c>
      <c r="AF3941" s="23" t="s">
        <v>54</v>
      </c>
      <c r="AG3941" s="23" t="s">
        <v>54</v>
      </c>
      <c r="AH3941" s="23" t="s">
        <v>54</v>
      </c>
      <c r="AI3941" s="23" t="s">
        <v>54</v>
      </c>
      <c r="AJ3941">
        <v>6</v>
      </c>
      <c r="AK3941">
        <v>14</v>
      </c>
      <c r="AL3941">
        <v>0</v>
      </c>
      <c r="AM3941">
        <v>0</v>
      </c>
      <c r="AN3941" s="23">
        <v>0</v>
      </c>
      <c r="AO3941" s="23">
        <v>0</v>
      </c>
      <c r="AP3941" s="23" t="e">
        <v>#DIV/0!</v>
      </c>
      <c r="AQ3941" s="23" t="e">
        <v>#DIV/0!</v>
      </c>
      <c r="AR3941" s="35">
        <v>0</v>
      </c>
      <c r="AS3941" s="35">
        <v>0</v>
      </c>
      <c r="AT3941" s="35">
        <v>0</v>
      </c>
      <c r="AU3941" s="31" t="str">
        <f t="shared" si="64"/>
        <v>库存为0</v>
      </c>
      <c r="AV3941" s="36" t="str">
        <f>IFERROR(时间!$B$4+AU3941,"上周无销量")</f>
        <v>上周无销量</v>
      </c>
    </row>
    <row r="3942" spans="1:48">
      <c r="A3942" s="21" t="s">
        <v>7606</v>
      </c>
      <c r="B3942" t="s">
        <v>7360</v>
      </c>
      <c r="C3942" t="s">
        <v>7566</v>
      </c>
      <c r="D3942" s="31">
        <v>0</v>
      </c>
      <c r="E3942" s="31">
        <v>0</v>
      </c>
      <c r="F3942" s="31">
        <v>0</v>
      </c>
      <c r="G3942" s="31">
        <v>0</v>
      </c>
      <c r="H3942" s="32">
        <v>0</v>
      </c>
      <c r="I3942">
        <v>0</v>
      </c>
      <c r="J3942" s="33">
        <v>0</v>
      </c>
      <c r="K3942" s="33">
        <v>0</v>
      </c>
      <c r="L3942" s="33">
        <v>0</v>
      </c>
      <c r="M3942">
        <v>0</v>
      </c>
      <c r="N3942">
        <v>0</v>
      </c>
      <c r="O3942">
        <v>0</v>
      </c>
      <c r="P3942" t="s">
        <v>54</v>
      </c>
      <c r="Q3942" t="s">
        <v>54</v>
      </c>
      <c r="R3942" t="s">
        <v>54</v>
      </c>
      <c r="S3942" t="s">
        <v>54</v>
      </c>
      <c r="T3942" t="s">
        <v>54</v>
      </c>
      <c r="U3942" t="s">
        <v>54</v>
      </c>
      <c r="V3942" t="s">
        <v>54</v>
      </c>
      <c r="W3942" t="s">
        <v>54</v>
      </c>
      <c r="X3942" s="23" t="s">
        <v>54</v>
      </c>
      <c r="Y3942" s="23" t="s">
        <v>54</v>
      </c>
      <c r="Z3942" s="23" t="s">
        <v>54</v>
      </c>
      <c r="AA3942" s="23" t="s">
        <v>54</v>
      </c>
      <c r="AB3942" t="s">
        <v>54</v>
      </c>
      <c r="AC3942" t="s">
        <v>54</v>
      </c>
      <c r="AD3942" t="s">
        <v>54</v>
      </c>
      <c r="AE3942" t="s">
        <v>54</v>
      </c>
      <c r="AF3942" s="23" t="s">
        <v>54</v>
      </c>
      <c r="AG3942" s="23" t="s">
        <v>54</v>
      </c>
      <c r="AH3942" s="23" t="s">
        <v>54</v>
      </c>
      <c r="AI3942" s="23" t="s">
        <v>54</v>
      </c>
      <c r="AJ3942">
        <v>0</v>
      </c>
      <c r="AK3942">
        <v>0</v>
      </c>
      <c r="AL3942">
        <v>0</v>
      </c>
      <c r="AM3942">
        <v>0</v>
      </c>
      <c r="AN3942" s="23" t="e">
        <v>#DIV/0!</v>
      </c>
      <c r="AO3942" s="23" t="e">
        <v>#DIV/0!</v>
      </c>
      <c r="AP3942" s="23" t="e">
        <v>#DIV/0!</v>
      </c>
      <c r="AQ3942" s="23" t="e">
        <v>#DIV/0!</v>
      </c>
      <c r="AR3942" s="35">
        <v>0</v>
      </c>
      <c r="AS3942" s="35">
        <v>0</v>
      </c>
      <c r="AT3942" s="35">
        <v>0</v>
      </c>
      <c r="AU3942" s="31" t="str">
        <f t="shared" si="64"/>
        <v>库存为0</v>
      </c>
      <c r="AV3942" s="36" t="str">
        <f>IFERROR(时间!$B$4+AU3942,"上周无销量")</f>
        <v>上周无销量</v>
      </c>
    </row>
    <row r="3943" spans="1:48">
      <c r="A3943" s="21" t="s">
        <v>7607</v>
      </c>
      <c r="B3943" t="s">
        <v>7362</v>
      </c>
      <c r="C3943" t="s">
        <v>7566</v>
      </c>
      <c r="D3943" s="31">
        <v>0</v>
      </c>
      <c r="E3943" s="31">
        <v>0</v>
      </c>
      <c r="F3943" s="31">
        <v>0</v>
      </c>
      <c r="G3943" s="31">
        <v>0</v>
      </c>
      <c r="H3943" s="32">
        <v>0</v>
      </c>
      <c r="I3943">
        <v>0</v>
      </c>
      <c r="J3943" s="33">
        <v>0</v>
      </c>
      <c r="K3943" s="33">
        <v>0</v>
      </c>
      <c r="L3943" s="33">
        <v>0</v>
      </c>
      <c r="M3943">
        <v>0</v>
      </c>
      <c r="N3943">
        <v>0</v>
      </c>
      <c r="O3943">
        <v>0</v>
      </c>
      <c r="P3943" t="s">
        <v>54</v>
      </c>
      <c r="Q3943" t="s">
        <v>54</v>
      </c>
      <c r="R3943" t="s">
        <v>54</v>
      </c>
      <c r="S3943" t="s">
        <v>54</v>
      </c>
      <c r="T3943" t="s">
        <v>54</v>
      </c>
      <c r="U3943" t="s">
        <v>54</v>
      </c>
      <c r="V3943" t="s">
        <v>54</v>
      </c>
      <c r="W3943" t="s">
        <v>54</v>
      </c>
      <c r="X3943" s="23" t="s">
        <v>54</v>
      </c>
      <c r="Y3943" s="23" t="s">
        <v>54</v>
      </c>
      <c r="Z3943" s="23" t="s">
        <v>54</v>
      </c>
      <c r="AA3943" s="23" t="s">
        <v>54</v>
      </c>
      <c r="AB3943" t="s">
        <v>54</v>
      </c>
      <c r="AC3943" t="s">
        <v>54</v>
      </c>
      <c r="AD3943" t="s">
        <v>54</v>
      </c>
      <c r="AE3943" t="s">
        <v>54</v>
      </c>
      <c r="AF3943" s="23" t="s">
        <v>54</v>
      </c>
      <c r="AG3943" s="23" t="s">
        <v>54</v>
      </c>
      <c r="AH3943" s="23" t="s">
        <v>54</v>
      </c>
      <c r="AI3943" s="23" t="s">
        <v>54</v>
      </c>
      <c r="AJ3943">
        <v>0</v>
      </c>
      <c r="AK3943">
        <v>0</v>
      </c>
      <c r="AL3943">
        <v>0</v>
      </c>
      <c r="AM3943">
        <v>0</v>
      </c>
      <c r="AN3943" s="23" t="e">
        <v>#DIV/0!</v>
      </c>
      <c r="AO3943" s="23" t="e">
        <v>#DIV/0!</v>
      </c>
      <c r="AP3943" s="23" t="e">
        <v>#DIV/0!</v>
      </c>
      <c r="AQ3943" s="23" t="e">
        <v>#DIV/0!</v>
      </c>
      <c r="AR3943" s="35">
        <v>0</v>
      </c>
      <c r="AS3943" s="35">
        <v>0</v>
      </c>
      <c r="AT3943" s="35">
        <v>0</v>
      </c>
      <c r="AU3943" s="31" t="str">
        <f t="shared" si="64"/>
        <v>库存为0</v>
      </c>
      <c r="AV3943" s="36" t="str">
        <f>IFERROR(时间!$B$4+AU3943,"上周无销量")</f>
        <v>上周无销量</v>
      </c>
    </row>
    <row r="3944" spans="1:48">
      <c r="A3944" s="21" t="s">
        <v>7608</v>
      </c>
      <c r="B3944" t="s">
        <v>7362</v>
      </c>
      <c r="C3944" t="s">
        <v>7566</v>
      </c>
      <c r="D3944" s="31">
        <v>0</v>
      </c>
      <c r="E3944" s="31">
        <v>0</v>
      </c>
      <c r="F3944" s="31">
        <v>0</v>
      </c>
      <c r="G3944" s="31">
        <v>0</v>
      </c>
      <c r="H3944" s="32">
        <v>0</v>
      </c>
      <c r="I3944">
        <v>0</v>
      </c>
      <c r="J3944" s="33">
        <v>0</v>
      </c>
      <c r="K3944" s="33">
        <v>0</v>
      </c>
      <c r="L3944" s="33">
        <v>0</v>
      </c>
      <c r="M3944">
        <v>0</v>
      </c>
      <c r="N3944">
        <v>0</v>
      </c>
      <c r="O3944">
        <v>0</v>
      </c>
      <c r="P3944" t="s">
        <v>54</v>
      </c>
      <c r="Q3944" t="s">
        <v>54</v>
      </c>
      <c r="R3944" t="s">
        <v>54</v>
      </c>
      <c r="S3944" t="s">
        <v>54</v>
      </c>
      <c r="T3944" t="s">
        <v>54</v>
      </c>
      <c r="U3944" t="s">
        <v>54</v>
      </c>
      <c r="V3944" t="s">
        <v>54</v>
      </c>
      <c r="W3944" t="s">
        <v>54</v>
      </c>
      <c r="X3944" s="23" t="s">
        <v>54</v>
      </c>
      <c r="Y3944" s="23" t="s">
        <v>54</v>
      </c>
      <c r="Z3944" s="23" t="s">
        <v>54</v>
      </c>
      <c r="AA3944" s="23" t="s">
        <v>54</v>
      </c>
      <c r="AB3944" t="s">
        <v>54</v>
      </c>
      <c r="AC3944" t="s">
        <v>54</v>
      </c>
      <c r="AD3944" t="s">
        <v>54</v>
      </c>
      <c r="AE3944" t="s">
        <v>54</v>
      </c>
      <c r="AF3944" s="23" t="s">
        <v>54</v>
      </c>
      <c r="AG3944" s="23" t="s">
        <v>54</v>
      </c>
      <c r="AH3944" s="23" t="s">
        <v>54</v>
      </c>
      <c r="AI3944" s="23" t="s">
        <v>54</v>
      </c>
      <c r="AJ3944">
        <v>0</v>
      </c>
      <c r="AK3944">
        <v>0</v>
      </c>
      <c r="AL3944">
        <v>0</v>
      </c>
      <c r="AM3944">
        <v>0</v>
      </c>
      <c r="AN3944" s="23" t="e">
        <v>#DIV/0!</v>
      </c>
      <c r="AO3944" s="23" t="e">
        <v>#DIV/0!</v>
      </c>
      <c r="AP3944" s="23" t="e">
        <v>#DIV/0!</v>
      </c>
      <c r="AQ3944" s="23" t="e">
        <v>#DIV/0!</v>
      </c>
      <c r="AR3944" s="35">
        <v>0</v>
      </c>
      <c r="AS3944" s="35">
        <v>0</v>
      </c>
      <c r="AT3944" s="35">
        <v>0</v>
      </c>
      <c r="AU3944" s="31" t="str">
        <f t="shared" si="64"/>
        <v>库存为0</v>
      </c>
      <c r="AV3944" s="36" t="str">
        <f>IFERROR(时间!$B$4+AU3944,"上周无销量")</f>
        <v>上周无销量</v>
      </c>
    </row>
    <row r="3945" spans="1:48">
      <c r="A3945" s="21" t="s">
        <v>7609</v>
      </c>
      <c r="B3945" t="s">
        <v>7364</v>
      </c>
      <c r="C3945" t="s">
        <v>7566</v>
      </c>
      <c r="D3945" s="31">
        <v>0</v>
      </c>
      <c r="E3945" s="31">
        <v>0</v>
      </c>
      <c r="F3945" s="31">
        <v>0</v>
      </c>
      <c r="G3945" s="31">
        <v>0</v>
      </c>
      <c r="H3945" s="32">
        <v>0</v>
      </c>
      <c r="I3945">
        <v>0</v>
      </c>
      <c r="J3945" s="33">
        <v>0</v>
      </c>
      <c r="K3945" s="33">
        <v>0</v>
      </c>
      <c r="L3945" s="33">
        <v>0</v>
      </c>
      <c r="M3945">
        <v>0</v>
      </c>
      <c r="N3945">
        <v>0</v>
      </c>
      <c r="O3945">
        <v>0</v>
      </c>
      <c r="P3945" t="s">
        <v>54</v>
      </c>
      <c r="Q3945" t="s">
        <v>54</v>
      </c>
      <c r="R3945" t="s">
        <v>54</v>
      </c>
      <c r="S3945" t="s">
        <v>54</v>
      </c>
      <c r="T3945" t="s">
        <v>54</v>
      </c>
      <c r="U3945" t="s">
        <v>54</v>
      </c>
      <c r="V3945" t="s">
        <v>54</v>
      </c>
      <c r="W3945" t="s">
        <v>54</v>
      </c>
      <c r="X3945" s="23" t="s">
        <v>54</v>
      </c>
      <c r="Y3945" s="23" t="s">
        <v>54</v>
      </c>
      <c r="Z3945" s="23" t="s">
        <v>54</v>
      </c>
      <c r="AA3945" s="23" t="s">
        <v>54</v>
      </c>
      <c r="AB3945" t="s">
        <v>54</v>
      </c>
      <c r="AC3945" t="s">
        <v>54</v>
      </c>
      <c r="AD3945" t="s">
        <v>54</v>
      </c>
      <c r="AE3945" t="s">
        <v>54</v>
      </c>
      <c r="AF3945" s="23" t="s">
        <v>54</v>
      </c>
      <c r="AG3945" s="23" t="s">
        <v>54</v>
      </c>
      <c r="AH3945" s="23" t="s">
        <v>54</v>
      </c>
      <c r="AI3945" s="23" t="s">
        <v>54</v>
      </c>
      <c r="AJ3945">
        <v>5</v>
      </c>
      <c r="AK3945">
        <v>6</v>
      </c>
      <c r="AL3945">
        <v>0</v>
      </c>
      <c r="AM3945">
        <v>1</v>
      </c>
      <c r="AN3945" s="23">
        <v>0</v>
      </c>
      <c r="AO3945" s="23">
        <v>0</v>
      </c>
      <c r="AP3945" s="23" t="e">
        <v>#DIV/0!</v>
      </c>
      <c r="AQ3945" s="23">
        <v>0</v>
      </c>
      <c r="AR3945" s="35">
        <v>0</v>
      </c>
      <c r="AS3945" s="35">
        <v>0</v>
      </c>
      <c r="AT3945" s="35">
        <v>0</v>
      </c>
      <c r="AU3945" s="31" t="str">
        <f t="shared" si="64"/>
        <v>库存为0</v>
      </c>
      <c r="AV3945" s="36" t="str">
        <f>IFERROR(时间!$B$4+AU3945,"上周无销量")</f>
        <v>上周无销量</v>
      </c>
    </row>
    <row r="3946" spans="1:48">
      <c r="A3946" s="21" t="s">
        <v>7610</v>
      </c>
      <c r="B3946" t="s">
        <v>7364</v>
      </c>
      <c r="C3946" t="s">
        <v>7566</v>
      </c>
      <c r="D3946" s="31">
        <v>0</v>
      </c>
      <c r="E3946" s="31">
        <v>0</v>
      </c>
      <c r="F3946" s="31">
        <v>0</v>
      </c>
      <c r="G3946" s="31">
        <v>0</v>
      </c>
      <c r="H3946" s="32">
        <v>0</v>
      </c>
      <c r="I3946">
        <v>0</v>
      </c>
      <c r="J3946" s="33">
        <v>0</v>
      </c>
      <c r="K3946" s="33">
        <v>0</v>
      </c>
      <c r="L3946" s="33">
        <v>0</v>
      </c>
      <c r="M3946">
        <v>0</v>
      </c>
      <c r="N3946">
        <v>0</v>
      </c>
      <c r="O3946">
        <v>0</v>
      </c>
      <c r="P3946" t="s">
        <v>54</v>
      </c>
      <c r="Q3946" t="s">
        <v>54</v>
      </c>
      <c r="R3946" t="s">
        <v>54</v>
      </c>
      <c r="S3946" t="s">
        <v>54</v>
      </c>
      <c r="T3946" t="s">
        <v>54</v>
      </c>
      <c r="U3946" t="s">
        <v>54</v>
      </c>
      <c r="V3946" t="s">
        <v>54</v>
      </c>
      <c r="W3946" t="s">
        <v>54</v>
      </c>
      <c r="X3946" s="23" t="s">
        <v>54</v>
      </c>
      <c r="Y3946" s="23" t="s">
        <v>54</v>
      </c>
      <c r="Z3946" s="23" t="s">
        <v>54</v>
      </c>
      <c r="AA3946" s="23" t="s">
        <v>54</v>
      </c>
      <c r="AB3946" t="s">
        <v>54</v>
      </c>
      <c r="AC3946" t="s">
        <v>54</v>
      </c>
      <c r="AD3946" t="s">
        <v>54</v>
      </c>
      <c r="AE3946" t="s">
        <v>54</v>
      </c>
      <c r="AF3946" s="23" t="s">
        <v>54</v>
      </c>
      <c r="AG3946" s="23" t="s">
        <v>54</v>
      </c>
      <c r="AH3946" s="23" t="s">
        <v>54</v>
      </c>
      <c r="AI3946" s="23" t="s">
        <v>54</v>
      </c>
      <c r="AJ3946">
        <v>5</v>
      </c>
      <c r="AK3946">
        <v>6</v>
      </c>
      <c r="AL3946">
        <v>0</v>
      </c>
      <c r="AM3946">
        <v>1</v>
      </c>
      <c r="AN3946" s="23">
        <v>0</v>
      </c>
      <c r="AO3946" s="23">
        <v>0</v>
      </c>
      <c r="AP3946" s="23" t="e">
        <v>#DIV/0!</v>
      </c>
      <c r="AQ3946" s="23">
        <v>0</v>
      </c>
      <c r="AR3946" s="35">
        <v>0</v>
      </c>
      <c r="AS3946" s="35">
        <v>0</v>
      </c>
      <c r="AT3946" s="35">
        <v>0</v>
      </c>
      <c r="AU3946" s="31" t="str">
        <f t="shared" si="64"/>
        <v>库存为0</v>
      </c>
      <c r="AV3946" s="36" t="str">
        <f>IFERROR(时间!$B$4+AU3946,"上周无销量")</f>
        <v>上周无销量</v>
      </c>
    </row>
    <row r="3947" spans="1:48">
      <c r="A3947" s="21" t="s">
        <v>7611</v>
      </c>
      <c r="B3947" t="s">
        <v>7366</v>
      </c>
      <c r="C3947" t="s">
        <v>7566</v>
      </c>
      <c r="D3947" s="31">
        <v>0</v>
      </c>
      <c r="E3947" s="31">
        <v>0</v>
      </c>
      <c r="F3947" s="31">
        <v>0</v>
      </c>
      <c r="G3947" s="31">
        <v>0</v>
      </c>
      <c r="H3947" s="32">
        <v>0</v>
      </c>
      <c r="I3947">
        <v>0</v>
      </c>
      <c r="J3947" s="33">
        <v>0</v>
      </c>
      <c r="K3947" s="33">
        <v>0</v>
      </c>
      <c r="L3947" s="33">
        <v>0</v>
      </c>
      <c r="M3947">
        <v>0</v>
      </c>
      <c r="N3947">
        <v>0</v>
      </c>
      <c r="O3947">
        <v>0</v>
      </c>
      <c r="P3947" t="s">
        <v>54</v>
      </c>
      <c r="Q3947" t="s">
        <v>54</v>
      </c>
      <c r="R3947" t="s">
        <v>54</v>
      </c>
      <c r="S3947" t="s">
        <v>54</v>
      </c>
      <c r="T3947" t="s">
        <v>54</v>
      </c>
      <c r="U3947" t="s">
        <v>54</v>
      </c>
      <c r="V3947" t="s">
        <v>54</v>
      </c>
      <c r="W3947" t="s">
        <v>54</v>
      </c>
      <c r="X3947" s="23" t="s">
        <v>54</v>
      </c>
      <c r="Y3947" s="23" t="s">
        <v>54</v>
      </c>
      <c r="Z3947" s="23" t="s">
        <v>54</v>
      </c>
      <c r="AA3947" s="23" t="s">
        <v>54</v>
      </c>
      <c r="AB3947" t="s">
        <v>54</v>
      </c>
      <c r="AC3947" t="s">
        <v>54</v>
      </c>
      <c r="AD3947" t="s">
        <v>54</v>
      </c>
      <c r="AE3947" t="s">
        <v>54</v>
      </c>
      <c r="AF3947" s="23" t="s">
        <v>54</v>
      </c>
      <c r="AG3947" s="23" t="s">
        <v>54</v>
      </c>
      <c r="AH3947" s="23" t="s">
        <v>54</v>
      </c>
      <c r="AI3947" s="23" t="s">
        <v>54</v>
      </c>
      <c r="AJ3947">
        <v>2</v>
      </c>
      <c r="AK3947">
        <v>2</v>
      </c>
      <c r="AL3947">
        <v>0</v>
      </c>
      <c r="AM3947">
        <v>0</v>
      </c>
      <c r="AN3947" s="23">
        <v>0</v>
      </c>
      <c r="AO3947" s="23">
        <v>0</v>
      </c>
      <c r="AP3947" s="23" t="e">
        <v>#DIV/0!</v>
      </c>
      <c r="AQ3947" s="23" t="e">
        <v>#DIV/0!</v>
      </c>
      <c r="AR3947" s="35">
        <v>0</v>
      </c>
      <c r="AS3947" s="35">
        <v>0</v>
      </c>
      <c r="AT3947" s="35">
        <v>0</v>
      </c>
      <c r="AU3947" s="31" t="str">
        <f t="shared" si="64"/>
        <v>库存为0</v>
      </c>
      <c r="AV3947" s="36" t="str">
        <f>IFERROR(时间!$B$4+AU3947,"上周无销量")</f>
        <v>上周无销量</v>
      </c>
    </row>
    <row r="3948" spans="1:48">
      <c r="A3948" s="21" t="s">
        <v>7612</v>
      </c>
      <c r="B3948" t="s">
        <v>7368</v>
      </c>
      <c r="C3948" t="s">
        <v>7566</v>
      </c>
      <c r="D3948" s="31">
        <v>0</v>
      </c>
      <c r="E3948" s="31">
        <v>0</v>
      </c>
      <c r="F3948" s="31">
        <v>0</v>
      </c>
      <c r="G3948" s="31">
        <v>0</v>
      </c>
      <c r="H3948" s="32">
        <v>0</v>
      </c>
      <c r="I3948">
        <v>0</v>
      </c>
      <c r="J3948" s="33">
        <v>0</v>
      </c>
      <c r="K3948" s="33">
        <v>0</v>
      </c>
      <c r="L3948" s="33">
        <v>0</v>
      </c>
      <c r="M3948">
        <v>0</v>
      </c>
      <c r="N3948">
        <v>0</v>
      </c>
      <c r="O3948">
        <v>0</v>
      </c>
      <c r="P3948" t="s">
        <v>54</v>
      </c>
      <c r="Q3948" t="s">
        <v>54</v>
      </c>
      <c r="R3948" t="s">
        <v>54</v>
      </c>
      <c r="S3948" t="s">
        <v>54</v>
      </c>
      <c r="T3948" t="s">
        <v>54</v>
      </c>
      <c r="U3948" t="s">
        <v>54</v>
      </c>
      <c r="V3948" t="s">
        <v>54</v>
      </c>
      <c r="W3948" t="s">
        <v>54</v>
      </c>
      <c r="X3948" s="23" t="s">
        <v>54</v>
      </c>
      <c r="Y3948" s="23" t="s">
        <v>54</v>
      </c>
      <c r="Z3948" s="23" t="s">
        <v>54</v>
      </c>
      <c r="AA3948" s="23" t="s">
        <v>54</v>
      </c>
      <c r="AB3948" t="s">
        <v>54</v>
      </c>
      <c r="AC3948" t="s">
        <v>54</v>
      </c>
      <c r="AD3948" t="s">
        <v>54</v>
      </c>
      <c r="AE3948" t="s">
        <v>54</v>
      </c>
      <c r="AF3948" s="23" t="s">
        <v>54</v>
      </c>
      <c r="AG3948" s="23" t="s">
        <v>54</v>
      </c>
      <c r="AH3948" s="23" t="s">
        <v>54</v>
      </c>
      <c r="AI3948" s="23" t="s">
        <v>54</v>
      </c>
      <c r="AJ3948">
        <v>3</v>
      </c>
      <c r="AK3948">
        <v>13</v>
      </c>
      <c r="AL3948">
        <v>0</v>
      </c>
      <c r="AM3948">
        <v>7</v>
      </c>
      <c r="AN3948" s="23">
        <v>0</v>
      </c>
      <c r="AO3948" s="23">
        <v>0</v>
      </c>
      <c r="AP3948" s="23" t="e">
        <v>#DIV/0!</v>
      </c>
      <c r="AQ3948" s="23">
        <v>0</v>
      </c>
      <c r="AR3948" s="35">
        <v>0</v>
      </c>
      <c r="AS3948" s="35">
        <v>0</v>
      </c>
      <c r="AT3948" s="35">
        <v>0</v>
      </c>
      <c r="AU3948" s="31" t="str">
        <f t="shared" si="64"/>
        <v>库存为0</v>
      </c>
      <c r="AV3948" s="36" t="str">
        <f>IFERROR(时间!$B$4+AU3948,"上周无销量")</f>
        <v>上周无销量</v>
      </c>
    </row>
    <row r="3949" spans="1:48">
      <c r="A3949" s="21" t="s">
        <v>7613</v>
      </c>
      <c r="B3949" t="s">
        <v>7368</v>
      </c>
      <c r="C3949" t="s">
        <v>7566</v>
      </c>
      <c r="D3949" s="31">
        <v>0</v>
      </c>
      <c r="E3949" s="31">
        <v>0</v>
      </c>
      <c r="F3949" s="31">
        <v>0</v>
      </c>
      <c r="G3949" s="31">
        <v>0</v>
      </c>
      <c r="H3949" s="32">
        <v>0</v>
      </c>
      <c r="I3949">
        <v>0</v>
      </c>
      <c r="J3949" s="33">
        <v>0</v>
      </c>
      <c r="K3949" s="33">
        <v>0</v>
      </c>
      <c r="L3949" s="33">
        <v>0</v>
      </c>
      <c r="M3949">
        <v>0</v>
      </c>
      <c r="N3949">
        <v>0</v>
      </c>
      <c r="O3949">
        <v>0</v>
      </c>
      <c r="P3949" t="s">
        <v>54</v>
      </c>
      <c r="Q3949" t="s">
        <v>54</v>
      </c>
      <c r="R3949" t="s">
        <v>54</v>
      </c>
      <c r="S3949" t="s">
        <v>54</v>
      </c>
      <c r="T3949" t="s">
        <v>54</v>
      </c>
      <c r="U3949" t="s">
        <v>54</v>
      </c>
      <c r="V3949" t="s">
        <v>54</v>
      </c>
      <c r="W3949" t="s">
        <v>54</v>
      </c>
      <c r="X3949" s="23" t="s">
        <v>54</v>
      </c>
      <c r="Y3949" s="23" t="s">
        <v>54</v>
      </c>
      <c r="Z3949" s="23" t="s">
        <v>54</v>
      </c>
      <c r="AA3949" s="23" t="s">
        <v>54</v>
      </c>
      <c r="AB3949" t="s">
        <v>54</v>
      </c>
      <c r="AC3949" t="s">
        <v>54</v>
      </c>
      <c r="AD3949" t="s">
        <v>54</v>
      </c>
      <c r="AE3949" t="s">
        <v>54</v>
      </c>
      <c r="AF3949" s="23" t="s">
        <v>54</v>
      </c>
      <c r="AG3949" s="23" t="s">
        <v>54</v>
      </c>
      <c r="AH3949" s="23" t="s">
        <v>54</v>
      </c>
      <c r="AI3949" s="23" t="s">
        <v>54</v>
      </c>
      <c r="AJ3949">
        <v>3</v>
      </c>
      <c r="AK3949">
        <v>13</v>
      </c>
      <c r="AL3949">
        <v>0</v>
      </c>
      <c r="AM3949">
        <v>7</v>
      </c>
      <c r="AN3949" s="23">
        <v>0</v>
      </c>
      <c r="AO3949" s="23">
        <v>0</v>
      </c>
      <c r="AP3949" s="23" t="e">
        <v>#DIV/0!</v>
      </c>
      <c r="AQ3949" s="23">
        <v>0</v>
      </c>
      <c r="AR3949" s="35">
        <v>0</v>
      </c>
      <c r="AS3949" s="35">
        <v>0</v>
      </c>
      <c r="AT3949" s="35">
        <v>0</v>
      </c>
      <c r="AU3949" s="31" t="str">
        <f t="shared" si="64"/>
        <v>库存为0</v>
      </c>
      <c r="AV3949" s="36" t="str">
        <f>IFERROR(时间!$B$4+AU3949,"上周无销量")</f>
        <v>上周无销量</v>
      </c>
    </row>
    <row r="3950" spans="1:48">
      <c r="A3950" s="21" t="s">
        <v>7614</v>
      </c>
      <c r="B3950" t="s">
        <v>7370</v>
      </c>
      <c r="C3950" t="s">
        <v>7566</v>
      </c>
      <c r="D3950" s="31">
        <v>0</v>
      </c>
      <c r="E3950" s="31">
        <v>0</v>
      </c>
      <c r="F3950" s="31">
        <v>0</v>
      </c>
      <c r="G3950" s="31">
        <v>0</v>
      </c>
      <c r="H3950" s="32">
        <v>0</v>
      </c>
      <c r="I3950">
        <v>0</v>
      </c>
      <c r="J3950" s="33">
        <v>0</v>
      </c>
      <c r="K3950" s="33">
        <v>0</v>
      </c>
      <c r="L3950" s="33">
        <v>0</v>
      </c>
      <c r="M3950">
        <v>0</v>
      </c>
      <c r="N3950">
        <v>0</v>
      </c>
      <c r="O3950">
        <v>0</v>
      </c>
      <c r="P3950" t="s">
        <v>54</v>
      </c>
      <c r="Q3950" t="s">
        <v>54</v>
      </c>
      <c r="R3950" t="s">
        <v>54</v>
      </c>
      <c r="S3950" t="s">
        <v>54</v>
      </c>
      <c r="T3950" t="s">
        <v>54</v>
      </c>
      <c r="U3950" t="s">
        <v>54</v>
      </c>
      <c r="V3950" t="s">
        <v>54</v>
      </c>
      <c r="W3950" t="s">
        <v>54</v>
      </c>
      <c r="X3950" s="23" t="s">
        <v>54</v>
      </c>
      <c r="Y3950" s="23" t="s">
        <v>54</v>
      </c>
      <c r="Z3950" s="23" t="s">
        <v>54</v>
      </c>
      <c r="AA3950" s="23" t="s">
        <v>54</v>
      </c>
      <c r="AB3950" t="s">
        <v>54</v>
      </c>
      <c r="AC3950" t="s">
        <v>54</v>
      </c>
      <c r="AD3950" t="s">
        <v>54</v>
      </c>
      <c r="AE3950" t="s">
        <v>54</v>
      </c>
      <c r="AF3950" s="23" t="s">
        <v>54</v>
      </c>
      <c r="AG3950" s="23" t="s">
        <v>54</v>
      </c>
      <c r="AH3950" s="23" t="s">
        <v>54</v>
      </c>
      <c r="AI3950" s="23" t="s">
        <v>54</v>
      </c>
      <c r="AJ3950">
        <v>0</v>
      </c>
      <c r="AK3950">
        <v>3</v>
      </c>
      <c r="AL3950">
        <v>0</v>
      </c>
      <c r="AM3950">
        <v>8</v>
      </c>
      <c r="AN3950" s="23" t="e">
        <v>#DIV/0!</v>
      </c>
      <c r="AO3950" s="23">
        <v>0</v>
      </c>
      <c r="AP3950" s="23" t="e">
        <v>#DIV/0!</v>
      </c>
      <c r="AQ3950" s="23">
        <v>0</v>
      </c>
      <c r="AR3950" s="35">
        <v>0</v>
      </c>
      <c r="AS3950" s="35">
        <v>0</v>
      </c>
      <c r="AT3950" s="35">
        <v>0</v>
      </c>
      <c r="AU3950" s="31" t="str">
        <f t="shared" si="64"/>
        <v>库存为0</v>
      </c>
      <c r="AV3950" s="36" t="str">
        <f>IFERROR(时间!$B$4+AU3950,"上周无销量")</f>
        <v>上周无销量</v>
      </c>
    </row>
    <row r="3951" spans="1:48">
      <c r="A3951" s="21" t="s">
        <v>7615</v>
      </c>
      <c r="B3951" t="s">
        <v>7372</v>
      </c>
      <c r="C3951" t="s">
        <v>7566</v>
      </c>
      <c r="D3951" s="31">
        <v>0</v>
      </c>
      <c r="E3951" s="31">
        <v>0</v>
      </c>
      <c r="F3951" s="31">
        <v>0</v>
      </c>
      <c r="G3951" s="31">
        <v>0</v>
      </c>
      <c r="H3951" s="32">
        <v>0</v>
      </c>
      <c r="I3951">
        <v>0</v>
      </c>
      <c r="J3951" s="33">
        <v>0</v>
      </c>
      <c r="K3951" s="33">
        <v>0</v>
      </c>
      <c r="L3951" s="33">
        <v>0</v>
      </c>
      <c r="M3951">
        <v>0</v>
      </c>
      <c r="N3951">
        <v>0</v>
      </c>
      <c r="O3951">
        <v>0</v>
      </c>
      <c r="P3951" t="s">
        <v>54</v>
      </c>
      <c r="Q3951" t="s">
        <v>54</v>
      </c>
      <c r="R3951" t="s">
        <v>54</v>
      </c>
      <c r="S3951" t="s">
        <v>54</v>
      </c>
      <c r="T3951" t="s">
        <v>54</v>
      </c>
      <c r="U3951" t="s">
        <v>54</v>
      </c>
      <c r="V3951" t="s">
        <v>54</v>
      </c>
      <c r="W3951" t="s">
        <v>54</v>
      </c>
      <c r="X3951" s="23" t="s">
        <v>54</v>
      </c>
      <c r="Y3951" s="23" t="s">
        <v>54</v>
      </c>
      <c r="Z3951" s="23" t="s">
        <v>54</v>
      </c>
      <c r="AA3951" s="23" t="s">
        <v>54</v>
      </c>
      <c r="AB3951" t="s">
        <v>54</v>
      </c>
      <c r="AC3951" t="s">
        <v>54</v>
      </c>
      <c r="AD3951" t="s">
        <v>54</v>
      </c>
      <c r="AE3951" t="s">
        <v>54</v>
      </c>
      <c r="AF3951" s="23" t="s">
        <v>54</v>
      </c>
      <c r="AG3951" s="23" t="s">
        <v>54</v>
      </c>
      <c r="AH3951" s="23" t="s">
        <v>54</v>
      </c>
      <c r="AI3951" s="23" t="s">
        <v>54</v>
      </c>
      <c r="AJ3951">
        <v>0</v>
      </c>
      <c r="AK3951">
        <v>4</v>
      </c>
      <c r="AL3951">
        <v>0</v>
      </c>
      <c r="AM3951">
        <v>1</v>
      </c>
      <c r="AN3951" s="23" t="e">
        <v>#DIV/0!</v>
      </c>
      <c r="AO3951" s="23">
        <v>0</v>
      </c>
      <c r="AP3951" s="23" t="e">
        <v>#DIV/0!</v>
      </c>
      <c r="AQ3951" s="23">
        <v>0</v>
      </c>
      <c r="AR3951" s="35">
        <v>0</v>
      </c>
      <c r="AS3951" s="35">
        <v>0</v>
      </c>
      <c r="AT3951" s="35">
        <v>0</v>
      </c>
      <c r="AU3951" s="31" t="str">
        <f t="shared" si="64"/>
        <v>库存为0</v>
      </c>
      <c r="AV3951" s="36" t="str">
        <f>IFERROR(时间!$B$4+AU3951,"上周无销量")</f>
        <v>上周无销量</v>
      </c>
    </row>
    <row r="3952" spans="1:48">
      <c r="A3952" s="21" t="s">
        <v>7616</v>
      </c>
      <c r="B3952" t="s">
        <v>7374</v>
      </c>
      <c r="C3952" t="s">
        <v>7566</v>
      </c>
      <c r="D3952" s="31">
        <v>0</v>
      </c>
      <c r="E3952" s="31">
        <v>0</v>
      </c>
      <c r="F3952" s="31">
        <v>0</v>
      </c>
      <c r="G3952" s="31">
        <v>0</v>
      </c>
      <c r="H3952" s="32">
        <v>0</v>
      </c>
      <c r="I3952">
        <v>0</v>
      </c>
      <c r="J3952" s="33">
        <v>0</v>
      </c>
      <c r="K3952" s="33">
        <v>0</v>
      </c>
      <c r="L3952" s="33">
        <v>0</v>
      </c>
      <c r="M3952">
        <v>0</v>
      </c>
      <c r="N3952">
        <v>0</v>
      </c>
      <c r="O3952">
        <v>0</v>
      </c>
      <c r="P3952" t="s">
        <v>54</v>
      </c>
      <c r="Q3952" t="s">
        <v>54</v>
      </c>
      <c r="R3952" t="s">
        <v>54</v>
      </c>
      <c r="S3952" t="s">
        <v>54</v>
      </c>
      <c r="T3952" t="s">
        <v>54</v>
      </c>
      <c r="U3952" t="s">
        <v>54</v>
      </c>
      <c r="V3952" t="s">
        <v>54</v>
      </c>
      <c r="W3952" t="s">
        <v>54</v>
      </c>
      <c r="X3952" s="23" t="s">
        <v>54</v>
      </c>
      <c r="Y3952" s="23" t="s">
        <v>54</v>
      </c>
      <c r="Z3952" s="23" t="s">
        <v>54</v>
      </c>
      <c r="AA3952" s="23" t="s">
        <v>54</v>
      </c>
      <c r="AB3952" t="s">
        <v>54</v>
      </c>
      <c r="AC3952" t="s">
        <v>54</v>
      </c>
      <c r="AD3952" t="s">
        <v>54</v>
      </c>
      <c r="AE3952" t="s">
        <v>54</v>
      </c>
      <c r="AF3952" s="23" t="s">
        <v>54</v>
      </c>
      <c r="AG3952" s="23" t="s">
        <v>54</v>
      </c>
      <c r="AH3952" s="23" t="s">
        <v>54</v>
      </c>
      <c r="AI3952" s="23" t="s">
        <v>54</v>
      </c>
      <c r="AJ3952">
        <v>0</v>
      </c>
      <c r="AK3952">
        <v>4</v>
      </c>
      <c r="AL3952">
        <v>0</v>
      </c>
      <c r="AM3952">
        <v>3</v>
      </c>
      <c r="AN3952" s="23" t="e">
        <v>#DIV/0!</v>
      </c>
      <c r="AO3952" s="23">
        <v>0</v>
      </c>
      <c r="AP3952" s="23" t="e">
        <v>#DIV/0!</v>
      </c>
      <c r="AQ3952" s="23">
        <v>0</v>
      </c>
      <c r="AR3952" s="35">
        <v>0</v>
      </c>
      <c r="AS3952" s="35">
        <v>0</v>
      </c>
      <c r="AT3952" s="35">
        <v>0</v>
      </c>
      <c r="AU3952" s="31" t="str">
        <f t="shared" si="64"/>
        <v>库存为0</v>
      </c>
      <c r="AV3952" s="36" t="str">
        <f>IFERROR(时间!$B$4+AU3952,"上周无销量")</f>
        <v>上周无销量</v>
      </c>
    </row>
    <row r="3953" spans="1:48">
      <c r="A3953" s="21" t="s">
        <v>7617</v>
      </c>
      <c r="B3953" t="s">
        <v>7376</v>
      </c>
      <c r="C3953" t="s">
        <v>7566</v>
      </c>
      <c r="D3953" s="31">
        <v>0</v>
      </c>
      <c r="E3953" s="31">
        <v>0</v>
      </c>
      <c r="F3953" s="31">
        <v>0</v>
      </c>
      <c r="G3953" s="31">
        <v>0</v>
      </c>
      <c r="H3953" s="32">
        <v>0</v>
      </c>
      <c r="I3953">
        <v>0</v>
      </c>
      <c r="J3953" s="33">
        <v>0</v>
      </c>
      <c r="K3953" s="33">
        <v>0</v>
      </c>
      <c r="L3953" s="33">
        <v>0</v>
      </c>
      <c r="M3953">
        <v>0</v>
      </c>
      <c r="N3953">
        <v>0</v>
      </c>
      <c r="O3953">
        <v>0</v>
      </c>
      <c r="P3953" t="s">
        <v>54</v>
      </c>
      <c r="Q3953" t="s">
        <v>54</v>
      </c>
      <c r="R3953" t="s">
        <v>54</v>
      </c>
      <c r="S3953" t="s">
        <v>54</v>
      </c>
      <c r="T3953" t="s">
        <v>54</v>
      </c>
      <c r="U3953" t="s">
        <v>54</v>
      </c>
      <c r="V3953" t="s">
        <v>54</v>
      </c>
      <c r="W3953" t="s">
        <v>54</v>
      </c>
      <c r="X3953" s="23" t="s">
        <v>54</v>
      </c>
      <c r="Y3953" s="23" t="s">
        <v>54</v>
      </c>
      <c r="Z3953" s="23" t="s">
        <v>54</v>
      </c>
      <c r="AA3953" s="23" t="s">
        <v>54</v>
      </c>
      <c r="AB3953" t="s">
        <v>54</v>
      </c>
      <c r="AC3953" t="s">
        <v>54</v>
      </c>
      <c r="AD3953" t="s">
        <v>54</v>
      </c>
      <c r="AE3953" t="s">
        <v>54</v>
      </c>
      <c r="AF3953" s="23" t="s">
        <v>54</v>
      </c>
      <c r="AG3953" s="23" t="s">
        <v>54</v>
      </c>
      <c r="AH3953" s="23" t="s">
        <v>54</v>
      </c>
      <c r="AI3953" s="23" t="s">
        <v>54</v>
      </c>
      <c r="AJ3953">
        <v>3</v>
      </c>
      <c r="AK3953">
        <v>0</v>
      </c>
      <c r="AL3953">
        <v>0</v>
      </c>
      <c r="AM3953">
        <v>0</v>
      </c>
      <c r="AN3953" s="23">
        <v>0</v>
      </c>
      <c r="AO3953" s="23" t="e">
        <v>#DIV/0!</v>
      </c>
      <c r="AP3953" s="23" t="e">
        <v>#DIV/0!</v>
      </c>
      <c r="AQ3953" s="23" t="e">
        <v>#DIV/0!</v>
      </c>
      <c r="AR3953" s="35">
        <v>0</v>
      </c>
      <c r="AS3953" s="35">
        <v>0</v>
      </c>
      <c r="AT3953" s="35">
        <v>0</v>
      </c>
      <c r="AU3953" s="31" t="str">
        <f t="shared" si="64"/>
        <v>库存为0</v>
      </c>
      <c r="AV3953" s="36" t="str">
        <f>IFERROR(时间!$B$4+AU3953,"上周无销量")</f>
        <v>上周无销量</v>
      </c>
    </row>
    <row r="3954" spans="1:48">
      <c r="A3954" s="21" t="s">
        <v>7618</v>
      </c>
      <c r="B3954" t="s">
        <v>7376</v>
      </c>
      <c r="C3954" t="s">
        <v>7566</v>
      </c>
      <c r="D3954" s="31">
        <v>0</v>
      </c>
      <c r="E3954" s="31">
        <v>0</v>
      </c>
      <c r="F3954" s="31">
        <v>0</v>
      </c>
      <c r="G3954" s="31">
        <v>0</v>
      </c>
      <c r="H3954" s="32">
        <v>0</v>
      </c>
      <c r="I3954">
        <v>0</v>
      </c>
      <c r="J3954" s="33">
        <v>0</v>
      </c>
      <c r="K3954" s="33">
        <v>0</v>
      </c>
      <c r="L3954" s="33">
        <v>0</v>
      </c>
      <c r="M3954">
        <v>0</v>
      </c>
      <c r="N3954">
        <v>0</v>
      </c>
      <c r="O3954">
        <v>0</v>
      </c>
      <c r="P3954" t="s">
        <v>54</v>
      </c>
      <c r="Q3954" t="s">
        <v>54</v>
      </c>
      <c r="R3954" t="s">
        <v>54</v>
      </c>
      <c r="S3954" t="s">
        <v>54</v>
      </c>
      <c r="T3954" t="s">
        <v>54</v>
      </c>
      <c r="U3954" t="s">
        <v>54</v>
      </c>
      <c r="V3954" t="s">
        <v>54</v>
      </c>
      <c r="W3954" t="s">
        <v>54</v>
      </c>
      <c r="X3954" s="23" t="s">
        <v>54</v>
      </c>
      <c r="Y3954" s="23" t="s">
        <v>54</v>
      </c>
      <c r="Z3954" s="23" t="s">
        <v>54</v>
      </c>
      <c r="AA3954" s="23" t="s">
        <v>54</v>
      </c>
      <c r="AB3954" t="s">
        <v>54</v>
      </c>
      <c r="AC3954" t="s">
        <v>54</v>
      </c>
      <c r="AD3954" t="s">
        <v>54</v>
      </c>
      <c r="AE3954" t="s">
        <v>54</v>
      </c>
      <c r="AF3954" s="23" t="s">
        <v>54</v>
      </c>
      <c r="AG3954" s="23" t="s">
        <v>54</v>
      </c>
      <c r="AH3954" s="23" t="s">
        <v>54</v>
      </c>
      <c r="AI3954" s="23" t="s">
        <v>54</v>
      </c>
      <c r="AJ3954">
        <v>3</v>
      </c>
      <c r="AK3954">
        <v>0</v>
      </c>
      <c r="AL3954">
        <v>0</v>
      </c>
      <c r="AM3954">
        <v>0</v>
      </c>
      <c r="AN3954" s="23">
        <v>0</v>
      </c>
      <c r="AO3954" s="23" t="e">
        <v>#DIV/0!</v>
      </c>
      <c r="AP3954" s="23" t="e">
        <v>#DIV/0!</v>
      </c>
      <c r="AQ3954" s="23" t="e">
        <v>#DIV/0!</v>
      </c>
      <c r="AR3954" s="35">
        <v>0</v>
      </c>
      <c r="AS3954" s="35">
        <v>0</v>
      </c>
      <c r="AT3954" s="35">
        <v>0</v>
      </c>
      <c r="AU3954" s="31" t="str">
        <f t="shared" si="64"/>
        <v>库存为0</v>
      </c>
      <c r="AV3954" s="36" t="str">
        <f>IFERROR(时间!$B$4+AU3954,"上周无销量")</f>
        <v>上周无销量</v>
      </c>
    </row>
    <row r="3955" spans="1:48">
      <c r="A3955" s="21" t="s">
        <v>7619</v>
      </c>
      <c r="B3955" t="s">
        <v>7378</v>
      </c>
      <c r="C3955" t="s">
        <v>7566</v>
      </c>
      <c r="D3955" s="31">
        <v>0</v>
      </c>
      <c r="E3955" s="31">
        <v>0</v>
      </c>
      <c r="F3955" s="31">
        <v>0</v>
      </c>
      <c r="G3955" s="31">
        <v>0</v>
      </c>
      <c r="H3955" s="32">
        <v>0</v>
      </c>
      <c r="I3955">
        <v>0</v>
      </c>
      <c r="J3955" s="33">
        <v>0</v>
      </c>
      <c r="K3955" s="33">
        <v>0</v>
      </c>
      <c r="L3955" s="33">
        <v>0</v>
      </c>
      <c r="M3955">
        <v>0</v>
      </c>
      <c r="N3955">
        <v>0</v>
      </c>
      <c r="O3955">
        <v>0</v>
      </c>
      <c r="P3955" t="s">
        <v>54</v>
      </c>
      <c r="Q3955" t="s">
        <v>54</v>
      </c>
      <c r="R3955" t="s">
        <v>54</v>
      </c>
      <c r="S3955" t="s">
        <v>54</v>
      </c>
      <c r="T3955" t="s">
        <v>54</v>
      </c>
      <c r="U3955" t="s">
        <v>54</v>
      </c>
      <c r="V3955" t="s">
        <v>54</v>
      </c>
      <c r="W3955" t="s">
        <v>54</v>
      </c>
      <c r="X3955" s="23" t="s">
        <v>54</v>
      </c>
      <c r="Y3955" s="23" t="s">
        <v>54</v>
      </c>
      <c r="Z3955" s="23" t="s">
        <v>54</v>
      </c>
      <c r="AA3955" s="23" t="s">
        <v>54</v>
      </c>
      <c r="AB3955" t="s">
        <v>54</v>
      </c>
      <c r="AC3955" t="s">
        <v>54</v>
      </c>
      <c r="AD3955" t="s">
        <v>54</v>
      </c>
      <c r="AE3955" t="s">
        <v>54</v>
      </c>
      <c r="AF3955" s="23" t="s">
        <v>54</v>
      </c>
      <c r="AG3955" s="23" t="s">
        <v>54</v>
      </c>
      <c r="AH3955" s="23" t="s">
        <v>54</v>
      </c>
      <c r="AI3955" s="23" t="s">
        <v>54</v>
      </c>
      <c r="AJ3955">
        <v>5</v>
      </c>
      <c r="AK3955">
        <v>12</v>
      </c>
      <c r="AL3955">
        <v>0</v>
      </c>
      <c r="AM3955">
        <v>2</v>
      </c>
      <c r="AN3955" s="23">
        <v>0</v>
      </c>
      <c r="AO3955" s="23">
        <v>0</v>
      </c>
      <c r="AP3955" s="23" t="e">
        <v>#DIV/0!</v>
      </c>
      <c r="AQ3955" s="23">
        <v>0</v>
      </c>
      <c r="AR3955" s="35">
        <v>0</v>
      </c>
      <c r="AS3955" s="35">
        <v>0</v>
      </c>
      <c r="AT3955" s="35">
        <v>0</v>
      </c>
      <c r="AU3955" s="31" t="str">
        <f t="shared" si="64"/>
        <v>库存为0</v>
      </c>
      <c r="AV3955" s="36" t="str">
        <f>IFERROR(时间!$B$4+AU3955,"上周无销量")</f>
        <v>上周无销量</v>
      </c>
    </row>
    <row r="3956" spans="1:48">
      <c r="A3956" s="21" t="s">
        <v>7620</v>
      </c>
      <c r="B3956" t="s">
        <v>7621</v>
      </c>
      <c r="C3956" t="s">
        <v>7622</v>
      </c>
      <c r="D3956" s="31">
        <v>0</v>
      </c>
      <c r="E3956" s="31">
        <v>0</v>
      </c>
      <c r="F3956" s="31">
        <v>0</v>
      </c>
      <c r="G3956" s="31">
        <v>0</v>
      </c>
      <c r="H3956" s="32">
        <v>0</v>
      </c>
      <c r="I3956">
        <v>0</v>
      </c>
      <c r="J3956" s="33">
        <v>0</v>
      </c>
      <c r="K3956" s="33">
        <v>0</v>
      </c>
      <c r="L3956" s="33">
        <v>0</v>
      </c>
      <c r="M3956">
        <v>0</v>
      </c>
      <c r="N3956">
        <v>0</v>
      </c>
      <c r="O3956">
        <v>0</v>
      </c>
      <c r="P3956" t="s">
        <v>54</v>
      </c>
      <c r="Q3956" t="s">
        <v>54</v>
      </c>
      <c r="R3956" t="s">
        <v>54</v>
      </c>
      <c r="S3956" t="s">
        <v>54</v>
      </c>
      <c r="T3956" t="s">
        <v>54</v>
      </c>
      <c r="U3956" t="s">
        <v>54</v>
      </c>
      <c r="V3956" t="s">
        <v>54</v>
      </c>
      <c r="W3956" t="s">
        <v>54</v>
      </c>
      <c r="X3956" s="23" t="s">
        <v>54</v>
      </c>
      <c r="Y3956" s="23" t="s">
        <v>54</v>
      </c>
      <c r="Z3956" s="23" t="s">
        <v>54</v>
      </c>
      <c r="AA3956" s="23" t="s">
        <v>54</v>
      </c>
      <c r="AB3956" t="s">
        <v>54</v>
      </c>
      <c r="AC3956" t="s">
        <v>54</v>
      </c>
      <c r="AD3956" t="s">
        <v>54</v>
      </c>
      <c r="AE3956" t="s">
        <v>54</v>
      </c>
      <c r="AF3956" s="23" t="s">
        <v>54</v>
      </c>
      <c r="AG3956" s="23" t="s">
        <v>54</v>
      </c>
      <c r="AH3956" s="23" t="s">
        <v>54</v>
      </c>
      <c r="AI3956" s="23" t="s">
        <v>54</v>
      </c>
      <c r="AJ3956">
        <v>0</v>
      </c>
      <c r="AK3956">
        <v>0</v>
      </c>
      <c r="AL3956">
        <v>0</v>
      </c>
      <c r="AM3956">
        <v>0</v>
      </c>
      <c r="AN3956" s="23" t="e">
        <v>#DIV/0!</v>
      </c>
      <c r="AO3956" s="23" t="e">
        <v>#DIV/0!</v>
      </c>
      <c r="AP3956" s="23" t="e">
        <v>#DIV/0!</v>
      </c>
      <c r="AQ3956" s="23" t="e">
        <v>#DIV/0!</v>
      </c>
      <c r="AR3956" s="35">
        <v>0</v>
      </c>
      <c r="AS3956" s="35">
        <v>0</v>
      </c>
      <c r="AT3956" s="35">
        <v>0</v>
      </c>
      <c r="AU3956" s="31" t="str">
        <f t="shared" si="64"/>
        <v>库存为0</v>
      </c>
      <c r="AV3956" s="36" t="str">
        <f>IFERROR(时间!$B$4+AU3956,"上周无销量")</f>
        <v>上周无销量</v>
      </c>
    </row>
    <row r="3957" spans="1:48">
      <c r="A3957" s="21" t="s">
        <v>7623</v>
      </c>
      <c r="B3957" t="s">
        <v>7624</v>
      </c>
      <c r="C3957" t="s">
        <v>7625</v>
      </c>
      <c r="D3957" s="31">
        <v>0</v>
      </c>
      <c r="E3957" s="31">
        <v>0</v>
      </c>
      <c r="F3957" s="31">
        <v>0</v>
      </c>
      <c r="G3957" s="31">
        <v>0</v>
      </c>
      <c r="H3957" s="32">
        <v>0</v>
      </c>
      <c r="I3957">
        <v>0</v>
      </c>
      <c r="J3957" s="33">
        <v>0</v>
      </c>
      <c r="K3957" s="33">
        <v>0</v>
      </c>
      <c r="L3957" s="33">
        <v>0</v>
      </c>
      <c r="M3957">
        <v>0</v>
      </c>
      <c r="N3957">
        <v>0</v>
      </c>
      <c r="O3957">
        <v>0</v>
      </c>
      <c r="P3957" t="s">
        <v>54</v>
      </c>
      <c r="Q3957" t="s">
        <v>54</v>
      </c>
      <c r="R3957" t="s">
        <v>54</v>
      </c>
      <c r="S3957" t="s">
        <v>54</v>
      </c>
      <c r="T3957" t="s">
        <v>54</v>
      </c>
      <c r="U3957" t="s">
        <v>54</v>
      </c>
      <c r="V3957" t="s">
        <v>54</v>
      </c>
      <c r="W3957" t="s">
        <v>54</v>
      </c>
      <c r="X3957" s="23" t="s">
        <v>54</v>
      </c>
      <c r="Y3957" s="23" t="s">
        <v>54</v>
      </c>
      <c r="Z3957" s="23" t="s">
        <v>54</v>
      </c>
      <c r="AA3957" s="23" t="s">
        <v>54</v>
      </c>
      <c r="AB3957" t="s">
        <v>54</v>
      </c>
      <c r="AC3957" t="s">
        <v>54</v>
      </c>
      <c r="AD3957" t="s">
        <v>54</v>
      </c>
      <c r="AE3957" t="s">
        <v>54</v>
      </c>
      <c r="AF3957" s="23" t="s">
        <v>54</v>
      </c>
      <c r="AG3957" s="23" t="s">
        <v>54</v>
      </c>
      <c r="AH3957" s="23" t="s">
        <v>54</v>
      </c>
      <c r="AI3957" s="23" t="s">
        <v>54</v>
      </c>
      <c r="AJ3957">
        <v>0</v>
      </c>
      <c r="AK3957">
        <v>0</v>
      </c>
      <c r="AL3957">
        <v>0</v>
      </c>
      <c r="AM3957">
        <v>0</v>
      </c>
      <c r="AN3957" s="23" t="e">
        <v>#DIV/0!</v>
      </c>
      <c r="AO3957" s="23" t="e">
        <v>#DIV/0!</v>
      </c>
      <c r="AP3957" s="23" t="e">
        <v>#DIV/0!</v>
      </c>
      <c r="AQ3957" s="23" t="e">
        <v>#DIV/0!</v>
      </c>
      <c r="AR3957" s="35">
        <v>0</v>
      </c>
      <c r="AS3957" s="35">
        <v>0</v>
      </c>
      <c r="AT3957" s="35">
        <v>0</v>
      </c>
      <c r="AU3957" s="31" t="str">
        <f t="shared" si="64"/>
        <v>库存为0</v>
      </c>
      <c r="AV3957" s="36" t="str">
        <f>IFERROR(时间!$B$4+AU3957,"上周无销量")</f>
        <v>上周无销量</v>
      </c>
    </row>
    <row r="3958" spans="1:48">
      <c r="A3958" s="21" t="s">
        <v>7626</v>
      </c>
      <c r="B3958" t="s">
        <v>7627</v>
      </c>
      <c r="C3958" t="s">
        <v>7628</v>
      </c>
      <c r="D3958" s="31">
        <v>0</v>
      </c>
      <c r="E3958" s="31">
        <v>0</v>
      </c>
      <c r="F3958" s="31">
        <v>0</v>
      </c>
      <c r="G3958" s="31">
        <v>0</v>
      </c>
      <c r="H3958" s="32">
        <v>0</v>
      </c>
      <c r="I3958">
        <v>0</v>
      </c>
      <c r="J3958" s="33">
        <v>0</v>
      </c>
      <c r="K3958" s="33">
        <v>0</v>
      </c>
      <c r="L3958" s="33">
        <v>0</v>
      </c>
      <c r="M3958">
        <v>0</v>
      </c>
      <c r="N3958">
        <v>0</v>
      </c>
      <c r="O3958">
        <v>0</v>
      </c>
      <c r="P3958" t="s">
        <v>54</v>
      </c>
      <c r="Q3958" t="s">
        <v>54</v>
      </c>
      <c r="R3958" t="s">
        <v>54</v>
      </c>
      <c r="S3958" t="s">
        <v>54</v>
      </c>
      <c r="T3958" t="s">
        <v>54</v>
      </c>
      <c r="U3958" t="s">
        <v>54</v>
      </c>
      <c r="V3958" t="s">
        <v>54</v>
      </c>
      <c r="W3958" t="s">
        <v>54</v>
      </c>
      <c r="X3958" s="23" t="s">
        <v>54</v>
      </c>
      <c r="Y3958" s="23" t="s">
        <v>54</v>
      </c>
      <c r="Z3958" s="23" t="s">
        <v>54</v>
      </c>
      <c r="AA3958" s="23" t="s">
        <v>54</v>
      </c>
      <c r="AB3958" t="s">
        <v>54</v>
      </c>
      <c r="AC3958" t="s">
        <v>54</v>
      </c>
      <c r="AD3958" t="s">
        <v>54</v>
      </c>
      <c r="AE3958" t="s">
        <v>54</v>
      </c>
      <c r="AF3958" s="23" t="s">
        <v>54</v>
      </c>
      <c r="AG3958" s="23" t="s">
        <v>54</v>
      </c>
      <c r="AH3958" s="23" t="s">
        <v>54</v>
      </c>
      <c r="AI3958" s="23" t="s">
        <v>54</v>
      </c>
      <c r="AJ3958">
        <v>0</v>
      </c>
      <c r="AK3958">
        <v>0</v>
      </c>
      <c r="AL3958">
        <v>0</v>
      </c>
      <c r="AM3958">
        <v>0</v>
      </c>
      <c r="AN3958" s="23" t="e">
        <v>#DIV/0!</v>
      </c>
      <c r="AO3958" s="23" t="e">
        <v>#DIV/0!</v>
      </c>
      <c r="AP3958" s="23" t="e">
        <v>#DIV/0!</v>
      </c>
      <c r="AQ3958" s="23" t="e">
        <v>#DIV/0!</v>
      </c>
      <c r="AR3958" s="35">
        <v>0</v>
      </c>
      <c r="AS3958" s="35">
        <v>0</v>
      </c>
      <c r="AT3958" s="35">
        <v>0</v>
      </c>
      <c r="AU3958" s="31" t="str">
        <f t="shared" si="64"/>
        <v>库存为0</v>
      </c>
      <c r="AV3958" s="36" t="str">
        <f>IFERROR(时间!$B$4+AU3958,"上周无销量")</f>
        <v>上周无销量</v>
      </c>
    </row>
    <row r="3959" spans="1:48">
      <c r="A3959" s="21" t="s">
        <v>7629</v>
      </c>
      <c r="B3959" t="s">
        <v>7630</v>
      </c>
      <c r="C3959" t="s">
        <v>7631</v>
      </c>
      <c r="D3959" s="31">
        <v>0</v>
      </c>
      <c r="E3959" s="31">
        <v>0</v>
      </c>
      <c r="F3959" s="31">
        <v>0</v>
      </c>
      <c r="G3959" s="31">
        <v>0</v>
      </c>
      <c r="H3959" s="32">
        <v>0</v>
      </c>
      <c r="I3959">
        <v>0</v>
      </c>
      <c r="J3959" s="33">
        <v>0</v>
      </c>
      <c r="K3959" s="33">
        <v>0</v>
      </c>
      <c r="L3959" s="33">
        <v>0</v>
      </c>
      <c r="M3959">
        <v>0</v>
      </c>
      <c r="N3959">
        <v>0</v>
      </c>
      <c r="O3959">
        <v>0</v>
      </c>
      <c r="P3959" t="s">
        <v>54</v>
      </c>
      <c r="Q3959" t="s">
        <v>54</v>
      </c>
      <c r="R3959" t="s">
        <v>54</v>
      </c>
      <c r="S3959" t="s">
        <v>54</v>
      </c>
      <c r="T3959" t="s">
        <v>54</v>
      </c>
      <c r="U3959" t="s">
        <v>54</v>
      </c>
      <c r="V3959" t="s">
        <v>54</v>
      </c>
      <c r="W3959" t="s">
        <v>54</v>
      </c>
      <c r="X3959" s="23" t="s">
        <v>54</v>
      </c>
      <c r="Y3959" s="23" t="s">
        <v>54</v>
      </c>
      <c r="Z3959" s="23" t="s">
        <v>54</v>
      </c>
      <c r="AA3959" s="23" t="s">
        <v>54</v>
      </c>
      <c r="AB3959" t="s">
        <v>54</v>
      </c>
      <c r="AC3959" t="s">
        <v>54</v>
      </c>
      <c r="AD3959" t="s">
        <v>54</v>
      </c>
      <c r="AE3959" t="s">
        <v>54</v>
      </c>
      <c r="AF3959" s="23" t="s">
        <v>54</v>
      </c>
      <c r="AG3959" s="23" t="s">
        <v>54</v>
      </c>
      <c r="AH3959" s="23" t="s">
        <v>54</v>
      </c>
      <c r="AI3959" s="23" t="s">
        <v>54</v>
      </c>
      <c r="AJ3959">
        <v>0</v>
      </c>
      <c r="AK3959">
        <v>0</v>
      </c>
      <c r="AL3959">
        <v>0</v>
      </c>
      <c r="AM3959">
        <v>0</v>
      </c>
      <c r="AN3959" s="23" t="e">
        <v>#DIV/0!</v>
      </c>
      <c r="AO3959" s="23" t="e">
        <v>#DIV/0!</v>
      </c>
      <c r="AP3959" s="23" t="e">
        <v>#DIV/0!</v>
      </c>
      <c r="AQ3959" s="23" t="e">
        <v>#DIV/0!</v>
      </c>
      <c r="AR3959" s="35">
        <v>0</v>
      </c>
      <c r="AS3959" s="35">
        <v>0</v>
      </c>
      <c r="AT3959" s="35">
        <v>0</v>
      </c>
      <c r="AU3959" s="31" t="str">
        <f t="shared" si="64"/>
        <v>库存为0</v>
      </c>
      <c r="AV3959" s="36" t="str">
        <f>IFERROR(时间!$B$4+AU3959,"上周无销量")</f>
        <v>上周无销量</v>
      </c>
    </row>
    <row r="3960" spans="1:48">
      <c r="A3960" s="21" t="s">
        <v>7632</v>
      </c>
      <c r="B3960" t="s">
        <v>7633</v>
      </c>
      <c r="C3960" t="s">
        <v>7634</v>
      </c>
      <c r="D3960" s="31">
        <v>0</v>
      </c>
      <c r="E3960" s="31">
        <v>0</v>
      </c>
      <c r="F3960" s="31">
        <v>0</v>
      </c>
      <c r="G3960" s="31">
        <v>0</v>
      </c>
      <c r="H3960" s="32">
        <v>0</v>
      </c>
      <c r="I3960">
        <v>0</v>
      </c>
      <c r="J3960" s="33">
        <v>0</v>
      </c>
      <c r="K3960" s="33">
        <v>0</v>
      </c>
      <c r="L3960" s="33">
        <v>0</v>
      </c>
      <c r="M3960">
        <v>0</v>
      </c>
      <c r="N3960">
        <v>0</v>
      </c>
      <c r="O3960">
        <v>0</v>
      </c>
      <c r="P3960" t="s">
        <v>54</v>
      </c>
      <c r="Q3960" t="s">
        <v>54</v>
      </c>
      <c r="R3960" t="s">
        <v>54</v>
      </c>
      <c r="S3960" t="s">
        <v>54</v>
      </c>
      <c r="T3960" t="s">
        <v>54</v>
      </c>
      <c r="U3960" t="s">
        <v>54</v>
      </c>
      <c r="V3960" t="s">
        <v>54</v>
      </c>
      <c r="W3960" t="s">
        <v>54</v>
      </c>
      <c r="X3960" s="23" t="s">
        <v>54</v>
      </c>
      <c r="Y3960" s="23" t="s">
        <v>54</v>
      </c>
      <c r="Z3960" s="23" t="s">
        <v>54</v>
      </c>
      <c r="AA3960" s="23" t="s">
        <v>54</v>
      </c>
      <c r="AB3960" t="s">
        <v>54</v>
      </c>
      <c r="AC3960" t="s">
        <v>54</v>
      </c>
      <c r="AD3960" t="s">
        <v>54</v>
      </c>
      <c r="AE3960" t="s">
        <v>54</v>
      </c>
      <c r="AF3960" s="23" t="s">
        <v>54</v>
      </c>
      <c r="AG3960" s="23" t="s">
        <v>54</v>
      </c>
      <c r="AH3960" s="23" t="s">
        <v>54</v>
      </c>
      <c r="AI3960" s="23" t="s">
        <v>54</v>
      </c>
      <c r="AJ3960">
        <v>0</v>
      </c>
      <c r="AK3960">
        <v>0</v>
      </c>
      <c r="AL3960">
        <v>0</v>
      </c>
      <c r="AM3960">
        <v>0</v>
      </c>
      <c r="AN3960" s="23" t="e">
        <v>#DIV/0!</v>
      </c>
      <c r="AO3960" s="23" t="e">
        <v>#DIV/0!</v>
      </c>
      <c r="AP3960" s="23" t="e">
        <v>#DIV/0!</v>
      </c>
      <c r="AQ3960" s="23" t="e">
        <v>#DIV/0!</v>
      </c>
      <c r="AR3960" s="35">
        <v>0</v>
      </c>
      <c r="AS3960" s="35">
        <v>0</v>
      </c>
      <c r="AT3960" s="35">
        <v>0</v>
      </c>
      <c r="AU3960" s="31" t="str">
        <f t="shared" si="64"/>
        <v>库存为0</v>
      </c>
      <c r="AV3960" s="36" t="str">
        <f>IFERROR(时间!$B$4+AU3960,"上周无销量")</f>
        <v>上周无销量</v>
      </c>
    </row>
    <row r="3961" spans="1:48">
      <c r="A3961" s="21" t="s">
        <v>7635</v>
      </c>
      <c r="B3961" t="s">
        <v>7636</v>
      </c>
      <c r="C3961" t="s">
        <v>7637</v>
      </c>
      <c r="D3961" s="31">
        <v>0</v>
      </c>
      <c r="E3961" s="31">
        <v>0</v>
      </c>
      <c r="F3961" s="31">
        <v>0</v>
      </c>
      <c r="G3961" s="31">
        <v>0</v>
      </c>
      <c r="H3961" s="32">
        <v>0</v>
      </c>
      <c r="I3961">
        <v>2</v>
      </c>
      <c r="J3961" s="33">
        <v>0</v>
      </c>
      <c r="K3961" s="33">
        <v>0</v>
      </c>
      <c r="L3961" s="33">
        <v>0</v>
      </c>
      <c r="M3961">
        <v>2</v>
      </c>
      <c r="N3961">
        <v>0</v>
      </c>
      <c r="O3961">
        <v>0</v>
      </c>
      <c r="P3961" t="s">
        <v>54</v>
      </c>
      <c r="Q3961" t="s">
        <v>54</v>
      </c>
      <c r="R3961" t="s">
        <v>54</v>
      </c>
      <c r="S3961" t="s">
        <v>54</v>
      </c>
      <c r="T3961" t="s">
        <v>54</v>
      </c>
      <c r="U3961" t="s">
        <v>54</v>
      </c>
      <c r="V3961" t="s">
        <v>54</v>
      </c>
      <c r="W3961" t="s">
        <v>54</v>
      </c>
      <c r="X3961" s="23" t="s">
        <v>54</v>
      </c>
      <c r="Y3961" s="23" t="s">
        <v>54</v>
      </c>
      <c r="Z3961" s="23" t="s">
        <v>54</v>
      </c>
      <c r="AA3961" s="23" t="s">
        <v>54</v>
      </c>
      <c r="AB3961" t="s">
        <v>54</v>
      </c>
      <c r="AC3961" t="s">
        <v>54</v>
      </c>
      <c r="AD3961" t="s">
        <v>54</v>
      </c>
      <c r="AE3961" t="s">
        <v>54</v>
      </c>
      <c r="AF3961" s="23" t="s">
        <v>54</v>
      </c>
      <c r="AG3961" s="23" t="s">
        <v>54</v>
      </c>
      <c r="AH3961" s="23" t="s">
        <v>54</v>
      </c>
      <c r="AI3961" s="23" t="s">
        <v>54</v>
      </c>
      <c r="AJ3961">
        <v>8</v>
      </c>
      <c r="AK3961">
        <v>7</v>
      </c>
      <c r="AL3961">
        <v>0</v>
      </c>
      <c r="AM3961">
        <v>0</v>
      </c>
      <c r="AN3961" s="23">
        <v>0</v>
      </c>
      <c r="AO3961" s="23">
        <v>0</v>
      </c>
      <c r="AP3961" s="23" t="e">
        <v>#DIV/0!</v>
      </c>
      <c r="AQ3961" s="23" t="e">
        <v>#DIV/0!</v>
      </c>
      <c r="AR3961" s="35">
        <v>0</v>
      </c>
      <c r="AS3961" s="35">
        <v>0</v>
      </c>
      <c r="AT3961" s="35">
        <v>2</v>
      </c>
      <c r="AU3961" s="31" t="str">
        <f t="shared" si="64"/>
        <v>库存为2</v>
      </c>
      <c r="AV3961" s="36" t="str">
        <f>IFERROR(时间!$B$4+AU3961,"上周无销量")</f>
        <v>上周无销量</v>
      </c>
    </row>
    <row r="3962" spans="1:48">
      <c r="A3962" s="21" t="s">
        <v>7638</v>
      </c>
      <c r="B3962" t="s">
        <v>7639</v>
      </c>
      <c r="C3962" t="s">
        <v>7637</v>
      </c>
      <c r="D3962" s="31">
        <v>0</v>
      </c>
      <c r="E3962" s="31">
        <v>0</v>
      </c>
      <c r="F3962" s="31">
        <v>0</v>
      </c>
      <c r="G3962" s="31">
        <v>0</v>
      </c>
      <c r="H3962" s="32">
        <v>0</v>
      </c>
      <c r="I3962">
        <v>2</v>
      </c>
      <c r="J3962" s="33">
        <v>0</v>
      </c>
      <c r="K3962" s="33">
        <v>0</v>
      </c>
      <c r="L3962" s="33">
        <v>0</v>
      </c>
      <c r="M3962">
        <v>2</v>
      </c>
      <c r="N3962">
        <v>0</v>
      </c>
      <c r="O3962">
        <v>0</v>
      </c>
      <c r="P3962" t="s">
        <v>54</v>
      </c>
      <c r="Q3962" t="s">
        <v>54</v>
      </c>
      <c r="R3962" t="s">
        <v>54</v>
      </c>
      <c r="S3962" t="s">
        <v>54</v>
      </c>
      <c r="T3962" t="s">
        <v>54</v>
      </c>
      <c r="U3962" t="s">
        <v>54</v>
      </c>
      <c r="V3962" t="s">
        <v>54</v>
      </c>
      <c r="W3962" t="s">
        <v>54</v>
      </c>
      <c r="X3962" s="23" t="s">
        <v>54</v>
      </c>
      <c r="Y3962" s="23" t="s">
        <v>54</v>
      </c>
      <c r="Z3962" s="23" t="s">
        <v>54</v>
      </c>
      <c r="AA3962" s="23" t="s">
        <v>54</v>
      </c>
      <c r="AB3962" t="s">
        <v>54</v>
      </c>
      <c r="AC3962" t="s">
        <v>54</v>
      </c>
      <c r="AD3962" t="s">
        <v>54</v>
      </c>
      <c r="AE3962" t="s">
        <v>54</v>
      </c>
      <c r="AF3962" s="23" t="s">
        <v>54</v>
      </c>
      <c r="AG3962" s="23" t="s">
        <v>54</v>
      </c>
      <c r="AH3962" s="23" t="s">
        <v>54</v>
      </c>
      <c r="AI3962" s="23" t="s">
        <v>54</v>
      </c>
      <c r="AJ3962">
        <v>0</v>
      </c>
      <c r="AK3962">
        <v>0</v>
      </c>
      <c r="AL3962">
        <v>0</v>
      </c>
      <c r="AM3962">
        <v>2</v>
      </c>
      <c r="AN3962" s="23" t="e">
        <v>#DIV/0!</v>
      </c>
      <c r="AO3962" s="23" t="e">
        <v>#DIV/0!</v>
      </c>
      <c r="AP3962" s="23" t="e">
        <v>#DIV/0!</v>
      </c>
      <c r="AQ3962" s="23">
        <v>0</v>
      </c>
      <c r="AR3962" s="35">
        <v>0</v>
      </c>
      <c r="AS3962" s="35">
        <v>0</v>
      </c>
      <c r="AT3962" s="35">
        <v>2</v>
      </c>
      <c r="AU3962" s="31" t="str">
        <f t="shared" si="64"/>
        <v>库存为2</v>
      </c>
      <c r="AV3962" s="36" t="str">
        <f>IFERROR(时间!$B$4+AU3962,"上周无销量")</f>
        <v>上周无销量</v>
      </c>
    </row>
    <row r="3963" spans="1:48">
      <c r="A3963" s="21" t="s">
        <v>7640</v>
      </c>
      <c r="B3963" t="s">
        <v>7641</v>
      </c>
      <c r="C3963" t="s">
        <v>7637</v>
      </c>
      <c r="D3963" s="31">
        <v>0</v>
      </c>
      <c r="E3963" s="31">
        <v>0</v>
      </c>
      <c r="F3963" s="31">
        <v>0</v>
      </c>
      <c r="G3963" s="31">
        <v>1</v>
      </c>
      <c r="H3963" s="32">
        <v>0</v>
      </c>
      <c r="I3963">
        <v>1</v>
      </c>
      <c r="J3963" s="33">
        <v>0</v>
      </c>
      <c r="K3963" s="33">
        <v>0</v>
      </c>
      <c r="L3963" s="33">
        <v>0</v>
      </c>
      <c r="M3963">
        <v>1</v>
      </c>
      <c r="N3963">
        <v>0</v>
      </c>
      <c r="O3963">
        <v>0</v>
      </c>
      <c r="P3963" t="s">
        <v>54</v>
      </c>
      <c r="Q3963" t="s">
        <v>54</v>
      </c>
      <c r="R3963" t="s">
        <v>54</v>
      </c>
      <c r="S3963" t="s">
        <v>54</v>
      </c>
      <c r="T3963" t="s">
        <v>54</v>
      </c>
      <c r="U3963" t="s">
        <v>54</v>
      </c>
      <c r="V3963" t="s">
        <v>54</v>
      </c>
      <c r="W3963" t="s">
        <v>54</v>
      </c>
      <c r="X3963" s="23" t="s">
        <v>54</v>
      </c>
      <c r="Y3963" s="23" t="s">
        <v>54</v>
      </c>
      <c r="Z3963" s="23" t="s">
        <v>54</v>
      </c>
      <c r="AA3963" s="23" t="s">
        <v>54</v>
      </c>
      <c r="AB3963" t="s">
        <v>54</v>
      </c>
      <c r="AC3963" t="s">
        <v>54</v>
      </c>
      <c r="AD3963" t="s">
        <v>54</v>
      </c>
      <c r="AE3963" t="s">
        <v>54</v>
      </c>
      <c r="AF3963" s="23" t="s">
        <v>54</v>
      </c>
      <c r="AG3963" s="23" t="s">
        <v>54</v>
      </c>
      <c r="AH3963" s="23" t="s">
        <v>54</v>
      </c>
      <c r="AI3963" s="23" t="s">
        <v>54</v>
      </c>
      <c r="AJ3963">
        <v>7</v>
      </c>
      <c r="AK3963">
        <v>1</v>
      </c>
      <c r="AL3963">
        <v>0</v>
      </c>
      <c r="AM3963">
        <v>5</v>
      </c>
      <c r="AN3963" s="23">
        <v>0</v>
      </c>
      <c r="AO3963" s="23">
        <v>0</v>
      </c>
      <c r="AP3963" s="23" t="e">
        <v>#DIV/0!</v>
      </c>
      <c r="AQ3963" s="23">
        <v>0.2</v>
      </c>
      <c r="AR3963" s="35">
        <v>0</v>
      </c>
      <c r="AS3963" s="35">
        <v>0</v>
      </c>
      <c r="AT3963" s="35">
        <v>1</v>
      </c>
      <c r="AU3963" s="31" t="str">
        <f t="shared" si="64"/>
        <v>库存为1</v>
      </c>
      <c r="AV3963" s="36" t="str">
        <f>IFERROR(时间!$B$4+AU3963,"上周无销量")</f>
        <v>上周无销量</v>
      </c>
    </row>
    <row r="3964" spans="1:48">
      <c r="A3964" s="21" t="s">
        <v>7642</v>
      </c>
      <c r="B3964" t="s">
        <v>7643</v>
      </c>
      <c r="C3964" t="s">
        <v>7637</v>
      </c>
      <c r="D3964" s="31">
        <v>0</v>
      </c>
      <c r="E3964" s="31">
        <v>0</v>
      </c>
      <c r="F3964" s="31">
        <v>0</v>
      </c>
      <c r="G3964" s="31">
        <v>0</v>
      </c>
      <c r="H3964" s="32">
        <v>0</v>
      </c>
      <c r="I3964">
        <v>0</v>
      </c>
      <c r="J3964" s="33">
        <v>0</v>
      </c>
      <c r="K3964" s="33">
        <v>0</v>
      </c>
      <c r="L3964" s="33">
        <v>0</v>
      </c>
      <c r="M3964">
        <v>0</v>
      </c>
      <c r="N3964">
        <v>0</v>
      </c>
      <c r="O3964">
        <v>0</v>
      </c>
      <c r="P3964" t="s">
        <v>54</v>
      </c>
      <c r="Q3964" t="s">
        <v>54</v>
      </c>
      <c r="R3964" t="s">
        <v>54</v>
      </c>
      <c r="S3964" t="s">
        <v>54</v>
      </c>
      <c r="T3964" t="s">
        <v>54</v>
      </c>
      <c r="U3964" t="s">
        <v>54</v>
      </c>
      <c r="V3964" t="s">
        <v>54</v>
      </c>
      <c r="W3964" t="s">
        <v>54</v>
      </c>
      <c r="X3964" s="23" t="s">
        <v>54</v>
      </c>
      <c r="Y3964" s="23" t="s">
        <v>54</v>
      </c>
      <c r="Z3964" s="23" t="s">
        <v>54</v>
      </c>
      <c r="AA3964" s="23" t="s">
        <v>54</v>
      </c>
      <c r="AB3964" t="s">
        <v>54</v>
      </c>
      <c r="AC3964" t="s">
        <v>54</v>
      </c>
      <c r="AD3964" t="s">
        <v>54</v>
      </c>
      <c r="AE3964" t="s">
        <v>54</v>
      </c>
      <c r="AF3964" s="23" t="s">
        <v>54</v>
      </c>
      <c r="AG3964" s="23" t="s">
        <v>54</v>
      </c>
      <c r="AH3964" s="23" t="s">
        <v>54</v>
      </c>
      <c r="AI3964" s="23" t="s">
        <v>54</v>
      </c>
      <c r="AJ3964">
        <v>0</v>
      </c>
      <c r="AK3964">
        <v>0</v>
      </c>
      <c r="AL3964">
        <v>0</v>
      </c>
      <c r="AM3964">
        <v>0</v>
      </c>
      <c r="AN3964" s="23" t="e">
        <v>#DIV/0!</v>
      </c>
      <c r="AO3964" s="23" t="e">
        <v>#DIV/0!</v>
      </c>
      <c r="AP3964" s="23" t="e">
        <v>#DIV/0!</v>
      </c>
      <c r="AQ3964" s="23" t="e">
        <v>#DIV/0!</v>
      </c>
      <c r="AR3964" s="35">
        <v>0</v>
      </c>
      <c r="AS3964" s="35">
        <v>0</v>
      </c>
      <c r="AT3964" s="35">
        <v>0</v>
      </c>
      <c r="AU3964" s="31" t="str">
        <f t="shared" si="64"/>
        <v>库存为0</v>
      </c>
      <c r="AV3964" s="36" t="str">
        <f>IFERROR(时间!$B$4+AU3964,"上周无销量")</f>
        <v>上周无销量</v>
      </c>
    </row>
    <row r="3965" spans="1:48">
      <c r="A3965" s="21" t="s">
        <v>7644</v>
      </c>
      <c r="B3965" t="s">
        <v>7645</v>
      </c>
      <c r="C3965" t="s">
        <v>7637</v>
      </c>
      <c r="D3965" s="31">
        <v>0</v>
      </c>
      <c r="E3965" s="31">
        <v>1</v>
      </c>
      <c r="F3965" s="31">
        <v>0</v>
      </c>
      <c r="G3965" s="31">
        <v>1</v>
      </c>
      <c r="H3965" s="32">
        <v>16.495</v>
      </c>
      <c r="I3965">
        <v>1</v>
      </c>
      <c r="J3965" s="33">
        <v>0</v>
      </c>
      <c r="K3965" s="33">
        <v>0</v>
      </c>
      <c r="L3965" s="33">
        <v>0</v>
      </c>
      <c r="M3965">
        <v>1</v>
      </c>
      <c r="N3965">
        <v>0</v>
      </c>
      <c r="O3965">
        <v>0</v>
      </c>
      <c r="P3965" t="s">
        <v>54</v>
      </c>
      <c r="Q3965" t="s">
        <v>54</v>
      </c>
      <c r="R3965" t="s">
        <v>54</v>
      </c>
      <c r="S3965" t="s">
        <v>54</v>
      </c>
      <c r="T3965" t="s">
        <v>54</v>
      </c>
      <c r="U3965" t="s">
        <v>54</v>
      </c>
      <c r="V3965" t="s">
        <v>54</v>
      </c>
      <c r="W3965" t="s">
        <v>54</v>
      </c>
      <c r="X3965" s="23" t="s">
        <v>54</v>
      </c>
      <c r="Y3965" s="23" t="s">
        <v>54</v>
      </c>
      <c r="Z3965" s="23" t="s">
        <v>54</v>
      </c>
      <c r="AA3965" s="23" t="s">
        <v>54</v>
      </c>
      <c r="AB3965" t="s">
        <v>54</v>
      </c>
      <c r="AC3965" t="s">
        <v>54</v>
      </c>
      <c r="AD3965" t="s">
        <v>54</v>
      </c>
      <c r="AE3965" t="s">
        <v>54</v>
      </c>
      <c r="AF3965" s="23" t="s">
        <v>54</v>
      </c>
      <c r="AG3965" s="23" t="s">
        <v>54</v>
      </c>
      <c r="AH3965" s="23" t="s">
        <v>54</v>
      </c>
      <c r="AI3965" s="23" t="s">
        <v>54</v>
      </c>
      <c r="AJ3965">
        <v>8</v>
      </c>
      <c r="AK3965">
        <v>12</v>
      </c>
      <c r="AL3965">
        <v>0</v>
      </c>
      <c r="AM3965">
        <v>1</v>
      </c>
      <c r="AN3965" s="23">
        <v>0</v>
      </c>
      <c r="AO3965" s="23">
        <v>0.0833333333333333</v>
      </c>
      <c r="AP3965" s="23" t="e">
        <v>#DIV/0!</v>
      </c>
      <c r="AQ3965" s="23">
        <v>1</v>
      </c>
      <c r="AR3965" s="35">
        <v>0</v>
      </c>
      <c r="AS3965" s="35">
        <v>0</v>
      </c>
      <c r="AT3965" s="35">
        <v>1</v>
      </c>
      <c r="AU3965" s="31" t="str">
        <f t="shared" si="64"/>
        <v>库存为1</v>
      </c>
      <c r="AV3965" s="36" t="str">
        <f>IFERROR(时间!$B$4+AU3965,"上周无销量")</f>
        <v>上周无销量</v>
      </c>
    </row>
    <row r="3966" spans="1:48">
      <c r="A3966" s="21" t="s">
        <v>7646</v>
      </c>
      <c r="B3966" t="s">
        <v>7647</v>
      </c>
      <c r="C3966" t="s">
        <v>7637</v>
      </c>
      <c r="D3966" s="31">
        <v>0</v>
      </c>
      <c r="E3966" s="31">
        <v>0</v>
      </c>
      <c r="F3966" s="31">
        <v>0</v>
      </c>
      <c r="G3966" s="31">
        <v>0</v>
      </c>
      <c r="H3966" s="32">
        <v>0</v>
      </c>
      <c r="I3966">
        <v>0</v>
      </c>
      <c r="J3966" s="33">
        <v>0</v>
      </c>
      <c r="K3966" s="33">
        <v>0</v>
      </c>
      <c r="L3966" s="33">
        <v>0</v>
      </c>
      <c r="M3966">
        <v>0</v>
      </c>
      <c r="N3966">
        <v>0</v>
      </c>
      <c r="O3966">
        <v>0</v>
      </c>
      <c r="P3966" t="s">
        <v>54</v>
      </c>
      <c r="Q3966" t="s">
        <v>54</v>
      </c>
      <c r="R3966" t="s">
        <v>54</v>
      </c>
      <c r="S3966" t="s">
        <v>54</v>
      </c>
      <c r="T3966" t="s">
        <v>54</v>
      </c>
      <c r="U3966" t="s">
        <v>54</v>
      </c>
      <c r="V3966" t="s">
        <v>54</v>
      </c>
      <c r="W3966" t="s">
        <v>54</v>
      </c>
      <c r="X3966" s="23" t="s">
        <v>54</v>
      </c>
      <c r="Y3966" s="23" t="s">
        <v>54</v>
      </c>
      <c r="Z3966" s="23" t="s">
        <v>54</v>
      </c>
      <c r="AA3966" s="23" t="s">
        <v>54</v>
      </c>
      <c r="AB3966" t="s">
        <v>54</v>
      </c>
      <c r="AC3966" t="s">
        <v>54</v>
      </c>
      <c r="AD3966" t="s">
        <v>54</v>
      </c>
      <c r="AE3966" t="s">
        <v>54</v>
      </c>
      <c r="AF3966" s="23" t="s">
        <v>54</v>
      </c>
      <c r="AG3966" s="23" t="s">
        <v>54</v>
      </c>
      <c r="AH3966" s="23" t="s">
        <v>54</v>
      </c>
      <c r="AI3966" s="23" t="s">
        <v>54</v>
      </c>
      <c r="AJ3966">
        <v>0</v>
      </c>
      <c r="AK3966">
        <v>0</v>
      </c>
      <c r="AL3966">
        <v>0</v>
      </c>
      <c r="AM3966">
        <v>0</v>
      </c>
      <c r="AN3966" s="23" t="e">
        <v>#DIV/0!</v>
      </c>
      <c r="AO3966" s="23" t="e">
        <v>#DIV/0!</v>
      </c>
      <c r="AP3966" s="23" t="e">
        <v>#DIV/0!</v>
      </c>
      <c r="AQ3966" s="23" t="e">
        <v>#DIV/0!</v>
      </c>
      <c r="AR3966" s="35">
        <v>0</v>
      </c>
      <c r="AS3966" s="35">
        <v>0</v>
      </c>
      <c r="AT3966" s="35">
        <v>0</v>
      </c>
      <c r="AU3966" s="31" t="str">
        <f t="shared" si="64"/>
        <v>库存为0</v>
      </c>
      <c r="AV3966" s="36" t="str">
        <f>IFERROR(时间!$B$4+AU3966,"上周无销量")</f>
        <v>上周无销量</v>
      </c>
    </row>
    <row r="3967" spans="1:48">
      <c r="A3967" s="21" t="s">
        <v>7648</v>
      </c>
      <c r="B3967" t="s">
        <v>7649</v>
      </c>
      <c r="C3967" t="s">
        <v>7637</v>
      </c>
      <c r="D3967" s="31">
        <v>0</v>
      </c>
      <c r="E3967" s="31">
        <v>0</v>
      </c>
      <c r="F3967" s="31">
        <v>0</v>
      </c>
      <c r="G3967" s="31">
        <v>0</v>
      </c>
      <c r="H3967" s="32">
        <v>0</v>
      </c>
      <c r="I3967">
        <v>0</v>
      </c>
      <c r="J3967" s="33">
        <v>0</v>
      </c>
      <c r="K3967" s="33">
        <v>0</v>
      </c>
      <c r="L3967" s="33">
        <v>0</v>
      </c>
      <c r="M3967">
        <v>0</v>
      </c>
      <c r="N3967">
        <v>0</v>
      </c>
      <c r="O3967">
        <v>0</v>
      </c>
      <c r="P3967" t="s">
        <v>54</v>
      </c>
      <c r="Q3967" t="s">
        <v>54</v>
      </c>
      <c r="R3967" t="s">
        <v>54</v>
      </c>
      <c r="S3967" t="s">
        <v>54</v>
      </c>
      <c r="T3967" t="s">
        <v>54</v>
      </c>
      <c r="U3967" t="s">
        <v>54</v>
      </c>
      <c r="V3967" t="s">
        <v>54</v>
      </c>
      <c r="W3967" t="s">
        <v>54</v>
      </c>
      <c r="X3967" s="23" t="s">
        <v>54</v>
      </c>
      <c r="Y3967" s="23" t="s">
        <v>54</v>
      </c>
      <c r="Z3967" s="23" t="s">
        <v>54</v>
      </c>
      <c r="AA3967" s="23" t="s">
        <v>54</v>
      </c>
      <c r="AB3967" t="s">
        <v>54</v>
      </c>
      <c r="AC3967" t="s">
        <v>54</v>
      </c>
      <c r="AD3967" t="s">
        <v>54</v>
      </c>
      <c r="AE3967" t="s">
        <v>54</v>
      </c>
      <c r="AF3967" s="23" t="s">
        <v>54</v>
      </c>
      <c r="AG3967" s="23" t="s">
        <v>54</v>
      </c>
      <c r="AH3967" s="23" t="s">
        <v>54</v>
      </c>
      <c r="AI3967" s="23" t="s">
        <v>54</v>
      </c>
      <c r="AJ3967">
        <v>0</v>
      </c>
      <c r="AK3967">
        <v>0</v>
      </c>
      <c r="AL3967">
        <v>0</v>
      </c>
      <c r="AM3967">
        <v>0</v>
      </c>
      <c r="AN3967" s="23" t="e">
        <v>#DIV/0!</v>
      </c>
      <c r="AO3967" s="23" t="e">
        <v>#DIV/0!</v>
      </c>
      <c r="AP3967" s="23" t="e">
        <v>#DIV/0!</v>
      </c>
      <c r="AQ3967" s="23" t="e">
        <v>#DIV/0!</v>
      </c>
      <c r="AR3967" s="35">
        <v>0</v>
      </c>
      <c r="AS3967" s="35">
        <v>0</v>
      </c>
      <c r="AT3967" s="35">
        <v>0</v>
      </c>
      <c r="AU3967" s="31" t="str">
        <f t="shared" si="64"/>
        <v>库存为0</v>
      </c>
      <c r="AV3967" s="36" t="str">
        <f>IFERROR(时间!$B$4+AU3967,"上周无销量")</f>
        <v>上周无销量</v>
      </c>
    </row>
    <row r="3968" spans="1:48">
      <c r="A3968" s="21" t="s">
        <v>7650</v>
      </c>
      <c r="B3968" t="s">
        <v>7651</v>
      </c>
      <c r="C3968" t="s">
        <v>7637</v>
      </c>
      <c r="D3968" s="31">
        <v>0</v>
      </c>
      <c r="E3968" s="31">
        <v>0</v>
      </c>
      <c r="F3968" s="31">
        <v>2</v>
      </c>
      <c r="G3968" s="31">
        <v>0</v>
      </c>
      <c r="H3968" s="32">
        <v>32.99</v>
      </c>
      <c r="I3968">
        <v>0</v>
      </c>
      <c r="J3968" s="33">
        <v>0</v>
      </c>
      <c r="K3968" s="33">
        <v>0</v>
      </c>
      <c r="L3968" s="33">
        <v>0</v>
      </c>
      <c r="M3968">
        <v>0</v>
      </c>
      <c r="N3968">
        <v>0</v>
      </c>
      <c r="O3968">
        <v>0</v>
      </c>
      <c r="P3968" t="s">
        <v>54</v>
      </c>
      <c r="Q3968" t="s">
        <v>54</v>
      </c>
      <c r="R3968" t="s">
        <v>54</v>
      </c>
      <c r="S3968" t="s">
        <v>54</v>
      </c>
      <c r="T3968" t="s">
        <v>54</v>
      </c>
      <c r="U3968" t="s">
        <v>54</v>
      </c>
      <c r="V3968" t="s">
        <v>54</v>
      </c>
      <c r="W3968" t="s">
        <v>54</v>
      </c>
      <c r="X3968" s="23" t="s">
        <v>54</v>
      </c>
      <c r="Y3968" s="23" t="s">
        <v>54</v>
      </c>
      <c r="Z3968" s="23" t="s">
        <v>54</v>
      </c>
      <c r="AA3968" s="23" t="s">
        <v>54</v>
      </c>
      <c r="AB3968" t="s">
        <v>54</v>
      </c>
      <c r="AC3968" t="s">
        <v>54</v>
      </c>
      <c r="AD3968" t="s">
        <v>54</v>
      </c>
      <c r="AE3968" t="s">
        <v>54</v>
      </c>
      <c r="AF3968" s="23" t="s">
        <v>54</v>
      </c>
      <c r="AG3968" s="23" t="s">
        <v>54</v>
      </c>
      <c r="AH3968" s="23" t="s">
        <v>54</v>
      </c>
      <c r="AI3968" s="23" t="s">
        <v>54</v>
      </c>
      <c r="AJ3968">
        <v>0</v>
      </c>
      <c r="AK3968">
        <v>0</v>
      </c>
      <c r="AL3968">
        <v>0</v>
      </c>
      <c r="AM3968">
        <v>3</v>
      </c>
      <c r="AN3968" s="23" t="e">
        <v>#DIV/0!</v>
      </c>
      <c r="AO3968" s="23" t="e">
        <v>#DIV/0!</v>
      </c>
      <c r="AP3968" s="23" t="e">
        <v>#DIV/0!</v>
      </c>
      <c r="AQ3968" s="23">
        <v>0</v>
      </c>
      <c r="AR3968" s="35">
        <v>0</v>
      </c>
      <c r="AS3968" s="35">
        <v>0</v>
      </c>
      <c r="AT3968" s="35">
        <v>0</v>
      </c>
      <c r="AU3968" s="31" t="str">
        <f t="shared" si="64"/>
        <v>库存为0</v>
      </c>
      <c r="AV3968" s="36" t="str">
        <f>IFERROR(时间!$B$4+AU3968,"上周无销量")</f>
        <v>上周无销量</v>
      </c>
    </row>
    <row r="3969" spans="1:48">
      <c r="A3969" s="21" t="s">
        <v>7652</v>
      </c>
      <c r="B3969" t="s">
        <v>7653</v>
      </c>
      <c r="C3969" t="s">
        <v>7637</v>
      </c>
      <c r="D3969" s="31">
        <v>0</v>
      </c>
      <c r="E3969" s="31">
        <v>0</v>
      </c>
      <c r="F3969" s="31">
        <v>0</v>
      </c>
      <c r="G3969" s="31">
        <v>0</v>
      </c>
      <c r="H3969" s="32">
        <v>0</v>
      </c>
      <c r="I3969">
        <v>2</v>
      </c>
      <c r="J3969" s="33">
        <v>0</v>
      </c>
      <c r="K3969" s="33">
        <v>0</v>
      </c>
      <c r="L3969" s="33">
        <v>0</v>
      </c>
      <c r="M3969">
        <v>2</v>
      </c>
      <c r="N3969">
        <v>0</v>
      </c>
      <c r="O3969">
        <v>0</v>
      </c>
      <c r="P3969" t="s">
        <v>54</v>
      </c>
      <c r="Q3969" t="s">
        <v>54</v>
      </c>
      <c r="R3969" t="s">
        <v>54</v>
      </c>
      <c r="S3969" t="s">
        <v>54</v>
      </c>
      <c r="T3969" t="s">
        <v>54</v>
      </c>
      <c r="U3969" t="s">
        <v>54</v>
      </c>
      <c r="V3969" t="s">
        <v>54</v>
      </c>
      <c r="W3969" t="s">
        <v>54</v>
      </c>
      <c r="X3969" s="23" t="s">
        <v>54</v>
      </c>
      <c r="Y3969" s="23" t="s">
        <v>54</v>
      </c>
      <c r="Z3969" s="23" t="s">
        <v>54</v>
      </c>
      <c r="AA3969" s="23" t="s">
        <v>54</v>
      </c>
      <c r="AB3969" t="s">
        <v>54</v>
      </c>
      <c r="AC3969" t="s">
        <v>54</v>
      </c>
      <c r="AD3969" t="s">
        <v>54</v>
      </c>
      <c r="AE3969" t="s">
        <v>54</v>
      </c>
      <c r="AF3969" s="23" t="s">
        <v>54</v>
      </c>
      <c r="AG3969" s="23" t="s">
        <v>54</v>
      </c>
      <c r="AH3969" s="23" t="s">
        <v>54</v>
      </c>
      <c r="AI3969" s="23" t="s">
        <v>54</v>
      </c>
      <c r="AJ3969">
        <v>0</v>
      </c>
      <c r="AK3969">
        <v>1</v>
      </c>
      <c r="AL3969">
        <v>0</v>
      </c>
      <c r="AM3969">
        <v>0</v>
      </c>
      <c r="AN3969" s="23" t="e">
        <v>#DIV/0!</v>
      </c>
      <c r="AO3969" s="23">
        <v>0</v>
      </c>
      <c r="AP3969" s="23" t="e">
        <v>#DIV/0!</v>
      </c>
      <c r="AQ3969" s="23" t="e">
        <v>#DIV/0!</v>
      </c>
      <c r="AR3969" s="35">
        <v>0</v>
      </c>
      <c r="AS3969" s="35">
        <v>0</v>
      </c>
      <c r="AT3969" s="35">
        <v>2</v>
      </c>
      <c r="AU3969" s="31" t="str">
        <f t="shared" si="64"/>
        <v>库存为2</v>
      </c>
      <c r="AV3969" s="36" t="str">
        <f>IFERROR(时间!$B$4+AU3969,"上周无销量")</f>
        <v>上周无销量</v>
      </c>
    </row>
    <row r="3970" spans="1:48">
      <c r="A3970" s="21" t="s">
        <v>7654</v>
      </c>
      <c r="B3970" t="s">
        <v>7655</v>
      </c>
      <c r="C3970" t="s">
        <v>7637</v>
      </c>
      <c r="D3970" s="31">
        <v>0</v>
      </c>
      <c r="E3970" s="31">
        <v>0</v>
      </c>
      <c r="F3970" s="31">
        <v>0</v>
      </c>
      <c r="G3970" s="31">
        <v>1</v>
      </c>
      <c r="H3970" s="32">
        <v>0</v>
      </c>
      <c r="I3970">
        <v>1</v>
      </c>
      <c r="J3970" s="33">
        <v>0</v>
      </c>
      <c r="K3970" s="33">
        <v>0</v>
      </c>
      <c r="L3970" s="33">
        <v>0</v>
      </c>
      <c r="M3970">
        <v>1</v>
      </c>
      <c r="N3970">
        <v>0</v>
      </c>
      <c r="O3970">
        <v>0</v>
      </c>
      <c r="P3970" t="s">
        <v>54</v>
      </c>
      <c r="Q3970" t="s">
        <v>54</v>
      </c>
      <c r="R3970" t="s">
        <v>54</v>
      </c>
      <c r="S3970" t="s">
        <v>54</v>
      </c>
      <c r="T3970" t="s">
        <v>54</v>
      </c>
      <c r="U3970" t="s">
        <v>54</v>
      </c>
      <c r="V3970" t="s">
        <v>54</v>
      </c>
      <c r="W3970" t="s">
        <v>54</v>
      </c>
      <c r="X3970" s="23" t="s">
        <v>54</v>
      </c>
      <c r="Y3970" s="23" t="s">
        <v>54</v>
      </c>
      <c r="Z3970" s="23" t="s">
        <v>54</v>
      </c>
      <c r="AA3970" s="23" t="s">
        <v>54</v>
      </c>
      <c r="AB3970" t="s">
        <v>54</v>
      </c>
      <c r="AC3970" t="s">
        <v>54</v>
      </c>
      <c r="AD3970" t="s">
        <v>54</v>
      </c>
      <c r="AE3970" t="s">
        <v>54</v>
      </c>
      <c r="AF3970" s="23" t="s">
        <v>54</v>
      </c>
      <c r="AG3970" s="23" t="s">
        <v>54</v>
      </c>
      <c r="AH3970" s="23" t="s">
        <v>54</v>
      </c>
      <c r="AI3970" s="23" t="s">
        <v>54</v>
      </c>
      <c r="AJ3970">
        <v>10</v>
      </c>
      <c r="AK3970">
        <v>13</v>
      </c>
      <c r="AL3970">
        <v>0</v>
      </c>
      <c r="AM3970">
        <v>5</v>
      </c>
      <c r="AN3970" s="23">
        <v>0</v>
      </c>
      <c r="AO3970" s="23">
        <v>0</v>
      </c>
      <c r="AP3970" s="23" t="e">
        <v>#DIV/0!</v>
      </c>
      <c r="AQ3970" s="23">
        <v>0.2</v>
      </c>
      <c r="AR3970" s="35">
        <v>0</v>
      </c>
      <c r="AS3970" s="35">
        <v>0</v>
      </c>
      <c r="AT3970" s="35">
        <v>1</v>
      </c>
      <c r="AU3970" s="31" t="str">
        <f t="shared" si="64"/>
        <v>库存为1</v>
      </c>
      <c r="AV3970" s="36" t="str">
        <f>IFERROR(时间!$B$4+AU3970,"上周无销量")</f>
        <v>上周无销量</v>
      </c>
    </row>
    <row r="3971" spans="1:48">
      <c r="A3971" s="21" t="s">
        <v>7656</v>
      </c>
      <c r="B3971" t="s">
        <v>7657</v>
      </c>
      <c r="C3971" t="s">
        <v>7637</v>
      </c>
      <c r="D3971" s="31">
        <v>0</v>
      </c>
      <c r="E3971" s="31">
        <v>0</v>
      </c>
      <c r="F3971" s="31">
        <v>0</v>
      </c>
      <c r="G3971" s="31">
        <v>0</v>
      </c>
      <c r="H3971" s="32">
        <v>0</v>
      </c>
      <c r="I3971">
        <v>2</v>
      </c>
      <c r="J3971" s="33">
        <v>0</v>
      </c>
      <c r="K3971" s="33">
        <v>0</v>
      </c>
      <c r="L3971" s="33">
        <v>0</v>
      </c>
      <c r="M3971">
        <v>2</v>
      </c>
      <c r="N3971">
        <v>0</v>
      </c>
      <c r="O3971">
        <v>0</v>
      </c>
      <c r="P3971" t="s">
        <v>54</v>
      </c>
      <c r="Q3971" t="s">
        <v>54</v>
      </c>
      <c r="R3971" t="s">
        <v>54</v>
      </c>
      <c r="S3971" t="s">
        <v>54</v>
      </c>
      <c r="T3971" t="s">
        <v>54</v>
      </c>
      <c r="U3971" t="s">
        <v>54</v>
      </c>
      <c r="V3971" t="s">
        <v>54</v>
      </c>
      <c r="W3971" t="s">
        <v>54</v>
      </c>
      <c r="X3971" s="23" t="s">
        <v>54</v>
      </c>
      <c r="Y3971" s="23" t="s">
        <v>54</v>
      </c>
      <c r="Z3971" s="23" t="s">
        <v>54</v>
      </c>
      <c r="AA3971" s="23" t="s">
        <v>54</v>
      </c>
      <c r="AB3971" t="s">
        <v>54</v>
      </c>
      <c r="AC3971" t="s">
        <v>54</v>
      </c>
      <c r="AD3971" t="s">
        <v>54</v>
      </c>
      <c r="AE3971" t="s">
        <v>54</v>
      </c>
      <c r="AF3971" s="23" t="s">
        <v>54</v>
      </c>
      <c r="AG3971" s="23" t="s">
        <v>54</v>
      </c>
      <c r="AH3971" s="23" t="s">
        <v>54</v>
      </c>
      <c r="AI3971" s="23" t="s">
        <v>54</v>
      </c>
      <c r="AJ3971">
        <v>4</v>
      </c>
      <c r="AK3971">
        <v>1</v>
      </c>
      <c r="AL3971">
        <v>0</v>
      </c>
      <c r="AM3971">
        <v>0</v>
      </c>
      <c r="AN3971" s="23">
        <v>0</v>
      </c>
      <c r="AO3971" s="23">
        <v>0</v>
      </c>
      <c r="AP3971" s="23" t="e">
        <v>#DIV/0!</v>
      </c>
      <c r="AQ3971" s="23" t="e">
        <v>#DIV/0!</v>
      </c>
      <c r="AR3971" s="35">
        <v>0</v>
      </c>
      <c r="AS3971" s="35">
        <v>0</v>
      </c>
      <c r="AT3971" s="35">
        <v>2</v>
      </c>
      <c r="AU3971" s="31" t="str">
        <f t="shared" si="64"/>
        <v>库存为2</v>
      </c>
      <c r="AV3971" s="36" t="str">
        <f>IFERROR(时间!$B$4+AU3971,"上周无销量")</f>
        <v>上周无销量</v>
      </c>
    </row>
    <row r="3972" spans="1:48">
      <c r="A3972" s="21" t="s">
        <v>7658</v>
      </c>
      <c r="B3972" t="s">
        <v>7659</v>
      </c>
      <c r="C3972" t="s">
        <v>7637</v>
      </c>
      <c r="D3972" s="31">
        <v>2</v>
      </c>
      <c r="E3972" s="31">
        <v>0</v>
      </c>
      <c r="F3972" s="31">
        <v>3</v>
      </c>
      <c r="G3972" s="31">
        <v>1</v>
      </c>
      <c r="H3972" s="32">
        <v>27.4916666666667</v>
      </c>
      <c r="I3972">
        <v>0</v>
      </c>
      <c r="J3972" s="33">
        <v>0</v>
      </c>
      <c r="K3972" s="33">
        <v>0</v>
      </c>
      <c r="L3972" s="33">
        <v>0</v>
      </c>
      <c r="M3972">
        <v>0</v>
      </c>
      <c r="N3972">
        <v>0</v>
      </c>
      <c r="O3972">
        <v>0</v>
      </c>
      <c r="P3972" t="s">
        <v>54</v>
      </c>
      <c r="Q3972" t="s">
        <v>54</v>
      </c>
      <c r="R3972" t="s">
        <v>54</v>
      </c>
      <c r="S3972" t="s">
        <v>54</v>
      </c>
      <c r="T3972" t="s">
        <v>54</v>
      </c>
      <c r="U3972" t="s">
        <v>54</v>
      </c>
      <c r="V3972" t="s">
        <v>54</v>
      </c>
      <c r="W3972" t="s">
        <v>54</v>
      </c>
      <c r="X3972" s="23" t="s">
        <v>54</v>
      </c>
      <c r="Y3972" s="23" t="s">
        <v>54</v>
      </c>
      <c r="Z3972" s="23" t="s">
        <v>54</v>
      </c>
      <c r="AA3972" s="23" t="s">
        <v>54</v>
      </c>
      <c r="AB3972" t="s">
        <v>54</v>
      </c>
      <c r="AC3972" t="s">
        <v>54</v>
      </c>
      <c r="AD3972" t="s">
        <v>54</v>
      </c>
      <c r="AE3972" t="s">
        <v>54</v>
      </c>
      <c r="AF3972" s="23" t="s">
        <v>54</v>
      </c>
      <c r="AG3972" s="23" t="s">
        <v>54</v>
      </c>
      <c r="AH3972" s="23" t="s">
        <v>54</v>
      </c>
      <c r="AI3972" s="23" t="s">
        <v>54</v>
      </c>
      <c r="AJ3972">
        <v>15</v>
      </c>
      <c r="AK3972">
        <v>0</v>
      </c>
      <c r="AL3972">
        <v>0</v>
      </c>
      <c r="AM3972">
        <v>11</v>
      </c>
      <c r="AN3972" s="23">
        <v>0.133333333333333</v>
      </c>
      <c r="AO3972" s="23" t="e">
        <v>#DIV/0!</v>
      </c>
      <c r="AP3972" s="23" t="e">
        <v>#DIV/0!</v>
      </c>
      <c r="AQ3972" s="23">
        <v>0.0909090909090909</v>
      </c>
      <c r="AR3972" s="35">
        <v>0.285714285714286</v>
      </c>
      <c r="AS3972" s="35">
        <v>17.1428571428571</v>
      </c>
      <c r="AT3972" s="35">
        <v>-17.1428571428571</v>
      </c>
      <c r="AU3972" s="31">
        <f t="shared" si="64"/>
        <v>0</v>
      </c>
      <c r="AV3972" s="36">
        <f>IFERROR(时间!$B$4+AU3972,"上周无销量")</f>
        <v>43339</v>
      </c>
    </row>
    <row r="3973" spans="1:48">
      <c r="A3973" s="21" t="s">
        <v>7660</v>
      </c>
      <c r="B3973" t="s">
        <v>7661</v>
      </c>
      <c r="C3973" t="s">
        <v>7637</v>
      </c>
      <c r="D3973" s="31">
        <v>1</v>
      </c>
      <c r="E3973" s="31">
        <v>2</v>
      </c>
      <c r="F3973" s="31">
        <v>1</v>
      </c>
      <c r="G3973" s="31">
        <v>1</v>
      </c>
      <c r="H3973" s="32">
        <v>26.392</v>
      </c>
      <c r="I3973">
        <v>1</v>
      </c>
      <c r="J3973" s="33">
        <v>0</v>
      </c>
      <c r="K3973" s="33">
        <v>0</v>
      </c>
      <c r="L3973" s="33">
        <v>0</v>
      </c>
      <c r="M3973">
        <v>1</v>
      </c>
      <c r="N3973">
        <v>0</v>
      </c>
      <c r="O3973">
        <v>0</v>
      </c>
      <c r="P3973" t="s">
        <v>54</v>
      </c>
      <c r="Q3973" t="s">
        <v>54</v>
      </c>
      <c r="R3973" t="s">
        <v>54</v>
      </c>
      <c r="S3973" t="s">
        <v>54</v>
      </c>
      <c r="T3973" t="s">
        <v>54</v>
      </c>
      <c r="U3973" t="s">
        <v>54</v>
      </c>
      <c r="V3973" t="s">
        <v>54</v>
      </c>
      <c r="W3973" t="s">
        <v>54</v>
      </c>
      <c r="X3973" s="23" t="s">
        <v>54</v>
      </c>
      <c r="Y3973" s="23" t="s">
        <v>54</v>
      </c>
      <c r="Z3973" s="23" t="s">
        <v>54</v>
      </c>
      <c r="AA3973" s="23" t="s">
        <v>54</v>
      </c>
      <c r="AB3973" t="s">
        <v>54</v>
      </c>
      <c r="AC3973" t="s">
        <v>54</v>
      </c>
      <c r="AD3973" t="s">
        <v>54</v>
      </c>
      <c r="AE3973" t="s">
        <v>54</v>
      </c>
      <c r="AF3973" s="23" t="s">
        <v>54</v>
      </c>
      <c r="AG3973" s="23" t="s">
        <v>54</v>
      </c>
      <c r="AH3973" s="23" t="s">
        <v>54</v>
      </c>
      <c r="AI3973" s="23" t="s">
        <v>54</v>
      </c>
      <c r="AJ3973">
        <v>7</v>
      </c>
      <c r="AK3973">
        <v>1</v>
      </c>
      <c r="AL3973">
        <v>0</v>
      </c>
      <c r="AM3973">
        <v>2</v>
      </c>
      <c r="AN3973" s="23">
        <v>0.142857142857143</v>
      </c>
      <c r="AO3973" s="23">
        <v>2</v>
      </c>
      <c r="AP3973" s="23" t="e">
        <v>#DIV/0!</v>
      </c>
      <c r="AQ3973" s="23">
        <v>0.5</v>
      </c>
      <c r="AR3973" s="35">
        <v>0.142857142857143</v>
      </c>
      <c r="AS3973" s="35">
        <v>8.57142857142857</v>
      </c>
      <c r="AT3973" s="35">
        <v>-7.57142857142857</v>
      </c>
      <c r="AU3973" s="31">
        <f t="shared" ref="AU3973:AU3975" si="65">IF(AR3973="","库存为"&amp;M3973,IF(AS3973=0,"库存为"&amp;M3973,INT(M3973/AR3973)))</f>
        <v>7</v>
      </c>
      <c r="AV3973" s="36">
        <f>IFERROR(时间!$B$4+AU3973,"上周无销量")</f>
        <v>43346</v>
      </c>
    </row>
    <row r="3974" spans="1:48">
      <c r="A3974" s="21" t="s">
        <v>7662</v>
      </c>
      <c r="B3974" t="s">
        <v>7663</v>
      </c>
      <c r="C3974" t="s">
        <v>4759</v>
      </c>
      <c r="D3974" s="31">
        <v>0</v>
      </c>
      <c r="E3974" s="31">
        <v>0</v>
      </c>
      <c r="F3974" s="31">
        <v>0</v>
      </c>
      <c r="G3974" s="31">
        <v>0</v>
      </c>
      <c r="H3974" s="32">
        <v>0</v>
      </c>
      <c r="I3974">
        <v>1</v>
      </c>
      <c r="J3974" s="33">
        <v>0</v>
      </c>
      <c r="K3974" s="33">
        <v>0</v>
      </c>
      <c r="L3974" s="33">
        <v>0</v>
      </c>
      <c r="M3974">
        <v>1</v>
      </c>
      <c r="N3974">
        <v>0</v>
      </c>
      <c r="O3974">
        <v>0</v>
      </c>
      <c r="P3974" t="s">
        <v>54</v>
      </c>
      <c r="Q3974" t="s">
        <v>54</v>
      </c>
      <c r="R3974" t="s">
        <v>54</v>
      </c>
      <c r="S3974" t="s">
        <v>54</v>
      </c>
      <c r="T3974" t="s">
        <v>54</v>
      </c>
      <c r="U3974" t="s">
        <v>54</v>
      </c>
      <c r="V3974" t="s">
        <v>54</v>
      </c>
      <c r="W3974" t="s">
        <v>54</v>
      </c>
      <c r="X3974" s="23" t="s">
        <v>54</v>
      </c>
      <c r="Y3974" s="23" t="s">
        <v>54</v>
      </c>
      <c r="Z3974" s="23" t="s">
        <v>54</v>
      </c>
      <c r="AA3974" s="23" t="s">
        <v>54</v>
      </c>
      <c r="AB3974" t="s">
        <v>54</v>
      </c>
      <c r="AC3974" t="s">
        <v>54</v>
      </c>
      <c r="AD3974" t="s">
        <v>54</v>
      </c>
      <c r="AE3974" t="s">
        <v>54</v>
      </c>
      <c r="AF3974" s="23" t="s">
        <v>54</v>
      </c>
      <c r="AG3974" s="23" t="s">
        <v>54</v>
      </c>
      <c r="AH3974" s="23" t="s">
        <v>54</v>
      </c>
      <c r="AI3974" s="23" t="s">
        <v>54</v>
      </c>
      <c r="AJ3974">
        <v>4</v>
      </c>
      <c r="AK3974">
        <v>2</v>
      </c>
      <c r="AL3974">
        <v>0</v>
      </c>
      <c r="AM3974">
        <v>3</v>
      </c>
      <c r="AN3974" s="23">
        <v>0</v>
      </c>
      <c r="AO3974" s="23">
        <v>0</v>
      </c>
      <c r="AP3974" s="23" t="e">
        <v>#DIV/0!</v>
      </c>
      <c r="AQ3974" s="23">
        <v>0</v>
      </c>
      <c r="AR3974" s="35">
        <v>0</v>
      </c>
      <c r="AS3974" s="35">
        <v>0</v>
      </c>
      <c r="AT3974" s="35">
        <v>1</v>
      </c>
      <c r="AU3974" s="31" t="str">
        <f t="shared" si="65"/>
        <v>库存为1</v>
      </c>
      <c r="AV3974" s="36" t="str">
        <f>IFERROR(时间!$B$4+AU3974,"上周无销量")</f>
        <v>上周无销量</v>
      </c>
    </row>
    <row r="3975" spans="1:48">
      <c r="A3975" s="21" t="s">
        <v>7664</v>
      </c>
      <c r="B3975" t="s">
        <v>7653</v>
      </c>
      <c r="C3975" t="s">
        <v>7665</v>
      </c>
      <c r="D3975" s="31">
        <v>0</v>
      </c>
      <c r="E3975" s="31">
        <v>0</v>
      </c>
      <c r="F3975" s="31">
        <v>0</v>
      </c>
      <c r="G3975" s="31">
        <v>0</v>
      </c>
      <c r="H3975" s="32">
        <v>0</v>
      </c>
      <c r="I3975">
        <v>1</v>
      </c>
      <c r="J3975" s="33">
        <v>0</v>
      </c>
      <c r="K3975" s="33">
        <v>0</v>
      </c>
      <c r="L3975" s="33">
        <v>0</v>
      </c>
      <c r="M3975">
        <v>1</v>
      </c>
      <c r="N3975">
        <v>0</v>
      </c>
      <c r="O3975">
        <v>1</v>
      </c>
      <c r="P3975" t="s">
        <v>54</v>
      </c>
      <c r="Q3975" t="s">
        <v>54</v>
      </c>
      <c r="R3975" t="s">
        <v>54</v>
      </c>
      <c r="S3975" t="s">
        <v>54</v>
      </c>
      <c r="T3975" t="s">
        <v>54</v>
      </c>
      <c r="U3975" t="s">
        <v>54</v>
      </c>
      <c r="V3975" t="s">
        <v>54</v>
      </c>
      <c r="W3975" t="s">
        <v>54</v>
      </c>
      <c r="X3975" s="23" t="s">
        <v>54</v>
      </c>
      <c r="Y3975" s="23" t="s">
        <v>54</v>
      </c>
      <c r="Z3975" s="23" t="s">
        <v>54</v>
      </c>
      <c r="AA3975" s="23" t="s">
        <v>54</v>
      </c>
      <c r="AB3975" t="s">
        <v>54</v>
      </c>
      <c r="AC3975" t="s">
        <v>54</v>
      </c>
      <c r="AD3975" t="s">
        <v>54</v>
      </c>
      <c r="AE3975" t="s">
        <v>54</v>
      </c>
      <c r="AF3975" s="23" t="s">
        <v>54</v>
      </c>
      <c r="AG3975" s="23" t="s">
        <v>54</v>
      </c>
      <c r="AH3975" s="23" t="s">
        <v>54</v>
      </c>
      <c r="AI3975" s="23" t="s">
        <v>54</v>
      </c>
      <c r="AJ3975">
        <v>0</v>
      </c>
      <c r="AK3975">
        <v>1</v>
      </c>
      <c r="AL3975">
        <v>0</v>
      </c>
      <c r="AM3975">
        <v>0</v>
      </c>
      <c r="AN3975" s="23" t="e">
        <v>#DIV/0!</v>
      </c>
      <c r="AO3975" s="23">
        <v>0</v>
      </c>
      <c r="AP3975" s="23" t="e">
        <v>#DIV/0!</v>
      </c>
      <c r="AQ3975" s="23" t="e">
        <v>#DIV/0!</v>
      </c>
      <c r="AR3975" s="35">
        <v>0</v>
      </c>
      <c r="AS3975" s="35">
        <v>0</v>
      </c>
      <c r="AT3975" s="35">
        <v>1</v>
      </c>
      <c r="AU3975" s="31" t="str">
        <f t="shared" si="65"/>
        <v>库存为1</v>
      </c>
      <c r="AV3975" s="36" t="str">
        <f>IFERROR(时间!$B$4+AU3975,"上周无销量")</f>
        <v>上周无销量</v>
      </c>
    </row>
  </sheetData>
  <autoFilter ref="C6:C397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36358" operator="lessThan">
      <formula>20</formula>
    </cfRule>
    <cfRule type="cellIs" dxfId="1" priority="236357" operator="greaterThan">
      <formula>120</formula>
    </cfRule>
    <cfRule type="containsText" dxfId="2" priority="236356" operator="between" text="库存为">
      <formula>NOT(ISERROR(SEARCH("库存为",AU2)))</formula>
    </cfRule>
  </conditionalFormatting>
  <conditionalFormatting sqref="AU6">
    <cfRule type="cellIs" dxfId="0" priority="11910" operator="lessThan">
      <formula>20</formula>
    </cfRule>
    <cfRule type="cellIs" dxfId="1" priority="7940" operator="greaterThan">
      <formula>120</formula>
    </cfRule>
    <cfRule type="containsText" dxfId="2" priority="3970" operator="between" text="库存为">
      <formula>NOT(ISERROR(SEARCH("库存为",AU6)))</formula>
    </cfRule>
  </conditionalFormatting>
  <conditionalFormatting sqref="AU7">
    <cfRule type="cellIs" dxfId="0" priority="11909" operator="lessThan">
      <formula>20</formula>
    </cfRule>
    <cfRule type="cellIs" dxfId="1" priority="7939" operator="greaterThan">
      <formula>120</formula>
    </cfRule>
    <cfRule type="containsText" dxfId="2" priority="3969" operator="between" text="库存为">
      <formula>NOT(ISERROR(SEARCH("库存为",AU7)))</formula>
    </cfRule>
  </conditionalFormatting>
  <conditionalFormatting sqref="AU8">
    <cfRule type="cellIs" dxfId="0" priority="11908" operator="lessThan">
      <formula>20</formula>
    </cfRule>
    <cfRule type="cellIs" dxfId="1" priority="7938" operator="greaterThan">
      <formula>120</formula>
    </cfRule>
    <cfRule type="containsText" dxfId="2" priority="3968" operator="between" text="库存为">
      <formula>NOT(ISERROR(SEARCH("库存为",AU8)))</formula>
    </cfRule>
  </conditionalFormatting>
  <conditionalFormatting sqref="AU9">
    <cfRule type="cellIs" dxfId="0" priority="11907" operator="lessThan">
      <formula>20</formula>
    </cfRule>
    <cfRule type="cellIs" dxfId="1" priority="7937" operator="greaterThan">
      <formula>120</formula>
    </cfRule>
    <cfRule type="containsText" dxfId="2" priority="3967" operator="between" text="库存为">
      <formula>NOT(ISERROR(SEARCH("库存为",AU9)))</formula>
    </cfRule>
  </conditionalFormatting>
  <conditionalFormatting sqref="AU10">
    <cfRule type="cellIs" dxfId="0" priority="11906" operator="lessThan">
      <formula>20</formula>
    </cfRule>
    <cfRule type="cellIs" dxfId="1" priority="7936" operator="greaterThan">
      <formula>120</formula>
    </cfRule>
    <cfRule type="containsText" dxfId="2" priority="3966" operator="between" text="库存为">
      <formula>NOT(ISERROR(SEARCH("库存为",AU10)))</formula>
    </cfRule>
  </conditionalFormatting>
  <conditionalFormatting sqref="AU11">
    <cfRule type="cellIs" dxfId="0" priority="11905" operator="lessThan">
      <formula>20</formula>
    </cfRule>
    <cfRule type="cellIs" dxfId="1" priority="7935" operator="greaterThan">
      <formula>120</formula>
    </cfRule>
    <cfRule type="containsText" dxfId="2" priority="3965" operator="between" text="库存为">
      <formula>NOT(ISERROR(SEARCH("库存为",AU11)))</formula>
    </cfRule>
  </conditionalFormatting>
  <conditionalFormatting sqref="AU12">
    <cfRule type="cellIs" dxfId="0" priority="11904" operator="lessThan">
      <formula>20</formula>
    </cfRule>
    <cfRule type="cellIs" dxfId="1" priority="7934" operator="greaterThan">
      <formula>120</formula>
    </cfRule>
    <cfRule type="containsText" dxfId="2" priority="3964" operator="between" text="库存为">
      <formula>NOT(ISERROR(SEARCH("库存为",AU12)))</formula>
    </cfRule>
  </conditionalFormatting>
  <conditionalFormatting sqref="AU13">
    <cfRule type="cellIs" dxfId="0" priority="11903" operator="lessThan">
      <formula>20</formula>
    </cfRule>
    <cfRule type="cellIs" dxfId="1" priority="7933" operator="greaterThan">
      <formula>120</formula>
    </cfRule>
    <cfRule type="containsText" dxfId="2" priority="3963" operator="between" text="库存为">
      <formula>NOT(ISERROR(SEARCH("库存为",AU13)))</formula>
    </cfRule>
  </conditionalFormatting>
  <conditionalFormatting sqref="AU14">
    <cfRule type="cellIs" dxfId="0" priority="11902" operator="lessThan">
      <formula>20</formula>
    </cfRule>
    <cfRule type="cellIs" dxfId="1" priority="7932" operator="greaterThan">
      <formula>120</formula>
    </cfRule>
    <cfRule type="containsText" dxfId="2" priority="3962" operator="between" text="库存为">
      <formula>NOT(ISERROR(SEARCH("库存为",AU14)))</formula>
    </cfRule>
  </conditionalFormatting>
  <conditionalFormatting sqref="AU15">
    <cfRule type="cellIs" dxfId="0" priority="11901" operator="lessThan">
      <formula>20</formula>
    </cfRule>
    <cfRule type="cellIs" dxfId="1" priority="7931" operator="greaterThan">
      <formula>120</formula>
    </cfRule>
    <cfRule type="containsText" dxfId="2" priority="3961" operator="between" text="库存为">
      <formula>NOT(ISERROR(SEARCH("库存为",AU15)))</formula>
    </cfRule>
  </conditionalFormatting>
  <conditionalFormatting sqref="AU16">
    <cfRule type="cellIs" dxfId="0" priority="11900" operator="lessThan">
      <formula>20</formula>
    </cfRule>
    <cfRule type="cellIs" dxfId="1" priority="7930" operator="greaterThan">
      <formula>120</formula>
    </cfRule>
    <cfRule type="containsText" dxfId="2" priority="3960" operator="between" text="库存为">
      <formula>NOT(ISERROR(SEARCH("库存为",AU16)))</formula>
    </cfRule>
  </conditionalFormatting>
  <conditionalFormatting sqref="AU17">
    <cfRule type="cellIs" dxfId="0" priority="11899" operator="lessThan">
      <formula>20</formula>
    </cfRule>
    <cfRule type="cellIs" dxfId="1" priority="7929" operator="greaterThan">
      <formula>120</formula>
    </cfRule>
    <cfRule type="containsText" dxfId="2" priority="3959" operator="between" text="库存为">
      <formula>NOT(ISERROR(SEARCH("库存为",AU17)))</formula>
    </cfRule>
  </conditionalFormatting>
  <conditionalFormatting sqref="AU18">
    <cfRule type="cellIs" dxfId="0" priority="11898" operator="lessThan">
      <formula>20</formula>
    </cfRule>
    <cfRule type="cellIs" dxfId="1" priority="7928" operator="greaterThan">
      <formula>120</formula>
    </cfRule>
    <cfRule type="containsText" dxfId="2" priority="3958" operator="between" text="库存为">
      <formula>NOT(ISERROR(SEARCH("库存为",AU18)))</formula>
    </cfRule>
  </conditionalFormatting>
  <conditionalFormatting sqref="AU19">
    <cfRule type="cellIs" dxfId="0" priority="11897" operator="lessThan">
      <formula>20</formula>
    </cfRule>
    <cfRule type="cellIs" dxfId="1" priority="7927" operator="greaterThan">
      <formula>120</formula>
    </cfRule>
    <cfRule type="containsText" dxfId="2" priority="3957" operator="between" text="库存为">
      <formula>NOT(ISERROR(SEARCH("库存为",AU19)))</formula>
    </cfRule>
  </conditionalFormatting>
  <conditionalFormatting sqref="AU20">
    <cfRule type="cellIs" dxfId="0" priority="11896" operator="lessThan">
      <formula>20</formula>
    </cfRule>
    <cfRule type="cellIs" dxfId="1" priority="7926" operator="greaterThan">
      <formula>120</formula>
    </cfRule>
    <cfRule type="containsText" dxfId="2" priority="3956" operator="between" text="库存为">
      <formula>NOT(ISERROR(SEARCH("库存为",AU20)))</formula>
    </cfRule>
  </conditionalFormatting>
  <conditionalFormatting sqref="AU21">
    <cfRule type="cellIs" dxfId="0" priority="11895" operator="lessThan">
      <formula>20</formula>
    </cfRule>
    <cfRule type="cellIs" dxfId="1" priority="7925" operator="greaterThan">
      <formula>120</formula>
    </cfRule>
    <cfRule type="containsText" dxfId="2" priority="3955" operator="between" text="库存为">
      <formula>NOT(ISERROR(SEARCH("库存为",AU21)))</formula>
    </cfRule>
  </conditionalFormatting>
  <conditionalFormatting sqref="AU22">
    <cfRule type="cellIs" dxfId="0" priority="11894" operator="lessThan">
      <formula>20</formula>
    </cfRule>
    <cfRule type="cellIs" dxfId="1" priority="7924" operator="greaterThan">
      <formula>120</formula>
    </cfRule>
    <cfRule type="containsText" dxfId="2" priority="3954" operator="between" text="库存为">
      <formula>NOT(ISERROR(SEARCH("库存为",AU22)))</formula>
    </cfRule>
  </conditionalFormatting>
  <conditionalFormatting sqref="AU23">
    <cfRule type="cellIs" dxfId="0" priority="11893" operator="lessThan">
      <formula>20</formula>
    </cfRule>
    <cfRule type="cellIs" dxfId="1" priority="7923" operator="greaterThan">
      <formula>120</formula>
    </cfRule>
    <cfRule type="containsText" dxfId="2" priority="3953" operator="between" text="库存为">
      <formula>NOT(ISERROR(SEARCH("库存为",AU23)))</formula>
    </cfRule>
  </conditionalFormatting>
  <conditionalFormatting sqref="AU24">
    <cfRule type="cellIs" dxfId="0" priority="11892" operator="lessThan">
      <formula>20</formula>
    </cfRule>
    <cfRule type="cellIs" dxfId="1" priority="7922" operator="greaterThan">
      <formula>120</formula>
    </cfRule>
    <cfRule type="containsText" dxfId="2" priority="3952" operator="between" text="库存为">
      <formula>NOT(ISERROR(SEARCH("库存为",AU24)))</formula>
    </cfRule>
  </conditionalFormatting>
  <conditionalFormatting sqref="AU25">
    <cfRule type="cellIs" dxfId="0" priority="11891" operator="lessThan">
      <formula>20</formula>
    </cfRule>
    <cfRule type="cellIs" dxfId="1" priority="7921" operator="greaterThan">
      <formula>120</formula>
    </cfRule>
    <cfRule type="containsText" dxfId="2" priority="3951" operator="between" text="库存为">
      <formula>NOT(ISERROR(SEARCH("库存为",AU25)))</formula>
    </cfRule>
  </conditionalFormatting>
  <conditionalFormatting sqref="AU26">
    <cfRule type="cellIs" dxfId="0" priority="11890" operator="lessThan">
      <formula>20</formula>
    </cfRule>
    <cfRule type="cellIs" dxfId="1" priority="7920" operator="greaterThan">
      <formula>120</formula>
    </cfRule>
    <cfRule type="containsText" dxfId="2" priority="3950" operator="between" text="库存为">
      <formula>NOT(ISERROR(SEARCH("库存为",AU26)))</formula>
    </cfRule>
  </conditionalFormatting>
  <conditionalFormatting sqref="AU27">
    <cfRule type="cellIs" dxfId="0" priority="11889" operator="lessThan">
      <formula>20</formula>
    </cfRule>
    <cfRule type="cellIs" dxfId="1" priority="7919" operator="greaterThan">
      <formula>120</formula>
    </cfRule>
    <cfRule type="containsText" dxfId="2" priority="3949" operator="between" text="库存为">
      <formula>NOT(ISERROR(SEARCH("库存为",AU27)))</formula>
    </cfRule>
  </conditionalFormatting>
  <conditionalFormatting sqref="AU28">
    <cfRule type="cellIs" dxfId="0" priority="11888" operator="lessThan">
      <formula>20</formula>
    </cfRule>
    <cfRule type="cellIs" dxfId="1" priority="7918" operator="greaterThan">
      <formula>120</formula>
    </cfRule>
    <cfRule type="containsText" dxfId="2" priority="3948" operator="between" text="库存为">
      <formula>NOT(ISERROR(SEARCH("库存为",AU28)))</formula>
    </cfRule>
  </conditionalFormatting>
  <conditionalFormatting sqref="AU29">
    <cfRule type="cellIs" dxfId="0" priority="11887" operator="lessThan">
      <formula>20</formula>
    </cfRule>
    <cfRule type="cellIs" dxfId="1" priority="7917" operator="greaterThan">
      <formula>120</formula>
    </cfRule>
    <cfRule type="containsText" dxfId="2" priority="3947" operator="between" text="库存为">
      <formula>NOT(ISERROR(SEARCH("库存为",AU29)))</formula>
    </cfRule>
  </conditionalFormatting>
  <conditionalFormatting sqref="AU30">
    <cfRule type="cellIs" dxfId="0" priority="11886" operator="lessThan">
      <formula>20</formula>
    </cfRule>
    <cfRule type="cellIs" dxfId="1" priority="7916" operator="greaterThan">
      <formula>120</formula>
    </cfRule>
    <cfRule type="containsText" dxfId="2" priority="3946" operator="between" text="库存为">
      <formula>NOT(ISERROR(SEARCH("库存为",AU30)))</formula>
    </cfRule>
  </conditionalFormatting>
  <conditionalFormatting sqref="AU31">
    <cfRule type="cellIs" dxfId="0" priority="11885" operator="lessThan">
      <formula>20</formula>
    </cfRule>
    <cfRule type="cellIs" dxfId="1" priority="7915" operator="greaterThan">
      <formula>120</formula>
    </cfRule>
    <cfRule type="containsText" dxfId="2" priority="3945" operator="between" text="库存为">
      <formula>NOT(ISERROR(SEARCH("库存为",AU31)))</formula>
    </cfRule>
  </conditionalFormatting>
  <conditionalFormatting sqref="AU32">
    <cfRule type="cellIs" dxfId="0" priority="11884" operator="lessThan">
      <formula>20</formula>
    </cfRule>
    <cfRule type="cellIs" dxfId="1" priority="7914" operator="greaterThan">
      <formula>120</formula>
    </cfRule>
    <cfRule type="containsText" dxfId="2" priority="3944" operator="between" text="库存为">
      <formula>NOT(ISERROR(SEARCH("库存为",AU32)))</formula>
    </cfRule>
  </conditionalFormatting>
  <conditionalFormatting sqref="AU33">
    <cfRule type="cellIs" dxfId="0" priority="11883" operator="lessThan">
      <formula>20</formula>
    </cfRule>
    <cfRule type="cellIs" dxfId="1" priority="7913" operator="greaterThan">
      <formula>120</formula>
    </cfRule>
    <cfRule type="containsText" dxfId="2" priority="3943" operator="between" text="库存为">
      <formula>NOT(ISERROR(SEARCH("库存为",AU33)))</formula>
    </cfRule>
  </conditionalFormatting>
  <conditionalFormatting sqref="AU34">
    <cfRule type="cellIs" dxfId="0" priority="11882" operator="lessThan">
      <formula>20</formula>
    </cfRule>
    <cfRule type="cellIs" dxfId="1" priority="7912" operator="greaterThan">
      <formula>120</formula>
    </cfRule>
    <cfRule type="containsText" dxfId="2" priority="3942" operator="between" text="库存为">
      <formula>NOT(ISERROR(SEARCH("库存为",AU34)))</formula>
    </cfRule>
  </conditionalFormatting>
  <conditionalFormatting sqref="AU35">
    <cfRule type="cellIs" dxfId="0" priority="11881" operator="lessThan">
      <formula>20</formula>
    </cfRule>
    <cfRule type="cellIs" dxfId="1" priority="7911" operator="greaterThan">
      <formula>120</formula>
    </cfRule>
    <cfRule type="containsText" dxfId="2" priority="3941" operator="between" text="库存为">
      <formula>NOT(ISERROR(SEARCH("库存为",AU35)))</formula>
    </cfRule>
  </conditionalFormatting>
  <conditionalFormatting sqref="AU36">
    <cfRule type="cellIs" dxfId="0" priority="11880" operator="lessThan">
      <formula>20</formula>
    </cfRule>
    <cfRule type="cellIs" dxfId="1" priority="7910" operator="greaterThan">
      <formula>120</formula>
    </cfRule>
    <cfRule type="containsText" dxfId="2" priority="3940" operator="between" text="库存为">
      <formula>NOT(ISERROR(SEARCH("库存为",AU36)))</formula>
    </cfRule>
  </conditionalFormatting>
  <conditionalFormatting sqref="AU37">
    <cfRule type="cellIs" dxfId="0" priority="11879" operator="lessThan">
      <formula>20</formula>
    </cfRule>
    <cfRule type="cellIs" dxfId="1" priority="7909" operator="greaterThan">
      <formula>120</formula>
    </cfRule>
    <cfRule type="containsText" dxfId="2" priority="3939" operator="between" text="库存为">
      <formula>NOT(ISERROR(SEARCH("库存为",AU37)))</formula>
    </cfRule>
  </conditionalFormatting>
  <conditionalFormatting sqref="AU38">
    <cfRule type="cellIs" dxfId="0" priority="11878" operator="lessThan">
      <formula>20</formula>
    </cfRule>
    <cfRule type="cellIs" dxfId="1" priority="7908" operator="greaterThan">
      <formula>120</formula>
    </cfRule>
    <cfRule type="containsText" dxfId="2" priority="3938" operator="between" text="库存为">
      <formula>NOT(ISERROR(SEARCH("库存为",AU38)))</formula>
    </cfRule>
  </conditionalFormatting>
  <conditionalFormatting sqref="AU39">
    <cfRule type="cellIs" dxfId="0" priority="11877" operator="lessThan">
      <formula>20</formula>
    </cfRule>
    <cfRule type="cellIs" dxfId="1" priority="7907" operator="greaterThan">
      <formula>120</formula>
    </cfRule>
    <cfRule type="containsText" dxfId="2" priority="3937" operator="between" text="库存为">
      <formula>NOT(ISERROR(SEARCH("库存为",AU39)))</formula>
    </cfRule>
  </conditionalFormatting>
  <conditionalFormatting sqref="AU40">
    <cfRule type="cellIs" dxfId="0" priority="11876" operator="lessThan">
      <formula>20</formula>
    </cfRule>
    <cfRule type="cellIs" dxfId="1" priority="7906" operator="greaterThan">
      <formula>120</formula>
    </cfRule>
    <cfRule type="containsText" dxfId="2" priority="3936" operator="between" text="库存为">
      <formula>NOT(ISERROR(SEARCH("库存为",AU40)))</formula>
    </cfRule>
  </conditionalFormatting>
  <conditionalFormatting sqref="AU41">
    <cfRule type="cellIs" dxfId="0" priority="11875" operator="lessThan">
      <formula>20</formula>
    </cfRule>
    <cfRule type="cellIs" dxfId="1" priority="7905" operator="greaterThan">
      <formula>120</formula>
    </cfRule>
    <cfRule type="containsText" dxfId="2" priority="3935" operator="between" text="库存为">
      <formula>NOT(ISERROR(SEARCH("库存为",AU41)))</formula>
    </cfRule>
  </conditionalFormatting>
  <conditionalFormatting sqref="AU42">
    <cfRule type="cellIs" dxfId="0" priority="11874" operator="lessThan">
      <formula>20</formula>
    </cfRule>
    <cfRule type="cellIs" dxfId="1" priority="7904" operator="greaterThan">
      <formula>120</formula>
    </cfRule>
    <cfRule type="containsText" dxfId="2" priority="3934" operator="between" text="库存为">
      <formula>NOT(ISERROR(SEARCH("库存为",AU42)))</formula>
    </cfRule>
  </conditionalFormatting>
  <conditionalFormatting sqref="AU43">
    <cfRule type="cellIs" dxfId="0" priority="11873" operator="lessThan">
      <formula>20</formula>
    </cfRule>
    <cfRule type="cellIs" dxfId="1" priority="7903" operator="greaterThan">
      <formula>120</formula>
    </cfRule>
    <cfRule type="containsText" dxfId="2" priority="3933" operator="between" text="库存为">
      <formula>NOT(ISERROR(SEARCH("库存为",AU43)))</formula>
    </cfRule>
  </conditionalFormatting>
  <conditionalFormatting sqref="AU44">
    <cfRule type="cellIs" dxfId="0" priority="11872" operator="lessThan">
      <formula>20</formula>
    </cfRule>
    <cfRule type="cellIs" dxfId="1" priority="7902" operator="greaterThan">
      <formula>120</formula>
    </cfRule>
    <cfRule type="containsText" dxfId="2" priority="3932" operator="between" text="库存为">
      <formula>NOT(ISERROR(SEARCH("库存为",AU44)))</formula>
    </cfRule>
  </conditionalFormatting>
  <conditionalFormatting sqref="AU45">
    <cfRule type="cellIs" dxfId="0" priority="11871" operator="lessThan">
      <formula>20</formula>
    </cfRule>
    <cfRule type="cellIs" dxfId="1" priority="7901" operator="greaterThan">
      <formula>120</formula>
    </cfRule>
    <cfRule type="containsText" dxfId="2" priority="3931" operator="between" text="库存为">
      <formula>NOT(ISERROR(SEARCH("库存为",AU45)))</formula>
    </cfRule>
  </conditionalFormatting>
  <conditionalFormatting sqref="AU46">
    <cfRule type="cellIs" dxfId="0" priority="11870" operator="lessThan">
      <formula>20</formula>
    </cfRule>
    <cfRule type="cellIs" dxfId="1" priority="7900" operator="greaterThan">
      <formula>120</formula>
    </cfRule>
    <cfRule type="containsText" dxfId="2" priority="3930" operator="between" text="库存为">
      <formula>NOT(ISERROR(SEARCH("库存为",AU46)))</formula>
    </cfRule>
  </conditionalFormatting>
  <conditionalFormatting sqref="AU47">
    <cfRule type="cellIs" dxfId="0" priority="11869" operator="lessThan">
      <formula>20</formula>
    </cfRule>
    <cfRule type="cellIs" dxfId="1" priority="7899" operator="greaterThan">
      <formula>120</formula>
    </cfRule>
    <cfRule type="containsText" dxfId="2" priority="3929" operator="between" text="库存为">
      <formula>NOT(ISERROR(SEARCH("库存为",AU47)))</formula>
    </cfRule>
  </conditionalFormatting>
  <conditionalFormatting sqref="AU48">
    <cfRule type="cellIs" dxfId="0" priority="11868" operator="lessThan">
      <formula>20</formula>
    </cfRule>
    <cfRule type="cellIs" dxfId="1" priority="7898" operator="greaterThan">
      <formula>120</formula>
    </cfRule>
    <cfRule type="containsText" dxfId="2" priority="3928" operator="between" text="库存为">
      <formula>NOT(ISERROR(SEARCH("库存为",AU48)))</formula>
    </cfRule>
  </conditionalFormatting>
  <conditionalFormatting sqref="AU49">
    <cfRule type="cellIs" dxfId="0" priority="11867" operator="lessThan">
      <formula>20</formula>
    </cfRule>
    <cfRule type="cellIs" dxfId="1" priority="7897" operator="greaterThan">
      <formula>120</formula>
    </cfRule>
    <cfRule type="containsText" dxfId="2" priority="3927" operator="between" text="库存为">
      <formula>NOT(ISERROR(SEARCH("库存为",AU49)))</formula>
    </cfRule>
  </conditionalFormatting>
  <conditionalFormatting sqref="AU50">
    <cfRule type="cellIs" dxfId="0" priority="11866" operator="lessThan">
      <formula>20</formula>
    </cfRule>
    <cfRule type="cellIs" dxfId="1" priority="7896" operator="greaterThan">
      <formula>120</formula>
    </cfRule>
    <cfRule type="containsText" dxfId="2" priority="3926" operator="between" text="库存为">
      <formula>NOT(ISERROR(SEARCH("库存为",AU50)))</formula>
    </cfRule>
  </conditionalFormatting>
  <conditionalFormatting sqref="AU51">
    <cfRule type="cellIs" dxfId="0" priority="11865" operator="lessThan">
      <formula>20</formula>
    </cfRule>
    <cfRule type="cellIs" dxfId="1" priority="7895" operator="greaterThan">
      <formula>120</formula>
    </cfRule>
    <cfRule type="containsText" dxfId="2" priority="3925" operator="between" text="库存为">
      <formula>NOT(ISERROR(SEARCH("库存为",AU51)))</formula>
    </cfRule>
  </conditionalFormatting>
  <conditionalFormatting sqref="AU52">
    <cfRule type="cellIs" dxfId="0" priority="11864" operator="lessThan">
      <formula>20</formula>
    </cfRule>
    <cfRule type="cellIs" dxfId="1" priority="7894" operator="greaterThan">
      <formula>120</formula>
    </cfRule>
    <cfRule type="containsText" dxfId="2" priority="3924" operator="between" text="库存为">
      <formula>NOT(ISERROR(SEARCH("库存为",AU52)))</formula>
    </cfRule>
  </conditionalFormatting>
  <conditionalFormatting sqref="AU53">
    <cfRule type="cellIs" dxfId="0" priority="11863" operator="lessThan">
      <formula>20</formula>
    </cfRule>
    <cfRule type="cellIs" dxfId="1" priority="7893" operator="greaterThan">
      <formula>120</formula>
    </cfRule>
    <cfRule type="containsText" dxfId="2" priority="3923" operator="between" text="库存为">
      <formula>NOT(ISERROR(SEARCH("库存为",AU53)))</formula>
    </cfRule>
  </conditionalFormatting>
  <conditionalFormatting sqref="AU54">
    <cfRule type="cellIs" dxfId="0" priority="11862" operator="lessThan">
      <formula>20</formula>
    </cfRule>
    <cfRule type="cellIs" dxfId="1" priority="7892" operator="greaterThan">
      <formula>120</formula>
    </cfRule>
    <cfRule type="containsText" dxfId="2" priority="3922" operator="between" text="库存为">
      <formula>NOT(ISERROR(SEARCH("库存为",AU54)))</formula>
    </cfRule>
  </conditionalFormatting>
  <conditionalFormatting sqref="AU55">
    <cfRule type="cellIs" dxfId="0" priority="11861" operator="lessThan">
      <formula>20</formula>
    </cfRule>
    <cfRule type="cellIs" dxfId="1" priority="7891" operator="greaterThan">
      <formula>120</formula>
    </cfRule>
    <cfRule type="containsText" dxfId="2" priority="3921" operator="between" text="库存为">
      <formula>NOT(ISERROR(SEARCH("库存为",AU55)))</formula>
    </cfRule>
  </conditionalFormatting>
  <conditionalFormatting sqref="AU56">
    <cfRule type="cellIs" dxfId="0" priority="11860" operator="lessThan">
      <formula>20</formula>
    </cfRule>
    <cfRule type="cellIs" dxfId="1" priority="7890" operator="greaterThan">
      <formula>120</formula>
    </cfRule>
    <cfRule type="containsText" dxfId="2" priority="3920" operator="between" text="库存为">
      <formula>NOT(ISERROR(SEARCH("库存为",AU56)))</formula>
    </cfRule>
  </conditionalFormatting>
  <conditionalFormatting sqref="AU57">
    <cfRule type="cellIs" dxfId="0" priority="11859" operator="lessThan">
      <formula>20</formula>
    </cfRule>
    <cfRule type="cellIs" dxfId="1" priority="7889" operator="greaterThan">
      <formula>120</formula>
    </cfRule>
    <cfRule type="containsText" dxfId="2" priority="3919" operator="between" text="库存为">
      <formula>NOT(ISERROR(SEARCH("库存为",AU57)))</formula>
    </cfRule>
  </conditionalFormatting>
  <conditionalFormatting sqref="AU58">
    <cfRule type="cellIs" dxfId="0" priority="11858" operator="lessThan">
      <formula>20</formula>
    </cfRule>
    <cfRule type="cellIs" dxfId="1" priority="7888" operator="greaterThan">
      <formula>120</formula>
    </cfRule>
    <cfRule type="containsText" dxfId="2" priority="3918" operator="between" text="库存为">
      <formula>NOT(ISERROR(SEARCH("库存为",AU58)))</formula>
    </cfRule>
  </conditionalFormatting>
  <conditionalFormatting sqref="AU59">
    <cfRule type="cellIs" dxfId="0" priority="11857" operator="lessThan">
      <formula>20</formula>
    </cfRule>
    <cfRule type="cellIs" dxfId="1" priority="7887" operator="greaterThan">
      <formula>120</formula>
    </cfRule>
    <cfRule type="containsText" dxfId="2" priority="3917" operator="between" text="库存为">
      <formula>NOT(ISERROR(SEARCH("库存为",AU59)))</formula>
    </cfRule>
  </conditionalFormatting>
  <conditionalFormatting sqref="AU60">
    <cfRule type="cellIs" dxfId="0" priority="11856" operator="lessThan">
      <formula>20</formula>
    </cfRule>
    <cfRule type="cellIs" dxfId="1" priority="7886" operator="greaterThan">
      <formula>120</formula>
    </cfRule>
    <cfRule type="containsText" dxfId="2" priority="3916" operator="between" text="库存为">
      <formula>NOT(ISERROR(SEARCH("库存为",AU60)))</formula>
    </cfRule>
  </conditionalFormatting>
  <conditionalFormatting sqref="AU61">
    <cfRule type="cellIs" dxfId="0" priority="11855" operator="lessThan">
      <formula>20</formula>
    </cfRule>
    <cfRule type="cellIs" dxfId="1" priority="7885" operator="greaterThan">
      <formula>120</formula>
    </cfRule>
    <cfRule type="containsText" dxfId="2" priority="3915" operator="between" text="库存为">
      <formula>NOT(ISERROR(SEARCH("库存为",AU61)))</formula>
    </cfRule>
  </conditionalFormatting>
  <conditionalFormatting sqref="AU62">
    <cfRule type="cellIs" dxfId="0" priority="11854" operator="lessThan">
      <formula>20</formula>
    </cfRule>
    <cfRule type="cellIs" dxfId="1" priority="7884" operator="greaterThan">
      <formula>120</formula>
    </cfRule>
    <cfRule type="containsText" dxfId="2" priority="3914" operator="between" text="库存为">
      <formula>NOT(ISERROR(SEARCH("库存为",AU62)))</formula>
    </cfRule>
  </conditionalFormatting>
  <conditionalFormatting sqref="AU63">
    <cfRule type="cellIs" dxfId="0" priority="11853" operator="lessThan">
      <formula>20</formula>
    </cfRule>
    <cfRule type="cellIs" dxfId="1" priority="7883" operator="greaterThan">
      <formula>120</formula>
    </cfRule>
    <cfRule type="containsText" dxfId="2" priority="3913" operator="between" text="库存为">
      <formula>NOT(ISERROR(SEARCH("库存为",AU63)))</formula>
    </cfRule>
  </conditionalFormatting>
  <conditionalFormatting sqref="AU64">
    <cfRule type="cellIs" dxfId="0" priority="11852" operator="lessThan">
      <formula>20</formula>
    </cfRule>
    <cfRule type="cellIs" dxfId="1" priority="7882" operator="greaterThan">
      <formula>120</formula>
    </cfRule>
    <cfRule type="containsText" dxfId="2" priority="3912" operator="between" text="库存为">
      <formula>NOT(ISERROR(SEARCH("库存为",AU64)))</formula>
    </cfRule>
  </conditionalFormatting>
  <conditionalFormatting sqref="AU65">
    <cfRule type="cellIs" dxfId="0" priority="11851" operator="lessThan">
      <formula>20</formula>
    </cfRule>
    <cfRule type="cellIs" dxfId="1" priority="7881" operator="greaterThan">
      <formula>120</formula>
    </cfRule>
    <cfRule type="containsText" dxfId="2" priority="3911" operator="between" text="库存为">
      <formula>NOT(ISERROR(SEARCH("库存为",AU65)))</formula>
    </cfRule>
  </conditionalFormatting>
  <conditionalFormatting sqref="AU66">
    <cfRule type="cellIs" dxfId="0" priority="11850" operator="lessThan">
      <formula>20</formula>
    </cfRule>
    <cfRule type="cellIs" dxfId="1" priority="7880" operator="greaterThan">
      <formula>120</formula>
    </cfRule>
    <cfRule type="containsText" dxfId="2" priority="3910" operator="between" text="库存为">
      <formula>NOT(ISERROR(SEARCH("库存为",AU66)))</formula>
    </cfRule>
  </conditionalFormatting>
  <conditionalFormatting sqref="AU67">
    <cfRule type="cellIs" dxfId="0" priority="11849" operator="lessThan">
      <formula>20</formula>
    </cfRule>
    <cfRule type="cellIs" dxfId="1" priority="7879" operator="greaterThan">
      <formula>120</formula>
    </cfRule>
    <cfRule type="containsText" dxfId="2" priority="3909" operator="between" text="库存为">
      <formula>NOT(ISERROR(SEARCH("库存为",AU67)))</formula>
    </cfRule>
  </conditionalFormatting>
  <conditionalFormatting sqref="AU68">
    <cfRule type="cellIs" dxfId="0" priority="11848" operator="lessThan">
      <formula>20</formula>
    </cfRule>
    <cfRule type="cellIs" dxfId="1" priority="7878" operator="greaterThan">
      <formula>120</formula>
    </cfRule>
    <cfRule type="containsText" dxfId="2" priority="3908" operator="between" text="库存为">
      <formula>NOT(ISERROR(SEARCH("库存为",AU68)))</formula>
    </cfRule>
  </conditionalFormatting>
  <conditionalFormatting sqref="AU69">
    <cfRule type="cellIs" dxfId="0" priority="11847" operator="lessThan">
      <formula>20</formula>
    </cfRule>
    <cfRule type="cellIs" dxfId="1" priority="7877" operator="greaterThan">
      <formula>120</formula>
    </cfRule>
    <cfRule type="containsText" dxfId="2" priority="3907" operator="between" text="库存为">
      <formula>NOT(ISERROR(SEARCH("库存为",AU69)))</formula>
    </cfRule>
  </conditionalFormatting>
  <conditionalFormatting sqref="AU70">
    <cfRule type="cellIs" dxfId="0" priority="11846" operator="lessThan">
      <formula>20</formula>
    </cfRule>
    <cfRule type="cellIs" dxfId="1" priority="7876" operator="greaterThan">
      <formula>120</formula>
    </cfRule>
    <cfRule type="containsText" dxfId="2" priority="3906" operator="between" text="库存为">
      <formula>NOT(ISERROR(SEARCH("库存为",AU70)))</formula>
    </cfRule>
  </conditionalFormatting>
  <conditionalFormatting sqref="AU71">
    <cfRule type="cellIs" dxfId="0" priority="11845" operator="lessThan">
      <formula>20</formula>
    </cfRule>
    <cfRule type="cellIs" dxfId="1" priority="7875" operator="greaterThan">
      <formula>120</formula>
    </cfRule>
    <cfRule type="containsText" dxfId="2" priority="3905" operator="between" text="库存为">
      <formula>NOT(ISERROR(SEARCH("库存为",AU71)))</formula>
    </cfRule>
  </conditionalFormatting>
  <conditionalFormatting sqref="AU72">
    <cfRule type="cellIs" dxfId="0" priority="11844" operator="lessThan">
      <formula>20</formula>
    </cfRule>
    <cfRule type="cellIs" dxfId="1" priority="7874" operator="greaterThan">
      <formula>120</formula>
    </cfRule>
    <cfRule type="containsText" dxfId="2" priority="3904" operator="between" text="库存为">
      <formula>NOT(ISERROR(SEARCH("库存为",AU72)))</formula>
    </cfRule>
  </conditionalFormatting>
  <conditionalFormatting sqref="AU73">
    <cfRule type="cellIs" dxfId="0" priority="11843" operator="lessThan">
      <formula>20</formula>
    </cfRule>
    <cfRule type="cellIs" dxfId="1" priority="7873" operator="greaterThan">
      <formula>120</formula>
    </cfRule>
    <cfRule type="containsText" dxfId="2" priority="3903" operator="between" text="库存为">
      <formula>NOT(ISERROR(SEARCH("库存为",AU73)))</formula>
    </cfRule>
  </conditionalFormatting>
  <conditionalFormatting sqref="AU74">
    <cfRule type="cellIs" dxfId="0" priority="11842" operator="lessThan">
      <formula>20</formula>
    </cfRule>
    <cfRule type="cellIs" dxfId="1" priority="7872" operator="greaterThan">
      <formula>120</formula>
    </cfRule>
    <cfRule type="containsText" dxfId="2" priority="3902" operator="between" text="库存为">
      <formula>NOT(ISERROR(SEARCH("库存为",AU74)))</formula>
    </cfRule>
  </conditionalFormatting>
  <conditionalFormatting sqref="AU75">
    <cfRule type="cellIs" dxfId="0" priority="11841" operator="lessThan">
      <formula>20</formula>
    </cfRule>
    <cfRule type="cellIs" dxfId="1" priority="7871" operator="greaterThan">
      <formula>120</formula>
    </cfRule>
    <cfRule type="containsText" dxfId="2" priority="3901" operator="between" text="库存为">
      <formula>NOT(ISERROR(SEARCH("库存为",AU75)))</formula>
    </cfRule>
  </conditionalFormatting>
  <conditionalFormatting sqref="AU76">
    <cfRule type="cellIs" dxfId="0" priority="11840" operator="lessThan">
      <formula>20</formula>
    </cfRule>
    <cfRule type="cellIs" dxfId="1" priority="7870" operator="greaterThan">
      <formula>120</formula>
    </cfRule>
    <cfRule type="containsText" dxfId="2" priority="3900" operator="between" text="库存为">
      <formula>NOT(ISERROR(SEARCH("库存为",AU76)))</formula>
    </cfRule>
  </conditionalFormatting>
  <conditionalFormatting sqref="AU77">
    <cfRule type="cellIs" dxfId="0" priority="11839" operator="lessThan">
      <formula>20</formula>
    </cfRule>
    <cfRule type="cellIs" dxfId="1" priority="7869" operator="greaterThan">
      <formula>120</formula>
    </cfRule>
    <cfRule type="containsText" dxfId="2" priority="3899" operator="between" text="库存为">
      <formula>NOT(ISERROR(SEARCH("库存为",AU77)))</formula>
    </cfRule>
  </conditionalFormatting>
  <conditionalFormatting sqref="AU78">
    <cfRule type="cellIs" dxfId="0" priority="11838" operator="lessThan">
      <formula>20</formula>
    </cfRule>
    <cfRule type="cellIs" dxfId="1" priority="7868" operator="greaterThan">
      <formula>120</formula>
    </cfRule>
    <cfRule type="containsText" dxfId="2" priority="3898" operator="between" text="库存为">
      <formula>NOT(ISERROR(SEARCH("库存为",AU78)))</formula>
    </cfRule>
  </conditionalFormatting>
  <conditionalFormatting sqref="AU79">
    <cfRule type="cellIs" dxfId="0" priority="11837" operator="lessThan">
      <formula>20</formula>
    </cfRule>
    <cfRule type="cellIs" dxfId="1" priority="7867" operator="greaterThan">
      <formula>120</formula>
    </cfRule>
    <cfRule type="containsText" dxfId="2" priority="3897" operator="between" text="库存为">
      <formula>NOT(ISERROR(SEARCH("库存为",AU79)))</formula>
    </cfRule>
  </conditionalFormatting>
  <conditionalFormatting sqref="AU80">
    <cfRule type="cellIs" dxfId="0" priority="11836" operator="lessThan">
      <formula>20</formula>
    </cfRule>
    <cfRule type="cellIs" dxfId="1" priority="7866" operator="greaterThan">
      <formula>120</formula>
    </cfRule>
    <cfRule type="containsText" dxfId="2" priority="3896" operator="between" text="库存为">
      <formula>NOT(ISERROR(SEARCH("库存为",AU80)))</formula>
    </cfRule>
  </conditionalFormatting>
  <conditionalFormatting sqref="AU81">
    <cfRule type="cellIs" dxfId="0" priority="11835" operator="lessThan">
      <formula>20</formula>
    </cfRule>
    <cfRule type="cellIs" dxfId="1" priority="7865" operator="greaterThan">
      <formula>120</formula>
    </cfRule>
    <cfRule type="containsText" dxfId="2" priority="3895" operator="between" text="库存为">
      <formula>NOT(ISERROR(SEARCH("库存为",AU81)))</formula>
    </cfRule>
  </conditionalFormatting>
  <conditionalFormatting sqref="AU82">
    <cfRule type="cellIs" dxfId="0" priority="11834" operator="lessThan">
      <formula>20</formula>
    </cfRule>
    <cfRule type="cellIs" dxfId="1" priority="7864" operator="greaterThan">
      <formula>120</formula>
    </cfRule>
    <cfRule type="containsText" dxfId="2" priority="3894" operator="between" text="库存为">
      <formula>NOT(ISERROR(SEARCH("库存为",AU82)))</formula>
    </cfRule>
  </conditionalFormatting>
  <conditionalFormatting sqref="AU83">
    <cfRule type="cellIs" dxfId="0" priority="11833" operator="lessThan">
      <formula>20</formula>
    </cfRule>
    <cfRule type="cellIs" dxfId="1" priority="7863" operator="greaterThan">
      <formula>120</formula>
    </cfRule>
    <cfRule type="containsText" dxfId="2" priority="3893" operator="between" text="库存为">
      <formula>NOT(ISERROR(SEARCH("库存为",AU83)))</formula>
    </cfRule>
  </conditionalFormatting>
  <conditionalFormatting sqref="AU84">
    <cfRule type="cellIs" dxfId="0" priority="11832" operator="lessThan">
      <formula>20</formula>
    </cfRule>
    <cfRule type="cellIs" dxfId="1" priority="7862" operator="greaterThan">
      <formula>120</formula>
    </cfRule>
    <cfRule type="containsText" dxfId="2" priority="3892" operator="between" text="库存为">
      <formula>NOT(ISERROR(SEARCH("库存为",AU84)))</formula>
    </cfRule>
  </conditionalFormatting>
  <conditionalFormatting sqref="AU85">
    <cfRule type="cellIs" dxfId="0" priority="11831" operator="lessThan">
      <formula>20</formula>
    </cfRule>
    <cfRule type="cellIs" dxfId="1" priority="7861" operator="greaterThan">
      <formula>120</formula>
    </cfRule>
    <cfRule type="containsText" dxfId="2" priority="3891" operator="between" text="库存为">
      <formula>NOT(ISERROR(SEARCH("库存为",AU85)))</formula>
    </cfRule>
  </conditionalFormatting>
  <conditionalFormatting sqref="AU86">
    <cfRule type="cellIs" dxfId="0" priority="11830" operator="lessThan">
      <formula>20</formula>
    </cfRule>
    <cfRule type="cellIs" dxfId="1" priority="7860" operator="greaterThan">
      <formula>120</formula>
    </cfRule>
    <cfRule type="containsText" dxfId="2" priority="3890" operator="between" text="库存为">
      <formula>NOT(ISERROR(SEARCH("库存为",AU86)))</formula>
    </cfRule>
  </conditionalFormatting>
  <conditionalFormatting sqref="AU87">
    <cfRule type="cellIs" dxfId="0" priority="11829" operator="lessThan">
      <formula>20</formula>
    </cfRule>
    <cfRule type="cellIs" dxfId="1" priority="7859" operator="greaterThan">
      <formula>120</formula>
    </cfRule>
    <cfRule type="containsText" dxfId="2" priority="3889" operator="between" text="库存为">
      <formula>NOT(ISERROR(SEARCH("库存为",AU87)))</formula>
    </cfRule>
  </conditionalFormatting>
  <conditionalFormatting sqref="AU88">
    <cfRule type="cellIs" dxfId="0" priority="11828" operator="lessThan">
      <formula>20</formula>
    </cfRule>
    <cfRule type="cellIs" dxfId="1" priority="7858" operator="greaterThan">
      <formula>120</formula>
    </cfRule>
    <cfRule type="containsText" dxfId="2" priority="3888" operator="between" text="库存为">
      <formula>NOT(ISERROR(SEARCH("库存为",AU88)))</formula>
    </cfRule>
  </conditionalFormatting>
  <conditionalFormatting sqref="AU89">
    <cfRule type="cellIs" dxfId="0" priority="11827" operator="lessThan">
      <formula>20</formula>
    </cfRule>
    <cfRule type="cellIs" dxfId="1" priority="7857" operator="greaterThan">
      <formula>120</formula>
    </cfRule>
    <cfRule type="containsText" dxfId="2" priority="3887" operator="between" text="库存为">
      <formula>NOT(ISERROR(SEARCH("库存为",AU89)))</formula>
    </cfRule>
  </conditionalFormatting>
  <conditionalFormatting sqref="AU90">
    <cfRule type="cellIs" dxfId="0" priority="11826" operator="lessThan">
      <formula>20</formula>
    </cfRule>
    <cfRule type="cellIs" dxfId="1" priority="7856" operator="greaterThan">
      <formula>120</formula>
    </cfRule>
    <cfRule type="containsText" dxfId="2" priority="3886" operator="between" text="库存为">
      <formula>NOT(ISERROR(SEARCH("库存为",AU90)))</formula>
    </cfRule>
  </conditionalFormatting>
  <conditionalFormatting sqref="AU91">
    <cfRule type="cellIs" dxfId="0" priority="11825" operator="lessThan">
      <formula>20</formula>
    </cfRule>
    <cfRule type="cellIs" dxfId="1" priority="7855" operator="greaterThan">
      <formula>120</formula>
    </cfRule>
    <cfRule type="containsText" dxfId="2" priority="3885" operator="between" text="库存为">
      <formula>NOT(ISERROR(SEARCH("库存为",AU91)))</formula>
    </cfRule>
  </conditionalFormatting>
  <conditionalFormatting sqref="AU92">
    <cfRule type="cellIs" dxfId="0" priority="11824" operator="lessThan">
      <formula>20</formula>
    </cfRule>
    <cfRule type="cellIs" dxfId="1" priority="7854" operator="greaterThan">
      <formula>120</formula>
    </cfRule>
    <cfRule type="containsText" dxfId="2" priority="3884" operator="between" text="库存为">
      <formula>NOT(ISERROR(SEARCH("库存为",AU92)))</formula>
    </cfRule>
  </conditionalFormatting>
  <conditionalFormatting sqref="AU93">
    <cfRule type="cellIs" dxfId="0" priority="11823" operator="lessThan">
      <formula>20</formula>
    </cfRule>
    <cfRule type="cellIs" dxfId="1" priority="7853" operator="greaterThan">
      <formula>120</formula>
    </cfRule>
    <cfRule type="containsText" dxfId="2" priority="3883" operator="between" text="库存为">
      <formula>NOT(ISERROR(SEARCH("库存为",AU93)))</formula>
    </cfRule>
  </conditionalFormatting>
  <conditionalFormatting sqref="AU94">
    <cfRule type="cellIs" dxfId="0" priority="11822" operator="lessThan">
      <formula>20</formula>
    </cfRule>
    <cfRule type="cellIs" dxfId="1" priority="7852" operator="greaterThan">
      <formula>120</formula>
    </cfRule>
    <cfRule type="containsText" dxfId="2" priority="3882" operator="between" text="库存为">
      <formula>NOT(ISERROR(SEARCH("库存为",AU94)))</formula>
    </cfRule>
  </conditionalFormatting>
  <conditionalFormatting sqref="AU95">
    <cfRule type="cellIs" dxfId="0" priority="11821" operator="lessThan">
      <formula>20</formula>
    </cfRule>
    <cfRule type="cellIs" dxfId="1" priority="7851" operator="greaterThan">
      <formula>120</formula>
    </cfRule>
    <cfRule type="containsText" dxfId="2" priority="3881" operator="between" text="库存为">
      <formula>NOT(ISERROR(SEARCH("库存为",AU95)))</formula>
    </cfRule>
  </conditionalFormatting>
  <conditionalFormatting sqref="AU96">
    <cfRule type="cellIs" dxfId="0" priority="11820" operator="lessThan">
      <formula>20</formula>
    </cfRule>
    <cfRule type="cellIs" dxfId="1" priority="7850" operator="greaterThan">
      <formula>120</formula>
    </cfRule>
    <cfRule type="containsText" dxfId="2" priority="3880" operator="between" text="库存为">
      <formula>NOT(ISERROR(SEARCH("库存为",AU96)))</formula>
    </cfRule>
  </conditionalFormatting>
  <conditionalFormatting sqref="AU97">
    <cfRule type="cellIs" dxfId="0" priority="11819" operator="lessThan">
      <formula>20</formula>
    </cfRule>
    <cfRule type="cellIs" dxfId="1" priority="7849" operator="greaterThan">
      <formula>120</formula>
    </cfRule>
    <cfRule type="containsText" dxfId="2" priority="3879" operator="between" text="库存为">
      <formula>NOT(ISERROR(SEARCH("库存为",AU97)))</formula>
    </cfRule>
  </conditionalFormatting>
  <conditionalFormatting sqref="AU98">
    <cfRule type="cellIs" dxfId="0" priority="11818" operator="lessThan">
      <formula>20</formula>
    </cfRule>
    <cfRule type="cellIs" dxfId="1" priority="7848" operator="greaterThan">
      <formula>120</formula>
    </cfRule>
    <cfRule type="containsText" dxfId="2" priority="3878" operator="between" text="库存为">
      <formula>NOT(ISERROR(SEARCH("库存为",AU98)))</formula>
    </cfRule>
  </conditionalFormatting>
  <conditionalFormatting sqref="AU99">
    <cfRule type="cellIs" dxfId="0" priority="11817" operator="lessThan">
      <formula>20</formula>
    </cfRule>
    <cfRule type="cellIs" dxfId="1" priority="7847" operator="greaterThan">
      <formula>120</formula>
    </cfRule>
    <cfRule type="containsText" dxfId="2" priority="3877" operator="between" text="库存为">
      <formula>NOT(ISERROR(SEARCH("库存为",AU99)))</formula>
    </cfRule>
  </conditionalFormatting>
  <conditionalFormatting sqref="AU100">
    <cfRule type="cellIs" dxfId="0" priority="11816" operator="lessThan">
      <formula>20</formula>
    </cfRule>
    <cfRule type="cellIs" dxfId="1" priority="7846" operator="greaterThan">
      <formula>120</formula>
    </cfRule>
    <cfRule type="containsText" dxfId="2" priority="3876" operator="between" text="库存为">
      <formula>NOT(ISERROR(SEARCH("库存为",AU100)))</formula>
    </cfRule>
  </conditionalFormatting>
  <conditionalFormatting sqref="AU101">
    <cfRule type="cellIs" dxfId="0" priority="11815" operator="lessThan">
      <formula>20</formula>
    </cfRule>
    <cfRule type="cellIs" dxfId="1" priority="7845" operator="greaterThan">
      <formula>120</formula>
    </cfRule>
    <cfRule type="containsText" dxfId="2" priority="3875" operator="between" text="库存为">
      <formula>NOT(ISERROR(SEARCH("库存为",AU101)))</formula>
    </cfRule>
  </conditionalFormatting>
  <conditionalFormatting sqref="AU102">
    <cfRule type="cellIs" dxfId="0" priority="11814" operator="lessThan">
      <formula>20</formula>
    </cfRule>
    <cfRule type="cellIs" dxfId="1" priority="7844" operator="greaterThan">
      <formula>120</formula>
    </cfRule>
    <cfRule type="containsText" dxfId="2" priority="3874" operator="between" text="库存为">
      <formula>NOT(ISERROR(SEARCH("库存为",AU102)))</formula>
    </cfRule>
  </conditionalFormatting>
  <conditionalFormatting sqref="AU103">
    <cfRule type="cellIs" dxfId="0" priority="11813" operator="lessThan">
      <formula>20</formula>
    </cfRule>
    <cfRule type="cellIs" dxfId="1" priority="7843" operator="greaterThan">
      <formula>120</formula>
    </cfRule>
    <cfRule type="containsText" dxfId="2" priority="3873" operator="between" text="库存为">
      <formula>NOT(ISERROR(SEARCH("库存为",AU103)))</formula>
    </cfRule>
  </conditionalFormatting>
  <conditionalFormatting sqref="AU104">
    <cfRule type="cellIs" dxfId="0" priority="11812" operator="lessThan">
      <formula>20</formula>
    </cfRule>
    <cfRule type="cellIs" dxfId="1" priority="7842" operator="greaterThan">
      <formula>120</formula>
    </cfRule>
    <cfRule type="containsText" dxfId="2" priority="3872" operator="between" text="库存为">
      <formula>NOT(ISERROR(SEARCH("库存为",AU104)))</formula>
    </cfRule>
  </conditionalFormatting>
  <conditionalFormatting sqref="AU105">
    <cfRule type="cellIs" dxfId="0" priority="11811" operator="lessThan">
      <formula>20</formula>
    </cfRule>
    <cfRule type="cellIs" dxfId="1" priority="7841" operator="greaterThan">
      <formula>120</formula>
    </cfRule>
    <cfRule type="containsText" dxfId="2" priority="3871" operator="between" text="库存为">
      <formula>NOT(ISERROR(SEARCH("库存为",AU105)))</formula>
    </cfRule>
  </conditionalFormatting>
  <conditionalFormatting sqref="AU106">
    <cfRule type="cellIs" dxfId="0" priority="11810" operator="lessThan">
      <formula>20</formula>
    </cfRule>
    <cfRule type="cellIs" dxfId="1" priority="7840" operator="greaterThan">
      <formula>120</formula>
    </cfRule>
    <cfRule type="containsText" dxfId="2" priority="3870" operator="between" text="库存为">
      <formula>NOT(ISERROR(SEARCH("库存为",AU106)))</formula>
    </cfRule>
  </conditionalFormatting>
  <conditionalFormatting sqref="AU107">
    <cfRule type="cellIs" dxfId="0" priority="11809" operator="lessThan">
      <formula>20</formula>
    </cfRule>
    <cfRule type="cellIs" dxfId="1" priority="7839" operator="greaterThan">
      <formula>120</formula>
    </cfRule>
    <cfRule type="containsText" dxfId="2" priority="3869" operator="between" text="库存为">
      <formula>NOT(ISERROR(SEARCH("库存为",AU107)))</formula>
    </cfRule>
  </conditionalFormatting>
  <conditionalFormatting sqref="AU108">
    <cfRule type="cellIs" dxfId="0" priority="11808" operator="lessThan">
      <formula>20</formula>
    </cfRule>
    <cfRule type="cellIs" dxfId="1" priority="7838" operator="greaterThan">
      <formula>120</formula>
    </cfRule>
    <cfRule type="containsText" dxfId="2" priority="3868" operator="between" text="库存为">
      <formula>NOT(ISERROR(SEARCH("库存为",AU108)))</formula>
    </cfRule>
  </conditionalFormatting>
  <conditionalFormatting sqref="AU109">
    <cfRule type="cellIs" dxfId="0" priority="11807" operator="lessThan">
      <formula>20</formula>
    </cfRule>
    <cfRule type="cellIs" dxfId="1" priority="7837" operator="greaterThan">
      <formula>120</formula>
    </cfRule>
    <cfRule type="containsText" dxfId="2" priority="3867" operator="between" text="库存为">
      <formula>NOT(ISERROR(SEARCH("库存为",AU109)))</formula>
    </cfRule>
  </conditionalFormatting>
  <conditionalFormatting sqref="AU110">
    <cfRule type="cellIs" dxfId="0" priority="11806" operator="lessThan">
      <formula>20</formula>
    </cfRule>
    <cfRule type="cellIs" dxfId="1" priority="7836" operator="greaterThan">
      <formula>120</formula>
    </cfRule>
    <cfRule type="containsText" dxfId="2" priority="3866" operator="between" text="库存为">
      <formula>NOT(ISERROR(SEARCH("库存为",AU110)))</formula>
    </cfRule>
  </conditionalFormatting>
  <conditionalFormatting sqref="AU111">
    <cfRule type="cellIs" dxfId="0" priority="11805" operator="lessThan">
      <formula>20</formula>
    </cfRule>
    <cfRule type="cellIs" dxfId="1" priority="7835" operator="greaterThan">
      <formula>120</formula>
    </cfRule>
    <cfRule type="containsText" dxfId="2" priority="3865" operator="between" text="库存为">
      <formula>NOT(ISERROR(SEARCH("库存为",AU111)))</formula>
    </cfRule>
  </conditionalFormatting>
  <conditionalFormatting sqref="AU112">
    <cfRule type="cellIs" dxfId="0" priority="11804" operator="lessThan">
      <formula>20</formula>
    </cfRule>
    <cfRule type="cellIs" dxfId="1" priority="7834" operator="greaterThan">
      <formula>120</formula>
    </cfRule>
    <cfRule type="containsText" dxfId="2" priority="3864" operator="between" text="库存为">
      <formula>NOT(ISERROR(SEARCH("库存为",AU112)))</formula>
    </cfRule>
  </conditionalFormatting>
  <conditionalFormatting sqref="AU113">
    <cfRule type="cellIs" dxfId="0" priority="11803" operator="lessThan">
      <formula>20</formula>
    </cfRule>
    <cfRule type="cellIs" dxfId="1" priority="7833" operator="greaterThan">
      <formula>120</formula>
    </cfRule>
    <cfRule type="containsText" dxfId="2" priority="3863" operator="between" text="库存为">
      <formula>NOT(ISERROR(SEARCH("库存为",AU113)))</formula>
    </cfRule>
  </conditionalFormatting>
  <conditionalFormatting sqref="AU114">
    <cfRule type="cellIs" dxfId="0" priority="11802" operator="lessThan">
      <formula>20</formula>
    </cfRule>
    <cfRule type="cellIs" dxfId="1" priority="7832" operator="greaterThan">
      <formula>120</formula>
    </cfRule>
    <cfRule type="containsText" dxfId="2" priority="3862" operator="between" text="库存为">
      <formula>NOT(ISERROR(SEARCH("库存为",AU114)))</formula>
    </cfRule>
  </conditionalFormatting>
  <conditionalFormatting sqref="AU115">
    <cfRule type="cellIs" dxfId="0" priority="11801" operator="lessThan">
      <formula>20</formula>
    </cfRule>
    <cfRule type="cellIs" dxfId="1" priority="7831" operator="greaterThan">
      <formula>120</formula>
    </cfRule>
    <cfRule type="containsText" dxfId="2" priority="3861" operator="between" text="库存为">
      <formula>NOT(ISERROR(SEARCH("库存为",AU115)))</formula>
    </cfRule>
  </conditionalFormatting>
  <conditionalFormatting sqref="AU116">
    <cfRule type="cellIs" dxfId="0" priority="11800" operator="lessThan">
      <formula>20</formula>
    </cfRule>
    <cfRule type="cellIs" dxfId="1" priority="7830" operator="greaterThan">
      <formula>120</formula>
    </cfRule>
    <cfRule type="containsText" dxfId="2" priority="3860" operator="between" text="库存为">
      <formula>NOT(ISERROR(SEARCH("库存为",AU116)))</formula>
    </cfRule>
  </conditionalFormatting>
  <conditionalFormatting sqref="AU117">
    <cfRule type="cellIs" dxfId="0" priority="11799" operator="lessThan">
      <formula>20</formula>
    </cfRule>
    <cfRule type="cellIs" dxfId="1" priority="7829" operator="greaterThan">
      <formula>120</formula>
    </cfRule>
    <cfRule type="containsText" dxfId="2" priority="3859" operator="between" text="库存为">
      <formula>NOT(ISERROR(SEARCH("库存为",AU117)))</formula>
    </cfRule>
  </conditionalFormatting>
  <conditionalFormatting sqref="AU118">
    <cfRule type="cellIs" dxfId="0" priority="11798" operator="lessThan">
      <formula>20</formula>
    </cfRule>
    <cfRule type="cellIs" dxfId="1" priority="7828" operator="greaterThan">
      <formula>120</formula>
    </cfRule>
    <cfRule type="containsText" dxfId="2" priority="3858" operator="between" text="库存为">
      <formula>NOT(ISERROR(SEARCH("库存为",AU118)))</formula>
    </cfRule>
  </conditionalFormatting>
  <conditionalFormatting sqref="AU119">
    <cfRule type="cellIs" dxfId="0" priority="11797" operator="lessThan">
      <formula>20</formula>
    </cfRule>
    <cfRule type="cellIs" dxfId="1" priority="7827" operator="greaterThan">
      <formula>120</formula>
    </cfRule>
    <cfRule type="containsText" dxfId="2" priority="3857" operator="between" text="库存为">
      <formula>NOT(ISERROR(SEARCH("库存为",AU119)))</formula>
    </cfRule>
  </conditionalFormatting>
  <conditionalFormatting sqref="AU120">
    <cfRule type="cellIs" dxfId="0" priority="11796" operator="lessThan">
      <formula>20</formula>
    </cfRule>
    <cfRule type="cellIs" dxfId="1" priority="7826" operator="greaterThan">
      <formula>120</formula>
    </cfRule>
    <cfRule type="containsText" dxfId="2" priority="3856" operator="between" text="库存为">
      <formula>NOT(ISERROR(SEARCH("库存为",AU120)))</formula>
    </cfRule>
  </conditionalFormatting>
  <conditionalFormatting sqref="AU121">
    <cfRule type="cellIs" dxfId="0" priority="11795" operator="lessThan">
      <formula>20</formula>
    </cfRule>
    <cfRule type="cellIs" dxfId="1" priority="7825" operator="greaterThan">
      <formula>120</formula>
    </cfRule>
    <cfRule type="containsText" dxfId="2" priority="3855" operator="between" text="库存为">
      <formula>NOT(ISERROR(SEARCH("库存为",AU121)))</formula>
    </cfRule>
  </conditionalFormatting>
  <conditionalFormatting sqref="AU122">
    <cfRule type="cellIs" dxfId="0" priority="11794" operator="lessThan">
      <formula>20</formula>
    </cfRule>
    <cfRule type="cellIs" dxfId="1" priority="7824" operator="greaterThan">
      <formula>120</formula>
    </cfRule>
    <cfRule type="containsText" dxfId="2" priority="3854" operator="between" text="库存为">
      <formula>NOT(ISERROR(SEARCH("库存为",AU122)))</formula>
    </cfRule>
  </conditionalFormatting>
  <conditionalFormatting sqref="AU123">
    <cfRule type="cellIs" dxfId="0" priority="11793" operator="lessThan">
      <formula>20</formula>
    </cfRule>
    <cfRule type="cellIs" dxfId="1" priority="7823" operator="greaterThan">
      <formula>120</formula>
    </cfRule>
    <cfRule type="containsText" dxfId="2" priority="3853" operator="between" text="库存为">
      <formula>NOT(ISERROR(SEARCH("库存为",AU123)))</formula>
    </cfRule>
  </conditionalFormatting>
  <conditionalFormatting sqref="AU124">
    <cfRule type="cellIs" dxfId="0" priority="11792" operator="lessThan">
      <formula>20</formula>
    </cfRule>
    <cfRule type="cellIs" dxfId="1" priority="7822" operator="greaterThan">
      <formula>120</formula>
    </cfRule>
    <cfRule type="containsText" dxfId="2" priority="3852" operator="between" text="库存为">
      <formula>NOT(ISERROR(SEARCH("库存为",AU124)))</formula>
    </cfRule>
  </conditionalFormatting>
  <conditionalFormatting sqref="AU125">
    <cfRule type="cellIs" dxfId="0" priority="11791" operator="lessThan">
      <formula>20</formula>
    </cfRule>
    <cfRule type="cellIs" dxfId="1" priority="7821" operator="greaterThan">
      <formula>120</formula>
    </cfRule>
    <cfRule type="containsText" dxfId="2" priority="3851" operator="between" text="库存为">
      <formula>NOT(ISERROR(SEARCH("库存为",AU125)))</formula>
    </cfRule>
  </conditionalFormatting>
  <conditionalFormatting sqref="AU126">
    <cfRule type="cellIs" dxfId="0" priority="11790" operator="lessThan">
      <formula>20</formula>
    </cfRule>
    <cfRule type="cellIs" dxfId="1" priority="7820" operator="greaterThan">
      <formula>120</formula>
    </cfRule>
    <cfRule type="containsText" dxfId="2" priority="3850" operator="between" text="库存为">
      <formula>NOT(ISERROR(SEARCH("库存为",AU126)))</formula>
    </cfRule>
  </conditionalFormatting>
  <conditionalFormatting sqref="AU127">
    <cfRule type="cellIs" dxfId="0" priority="11789" operator="lessThan">
      <formula>20</formula>
    </cfRule>
    <cfRule type="cellIs" dxfId="1" priority="7819" operator="greaterThan">
      <formula>120</formula>
    </cfRule>
    <cfRule type="containsText" dxfId="2" priority="3849" operator="between" text="库存为">
      <formula>NOT(ISERROR(SEARCH("库存为",AU127)))</formula>
    </cfRule>
  </conditionalFormatting>
  <conditionalFormatting sqref="AU128">
    <cfRule type="cellIs" dxfId="0" priority="11788" operator="lessThan">
      <formula>20</formula>
    </cfRule>
    <cfRule type="cellIs" dxfId="1" priority="7818" operator="greaterThan">
      <formula>120</formula>
    </cfRule>
    <cfRule type="containsText" dxfId="2" priority="3848" operator="between" text="库存为">
      <formula>NOT(ISERROR(SEARCH("库存为",AU128)))</formula>
    </cfRule>
  </conditionalFormatting>
  <conditionalFormatting sqref="AU129">
    <cfRule type="cellIs" dxfId="0" priority="11787" operator="lessThan">
      <formula>20</formula>
    </cfRule>
    <cfRule type="cellIs" dxfId="1" priority="7817" operator="greaterThan">
      <formula>120</formula>
    </cfRule>
    <cfRule type="containsText" dxfId="2" priority="3847" operator="between" text="库存为">
      <formula>NOT(ISERROR(SEARCH("库存为",AU129)))</formula>
    </cfRule>
  </conditionalFormatting>
  <conditionalFormatting sqref="AU130">
    <cfRule type="cellIs" dxfId="0" priority="11786" operator="lessThan">
      <formula>20</formula>
    </cfRule>
    <cfRule type="cellIs" dxfId="1" priority="7816" operator="greaterThan">
      <formula>120</formula>
    </cfRule>
    <cfRule type="containsText" dxfId="2" priority="3846" operator="between" text="库存为">
      <formula>NOT(ISERROR(SEARCH("库存为",AU130)))</formula>
    </cfRule>
  </conditionalFormatting>
  <conditionalFormatting sqref="AU131">
    <cfRule type="cellIs" dxfId="0" priority="11785" operator="lessThan">
      <formula>20</formula>
    </cfRule>
    <cfRule type="cellIs" dxfId="1" priority="7815" operator="greaterThan">
      <formula>120</formula>
    </cfRule>
    <cfRule type="containsText" dxfId="2" priority="3845" operator="between" text="库存为">
      <formula>NOT(ISERROR(SEARCH("库存为",AU131)))</formula>
    </cfRule>
  </conditionalFormatting>
  <conditionalFormatting sqref="AU132">
    <cfRule type="cellIs" dxfId="0" priority="11784" operator="lessThan">
      <formula>20</formula>
    </cfRule>
    <cfRule type="cellIs" dxfId="1" priority="7814" operator="greaterThan">
      <formula>120</formula>
    </cfRule>
    <cfRule type="containsText" dxfId="2" priority="3844" operator="between" text="库存为">
      <formula>NOT(ISERROR(SEARCH("库存为",AU132)))</formula>
    </cfRule>
  </conditionalFormatting>
  <conditionalFormatting sqref="AU133">
    <cfRule type="cellIs" dxfId="0" priority="11783" operator="lessThan">
      <formula>20</formula>
    </cfRule>
    <cfRule type="cellIs" dxfId="1" priority="7813" operator="greaterThan">
      <formula>120</formula>
    </cfRule>
    <cfRule type="containsText" dxfId="2" priority="3843" operator="between" text="库存为">
      <formula>NOT(ISERROR(SEARCH("库存为",AU133)))</formula>
    </cfRule>
  </conditionalFormatting>
  <conditionalFormatting sqref="AU134">
    <cfRule type="cellIs" dxfId="0" priority="11782" operator="lessThan">
      <formula>20</formula>
    </cfRule>
    <cfRule type="cellIs" dxfId="1" priority="7812" operator="greaterThan">
      <formula>120</formula>
    </cfRule>
    <cfRule type="containsText" dxfId="2" priority="3842" operator="between" text="库存为">
      <formula>NOT(ISERROR(SEARCH("库存为",AU134)))</formula>
    </cfRule>
  </conditionalFormatting>
  <conditionalFormatting sqref="AU135">
    <cfRule type="cellIs" dxfId="0" priority="11781" operator="lessThan">
      <formula>20</formula>
    </cfRule>
    <cfRule type="cellIs" dxfId="1" priority="7811" operator="greaterThan">
      <formula>120</formula>
    </cfRule>
    <cfRule type="containsText" dxfId="2" priority="3841" operator="between" text="库存为">
      <formula>NOT(ISERROR(SEARCH("库存为",AU135)))</formula>
    </cfRule>
  </conditionalFormatting>
  <conditionalFormatting sqref="AU136">
    <cfRule type="cellIs" dxfId="0" priority="11780" operator="lessThan">
      <formula>20</formula>
    </cfRule>
    <cfRule type="cellIs" dxfId="1" priority="7810" operator="greaterThan">
      <formula>120</formula>
    </cfRule>
    <cfRule type="containsText" dxfId="2" priority="3840" operator="between" text="库存为">
      <formula>NOT(ISERROR(SEARCH("库存为",AU136)))</formula>
    </cfRule>
  </conditionalFormatting>
  <conditionalFormatting sqref="AU137">
    <cfRule type="cellIs" dxfId="0" priority="11779" operator="lessThan">
      <formula>20</formula>
    </cfRule>
    <cfRule type="cellIs" dxfId="1" priority="7809" operator="greaterThan">
      <formula>120</formula>
    </cfRule>
    <cfRule type="containsText" dxfId="2" priority="3839" operator="between" text="库存为">
      <formula>NOT(ISERROR(SEARCH("库存为",AU137)))</formula>
    </cfRule>
  </conditionalFormatting>
  <conditionalFormatting sqref="AU138">
    <cfRule type="cellIs" dxfId="0" priority="11778" operator="lessThan">
      <formula>20</formula>
    </cfRule>
    <cfRule type="cellIs" dxfId="1" priority="7808" operator="greaterThan">
      <formula>120</formula>
    </cfRule>
    <cfRule type="containsText" dxfId="2" priority="3838" operator="between" text="库存为">
      <formula>NOT(ISERROR(SEARCH("库存为",AU138)))</formula>
    </cfRule>
  </conditionalFormatting>
  <conditionalFormatting sqref="AU139">
    <cfRule type="cellIs" dxfId="0" priority="11777" operator="lessThan">
      <formula>20</formula>
    </cfRule>
    <cfRule type="cellIs" dxfId="1" priority="7807" operator="greaterThan">
      <formula>120</formula>
    </cfRule>
    <cfRule type="containsText" dxfId="2" priority="3837" operator="between" text="库存为">
      <formula>NOT(ISERROR(SEARCH("库存为",AU139)))</formula>
    </cfRule>
  </conditionalFormatting>
  <conditionalFormatting sqref="AU140">
    <cfRule type="cellIs" dxfId="0" priority="11776" operator="lessThan">
      <formula>20</formula>
    </cfRule>
    <cfRule type="cellIs" dxfId="1" priority="7806" operator="greaterThan">
      <formula>120</formula>
    </cfRule>
    <cfRule type="containsText" dxfId="2" priority="3836" operator="between" text="库存为">
      <formula>NOT(ISERROR(SEARCH("库存为",AU140)))</formula>
    </cfRule>
  </conditionalFormatting>
  <conditionalFormatting sqref="AU141">
    <cfRule type="cellIs" dxfId="0" priority="11775" operator="lessThan">
      <formula>20</formula>
    </cfRule>
    <cfRule type="cellIs" dxfId="1" priority="7805" operator="greaterThan">
      <formula>120</formula>
    </cfRule>
    <cfRule type="containsText" dxfId="2" priority="3835" operator="between" text="库存为">
      <formula>NOT(ISERROR(SEARCH("库存为",AU141)))</formula>
    </cfRule>
  </conditionalFormatting>
  <conditionalFormatting sqref="AU142">
    <cfRule type="cellIs" dxfId="0" priority="11774" operator="lessThan">
      <formula>20</formula>
    </cfRule>
    <cfRule type="cellIs" dxfId="1" priority="7804" operator="greaterThan">
      <formula>120</formula>
    </cfRule>
    <cfRule type="containsText" dxfId="2" priority="3834" operator="between" text="库存为">
      <formula>NOT(ISERROR(SEARCH("库存为",AU142)))</formula>
    </cfRule>
  </conditionalFormatting>
  <conditionalFormatting sqref="AU143">
    <cfRule type="cellIs" dxfId="0" priority="11773" operator="lessThan">
      <formula>20</formula>
    </cfRule>
    <cfRule type="cellIs" dxfId="1" priority="7803" operator="greaterThan">
      <formula>120</formula>
    </cfRule>
    <cfRule type="containsText" dxfId="2" priority="3833" operator="between" text="库存为">
      <formula>NOT(ISERROR(SEARCH("库存为",AU143)))</formula>
    </cfRule>
  </conditionalFormatting>
  <conditionalFormatting sqref="AU144">
    <cfRule type="cellIs" dxfId="0" priority="11772" operator="lessThan">
      <formula>20</formula>
    </cfRule>
    <cfRule type="cellIs" dxfId="1" priority="7802" operator="greaterThan">
      <formula>120</formula>
    </cfRule>
    <cfRule type="containsText" dxfId="2" priority="3832" operator="between" text="库存为">
      <formula>NOT(ISERROR(SEARCH("库存为",AU144)))</formula>
    </cfRule>
  </conditionalFormatting>
  <conditionalFormatting sqref="AU145">
    <cfRule type="cellIs" dxfId="0" priority="11771" operator="lessThan">
      <formula>20</formula>
    </cfRule>
    <cfRule type="cellIs" dxfId="1" priority="7801" operator="greaterThan">
      <formula>120</formula>
    </cfRule>
    <cfRule type="containsText" dxfId="2" priority="3831" operator="between" text="库存为">
      <formula>NOT(ISERROR(SEARCH("库存为",AU145)))</formula>
    </cfRule>
  </conditionalFormatting>
  <conditionalFormatting sqref="AU146">
    <cfRule type="cellIs" dxfId="0" priority="11770" operator="lessThan">
      <formula>20</formula>
    </cfRule>
    <cfRule type="cellIs" dxfId="1" priority="7800" operator="greaterThan">
      <formula>120</formula>
    </cfRule>
    <cfRule type="containsText" dxfId="2" priority="3830" operator="between" text="库存为">
      <formula>NOT(ISERROR(SEARCH("库存为",AU146)))</formula>
    </cfRule>
  </conditionalFormatting>
  <conditionalFormatting sqref="AU147">
    <cfRule type="cellIs" dxfId="0" priority="11769" operator="lessThan">
      <formula>20</formula>
    </cfRule>
    <cfRule type="cellIs" dxfId="1" priority="7799" operator="greaterThan">
      <formula>120</formula>
    </cfRule>
    <cfRule type="containsText" dxfId="2" priority="3829" operator="between" text="库存为">
      <formula>NOT(ISERROR(SEARCH("库存为",AU147)))</formula>
    </cfRule>
  </conditionalFormatting>
  <conditionalFormatting sqref="AU148">
    <cfRule type="cellIs" dxfId="0" priority="11768" operator="lessThan">
      <formula>20</formula>
    </cfRule>
    <cfRule type="cellIs" dxfId="1" priority="7798" operator="greaterThan">
      <formula>120</formula>
    </cfRule>
    <cfRule type="containsText" dxfId="2" priority="3828" operator="between" text="库存为">
      <formula>NOT(ISERROR(SEARCH("库存为",AU148)))</formula>
    </cfRule>
  </conditionalFormatting>
  <conditionalFormatting sqref="AU149">
    <cfRule type="cellIs" dxfId="0" priority="11767" operator="lessThan">
      <formula>20</formula>
    </cfRule>
    <cfRule type="cellIs" dxfId="1" priority="7797" operator="greaterThan">
      <formula>120</formula>
    </cfRule>
    <cfRule type="containsText" dxfId="2" priority="3827" operator="between" text="库存为">
      <formula>NOT(ISERROR(SEARCH("库存为",AU149)))</formula>
    </cfRule>
  </conditionalFormatting>
  <conditionalFormatting sqref="AU150">
    <cfRule type="cellIs" dxfId="0" priority="11766" operator="lessThan">
      <formula>20</formula>
    </cfRule>
    <cfRule type="cellIs" dxfId="1" priority="7796" operator="greaterThan">
      <formula>120</formula>
    </cfRule>
    <cfRule type="containsText" dxfId="2" priority="3826" operator="between" text="库存为">
      <formula>NOT(ISERROR(SEARCH("库存为",AU150)))</formula>
    </cfRule>
  </conditionalFormatting>
  <conditionalFormatting sqref="AU151">
    <cfRule type="cellIs" dxfId="0" priority="11765" operator="lessThan">
      <formula>20</formula>
    </cfRule>
    <cfRule type="cellIs" dxfId="1" priority="7795" operator="greaterThan">
      <formula>120</formula>
    </cfRule>
    <cfRule type="containsText" dxfId="2" priority="3825" operator="between" text="库存为">
      <formula>NOT(ISERROR(SEARCH("库存为",AU151)))</formula>
    </cfRule>
  </conditionalFormatting>
  <conditionalFormatting sqref="AU152">
    <cfRule type="cellIs" dxfId="0" priority="11764" operator="lessThan">
      <formula>20</formula>
    </cfRule>
    <cfRule type="cellIs" dxfId="1" priority="7794" operator="greaterThan">
      <formula>120</formula>
    </cfRule>
    <cfRule type="containsText" dxfId="2" priority="3824" operator="between" text="库存为">
      <formula>NOT(ISERROR(SEARCH("库存为",AU152)))</formula>
    </cfRule>
  </conditionalFormatting>
  <conditionalFormatting sqref="AU153">
    <cfRule type="cellIs" dxfId="0" priority="11763" operator="lessThan">
      <formula>20</formula>
    </cfRule>
    <cfRule type="cellIs" dxfId="1" priority="7793" operator="greaterThan">
      <formula>120</formula>
    </cfRule>
    <cfRule type="containsText" dxfId="2" priority="3823" operator="between" text="库存为">
      <formula>NOT(ISERROR(SEARCH("库存为",AU153)))</formula>
    </cfRule>
  </conditionalFormatting>
  <conditionalFormatting sqref="AU154">
    <cfRule type="cellIs" dxfId="0" priority="11762" operator="lessThan">
      <formula>20</formula>
    </cfRule>
    <cfRule type="cellIs" dxfId="1" priority="7792" operator="greaterThan">
      <formula>120</formula>
    </cfRule>
    <cfRule type="containsText" dxfId="2" priority="3822" operator="between" text="库存为">
      <formula>NOT(ISERROR(SEARCH("库存为",AU154)))</formula>
    </cfRule>
  </conditionalFormatting>
  <conditionalFormatting sqref="AU155">
    <cfRule type="cellIs" dxfId="0" priority="11761" operator="lessThan">
      <formula>20</formula>
    </cfRule>
    <cfRule type="cellIs" dxfId="1" priority="7791" operator="greaterThan">
      <formula>120</formula>
    </cfRule>
    <cfRule type="containsText" dxfId="2" priority="3821" operator="between" text="库存为">
      <formula>NOT(ISERROR(SEARCH("库存为",AU155)))</formula>
    </cfRule>
  </conditionalFormatting>
  <conditionalFormatting sqref="AU156">
    <cfRule type="cellIs" dxfId="0" priority="11760" operator="lessThan">
      <formula>20</formula>
    </cfRule>
    <cfRule type="cellIs" dxfId="1" priority="7790" operator="greaterThan">
      <formula>120</formula>
    </cfRule>
    <cfRule type="containsText" dxfId="2" priority="3820" operator="between" text="库存为">
      <formula>NOT(ISERROR(SEARCH("库存为",AU156)))</formula>
    </cfRule>
  </conditionalFormatting>
  <conditionalFormatting sqref="AU157">
    <cfRule type="cellIs" dxfId="0" priority="11759" operator="lessThan">
      <formula>20</formula>
    </cfRule>
    <cfRule type="cellIs" dxfId="1" priority="7789" operator="greaterThan">
      <formula>120</formula>
    </cfRule>
    <cfRule type="containsText" dxfId="2" priority="3819" operator="between" text="库存为">
      <formula>NOT(ISERROR(SEARCH("库存为",AU157)))</formula>
    </cfRule>
  </conditionalFormatting>
  <conditionalFormatting sqref="AU158">
    <cfRule type="cellIs" dxfId="0" priority="11758" operator="lessThan">
      <formula>20</formula>
    </cfRule>
    <cfRule type="cellIs" dxfId="1" priority="7788" operator="greaterThan">
      <formula>120</formula>
    </cfRule>
    <cfRule type="containsText" dxfId="2" priority="3818" operator="between" text="库存为">
      <formula>NOT(ISERROR(SEARCH("库存为",AU158)))</formula>
    </cfRule>
  </conditionalFormatting>
  <conditionalFormatting sqref="AU159">
    <cfRule type="cellIs" dxfId="0" priority="11757" operator="lessThan">
      <formula>20</formula>
    </cfRule>
    <cfRule type="cellIs" dxfId="1" priority="7787" operator="greaterThan">
      <formula>120</formula>
    </cfRule>
    <cfRule type="containsText" dxfId="2" priority="3817" operator="between" text="库存为">
      <formula>NOT(ISERROR(SEARCH("库存为",AU159)))</formula>
    </cfRule>
  </conditionalFormatting>
  <conditionalFormatting sqref="AU160">
    <cfRule type="cellIs" dxfId="0" priority="11756" operator="lessThan">
      <formula>20</formula>
    </cfRule>
    <cfRule type="cellIs" dxfId="1" priority="7786" operator="greaterThan">
      <formula>120</formula>
    </cfRule>
    <cfRule type="containsText" dxfId="2" priority="3816" operator="between" text="库存为">
      <formula>NOT(ISERROR(SEARCH("库存为",AU160)))</formula>
    </cfRule>
  </conditionalFormatting>
  <conditionalFormatting sqref="AU161">
    <cfRule type="cellIs" dxfId="0" priority="11755" operator="lessThan">
      <formula>20</formula>
    </cfRule>
    <cfRule type="cellIs" dxfId="1" priority="7785" operator="greaterThan">
      <formula>120</formula>
    </cfRule>
    <cfRule type="containsText" dxfId="2" priority="3815" operator="between" text="库存为">
      <formula>NOT(ISERROR(SEARCH("库存为",AU161)))</formula>
    </cfRule>
  </conditionalFormatting>
  <conditionalFormatting sqref="AU162">
    <cfRule type="cellIs" dxfId="0" priority="11754" operator="lessThan">
      <formula>20</formula>
    </cfRule>
    <cfRule type="cellIs" dxfId="1" priority="7784" operator="greaterThan">
      <formula>120</formula>
    </cfRule>
    <cfRule type="containsText" dxfId="2" priority="3814" operator="between" text="库存为">
      <formula>NOT(ISERROR(SEARCH("库存为",AU162)))</formula>
    </cfRule>
  </conditionalFormatting>
  <conditionalFormatting sqref="AU163">
    <cfRule type="cellIs" dxfId="0" priority="11753" operator="lessThan">
      <formula>20</formula>
    </cfRule>
    <cfRule type="cellIs" dxfId="1" priority="7783" operator="greaterThan">
      <formula>120</formula>
    </cfRule>
    <cfRule type="containsText" dxfId="2" priority="3813" operator="between" text="库存为">
      <formula>NOT(ISERROR(SEARCH("库存为",AU163)))</formula>
    </cfRule>
  </conditionalFormatting>
  <conditionalFormatting sqref="AU164">
    <cfRule type="cellIs" dxfId="0" priority="11752" operator="lessThan">
      <formula>20</formula>
    </cfRule>
    <cfRule type="cellIs" dxfId="1" priority="7782" operator="greaterThan">
      <formula>120</formula>
    </cfRule>
    <cfRule type="containsText" dxfId="2" priority="3812" operator="between" text="库存为">
      <formula>NOT(ISERROR(SEARCH("库存为",AU164)))</formula>
    </cfRule>
  </conditionalFormatting>
  <conditionalFormatting sqref="AU165">
    <cfRule type="cellIs" dxfId="0" priority="11751" operator="lessThan">
      <formula>20</formula>
    </cfRule>
    <cfRule type="cellIs" dxfId="1" priority="7781" operator="greaterThan">
      <formula>120</formula>
    </cfRule>
    <cfRule type="containsText" dxfId="2" priority="3811" operator="between" text="库存为">
      <formula>NOT(ISERROR(SEARCH("库存为",AU165)))</formula>
    </cfRule>
  </conditionalFormatting>
  <conditionalFormatting sqref="AU166">
    <cfRule type="cellIs" dxfId="0" priority="11750" operator="lessThan">
      <formula>20</formula>
    </cfRule>
    <cfRule type="cellIs" dxfId="1" priority="7780" operator="greaterThan">
      <formula>120</formula>
    </cfRule>
    <cfRule type="containsText" dxfId="2" priority="3810" operator="between" text="库存为">
      <formula>NOT(ISERROR(SEARCH("库存为",AU166)))</formula>
    </cfRule>
  </conditionalFormatting>
  <conditionalFormatting sqref="AU167">
    <cfRule type="cellIs" dxfId="0" priority="11749" operator="lessThan">
      <formula>20</formula>
    </cfRule>
    <cfRule type="cellIs" dxfId="1" priority="7779" operator="greaterThan">
      <formula>120</formula>
    </cfRule>
    <cfRule type="containsText" dxfId="2" priority="3809" operator="between" text="库存为">
      <formula>NOT(ISERROR(SEARCH("库存为",AU167)))</formula>
    </cfRule>
  </conditionalFormatting>
  <conditionalFormatting sqref="AU168">
    <cfRule type="cellIs" dxfId="0" priority="11748" operator="lessThan">
      <formula>20</formula>
    </cfRule>
    <cfRule type="cellIs" dxfId="1" priority="7778" operator="greaterThan">
      <formula>120</formula>
    </cfRule>
    <cfRule type="containsText" dxfId="2" priority="3808" operator="between" text="库存为">
      <formula>NOT(ISERROR(SEARCH("库存为",AU168)))</formula>
    </cfRule>
  </conditionalFormatting>
  <conditionalFormatting sqref="AU169">
    <cfRule type="cellIs" dxfId="0" priority="11747" operator="lessThan">
      <formula>20</formula>
    </cfRule>
    <cfRule type="cellIs" dxfId="1" priority="7777" operator="greaterThan">
      <formula>120</formula>
    </cfRule>
    <cfRule type="containsText" dxfId="2" priority="3807" operator="between" text="库存为">
      <formula>NOT(ISERROR(SEARCH("库存为",AU169)))</formula>
    </cfRule>
  </conditionalFormatting>
  <conditionalFormatting sqref="AU170">
    <cfRule type="cellIs" dxfId="0" priority="11746" operator="lessThan">
      <formula>20</formula>
    </cfRule>
    <cfRule type="cellIs" dxfId="1" priority="7776" operator="greaterThan">
      <formula>120</formula>
    </cfRule>
    <cfRule type="containsText" dxfId="2" priority="3806" operator="between" text="库存为">
      <formula>NOT(ISERROR(SEARCH("库存为",AU170)))</formula>
    </cfRule>
  </conditionalFormatting>
  <conditionalFormatting sqref="AU171">
    <cfRule type="cellIs" dxfId="0" priority="11745" operator="lessThan">
      <formula>20</formula>
    </cfRule>
    <cfRule type="cellIs" dxfId="1" priority="7775" operator="greaterThan">
      <formula>120</formula>
    </cfRule>
    <cfRule type="containsText" dxfId="2" priority="3805" operator="between" text="库存为">
      <formula>NOT(ISERROR(SEARCH("库存为",AU171)))</formula>
    </cfRule>
  </conditionalFormatting>
  <conditionalFormatting sqref="AU172">
    <cfRule type="cellIs" dxfId="0" priority="11744" operator="lessThan">
      <formula>20</formula>
    </cfRule>
    <cfRule type="cellIs" dxfId="1" priority="7774" operator="greaterThan">
      <formula>120</formula>
    </cfRule>
    <cfRule type="containsText" dxfId="2" priority="3804" operator="between" text="库存为">
      <formula>NOT(ISERROR(SEARCH("库存为",AU172)))</formula>
    </cfRule>
  </conditionalFormatting>
  <conditionalFormatting sqref="AU173">
    <cfRule type="cellIs" dxfId="0" priority="11743" operator="lessThan">
      <formula>20</formula>
    </cfRule>
    <cfRule type="cellIs" dxfId="1" priority="7773" operator="greaterThan">
      <formula>120</formula>
    </cfRule>
    <cfRule type="containsText" dxfId="2" priority="3803" operator="between" text="库存为">
      <formula>NOT(ISERROR(SEARCH("库存为",AU173)))</formula>
    </cfRule>
  </conditionalFormatting>
  <conditionalFormatting sqref="AU174">
    <cfRule type="cellIs" dxfId="0" priority="11742" operator="lessThan">
      <formula>20</formula>
    </cfRule>
    <cfRule type="cellIs" dxfId="1" priority="7772" operator="greaterThan">
      <formula>120</formula>
    </cfRule>
    <cfRule type="containsText" dxfId="2" priority="3802" operator="between" text="库存为">
      <formula>NOT(ISERROR(SEARCH("库存为",AU174)))</formula>
    </cfRule>
  </conditionalFormatting>
  <conditionalFormatting sqref="AU175">
    <cfRule type="cellIs" dxfId="0" priority="11741" operator="lessThan">
      <formula>20</formula>
    </cfRule>
    <cfRule type="cellIs" dxfId="1" priority="7771" operator="greaterThan">
      <formula>120</formula>
    </cfRule>
    <cfRule type="containsText" dxfId="2" priority="3801" operator="between" text="库存为">
      <formula>NOT(ISERROR(SEARCH("库存为",AU175)))</formula>
    </cfRule>
  </conditionalFormatting>
  <conditionalFormatting sqref="AU176">
    <cfRule type="cellIs" dxfId="0" priority="11740" operator="lessThan">
      <formula>20</formula>
    </cfRule>
    <cfRule type="cellIs" dxfId="1" priority="7770" operator="greaterThan">
      <formula>120</formula>
    </cfRule>
    <cfRule type="containsText" dxfId="2" priority="3800" operator="between" text="库存为">
      <formula>NOT(ISERROR(SEARCH("库存为",AU176)))</formula>
    </cfRule>
  </conditionalFormatting>
  <conditionalFormatting sqref="AU177">
    <cfRule type="cellIs" dxfId="0" priority="11739" operator="lessThan">
      <formula>20</formula>
    </cfRule>
    <cfRule type="cellIs" dxfId="1" priority="7769" operator="greaterThan">
      <formula>120</formula>
    </cfRule>
    <cfRule type="containsText" dxfId="2" priority="3799" operator="between" text="库存为">
      <formula>NOT(ISERROR(SEARCH("库存为",AU177)))</formula>
    </cfRule>
  </conditionalFormatting>
  <conditionalFormatting sqref="AU178">
    <cfRule type="cellIs" dxfId="0" priority="11738" operator="lessThan">
      <formula>20</formula>
    </cfRule>
    <cfRule type="cellIs" dxfId="1" priority="7768" operator="greaterThan">
      <formula>120</formula>
    </cfRule>
    <cfRule type="containsText" dxfId="2" priority="3798" operator="between" text="库存为">
      <formula>NOT(ISERROR(SEARCH("库存为",AU178)))</formula>
    </cfRule>
  </conditionalFormatting>
  <conditionalFormatting sqref="AU179">
    <cfRule type="cellIs" dxfId="0" priority="11737" operator="lessThan">
      <formula>20</formula>
    </cfRule>
    <cfRule type="cellIs" dxfId="1" priority="7767" operator="greaterThan">
      <formula>120</formula>
    </cfRule>
    <cfRule type="containsText" dxfId="2" priority="3797" operator="between" text="库存为">
      <formula>NOT(ISERROR(SEARCH("库存为",AU179)))</formula>
    </cfRule>
  </conditionalFormatting>
  <conditionalFormatting sqref="AU180">
    <cfRule type="cellIs" dxfId="0" priority="11736" operator="lessThan">
      <formula>20</formula>
    </cfRule>
    <cfRule type="cellIs" dxfId="1" priority="7766" operator="greaterThan">
      <formula>120</formula>
    </cfRule>
    <cfRule type="containsText" dxfId="2" priority="3796" operator="between" text="库存为">
      <formula>NOT(ISERROR(SEARCH("库存为",AU180)))</formula>
    </cfRule>
  </conditionalFormatting>
  <conditionalFormatting sqref="AU181">
    <cfRule type="cellIs" dxfId="0" priority="11735" operator="lessThan">
      <formula>20</formula>
    </cfRule>
    <cfRule type="cellIs" dxfId="1" priority="7765" operator="greaterThan">
      <formula>120</formula>
    </cfRule>
    <cfRule type="containsText" dxfId="2" priority="3795" operator="between" text="库存为">
      <formula>NOT(ISERROR(SEARCH("库存为",AU181)))</formula>
    </cfRule>
  </conditionalFormatting>
  <conditionalFormatting sqref="AU182">
    <cfRule type="cellIs" dxfId="0" priority="11734" operator="lessThan">
      <formula>20</formula>
    </cfRule>
    <cfRule type="cellIs" dxfId="1" priority="7764" operator="greaterThan">
      <formula>120</formula>
    </cfRule>
    <cfRule type="containsText" dxfId="2" priority="3794" operator="between" text="库存为">
      <formula>NOT(ISERROR(SEARCH("库存为",AU182)))</formula>
    </cfRule>
  </conditionalFormatting>
  <conditionalFormatting sqref="AU183">
    <cfRule type="cellIs" dxfId="0" priority="11733" operator="lessThan">
      <formula>20</formula>
    </cfRule>
    <cfRule type="cellIs" dxfId="1" priority="7763" operator="greaterThan">
      <formula>120</formula>
    </cfRule>
    <cfRule type="containsText" dxfId="2" priority="3793" operator="between" text="库存为">
      <formula>NOT(ISERROR(SEARCH("库存为",AU183)))</formula>
    </cfRule>
  </conditionalFormatting>
  <conditionalFormatting sqref="AU184">
    <cfRule type="cellIs" dxfId="0" priority="11732" operator="lessThan">
      <formula>20</formula>
    </cfRule>
    <cfRule type="cellIs" dxfId="1" priority="7762" operator="greaterThan">
      <formula>120</formula>
    </cfRule>
    <cfRule type="containsText" dxfId="2" priority="3792" operator="between" text="库存为">
      <formula>NOT(ISERROR(SEARCH("库存为",AU184)))</formula>
    </cfRule>
  </conditionalFormatting>
  <conditionalFormatting sqref="AU185">
    <cfRule type="cellIs" dxfId="0" priority="11731" operator="lessThan">
      <formula>20</formula>
    </cfRule>
    <cfRule type="cellIs" dxfId="1" priority="7761" operator="greaterThan">
      <formula>120</formula>
    </cfRule>
    <cfRule type="containsText" dxfId="2" priority="3791" operator="between" text="库存为">
      <formula>NOT(ISERROR(SEARCH("库存为",AU185)))</formula>
    </cfRule>
  </conditionalFormatting>
  <conditionalFormatting sqref="AU186">
    <cfRule type="cellIs" dxfId="0" priority="11730" operator="lessThan">
      <formula>20</formula>
    </cfRule>
    <cfRule type="cellIs" dxfId="1" priority="7760" operator="greaterThan">
      <formula>120</formula>
    </cfRule>
    <cfRule type="containsText" dxfId="2" priority="3790" operator="between" text="库存为">
      <formula>NOT(ISERROR(SEARCH("库存为",AU186)))</formula>
    </cfRule>
  </conditionalFormatting>
  <conditionalFormatting sqref="AU187">
    <cfRule type="cellIs" dxfId="0" priority="11729" operator="lessThan">
      <formula>20</formula>
    </cfRule>
    <cfRule type="cellIs" dxfId="1" priority="7759" operator="greaterThan">
      <formula>120</formula>
    </cfRule>
    <cfRule type="containsText" dxfId="2" priority="3789" operator="between" text="库存为">
      <formula>NOT(ISERROR(SEARCH("库存为",AU187)))</formula>
    </cfRule>
  </conditionalFormatting>
  <conditionalFormatting sqref="AU188">
    <cfRule type="cellIs" dxfId="0" priority="11728" operator="lessThan">
      <formula>20</formula>
    </cfRule>
    <cfRule type="cellIs" dxfId="1" priority="7758" operator="greaterThan">
      <formula>120</formula>
    </cfRule>
    <cfRule type="containsText" dxfId="2" priority="3788" operator="between" text="库存为">
      <formula>NOT(ISERROR(SEARCH("库存为",AU188)))</formula>
    </cfRule>
  </conditionalFormatting>
  <conditionalFormatting sqref="AU189">
    <cfRule type="cellIs" dxfId="0" priority="11727" operator="lessThan">
      <formula>20</formula>
    </cfRule>
    <cfRule type="cellIs" dxfId="1" priority="7757" operator="greaterThan">
      <formula>120</formula>
    </cfRule>
    <cfRule type="containsText" dxfId="2" priority="3787" operator="between" text="库存为">
      <formula>NOT(ISERROR(SEARCH("库存为",AU189)))</formula>
    </cfRule>
  </conditionalFormatting>
  <conditionalFormatting sqref="AU190">
    <cfRule type="cellIs" dxfId="0" priority="11726" operator="lessThan">
      <formula>20</formula>
    </cfRule>
    <cfRule type="cellIs" dxfId="1" priority="7756" operator="greaterThan">
      <formula>120</formula>
    </cfRule>
    <cfRule type="containsText" dxfId="2" priority="3786" operator="between" text="库存为">
      <formula>NOT(ISERROR(SEARCH("库存为",AU190)))</formula>
    </cfRule>
  </conditionalFormatting>
  <conditionalFormatting sqref="AU191">
    <cfRule type="cellIs" dxfId="0" priority="11725" operator="lessThan">
      <formula>20</formula>
    </cfRule>
    <cfRule type="cellIs" dxfId="1" priority="7755" operator="greaterThan">
      <formula>120</formula>
    </cfRule>
    <cfRule type="containsText" dxfId="2" priority="3785" operator="between" text="库存为">
      <formula>NOT(ISERROR(SEARCH("库存为",AU191)))</formula>
    </cfRule>
  </conditionalFormatting>
  <conditionalFormatting sqref="AU192">
    <cfRule type="cellIs" dxfId="0" priority="11724" operator="lessThan">
      <formula>20</formula>
    </cfRule>
    <cfRule type="cellIs" dxfId="1" priority="7754" operator="greaterThan">
      <formula>120</formula>
    </cfRule>
    <cfRule type="containsText" dxfId="2" priority="3784" operator="between" text="库存为">
      <formula>NOT(ISERROR(SEARCH("库存为",AU192)))</formula>
    </cfRule>
  </conditionalFormatting>
  <conditionalFormatting sqref="AU193">
    <cfRule type="cellIs" dxfId="0" priority="11723" operator="lessThan">
      <formula>20</formula>
    </cfRule>
    <cfRule type="cellIs" dxfId="1" priority="7753" operator="greaterThan">
      <formula>120</formula>
    </cfRule>
    <cfRule type="containsText" dxfId="2" priority="3783" operator="between" text="库存为">
      <formula>NOT(ISERROR(SEARCH("库存为",AU193)))</formula>
    </cfRule>
  </conditionalFormatting>
  <conditionalFormatting sqref="AU194">
    <cfRule type="cellIs" dxfId="0" priority="11722" operator="lessThan">
      <formula>20</formula>
    </cfRule>
    <cfRule type="cellIs" dxfId="1" priority="7752" operator="greaterThan">
      <formula>120</formula>
    </cfRule>
    <cfRule type="containsText" dxfId="2" priority="3782" operator="between" text="库存为">
      <formula>NOT(ISERROR(SEARCH("库存为",AU194)))</formula>
    </cfRule>
  </conditionalFormatting>
  <conditionalFormatting sqref="AU195">
    <cfRule type="cellIs" dxfId="0" priority="11721" operator="lessThan">
      <formula>20</formula>
    </cfRule>
    <cfRule type="cellIs" dxfId="1" priority="7751" operator="greaterThan">
      <formula>120</formula>
    </cfRule>
    <cfRule type="containsText" dxfId="2" priority="3781" operator="between" text="库存为">
      <formula>NOT(ISERROR(SEARCH("库存为",AU195)))</formula>
    </cfRule>
  </conditionalFormatting>
  <conditionalFormatting sqref="AU196">
    <cfRule type="cellIs" dxfId="0" priority="11720" operator="lessThan">
      <formula>20</formula>
    </cfRule>
    <cfRule type="cellIs" dxfId="1" priority="7750" operator="greaterThan">
      <formula>120</formula>
    </cfRule>
    <cfRule type="containsText" dxfId="2" priority="3780" operator="between" text="库存为">
      <formula>NOT(ISERROR(SEARCH("库存为",AU196)))</formula>
    </cfRule>
  </conditionalFormatting>
  <conditionalFormatting sqref="AU197">
    <cfRule type="cellIs" dxfId="0" priority="11719" operator="lessThan">
      <formula>20</formula>
    </cfRule>
    <cfRule type="cellIs" dxfId="1" priority="7749" operator="greaterThan">
      <formula>120</formula>
    </cfRule>
    <cfRule type="containsText" dxfId="2" priority="3779" operator="between" text="库存为">
      <formula>NOT(ISERROR(SEARCH("库存为",AU197)))</formula>
    </cfRule>
  </conditionalFormatting>
  <conditionalFormatting sqref="AU198">
    <cfRule type="cellIs" dxfId="0" priority="11718" operator="lessThan">
      <formula>20</formula>
    </cfRule>
    <cfRule type="cellIs" dxfId="1" priority="7748" operator="greaterThan">
      <formula>120</formula>
    </cfRule>
    <cfRule type="containsText" dxfId="2" priority="3778" operator="between" text="库存为">
      <formula>NOT(ISERROR(SEARCH("库存为",AU198)))</formula>
    </cfRule>
  </conditionalFormatting>
  <conditionalFormatting sqref="AU199">
    <cfRule type="cellIs" dxfId="0" priority="11717" operator="lessThan">
      <formula>20</formula>
    </cfRule>
    <cfRule type="cellIs" dxfId="1" priority="7747" operator="greaterThan">
      <formula>120</formula>
    </cfRule>
    <cfRule type="containsText" dxfId="2" priority="3777" operator="between" text="库存为">
      <formula>NOT(ISERROR(SEARCH("库存为",AU199)))</formula>
    </cfRule>
  </conditionalFormatting>
  <conditionalFormatting sqref="AU200">
    <cfRule type="cellIs" dxfId="0" priority="11716" operator="lessThan">
      <formula>20</formula>
    </cfRule>
    <cfRule type="cellIs" dxfId="1" priority="7746" operator="greaterThan">
      <formula>120</formula>
    </cfRule>
    <cfRule type="containsText" dxfId="2" priority="3776" operator="between" text="库存为">
      <formula>NOT(ISERROR(SEARCH("库存为",AU200)))</formula>
    </cfRule>
  </conditionalFormatting>
  <conditionalFormatting sqref="AU201">
    <cfRule type="cellIs" dxfId="0" priority="11715" operator="lessThan">
      <formula>20</formula>
    </cfRule>
    <cfRule type="cellIs" dxfId="1" priority="7745" operator="greaterThan">
      <formula>120</formula>
    </cfRule>
    <cfRule type="containsText" dxfId="2" priority="3775" operator="between" text="库存为">
      <formula>NOT(ISERROR(SEARCH("库存为",AU201)))</formula>
    </cfRule>
  </conditionalFormatting>
  <conditionalFormatting sqref="AU202">
    <cfRule type="cellIs" dxfId="0" priority="11714" operator="lessThan">
      <formula>20</formula>
    </cfRule>
    <cfRule type="cellIs" dxfId="1" priority="7744" operator="greaterThan">
      <formula>120</formula>
    </cfRule>
    <cfRule type="containsText" dxfId="2" priority="3774" operator="between" text="库存为">
      <formula>NOT(ISERROR(SEARCH("库存为",AU202)))</formula>
    </cfRule>
  </conditionalFormatting>
  <conditionalFormatting sqref="AU203">
    <cfRule type="cellIs" dxfId="0" priority="11713" operator="lessThan">
      <formula>20</formula>
    </cfRule>
    <cfRule type="cellIs" dxfId="1" priority="7743" operator="greaterThan">
      <formula>120</formula>
    </cfRule>
    <cfRule type="containsText" dxfId="2" priority="3773" operator="between" text="库存为">
      <formula>NOT(ISERROR(SEARCH("库存为",AU203)))</formula>
    </cfRule>
  </conditionalFormatting>
  <conditionalFormatting sqref="AU204">
    <cfRule type="cellIs" dxfId="0" priority="11712" operator="lessThan">
      <formula>20</formula>
    </cfRule>
    <cfRule type="cellIs" dxfId="1" priority="7742" operator="greaterThan">
      <formula>120</formula>
    </cfRule>
    <cfRule type="containsText" dxfId="2" priority="3772" operator="between" text="库存为">
      <formula>NOT(ISERROR(SEARCH("库存为",AU204)))</formula>
    </cfRule>
  </conditionalFormatting>
  <conditionalFormatting sqref="AU205">
    <cfRule type="cellIs" dxfId="0" priority="11711" operator="lessThan">
      <formula>20</formula>
    </cfRule>
    <cfRule type="cellIs" dxfId="1" priority="7741" operator="greaterThan">
      <formula>120</formula>
    </cfRule>
    <cfRule type="containsText" dxfId="2" priority="3771" operator="between" text="库存为">
      <formula>NOT(ISERROR(SEARCH("库存为",AU205)))</formula>
    </cfRule>
  </conditionalFormatting>
  <conditionalFormatting sqref="AU206">
    <cfRule type="cellIs" dxfId="0" priority="11710" operator="lessThan">
      <formula>20</formula>
    </cfRule>
    <cfRule type="cellIs" dxfId="1" priority="7740" operator="greaterThan">
      <formula>120</formula>
    </cfRule>
    <cfRule type="containsText" dxfId="2" priority="3770" operator="between" text="库存为">
      <formula>NOT(ISERROR(SEARCH("库存为",AU206)))</formula>
    </cfRule>
  </conditionalFormatting>
  <conditionalFormatting sqref="AU207">
    <cfRule type="cellIs" dxfId="0" priority="11709" operator="lessThan">
      <formula>20</formula>
    </cfRule>
    <cfRule type="cellIs" dxfId="1" priority="7739" operator="greaterThan">
      <formula>120</formula>
    </cfRule>
    <cfRule type="containsText" dxfId="2" priority="3769" operator="between" text="库存为">
      <formula>NOT(ISERROR(SEARCH("库存为",AU207)))</formula>
    </cfRule>
  </conditionalFormatting>
  <conditionalFormatting sqref="AU208">
    <cfRule type="cellIs" dxfId="0" priority="11708" operator="lessThan">
      <formula>20</formula>
    </cfRule>
    <cfRule type="cellIs" dxfId="1" priority="7738" operator="greaterThan">
      <formula>120</formula>
    </cfRule>
    <cfRule type="containsText" dxfId="2" priority="3768" operator="between" text="库存为">
      <formula>NOT(ISERROR(SEARCH("库存为",AU208)))</formula>
    </cfRule>
  </conditionalFormatting>
  <conditionalFormatting sqref="AU209">
    <cfRule type="cellIs" dxfId="0" priority="11707" operator="lessThan">
      <formula>20</formula>
    </cfRule>
    <cfRule type="cellIs" dxfId="1" priority="7737" operator="greaterThan">
      <formula>120</formula>
    </cfRule>
    <cfRule type="containsText" dxfId="2" priority="3767" operator="between" text="库存为">
      <formula>NOT(ISERROR(SEARCH("库存为",AU209)))</formula>
    </cfRule>
  </conditionalFormatting>
  <conditionalFormatting sqref="AU210">
    <cfRule type="cellIs" dxfId="0" priority="11706" operator="lessThan">
      <formula>20</formula>
    </cfRule>
    <cfRule type="cellIs" dxfId="1" priority="7736" operator="greaterThan">
      <formula>120</formula>
    </cfRule>
    <cfRule type="containsText" dxfId="2" priority="3766" operator="between" text="库存为">
      <formula>NOT(ISERROR(SEARCH("库存为",AU210)))</formula>
    </cfRule>
  </conditionalFormatting>
  <conditionalFormatting sqref="AU211">
    <cfRule type="cellIs" dxfId="0" priority="11705" operator="lessThan">
      <formula>20</formula>
    </cfRule>
    <cfRule type="cellIs" dxfId="1" priority="7735" operator="greaterThan">
      <formula>120</formula>
    </cfRule>
    <cfRule type="containsText" dxfId="2" priority="3765" operator="between" text="库存为">
      <formula>NOT(ISERROR(SEARCH("库存为",AU211)))</formula>
    </cfRule>
  </conditionalFormatting>
  <conditionalFormatting sqref="AU212">
    <cfRule type="cellIs" dxfId="0" priority="11704" operator="lessThan">
      <formula>20</formula>
    </cfRule>
    <cfRule type="cellIs" dxfId="1" priority="7734" operator="greaterThan">
      <formula>120</formula>
    </cfRule>
    <cfRule type="containsText" dxfId="2" priority="3764" operator="between" text="库存为">
      <formula>NOT(ISERROR(SEARCH("库存为",AU212)))</formula>
    </cfRule>
  </conditionalFormatting>
  <conditionalFormatting sqref="AU213">
    <cfRule type="cellIs" dxfId="0" priority="11703" operator="lessThan">
      <formula>20</formula>
    </cfRule>
    <cfRule type="cellIs" dxfId="1" priority="7733" operator="greaterThan">
      <formula>120</formula>
    </cfRule>
    <cfRule type="containsText" dxfId="2" priority="3763" operator="between" text="库存为">
      <formula>NOT(ISERROR(SEARCH("库存为",AU213)))</formula>
    </cfRule>
  </conditionalFormatting>
  <conditionalFormatting sqref="AU214">
    <cfRule type="cellIs" dxfId="0" priority="11702" operator="lessThan">
      <formula>20</formula>
    </cfRule>
    <cfRule type="cellIs" dxfId="1" priority="7732" operator="greaterThan">
      <formula>120</formula>
    </cfRule>
    <cfRule type="containsText" dxfId="2" priority="3762" operator="between" text="库存为">
      <formula>NOT(ISERROR(SEARCH("库存为",AU214)))</formula>
    </cfRule>
  </conditionalFormatting>
  <conditionalFormatting sqref="AU215">
    <cfRule type="cellIs" dxfId="0" priority="11701" operator="lessThan">
      <formula>20</formula>
    </cfRule>
    <cfRule type="cellIs" dxfId="1" priority="7731" operator="greaterThan">
      <formula>120</formula>
    </cfRule>
    <cfRule type="containsText" dxfId="2" priority="3761" operator="between" text="库存为">
      <formula>NOT(ISERROR(SEARCH("库存为",AU215)))</formula>
    </cfRule>
  </conditionalFormatting>
  <conditionalFormatting sqref="AU216">
    <cfRule type="cellIs" dxfId="0" priority="11700" operator="lessThan">
      <formula>20</formula>
    </cfRule>
    <cfRule type="cellIs" dxfId="1" priority="7730" operator="greaterThan">
      <formula>120</formula>
    </cfRule>
    <cfRule type="containsText" dxfId="2" priority="3760" operator="between" text="库存为">
      <formula>NOT(ISERROR(SEARCH("库存为",AU216)))</formula>
    </cfRule>
  </conditionalFormatting>
  <conditionalFormatting sqref="AU217">
    <cfRule type="cellIs" dxfId="0" priority="11699" operator="lessThan">
      <formula>20</formula>
    </cfRule>
    <cfRule type="cellIs" dxfId="1" priority="7729" operator="greaterThan">
      <formula>120</formula>
    </cfRule>
    <cfRule type="containsText" dxfId="2" priority="3759" operator="between" text="库存为">
      <formula>NOT(ISERROR(SEARCH("库存为",AU217)))</formula>
    </cfRule>
  </conditionalFormatting>
  <conditionalFormatting sqref="AU218">
    <cfRule type="cellIs" dxfId="0" priority="11698" operator="lessThan">
      <formula>20</formula>
    </cfRule>
    <cfRule type="cellIs" dxfId="1" priority="7728" operator="greaterThan">
      <formula>120</formula>
    </cfRule>
    <cfRule type="containsText" dxfId="2" priority="3758" operator="between" text="库存为">
      <formula>NOT(ISERROR(SEARCH("库存为",AU218)))</formula>
    </cfRule>
  </conditionalFormatting>
  <conditionalFormatting sqref="AU219">
    <cfRule type="cellIs" dxfId="0" priority="11697" operator="lessThan">
      <formula>20</formula>
    </cfRule>
    <cfRule type="cellIs" dxfId="1" priority="7727" operator="greaterThan">
      <formula>120</formula>
    </cfRule>
    <cfRule type="containsText" dxfId="2" priority="3757" operator="between" text="库存为">
      <formula>NOT(ISERROR(SEARCH("库存为",AU219)))</formula>
    </cfRule>
  </conditionalFormatting>
  <conditionalFormatting sqref="AU220">
    <cfRule type="cellIs" dxfId="0" priority="11696" operator="lessThan">
      <formula>20</formula>
    </cfRule>
    <cfRule type="cellIs" dxfId="1" priority="7726" operator="greaterThan">
      <formula>120</formula>
    </cfRule>
    <cfRule type="containsText" dxfId="2" priority="3756" operator="between" text="库存为">
      <formula>NOT(ISERROR(SEARCH("库存为",AU220)))</formula>
    </cfRule>
  </conditionalFormatting>
  <conditionalFormatting sqref="AU221">
    <cfRule type="cellIs" dxfId="0" priority="11695" operator="lessThan">
      <formula>20</formula>
    </cfRule>
    <cfRule type="cellIs" dxfId="1" priority="7725" operator="greaterThan">
      <formula>120</formula>
    </cfRule>
    <cfRule type="containsText" dxfId="2" priority="3755" operator="between" text="库存为">
      <formula>NOT(ISERROR(SEARCH("库存为",AU221)))</formula>
    </cfRule>
  </conditionalFormatting>
  <conditionalFormatting sqref="AU222">
    <cfRule type="cellIs" dxfId="0" priority="11694" operator="lessThan">
      <formula>20</formula>
    </cfRule>
    <cfRule type="cellIs" dxfId="1" priority="7724" operator="greaterThan">
      <formula>120</formula>
    </cfRule>
    <cfRule type="containsText" dxfId="2" priority="3754" operator="between" text="库存为">
      <formula>NOT(ISERROR(SEARCH("库存为",AU222)))</formula>
    </cfRule>
  </conditionalFormatting>
  <conditionalFormatting sqref="AU223">
    <cfRule type="cellIs" dxfId="0" priority="11693" operator="lessThan">
      <formula>20</formula>
    </cfRule>
    <cfRule type="cellIs" dxfId="1" priority="7723" operator="greaterThan">
      <formula>120</formula>
    </cfRule>
    <cfRule type="containsText" dxfId="2" priority="3753" operator="between" text="库存为">
      <formula>NOT(ISERROR(SEARCH("库存为",AU223)))</formula>
    </cfRule>
  </conditionalFormatting>
  <conditionalFormatting sqref="AU224">
    <cfRule type="cellIs" dxfId="0" priority="11692" operator="lessThan">
      <formula>20</formula>
    </cfRule>
    <cfRule type="cellIs" dxfId="1" priority="7722" operator="greaterThan">
      <formula>120</formula>
    </cfRule>
    <cfRule type="containsText" dxfId="2" priority="3752" operator="between" text="库存为">
      <formula>NOT(ISERROR(SEARCH("库存为",AU224)))</formula>
    </cfRule>
  </conditionalFormatting>
  <conditionalFormatting sqref="AU225">
    <cfRule type="cellIs" dxfId="0" priority="11691" operator="lessThan">
      <formula>20</formula>
    </cfRule>
    <cfRule type="cellIs" dxfId="1" priority="7721" operator="greaterThan">
      <formula>120</formula>
    </cfRule>
    <cfRule type="containsText" dxfId="2" priority="3751" operator="between" text="库存为">
      <formula>NOT(ISERROR(SEARCH("库存为",AU225)))</formula>
    </cfRule>
  </conditionalFormatting>
  <conditionalFormatting sqref="AU226">
    <cfRule type="cellIs" dxfId="0" priority="11690" operator="lessThan">
      <formula>20</formula>
    </cfRule>
    <cfRule type="cellIs" dxfId="1" priority="7720" operator="greaterThan">
      <formula>120</formula>
    </cfRule>
    <cfRule type="containsText" dxfId="2" priority="3750" operator="between" text="库存为">
      <formula>NOT(ISERROR(SEARCH("库存为",AU226)))</formula>
    </cfRule>
  </conditionalFormatting>
  <conditionalFormatting sqref="AU227">
    <cfRule type="cellIs" dxfId="0" priority="11689" operator="lessThan">
      <formula>20</formula>
    </cfRule>
    <cfRule type="cellIs" dxfId="1" priority="7719" operator="greaterThan">
      <formula>120</formula>
    </cfRule>
    <cfRule type="containsText" dxfId="2" priority="3749" operator="between" text="库存为">
      <formula>NOT(ISERROR(SEARCH("库存为",AU227)))</formula>
    </cfRule>
  </conditionalFormatting>
  <conditionalFormatting sqref="AU228">
    <cfRule type="cellIs" dxfId="0" priority="11688" operator="lessThan">
      <formula>20</formula>
    </cfRule>
    <cfRule type="cellIs" dxfId="1" priority="7718" operator="greaterThan">
      <formula>120</formula>
    </cfRule>
    <cfRule type="containsText" dxfId="2" priority="3748" operator="between" text="库存为">
      <formula>NOT(ISERROR(SEARCH("库存为",AU228)))</formula>
    </cfRule>
  </conditionalFormatting>
  <conditionalFormatting sqref="AU229">
    <cfRule type="cellIs" dxfId="0" priority="11687" operator="lessThan">
      <formula>20</formula>
    </cfRule>
    <cfRule type="cellIs" dxfId="1" priority="7717" operator="greaterThan">
      <formula>120</formula>
    </cfRule>
    <cfRule type="containsText" dxfId="2" priority="3747" operator="between" text="库存为">
      <formula>NOT(ISERROR(SEARCH("库存为",AU229)))</formula>
    </cfRule>
  </conditionalFormatting>
  <conditionalFormatting sqref="AU230">
    <cfRule type="cellIs" dxfId="0" priority="11686" operator="lessThan">
      <formula>20</formula>
    </cfRule>
    <cfRule type="cellIs" dxfId="1" priority="7716" operator="greaterThan">
      <formula>120</formula>
    </cfRule>
    <cfRule type="containsText" dxfId="2" priority="3746" operator="between" text="库存为">
      <formula>NOT(ISERROR(SEARCH("库存为",AU230)))</formula>
    </cfRule>
  </conditionalFormatting>
  <conditionalFormatting sqref="AU231">
    <cfRule type="cellIs" dxfId="0" priority="11685" operator="lessThan">
      <formula>20</formula>
    </cfRule>
    <cfRule type="cellIs" dxfId="1" priority="7715" operator="greaterThan">
      <formula>120</formula>
    </cfRule>
    <cfRule type="containsText" dxfId="2" priority="3745" operator="between" text="库存为">
      <formula>NOT(ISERROR(SEARCH("库存为",AU231)))</formula>
    </cfRule>
  </conditionalFormatting>
  <conditionalFormatting sqref="AU232">
    <cfRule type="cellIs" dxfId="0" priority="11684" operator="lessThan">
      <formula>20</formula>
    </cfRule>
    <cfRule type="cellIs" dxfId="1" priority="7714" operator="greaterThan">
      <formula>120</formula>
    </cfRule>
    <cfRule type="containsText" dxfId="2" priority="3744" operator="between" text="库存为">
      <formula>NOT(ISERROR(SEARCH("库存为",AU232)))</formula>
    </cfRule>
  </conditionalFormatting>
  <conditionalFormatting sqref="AU233">
    <cfRule type="cellIs" dxfId="0" priority="11683" operator="lessThan">
      <formula>20</formula>
    </cfRule>
    <cfRule type="cellIs" dxfId="1" priority="7713" operator="greaterThan">
      <formula>120</formula>
    </cfRule>
    <cfRule type="containsText" dxfId="2" priority="3743" operator="between" text="库存为">
      <formula>NOT(ISERROR(SEARCH("库存为",AU233)))</formula>
    </cfRule>
  </conditionalFormatting>
  <conditionalFormatting sqref="AU234">
    <cfRule type="cellIs" dxfId="0" priority="11682" operator="lessThan">
      <formula>20</formula>
    </cfRule>
    <cfRule type="cellIs" dxfId="1" priority="7712" operator="greaterThan">
      <formula>120</formula>
    </cfRule>
    <cfRule type="containsText" dxfId="2" priority="3742" operator="between" text="库存为">
      <formula>NOT(ISERROR(SEARCH("库存为",AU234)))</formula>
    </cfRule>
  </conditionalFormatting>
  <conditionalFormatting sqref="AU235">
    <cfRule type="cellIs" dxfId="0" priority="11681" operator="lessThan">
      <formula>20</formula>
    </cfRule>
    <cfRule type="cellIs" dxfId="1" priority="7711" operator="greaterThan">
      <formula>120</formula>
    </cfRule>
    <cfRule type="containsText" dxfId="2" priority="3741" operator="between" text="库存为">
      <formula>NOT(ISERROR(SEARCH("库存为",AU235)))</formula>
    </cfRule>
  </conditionalFormatting>
  <conditionalFormatting sqref="AU236">
    <cfRule type="cellIs" dxfId="0" priority="11680" operator="lessThan">
      <formula>20</formula>
    </cfRule>
    <cfRule type="cellIs" dxfId="1" priority="7710" operator="greaterThan">
      <formula>120</formula>
    </cfRule>
    <cfRule type="containsText" dxfId="2" priority="3740" operator="between" text="库存为">
      <formula>NOT(ISERROR(SEARCH("库存为",AU236)))</formula>
    </cfRule>
  </conditionalFormatting>
  <conditionalFormatting sqref="AU237">
    <cfRule type="cellIs" dxfId="0" priority="11679" operator="lessThan">
      <formula>20</formula>
    </cfRule>
    <cfRule type="cellIs" dxfId="1" priority="7709" operator="greaterThan">
      <formula>120</formula>
    </cfRule>
    <cfRule type="containsText" dxfId="2" priority="3739" operator="between" text="库存为">
      <formula>NOT(ISERROR(SEARCH("库存为",AU237)))</formula>
    </cfRule>
  </conditionalFormatting>
  <conditionalFormatting sqref="AU238">
    <cfRule type="cellIs" dxfId="0" priority="11678" operator="lessThan">
      <formula>20</formula>
    </cfRule>
    <cfRule type="cellIs" dxfId="1" priority="7708" operator="greaterThan">
      <formula>120</formula>
    </cfRule>
    <cfRule type="containsText" dxfId="2" priority="3738" operator="between" text="库存为">
      <formula>NOT(ISERROR(SEARCH("库存为",AU238)))</formula>
    </cfRule>
  </conditionalFormatting>
  <conditionalFormatting sqref="AU239">
    <cfRule type="cellIs" dxfId="0" priority="11677" operator="lessThan">
      <formula>20</formula>
    </cfRule>
    <cfRule type="cellIs" dxfId="1" priority="7707" operator="greaterThan">
      <formula>120</formula>
    </cfRule>
    <cfRule type="containsText" dxfId="2" priority="3737" operator="between" text="库存为">
      <formula>NOT(ISERROR(SEARCH("库存为",AU239)))</formula>
    </cfRule>
  </conditionalFormatting>
  <conditionalFormatting sqref="AU240">
    <cfRule type="cellIs" dxfId="0" priority="11676" operator="lessThan">
      <formula>20</formula>
    </cfRule>
    <cfRule type="cellIs" dxfId="1" priority="7706" operator="greaterThan">
      <formula>120</formula>
    </cfRule>
    <cfRule type="containsText" dxfId="2" priority="3736" operator="between" text="库存为">
      <formula>NOT(ISERROR(SEARCH("库存为",AU240)))</formula>
    </cfRule>
  </conditionalFormatting>
  <conditionalFormatting sqref="AU241">
    <cfRule type="cellIs" dxfId="0" priority="11675" operator="lessThan">
      <formula>20</formula>
    </cfRule>
    <cfRule type="cellIs" dxfId="1" priority="7705" operator="greaterThan">
      <formula>120</formula>
    </cfRule>
    <cfRule type="containsText" dxfId="2" priority="3735" operator="between" text="库存为">
      <formula>NOT(ISERROR(SEARCH("库存为",AU241)))</formula>
    </cfRule>
  </conditionalFormatting>
  <conditionalFormatting sqref="AU242">
    <cfRule type="cellIs" dxfId="0" priority="11674" operator="lessThan">
      <formula>20</formula>
    </cfRule>
    <cfRule type="cellIs" dxfId="1" priority="7704" operator="greaterThan">
      <formula>120</formula>
    </cfRule>
    <cfRule type="containsText" dxfId="2" priority="3734" operator="between" text="库存为">
      <formula>NOT(ISERROR(SEARCH("库存为",AU242)))</formula>
    </cfRule>
  </conditionalFormatting>
  <conditionalFormatting sqref="AU243">
    <cfRule type="cellIs" dxfId="0" priority="11673" operator="lessThan">
      <formula>20</formula>
    </cfRule>
    <cfRule type="cellIs" dxfId="1" priority="7703" operator="greaterThan">
      <formula>120</formula>
    </cfRule>
    <cfRule type="containsText" dxfId="2" priority="3733" operator="between" text="库存为">
      <formula>NOT(ISERROR(SEARCH("库存为",AU243)))</formula>
    </cfRule>
  </conditionalFormatting>
  <conditionalFormatting sqref="AU244">
    <cfRule type="cellIs" dxfId="0" priority="11672" operator="lessThan">
      <formula>20</formula>
    </cfRule>
    <cfRule type="cellIs" dxfId="1" priority="7702" operator="greaterThan">
      <formula>120</formula>
    </cfRule>
    <cfRule type="containsText" dxfId="2" priority="3732" operator="between" text="库存为">
      <formula>NOT(ISERROR(SEARCH("库存为",AU244)))</formula>
    </cfRule>
  </conditionalFormatting>
  <conditionalFormatting sqref="AU245">
    <cfRule type="cellIs" dxfId="0" priority="11671" operator="lessThan">
      <formula>20</formula>
    </cfRule>
    <cfRule type="cellIs" dxfId="1" priority="7701" operator="greaterThan">
      <formula>120</formula>
    </cfRule>
    <cfRule type="containsText" dxfId="2" priority="3731" operator="between" text="库存为">
      <formula>NOT(ISERROR(SEARCH("库存为",AU245)))</formula>
    </cfRule>
  </conditionalFormatting>
  <conditionalFormatting sqref="AU246">
    <cfRule type="cellIs" dxfId="0" priority="11670" operator="lessThan">
      <formula>20</formula>
    </cfRule>
    <cfRule type="cellIs" dxfId="1" priority="7700" operator="greaterThan">
      <formula>120</formula>
    </cfRule>
    <cfRule type="containsText" dxfId="2" priority="3730" operator="between" text="库存为">
      <formula>NOT(ISERROR(SEARCH("库存为",AU246)))</formula>
    </cfRule>
  </conditionalFormatting>
  <conditionalFormatting sqref="AU247">
    <cfRule type="cellIs" dxfId="0" priority="11669" operator="lessThan">
      <formula>20</formula>
    </cfRule>
    <cfRule type="cellIs" dxfId="1" priority="7699" operator="greaterThan">
      <formula>120</formula>
    </cfRule>
    <cfRule type="containsText" dxfId="2" priority="3729" operator="between" text="库存为">
      <formula>NOT(ISERROR(SEARCH("库存为",AU247)))</formula>
    </cfRule>
  </conditionalFormatting>
  <conditionalFormatting sqref="AU248">
    <cfRule type="cellIs" dxfId="0" priority="11668" operator="lessThan">
      <formula>20</formula>
    </cfRule>
    <cfRule type="cellIs" dxfId="1" priority="7698" operator="greaterThan">
      <formula>120</formula>
    </cfRule>
    <cfRule type="containsText" dxfId="2" priority="3728" operator="between" text="库存为">
      <formula>NOT(ISERROR(SEARCH("库存为",AU248)))</formula>
    </cfRule>
  </conditionalFormatting>
  <conditionalFormatting sqref="AU249">
    <cfRule type="cellIs" dxfId="0" priority="11667" operator="lessThan">
      <formula>20</formula>
    </cfRule>
    <cfRule type="cellIs" dxfId="1" priority="7697" operator="greaterThan">
      <formula>120</formula>
    </cfRule>
    <cfRule type="containsText" dxfId="2" priority="3727" operator="between" text="库存为">
      <formula>NOT(ISERROR(SEARCH("库存为",AU249)))</formula>
    </cfRule>
  </conditionalFormatting>
  <conditionalFormatting sqref="AU250">
    <cfRule type="cellIs" dxfId="0" priority="11666" operator="lessThan">
      <formula>20</formula>
    </cfRule>
    <cfRule type="cellIs" dxfId="1" priority="7696" operator="greaterThan">
      <formula>120</formula>
    </cfRule>
    <cfRule type="containsText" dxfId="2" priority="3726" operator="between" text="库存为">
      <formula>NOT(ISERROR(SEARCH("库存为",AU250)))</formula>
    </cfRule>
  </conditionalFormatting>
  <conditionalFormatting sqref="AU251">
    <cfRule type="cellIs" dxfId="0" priority="11665" operator="lessThan">
      <formula>20</formula>
    </cfRule>
    <cfRule type="cellIs" dxfId="1" priority="7695" operator="greaterThan">
      <formula>120</formula>
    </cfRule>
    <cfRule type="containsText" dxfId="2" priority="3725" operator="between" text="库存为">
      <formula>NOT(ISERROR(SEARCH("库存为",AU251)))</formula>
    </cfRule>
  </conditionalFormatting>
  <conditionalFormatting sqref="AU252">
    <cfRule type="cellIs" dxfId="0" priority="11664" operator="lessThan">
      <formula>20</formula>
    </cfRule>
    <cfRule type="cellIs" dxfId="1" priority="7694" operator="greaterThan">
      <formula>120</formula>
    </cfRule>
    <cfRule type="containsText" dxfId="2" priority="3724" operator="between" text="库存为">
      <formula>NOT(ISERROR(SEARCH("库存为",AU252)))</formula>
    </cfRule>
  </conditionalFormatting>
  <conditionalFormatting sqref="AU253">
    <cfRule type="cellIs" dxfId="0" priority="11663" operator="lessThan">
      <formula>20</formula>
    </cfRule>
    <cfRule type="cellIs" dxfId="1" priority="7693" operator="greaterThan">
      <formula>120</formula>
    </cfRule>
    <cfRule type="containsText" dxfId="2" priority="3723" operator="between" text="库存为">
      <formula>NOT(ISERROR(SEARCH("库存为",AU253)))</formula>
    </cfRule>
  </conditionalFormatting>
  <conditionalFormatting sqref="AU254">
    <cfRule type="cellIs" dxfId="0" priority="11662" operator="lessThan">
      <formula>20</formula>
    </cfRule>
    <cfRule type="cellIs" dxfId="1" priority="7692" operator="greaterThan">
      <formula>120</formula>
    </cfRule>
    <cfRule type="containsText" dxfId="2" priority="3722" operator="between" text="库存为">
      <formula>NOT(ISERROR(SEARCH("库存为",AU254)))</formula>
    </cfRule>
  </conditionalFormatting>
  <conditionalFormatting sqref="AU255">
    <cfRule type="cellIs" dxfId="0" priority="11661" operator="lessThan">
      <formula>20</formula>
    </cfRule>
    <cfRule type="cellIs" dxfId="1" priority="7691" operator="greaterThan">
      <formula>120</formula>
    </cfRule>
    <cfRule type="containsText" dxfId="2" priority="3721" operator="between" text="库存为">
      <formula>NOT(ISERROR(SEARCH("库存为",AU255)))</formula>
    </cfRule>
  </conditionalFormatting>
  <conditionalFormatting sqref="AU256">
    <cfRule type="cellIs" dxfId="0" priority="11660" operator="lessThan">
      <formula>20</formula>
    </cfRule>
    <cfRule type="cellIs" dxfId="1" priority="7690" operator="greaterThan">
      <formula>120</formula>
    </cfRule>
    <cfRule type="containsText" dxfId="2" priority="3720" operator="between" text="库存为">
      <formula>NOT(ISERROR(SEARCH("库存为",AU256)))</formula>
    </cfRule>
  </conditionalFormatting>
  <conditionalFormatting sqref="AU257">
    <cfRule type="cellIs" dxfId="0" priority="11659" operator="lessThan">
      <formula>20</formula>
    </cfRule>
    <cfRule type="cellIs" dxfId="1" priority="7689" operator="greaterThan">
      <formula>120</formula>
    </cfRule>
    <cfRule type="containsText" dxfId="2" priority="3719" operator="between" text="库存为">
      <formula>NOT(ISERROR(SEARCH("库存为",AU257)))</formula>
    </cfRule>
  </conditionalFormatting>
  <conditionalFormatting sqref="AU258">
    <cfRule type="cellIs" dxfId="0" priority="11658" operator="lessThan">
      <formula>20</formula>
    </cfRule>
    <cfRule type="cellIs" dxfId="1" priority="7688" operator="greaterThan">
      <formula>120</formula>
    </cfRule>
    <cfRule type="containsText" dxfId="2" priority="3718" operator="between" text="库存为">
      <formula>NOT(ISERROR(SEARCH("库存为",AU258)))</formula>
    </cfRule>
  </conditionalFormatting>
  <conditionalFormatting sqref="AU259">
    <cfRule type="cellIs" dxfId="0" priority="11657" operator="lessThan">
      <formula>20</formula>
    </cfRule>
    <cfRule type="cellIs" dxfId="1" priority="7687" operator="greaterThan">
      <formula>120</formula>
    </cfRule>
    <cfRule type="containsText" dxfId="2" priority="3717" operator="between" text="库存为">
      <formula>NOT(ISERROR(SEARCH("库存为",AU259)))</formula>
    </cfRule>
  </conditionalFormatting>
  <conditionalFormatting sqref="AU260">
    <cfRule type="cellIs" dxfId="0" priority="11656" operator="lessThan">
      <formula>20</formula>
    </cfRule>
    <cfRule type="cellIs" dxfId="1" priority="7686" operator="greaterThan">
      <formula>120</formula>
    </cfRule>
    <cfRule type="containsText" dxfId="2" priority="3716" operator="between" text="库存为">
      <formula>NOT(ISERROR(SEARCH("库存为",AU260)))</formula>
    </cfRule>
  </conditionalFormatting>
  <conditionalFormatting sqref="AU261">
    <cfRule type="cellIs" dxfId="0" priority="11655" operator="lessThan">
      <formula>20</formula>
    </cfRule>
    <cfRule type="cellIs" dxfId="1" priority="7685" operator="greaterThan">
      <formula>120</formula>
    </cfRule>
    <cfRule type="containsText" dxfId="2" priority="3715" operator="between" text="库存为">
      <formula>NOT(ISERROR(SEARCH("库存为",AU261)))</formula>
    </cfRule>
  </conditionalFormatting>
  <conditionalFormatting sqref="AU262">
    <cfRule type="cellIs" dxfId="0" priority="11654" operator="lessThan">
      <formula>20</formula>
    </cfRule>
    <cfRule type="cellIs" dxfId="1" priority="7684" operator="greaterThan">
      <formula>120</formula>
    </cfRule>
    <cfRule type="containsText" dxfId="2" priority="3714" operator="between" text="库存为">
      <formula>NOT(ISERROR(SEARCH("库存为",AU262)))</formula>
    </cfRule>
  </conditionalFormatting>
  <conditionalFormatting sqref="AU263">
    <cfRule type="cellIs" dxfId="0" priority="11653" operator="lessThan">
      <formula>20</formula>
    </cfRule>
    <cfRule type="cellIs" dxfId="1" priority="7683" operator="greaterThan">
      <formula>120</formula>
    </cfRule>
    <cfRule type="containsText" dxfId="2" priority="3713" operator="between" text="库存为">
      <formula>NOT(ISERROR(SEARCH("库存为",AU263)))</formula>
    </cfRule>
  </conditionalFormatting>
  <conditionalFormatting sqref="AU264">
    <cfRule type="cellIs" dxfId="0" priority="11652" operator="lessThan">
      <formula>20</formula>
    </cfRule>
    <cfRule type="cellIs" dxfId="1" priority="7682" operator="greaterThan">
      <formula>120</formula>
    </cfRule>
    <cfRule type="containsText" dxfId="2" priority="3712" operator="between" text="库存为">
      <formula>NOT(ISERROR(SEARCH("库存为",AU264)))</formula>
    </cfRule>
  </conditionalFormatting>
  <conditionalFormatting sqref="AU265">
    <cfRule type="cellIs" dxfId="0" priority="11651" operator="lessThan">
      <formula>20</formula>
    </cfRule>
    <cfRule type="cellIs" dxfId="1" priority="7681" operator="greaterThan">
      <formula>120</formula>
    </cfRule>
    <cfRule type="containsText" dxfId="2" priority="3711" operator="between" text="库存为">
      <formula>NOT(ISERROR(SEARCH("库存为",AU265)))</formula>
    </cfRule>
  </conditionalFormatting>
  <conditionalFormatting sqref="AU266">
    <cfRule type="cellIs" dxfId="0" priority="11650" operator="lessThan">
      <formula>20</formula>
    </cfRule>
    <cfRule type="cellIs" dxfId="1" priority="7680" operator="greaterThan">
      <formula>120</formula>
    </cfRule>
    <cfRule type="containsText" dxfId="2" priority="3710" operator="between" text="库存为">
      <formula>NOT(ISERROR(SEARCH("库存为",AU266)))</formula>
    </cfRule>
  </conditionalFormatting>
  <conditionalFormatting sqref="AU267">
    <cfRule type="cellIs" dxfId="0" priority="11649" operator="lessThan">
      <formula>20</formula>
    </cfRule>
    <cfRule type="cellIs" dxfId="1" priority="7679" operator="greaterThan">
      <formula>120</formula>
    </cfRule>
    <cfRule type="containsText" dxfId="2" priority="3709" operator="between" text="库存为">
      <formula>NOT(ISERROR(SEARCH("库存为",AU267)))</formula>
    </cfRule>
  </conditionalFormatting>
  <conditionalFormatting sqref="AU268">
    <cfRule type="cellIs" dxfId="0" priority="11648" operator="lessThan">
      <formula>20</formula>
    </cfRule>
    <cfRule type="cellIs" dxfId="1" priority="7678" operator="greaterThan">
      <formula>120</formula>
    </cfRule>
    <cfRule type="containsText" dxfId="2" priority="3708" operator="between" text="库存为">
      <formula>NOT(ISERROR(SEARCH("库存为",AU268)))</formula>
    </cfRule>
  </conditionalFormatting>
  <conditionalFormatting sqref="AU269">
    <cfRule type="cellIs" dxfId="0" priority="11647" operator="lessThan">
      <formula>20</formula>
    </cfRule>
    <cfRule type="cellIs" dxfId="1" priority="7677" operator="greaterThan">
      <formula>120</formula>
    </cfRule>
    <cfRule type="containsText" dxfId="2" priority="3707" operator="between" text="库存为">
      <formula>NOT(ISERROR(SEARCH("库存为",AU269)))</formula>
    </cfRule>
  </conditionalFormatting>
  <conditionalFormatting sqref="AU270">
    <cfRule type="cellIs" dxfId="0" priority="11646" operator="lessThan">
      <formula>20</formula>
    </cfRule>
    <cfRule type="cellIs" dxfId="1" priority="7676" operator="greaterThan">
      <formula>120</formula>
    </cfRule>
    <cfRule type="containsText" dxfId="2" priority="3706" operator="between" text="库存为">
      <formula>NOT(ISERROR(SEARCH("库存为",AU270)))</formula>
    </cfRule>
  </conditionalFormatting>
  <conditionalFormatting sqref="AU271">
    <cfRule type="cellIs" dxfId="0" priority="11645" operator="lessThan">
      <formula>20</formula>
    </cfRule>
    <cfRule type="cellIs" dxfId="1" priority="7675" operator="greaterThan">
      <formula>120</formula>
    </cfRule>
    <cfRule type="containsText" dxfId="2" priority="3705" operator="between" text="库存为">
      <formula>NOT(ISERROR(SEARCH("库存为",AU271)))</formula>
    </cfRule>
  </conditionalFormatting>
  <conditionalFormatting sqref="AU272">
    <cfRule type="cellIs" dxfId="0" priority="11644" operator="lessThan">
      <formula>20</formula>
    </cfRule>
    <cfRule type="cellIs" dxfId="1" priority="7674" operator="greaterThan">
      <formula>120</formula>
    </cfRule>
    <cfRule type="containsText" dxfId="2" priority="3704" operator="between" text="库存为">
      <formula>NOT(ISERROR(SEARCH("库存为",AU272)))</formula>
    </cfRule>
  </conditionalFormatting>
  <conditionalFormatting sqref="AU273">
    <cfRule type="cellIs" dxfId="0" priority="11643" operator="lessThan">
      <formula>20</formula>
    </cfRule>
    <cfRule type="cellIs" dxfId="1" priority="7673" operator="greaterThan">
      <formula>120</formula>
    </cfRule>
    <cfRule type="containsText" dxfId="2" priority="3703" operator="between" text="库存为">
      <formula>NOT(ISERROR(SEARCH("库存为",AU273)))</formula>
    </cfRule>
  </conditionalFormatting>
  <conditionalFormatting sqref="AU274">
    <cfRule type="cellIs" dxfId="0" priority="11642" operator="lessThan">
      <formula>20</formula>
    </cfRule>
    <cfRule type="cellIs" dxfId="1" priority="7672" operator="greaterThan">
      <formula>120</formula>
    </cfRule>
    <cfRule type="containsText" dxfId="2" priority="3702" operator="between" text="库存为">
      <formula>NOT(ISERROR(SEARCH("库存为",AU274)))</formula>
    </cfRule>
  </conditionalFormatting>
  <conditionalFormatting sqref="AU275">
    <cfRule type="cellIs" dxfId="0" priority="11641" operator="lessThan">
      <formula>20</formula>
    </cfRule>
    <cfRule type="cellIs" dxfId="1" priority="7671" operator="greaterThan">
      <formula>120</formula>
    </cfRule>
    <cfRule type="containsText" dxfId="2" priority="3701" operator="between" text="库存为">
      <formula>NOT(ISERROR(SEARCH("库存为",AU275)))</formula>
    </cfRule>
  </conditionalFormatting>
  <conditionalFormatting sqref="AU276">
    <cfRule type="cellIs" dxfId="0" priority="11640" operator="lessThan">
      <formula>20</formula>
    </cfRule>
    <cfRule type="cellIs" dxfId="1" priority="7670" operator="greaterThan">
      <formula>120</formula>
    </cfRule>
    <cfRule type="containsText" dxfId="2" priority="3700" operator="between" text="库存为">
      <formula>NOT(ISERROR(SEARCH("库存为",AU276)))</formula>
    </cfRule>
  </conditionalFormatting>
  <conditionalFormatting sqref="AU277">
    <cfRule type="cellIs" dxfId="0" priority="11639" operator="lessThan">
      <formula>20</formula>
    </cfRule>
    <cfRule type="cellIs" dxfId="1" priority="7669" operator="greaterThan">
      <formula>120</formula>
    </cfRule>
    <cfRule type="containsText" dxfId="2" priority="3699" operator="between" text="库存为">
      <formula>NOT(ISERROR(SEARCH("库存为",AU277)))</formula>
    </cfRule>
  </conditionalFormatting>
  <conditionalFormatting sqref="AU278">
    <cfRule type="cellIs" dxfId="0" priority="11638" operator="lessThan">
      <formula>20</formula>
    </cfRule>
    <cfRule type="cellIs" dxfId="1" priority="7668" operator="greaterThan">
      <formula>120</formula>
    </cfRule>
    <cfRule type="containsText" dxfId="2" priority="3698" operator="between" text="库存为">
      <formula>NOT(ISERROR(SEARCH("库存为",AU278)))</formula>
    </cfRule>
  </conditionalFormatting>
  <conditionalFormatting sqref="AU279">
    <cfRule type="cellIs" dxfId="0" priority="11637" operator="lessThan">
      <formula>20</formula>
    </cfRule>
    <cfRule type="cellIs" dxfId="1" priority="7667" operator="greaterThan">
      <formula>120</formula>
    </cfRule>
    <cfRule type="containsText" dxfId="2" priority="3697" operator="between" text="库存为">
      <formula>NOT(ISERROR(SEARCH("库存为",AU279)))</formula>
    </cfRule>
  </conditionalFormatting>
  <conditionalFormatting sqref="AU280">
    <cfRule type="cellIs" dxfId="0" priority="11636" operator="lessThan">
      <formula>20</formula>
    </cfRule>
    <cfRule type="cellIs" dxfId="1" priority="7666" operator="greaterThan">
      <formula>120</formula>
    </cfRule>
    <cfRule type="containsText" dxfId="2" priority="3696" operator="between" text="库存为">
      <formula>NOT(ISERROR(SEARCH("库存为",AU280)))</formula>
    </cfRule>
  </conditionalFormatting>
  <conditionalFormatting sqref="AU281">
    <cfRule type="cellIs" dxfId="0" priority="11635" operator="lessThan">
      <formula>20</formula>
    </cfRule>
    <cfRule type="cellIs" dxfId="1" priority="7665" operator="greaterThan">
      <formula>120</formula>
    </cfRule>
    <cfRule type="containsText" dxfId="2" priority="3695" operator="between" text="库存为">
      <formula>NOT(ISERROR(SEARCH("库存为",AU281)))</formula>
    </cfRule>
  </conditionalFormatting>
  <conditionalFormatting sqref="AU282">
    <cfRule type="cellIs" dxfId="0" priority="11634" operator="lessThan">
      <formula>20</formula>
    </cfRule>
    <cfRule type="cellIs" dxfId="1" priority="7664" operator="greaterThan">
      <formula>120</formula>
    </cfRule>
    <cfRule type="containsText" dxfId="2" priority="3694" operator="between" text="库存为">
      <formula>NOT(ISERROR(SEARCH("库存为",AU282)))</formula>
    </cfRule>
  </conditionalFormatting>
  <conditionalFormatting sqref="AU283">
    <cfRule type="cellIs" dxfId="0" priority="11633" operator="lessThan">
      <formula>20</formula>
    </cfRule>
    <cfRule type="cellIs" dxfId="1" priority="7663" operator="greaterThan">
      <formula>120</formula>
    </cfRule>
    <cfRule type="containsText" dxfId="2" priority="3693" operator="between" text="库存为">
      <formula>NOT(ISERROR(SEARCH("库存为",AU283)))</formula>
    </cfRule>
  </conditionalFormatting>
  <conditionalFormatting sqref="AU284">
    <cfRule type="cellIs" dxfId="0" priority="11632" operator="lessThan">
      <formula>20</formula>
    </cfRule>
    <cfRule type="cellIs" dxfId="1" priority="7662" operator="greaterThan">
      <formula>120</formula>
    </cfRule>
    <cfRule type="containsText" dxfId="2" priority="3692" operator="between" text="库存为">
      <formula>NOT(ISERROR(SEARCH("库存为",AU284)))</formula>
    </cfRule>
  </conditionalFormatting>
  <conditionalFormatting sqref="AU285">
    <cfRule type="cellIs" dxfId="0" priority="11631" operator="lessThan">
      <formula>20</formula>
    </cfRule>
    <cfRule type="cellIs" dxfId="1" priority="7661" operator="greaterThan">
      <formula>120</formula>
    </cfRule>
    <cfRule type="containsText" dxfId="2" priority="3691" operator="between" text="库存为">
      <formula>NOT(ISERROR(SEARCH("库存为",AU285)))</formula>
    </cfRule>
  </conditionalFormatting>
  <conditionalFormatting sqref="AU286">
    <cfRule type="cellIs" dxfId="0" priority="11630" operator="lessThan">
      <formula>20</formula>
    </cfRule>
    <cfRule type="cellIs" dxfId="1" priority="7660" operator="greaterThan">
      <formula>120</formula>
    </cfRule>
    <cfRule type="containsText" dxfId="2" priority="3690" operator="between" text="库存为">
      <formula>NOT(ISERROR(SEARCH("库存为",AU286)))</formula>
    </cfRule>
  </conditionalFormatting>
  <conditionalFormatting sqref="AU287">
    <cfRule type="cellIs" dxfId="0" priority="11629" operator="lessThan">
      <formula>20</formula>
    </cfRule>
    <cfRule type="cellIs" dxfId="1" priority="7659" operator="greaterThan">
      <formula>120</formula>
    </cfRule>
    <cfRule type="containsText" dxfId="2" priority="3689" operator="between" text="库存为">
      <formula>NOT(ISERROR(SEARCH("库存为",AU287)))</formula>
    </cfRule>
  </conditionalFormatting>
  <conditionalFormatting sqref="AU288">
    <cfRule type="cellIs" dxfId="0" priority="11628" operator="lessThan">
      <formula>20</formula>
    </cfRule>
    <cfRule type="cellIs" dxfId="1" priority="7658" operator="greaterThan">
      <formula>120</formula>
    </cfRule>
    <cfRule type="containsText" dxfId="2" priority="3688" operator="between" text="库存为">
      <formula>NOT(ISERROR(SEARCH("库存为",AU288)))</formula>
    </cfRule>
  </conditionalFormatting>
  <conditionalFormatting sqref="AU289">
    <cfRule type="cellIs" dxfId="0" priority="11627" operator="lessThan">
      <formula>20</formula>
    </cfRule>
    <cfRule type="cellIs" dxfId="1" priority="7657" operator="greaterThan">
      <formula>120</formula>
    </cfRule>
    <cfRule type="containsText" dxfId="2" priority="3687" operator="between" text="库存为">
      <formula>NOT(ISERROR(SEARCH("库存为",AU289)))</formula>
    </cfRule>
  </conditionalFormatting>
  <conditionalFormatting sqref="AU290">
    <cfRule type="cellIs" dxfId="0" priority="11626" operator="lessThan">
      <formula>20</formula>
    </cfRule>
    <cfRule type="cellIs" dxfId="1" priority="7656" operator="greaterThan">
      <formula>120</formula>
    </cfRule>
    <cfRule type="containsText" dxfId="2" priority="3686" operator="between" text="库存为">
      <formula>NOT(ISERROR(SEARCH("库存为",AU290)))</formula>
    </cfRule>
  </conditionalFormatting>
  <conditionalFormatting sqref="AU291">
    <cfRule type="cellIs" dxfId="0" priority="11625" operator="lessThan">
      <formula>20</formula>
    </cfRule>
    <cfRule type="cellIs" dxfId="1" priority="7655" operator="greaterThan">
      <formula>120</formula>
    </cfRule>
    <cfRule type="containsText" dxfId="2" priority="3685" operator="between" text="库存为">
      <formula>NOT(ISERROR(SEARCH("库存为",AU291)))</formula>
    </cfRule>
  </conditionalFormatting>
  <conditionalFormatting sqref="AU292">
    <cfRule type="cellIs" dxfId="0" priority="11624" operator="lessThan">
      <formula>20</formula>
    </cfRule>
    <cfRule type="cellIs" dxfId="1" priority="7654" operator="greaterThan">
      <formula>120</formula>
    </cfRule>
    <cfRule type="containsText" dxfId="2" priority="3684" operator="between" text="库存为">
      <formula>NOT(ISERROR(SEARCH("库存为",AU292)))</formula>
    </cfRule>
  </conditionalFormatting>
  <conditionalFormatting sqref="AU293">
    <cfRule type="cellIs" dxfId="0" priority="11623" operator="lessThan">
      <formula>20</formula>
    </cfRule>
    <cfRule type="cellIs" dxfId="1" priority="7653" operator="greaterThan">
      <formula>120</formula>
    </cfRule>
    <cfRule type="containsText" dxfId="2" priority="3683" operator="between" text="库存为">
      <formula>NOT(ISERROR(SEARCH("库存为",AU293)))</formula>
    </cfRule>
  </conditionalFormatting>
  <conditionalFormatting sqref="AU294">
    <cfRule type="cellIs" dxfId="0" priority="11622" operator="lessThan">
      <formula>20</formula>
    </cfRule>
    <cfRule type="cellIs" dxfId="1" priority="7652" operator="greaterThan">
      <formula>120</formula>
    </cfRule>
    <cfRule type="containsText" dxfId="2" priority="3682" operator="between" text="库存为">
      <formula>NOT(ISERROR(SEARCH("库存为",AU294)))</formula>
    </cfRule>
  </conditionalFormatting>
  <conditionalFormatting sqref="AU295">
    <cfRule type="cellIs" dxfId="0" priority="11621" operator="lessThan">
      <formula>20</formula>
    </cfRule>
    <cfRule type="cellIs" dxfId="1" priority="7651" operator="greaterThan">
      <formula>120</formula>
    </cfRule>
    <cfRule type="containsText" dxfId="2" priority="3681" operator="between" text="库存为">
      <formula>NOT(ISERROR(SEARCH("库存为",AU295)))</formula>
    </cfRule>
  </conditionalFormatting>
  <conditionalFormatting sqref="AU296">
    <cfRule type="cellIs" dxfId="0" priority="11620" operator="lessThan">
      <formula>20</formula>
    </cfRule>
    <cfRule type="cellIs" dxfId="1" priority="7650" operator="greaterThan">
      <formula>120</formula>
    </cfRule>
    <cfRule type="containsText" dxfId="2" priority="3680" operator="between" text="库存为">
      <formula>NOT(ISERROR(SEARCH("库存为",AU296)))</formula>
    </cfRule>
  </conditionalFormatting>
  <conditionalFormatting sqref="AU297">
    <cfRule type="cellIs" dxfId="0" priority="11619" operator="lessThan">
      <formula>20</formula>
    </cfRule>
    <cfRule type="cellIs" dxfId="1" priority="7649" operator="greaterThan">
      <formula>120</formula>
    </cfRule>
    <cfRule type="containsText" dxfId="2" priority="3679" operator="between" text="库存为">
      <formula>NOT(ISERROR(SEARCH("库存为",AU297)))</formula>
    </cfRule>
  </conditionalFormatting>
  <conditionalFormatting sqref="AU298">
    <cfRule type="cellIs" dxfId="0" priority="11618" operator="lessThan">
      <formula>20</formula>
    </cfRule>
    <cfRule type="cellIs" dxfId="1" priority="7648" operator="greaterThan">
      <formula>120</formula>
    </cfRule>
    <cfRule type="containsText" dxfId="2" priority="3678" operator="between" text="库存为">
      <formula>NOT(ISERROR(SEARCH("库存为",AU298)))</formula>
    </cfRule>
  </conditionalFormatting>
  <conditionalFormatting sqref="AU299">
    <cfRule type="cellIs" dxfId="0" priority="11617" operator="lessThan">
      <formula>20</formula>
    </cfRule>
    <cfRule type="cellIs" dxfId="1" priority="7647" operator="greaterThan">
      <formula>120</formula>
    </cfRule>
    <cfRule type="containsText" dxfId="2" priority="3677" operator="between" text="库存为">
      <formula>NOT(ISERROR(SEARCH("库存为",AU299)))</formula>
    </cfRule>
  </conditionalFormatting>
  <conditionalFormatting sqref="AU300">
    <cfRule type="cellIs" dxfId="0" priority="11616" operator="lessThan">
      <formula>20</formula>
    </cfRule>
    <cfRule type="cellIs" dxfId="1" priority="7646" operator="greaterThan">
      <formula>120</formula>
    </cfRule>
    <cfRule type="containsText" dxfId="2" priority="3676" operator="between" text="库存为">
      <formula>NOT(ISERROR(SEARCH("库存为",AU300)))</formula>
    </cfRule>
  </conditionalFormatting>
  <conditionalFormatting sqref="AU301">
    <cfRule type="cellIs" dxfId="0" priority="11615" operator="lessThan">
      <formula>20</formula>
    </cfRule>
    <cfRule type="cellIs" dxfId="1" priority="7645" operator="greaterThan">
      <formula>120</formula>
    </cfRule>
    <cfRule type="containsText" dxfId="2" priority="3675" operator="between" text="库存为">
      <formula>NOT(ISERROR(SEARCH("库存为",AU301)))</formula>
    </cfRule>
  </conditionalFormatting>
  <conditionalFormatting sqref="AU302">
    <cfRule type="cellIs" dxfId="0" priority="11614" operator="lessThan">
      <formula>20</formula>
    </cfRule>
    <cfRule type="cellIs" dxfId="1" priority="7644" operator="greaterThan">
      <formula>120</formula>
    </cfRule>
    <cfRule type="containsText" dxfId="2" priority="3674" operator="between" text="库存为">
      <formula>NOT(ISERROR(SEARCH("库存为",AU302)))</formula>
    </cfRule>
  </conditionalFormatting>
  <conditionalFormatting sqref="AU303">
    <cfRule type="cellIs" dxfId="0" priority="11613" operator="lessThan">
      <formula>20</formula>
    </cfRule>
    <cfRule type="cellIs" dxfId="1" priority="7643" operator="greaterThan">
      <formula>120</formula>
    </cfRule>
    <cfRule type="containsText" dxfId="2" priority="3673" operator="between" text="库存为">
      <formula>NOT(ISERROR(SEARCH("库存为",AU303)))</formula>
    </cfRule>
  </conditionalFormatting>
  <conditionalFormatting sqref="AU304">
    <cfRule type="cellIs" dxfId="0" priority="11612" operator="lessThan">
      <formula>20</formula>
    </cfRule>
    <cfRule type="cellIs" dxfId="1" priority="7642" operator="greaterThan">
      <formula>120</formula>
    </cfRule>
    <cfRule type="containsText" dxfId="2" priority="3672" operator="between" text="库存为">
      <formula>NOT(ISERROR(SEARCH("库存为",AU304)))</formula>
    </cfRule>
  </conditionalFormatting>
  <conditionalFormatting sqref="AU305">
    <cfRule type="cellIs" dxfId="0" priority="11611" operator="lessThan">
      <formula>20</formula>
    </cfRule>
    <cfRule type="cellIs" dxfId="1" priority="7641" operator="greaterThan">
      <formula>120</formula>
    </cfRule>
    <cfRule type="containsText" dxfId="2" priority="3671" operator="between" text="库存为">
      <formula>NOT(ISERROR(SEARCH("库存为",AU305)))</formula>
    </cfRule>
  </conditionalFormatting>
  <conditionalFormatting sqref="AU306">
    <cfRule type="cellIs" dxfId="0" priority="11610" operator="lessThan">
      <formula>20</formula>
    </cfRule>
    <cfRule type="cellIs" dxfId="1" priority="7640" operator="greaterThan">
      <formula>120</formula>
    </cfRule>
    <cfRule type="containsText" dxfId="2" priority="3670" operator="between" text="库存为">
      <formula>NOT(ISERROR(SEARCH("库存为",AU306)))</formula>
    </cfRule>
  </conditionalFormatting>
  <conditionalFormatting sqref="AU307">
    <cfRule type="cellIs" dxfId="0" priority="11609" operator="lessThan">
      <formula>20</formula>
    </cfRule>
    <cfRule type="cellIs" dxfId="1" priority="7639" operator="greaterThan">
      <formula>120</formula>
    </cfRule>
    <cfRule type="containsText" dxfId="2" priority="3669" operator="between" text="库存为">
      <formula>NOT(ISERROR(SEARCH("库存为",AU307)))</formula>
    </cfRule>
  </conditionalFormatting>
  <conditionalFormatting sqref="AU308">
    <cfRule type="cellIs" dxfId="0" priority="11608" operator="lessThan">
      <formula>20</formula>
    </cfRule>
    <cfRule type="cellIs" dxfId="1" priority="7638" operator="greaterThan">
      <formula>120</formula>
    </cfRule>
    <cfRule type="containsText" dxfId="2" priority="3668" operator="between" text="库存为">
      <formula>NOT(ISERROR(SEARCH("库存为",AU308)))</formula>
    </cfRule>
  </conditionalFormatting>
  <conditionalFormatting sqref="AU309">
    <cfRule type="cellIs" dxfId="0" priority="11607" operator="lessThan">
      <formula>20</formula>
    </cfRule>
    <cfRule type="cellIs" dxfId="1" priority="7637" operator="greaterThan">
      <formula>120</formula>
    </cfRule>
    <cfRule type="containsText" dxfId="2" priority="3667" operator="between" text="库存为">
      <formula>NOT(ISERROR(SEARCH("库存为",AU309)))</formula>
    </cfRule>
  </conditionalFormatting>
  <conditionalFormatting sqref="AU310">
    <cfRule type="cellIs" dxfId="0" priority="11606" operator="lessThan">
      <formula>20</formula>
    </cfRule>
    <cfRule type="cellIs" dxfId="1" priority="7636" operator="greaterThan">
      <formula>120</formula>
    </cfRule>
    <cfRule type="containsText" dxfId="2" priority="3666" operator="between" text="库存为">
      <formula>NOT(ISERROR(SEARCH("库存为",AU310)))</formula>
    </cfRule>
  </conditionalFormatting>
  <conditionalFormatting sqref="AU311">
    <cfRule type="cellIs" dxfId="0" priority="11605" operator="lessThan">
      <formula>20</formula>
    </cfRule>
    <cfRule type="cellIs" dxfId="1" priority="7635" operator="greaterThan">
      <formula>120</formula>
    </cfRule>
    <cfRule type="containsText" dxfId="2" priority="3665" operator="between" text="库存为">
      <formula>NOT(ISERROR(SEARCH("库存为",AU311)))</formula>
    </cfRule>
  </conditionalFormatting>
  <conditionalFormatting sqref="AU312">
    <cfRule type="cellIs" dxfId="0" priority="11604" operator="lessThan">
      <formula>20</formula>
    </cfRule>
    <cfRule type="cellIs" dxfId="1" priority="7634" operator="greaterThan">
      <formula>120</formula>
    </cfRule>
    <cfRule type="containsText" dxfId="2" priority="3664" operator="between" text="库存为">
      <formula>NOT(ISERROR(SEARCH("库存为",AU312)))</formula>
    </cfRule>
  </conditionalFormatting>
  <conditionalFormatting sqref="AU313">
    <cfRule type="cellIs" dxfId="0" priority="11603" operator="lessThan">
      <formula>20</formula>
    </cfRule>
    <cfRule type="cellIs" dxfId="1" priority="7633" operator="greaterThan">
      <formula>120</formula>
    </cfRule>
    <cfRule type="containsText" dxfId="2" priority="3663" operator="between" text="库存为">
      <formula>NOT(ISERROR(SEARCH("库存为",AU313)))</formula>
    </cfRule>
  </conditionalFormatting>
  <conditionalFormatting sqref="AU314">
    <cfRule type="cellIs" dxfId="0" priority="11602" operator="lessThan">
      <formula>20</formula>
    </cfRule>
    <cfRule type="cellIs" dxfId="1" priority="7632" operator="greaterThan">
      <formula>120</formula>
    </cfRule>
    <cfRule type="containsText" dxfId="2" priority="3662" operator="between" text="库存为">
      <formula>NOT(ISERROR(SEARCH("库存为",AU314)))</formula>
    </cfRule>
  </conditionalFormatting>
  <conditionalFormatting sqref="AU315">
    <cfRule type="cellIs" dxfId="0" priority="11601" operator="lessThan">
      <formula>20</formula>
    </cfRule>
    <cfRule type="cellIs" dxfId="1" priority="7631" operator="greaterThan">
      <formula>120</formula>
    </cfRule>
    <cfRule type="containsText" dxfId="2" priority="3661" operator="between" text="库存为">
      <formula>NOT(ISERROR(SEARCH("库存为",AU315)))</formula>
    </cfRule>
  </conditionalFormatting>
  <conditionalFormatting sqref="AU316">
    <cfRule type="cellIs" dxfId="0" priority="11600" operator="lessThan">
      <formula>20</formula>
    </cfRule>
    <cfRule type="cellIs" dxfId="1" priority="7630" operator="greaterThan">
      <formula>120</formula>
    </cfRule>
    <cfRule type="containsText" dxfId="2" priority="3660" operator="between" text="库存为">
      <formula>NOT(ISERROR(SEARCH("库存为",AU316)))</formula>
    </cfRule>
  </conditionalFormatting>
  <conditionalFormatting sqref="AU317">
    <cfRule type="cellIs" dxfId="0" priority="11599" operator="lessThan">
      <formula>20</formula>
    </cfRule>
    <cfRule type="cellIs" dxfId="1" priority="7629" operator="greaterThan">
      <formula>120</formula>
    </cfRule>
    <cfRule type="containsText" dxfId="2" priority="3659" operator="between" text="库存为">
      <formula>NOT(ISERROR(SEARCH("库存为",AU317)))</formula>
    </cfRule>
  </conditionalFormatting>
  <conditionalFormatting sqref="AU318">
    <cfRule type="cellIs" dxfId="0" priority="11598" operator="lessThan">
      <formula>20</formula>
    </cfRule>
    <cfRule type="cellIs" dxfId="1" priority="7628" operator="greaterThan">
      <formula>120</formula>
    </cfRule>
    <cfRule type="containsText" dxfId="2" priority="3658" operator="between" text="库存为">
      <formula>NOT(ISERROR(SEARCH("库存为",AU318)))</formula>
    </cfRule>
  </conditionalFormatting>
  <conditionalFormatting sqref="AU319">
    <cfRule type="cellIs" dxfId="0" priority="11597" operator="lessThan">
      <formula>20</formula>
    </cfRule>
    <cfRule type="cellIs" dxfId="1" priority="7627" operator="greaterThan">
      <formula>120</formula>
    </cfRule>
    <cfRule type="containsText" dxfId="2" priority="3657" operator="between" text="库存为">
      <formula>NOT(ISERROR(SEARCH("库存为",AU319)))</formula>
    </cfRule>
  </conditionalFormatting>
  <conditionalFormatting sqref="AU320">
    <cfRule type="cellIs" dxfId="0" priority="11596" operator="lessThan">
      <formula>20</formula>
    </cfRule>
    <cfRule type="cellIs" dxfId="1" priority="7626" operator="greaterThan">
      <formula>120</formula>
    </cfRule>
    <cfRule type="containsText" dxfId="2" priority="3656" operator="between" text="库存为">
      <formula>NOT(ISERROR(SEARCH("库存为",AU320)))</formula>
    </cfRule>
  </conditionalFormatting>
  <conditionalFormatting sqref="AU321">
    <cfRule type="cellIs" dxfId="0" priority="11595" operator="lessThan">
      <formula>20</formula>
    </cfRule>
    <cfRule type="cellIs" dxfId="1" priority="7625" operator="greaterThan">
      <formula>120</formula>
    </cfRule>
    <cfRule type="containsText" dxfId="2" priority="3655" operator="between" text="库存为">
      <formula>NOT(ISERROR(SEARCH("库存为",AU321)))</formula>
    </cfRule>
  </conditionalFormatting>
  <conditionalFormatting sqref="AU322">
    <cfRule type="cellIs" dxfId="0" priority="11594" operator="lessThan">
      <formula>20</formula>
    </cfRule>
    <cfRule type="cellIs" dxfId="1" priority="7624" operator="greaterThan">
      <formula>120</formula>
    </cfRule>
    <cfRule type="containsText" dxfId="2" priority="3654" operator="between" text="库存为">
      <formula>NOT(ISERROR(SEARCH("库存为",AU322)))</formula>
    </cfRule>
  </conditionalFormatting>
  <conditionalFormatting sqref="AU323">
    <cfRule type="cellIs" dxfId="0" priority="11593" operator="lessThan">
      <formula>20</formula>
    </cfRule>
    <cfRule type="cellIs" dxfId="1" priority="7623" operator="greaterThan">
      <formula>120</formula>
    </cfRule>
    <cfRule type="containsText" dxfId="2" priority="3653" operator="between" text="库存为">
      <formula>NOT(ISERROR(SEARCH("库存为",AU323)))</formula>
    </cfRule>
  </conditionalFormatting>
  <conditionalFormatting sqref="AU324">
    <cfRule type="cellIs" dxfId="0" priority="11592" operator="lessThan">
      <formula>20</formula>
    </cfRule>
    <cfRule type="cellIs" dxfId="1" priority="7622" operator="greaterThan">
      <formula>120</formula>
    </cfRule>
    <cfRule type="containsText" dxfId="2" priority="3652" operator="between" text="库存为">
      <formula>NOT(ISERROR(SEARCH("库存为",AU324)))</formula>
    </cfRule>
  </conditionalFormatting>
  <conditionalFormatting sqref="AU325">
    <cfRule type="cellIs" dxfId="0" priority="11591" operator="lessThan">
      <formula>20</formula>
    </cfRule>
    <cfRule type="cellIs" dxfId="1" priority="7621" operator="greaterThan">
      <formula>120</formula>
    </cfRule>
    <cfRule type="containsText" dxfId="2" priority="3651" operator="between" text="库存为">
      <formula>NOT(ISERROR(SEARCH("库存为",AU325)))</formula>
    </cfRule>
  </conditionalFormatting>
  <conditionalFormatting sqref="AU326">
    <cfRule type="cellIs" dxfId="0" priority="11590" operator="lessThan">
      <formula>20</formula>
    </cfRule>
    <cfRule type="cellIs" dxfId="1" priority="7620" operator="greaterThan">
      <formula>120</formula>
    </cfRule>
    <cfRule type="containsText" dxfId="2" priority="3650" operator="between" text="库存为">
      <formula>NOT(ISERROR(SEARCH("库存为",AU326)))</formula>
    </cfRule>
  </conditionalFormatting>
  <conditionalFormatting sqref="AU327">
    <cfRule type="cellIs" dxfId="0" priority="11589" operator="lessThan">
      <formula>20</formula>
    </cfRule>
    <cfRule type="cellIs" dxfId="1" priority="7619" operator="greaterThan">
      <formula>120</formula>
    </cfRule>
    <cfRule type="containsText" dxfId="2" priority="3649" operator="between" text="库存为">
      <formula>NOT(ISERROR(SEARCH("库存为",AU327)))</formula>
    </cfRule>
  </conditionalFormatting>
  <conditionalFormatting sqref="AU328">
    <cfRule type="cellIs" dxfId="0" priority="11588" operator="lessThan">
      <formula>20</formula>
    </cfRule>
    <cfRule type="cellIs" dxfId="1" priority="7618" operator="greaterThan">
      <formula>120</formula>
    </cfRule>
    <cfRule type="containsText" dxfId="2" priority="3648" operator="between" text="库存为">
      <formula>NOT(ISERROR(SEARCH("库存为",AU328)))</formula>
    </cfRule>
  </conditionalFormatting>
  <conditionalFormatting sqref="AU329">
    <cfRule type="cellIs" dxfId="0" priority="11587" operator="lessThan">
      <formula>20</formula>
    </cfRule>
    <cfRule type="cellIs" dxfId="1" priority="7617" operator="greaterThan">
      <formula>120</formula>
    </cfRule>
    <cfRule type="containsText" dxfId="2" priority="3647" operator="between" text="库存为">
      <formula>NOT(ISERROR(SEARCH("库存为",AU329)))</formula>
    </cfRule>
  </conditionalFormatting>
  <conditionalFormatting sqref="AU330">
    <cfRule type="cellIs" dxfId="0" priority="11586" operator="lessThan">
      <formula>20</formula>
    </cfRule>
    <cfRule type="cellIs" dxfId="1" priority="7616" operator="greaterThan">
      <formula>120</formula>
    </cfRule>
    <cfRule type="containsText" dxfId="2" priority="3646" operator="between" text="库存为">
      <formula>NOT(ISERROR(SEARCH("库存为",AU330)))</formula>
    </cfRule>
  </conditionalFormatting>
  <conditionalFormatting sqref="AU331">
    <cfRule type="cellIs" dxfId="0" priority="11585" operator="lessThan">
      <formula>20</formula>
    </cfRule>
    <cfRule type="cellIs" dxfId="1" priority="7615" operator="greaterThan">
      <formula>120</formula>
    </cfRule>
    <cfRule type="containsText" dxfId="2" priority="3645" operator="between" text="库存为">
      <formula>NOT(ISERROR(SEARCH("库存为",AU331)))</formula>
    </cfRule>
  </conditionalFormatting>
  <conditionalFormatting sqref="AU332">
    <cfRule type="cellIs" dxfId="0" priority="11584" operator="lessThan">
      <formula>20</formula>
    </cfRule>
    <cfRule type="cellIs" dxfId="1" priority="7614" operator="greaterThan">
      <formula>120</formula>
    </cfRule>
    <cfRule type="containsText" dxfId="2" priority="3644" operator="between" text="库存为">
      <formula>NOT(ISERROR(SEARCH("库存为",AU332)))</formula>
    </cfRule>
  </conditionalFormatting>
  <conditionalFormatting sqref="AU333">
    <cfRule type="cellIs" dxfId="0" priority="11583" operator="lessThan">
      <formula>20</formula>
    </cfRule>
    <cfRule type="cellIs" dxfId="1" priority="7613" operator="greaterThan">
      <formula>120</formula>
    </cfRule>
    <cfRule type="containsText" dxfId="2" priority="3643" operator="between" text="库存为">
      <formula>NOT(ISERROR(SEARCH("库存为",AU333)))</formula>
    </cfRule>
  </conditionalFormatting>
  <conditionalFormatting sqref="AU334">
    <cfRule type="cellIs" dxfId="0" priority="11582" operator="lessThan">
      <formula>20</formula>
    </cfRule>
    <cfRule type="cellIs" dxfId="1" priority="7612" operator="greaterThan">
      <formula>120</formula>
    </cfRule>
    <cfRule type="containsText" dxfId="2" priority="3642" operator="between" text="库存为">
      <formula>NOT(ISERROR(SEARCH("库存为",AU334)))</formula>
    </cfRule>
  </conditionalFormatting>
  <conditionalFormatting sqref="AU335">
    <cfRule type="cellIs" dxfId="0" priority="11581" operator="lessThan">
      <formula>20</formula>
    </cfRule>
    <cfRule type="cellIs" dxfId="1" priority="7611" operator="greaterThan">
      <formula>120</formula>
    </cfRule>
    <cfRule type="containsText" dxfId="2" priority="3641" operator="between" text="库存为">
      <formula>NOT(ISERROR(SEARCH("库存为",AU335)))</formula>
    </cfRule>
  </conditionalFormatting>
  <conditionalFormatting sqref="AU336">
    <cfRule type="cellIs" dxfId="0" priority="11580" operator="lessThan">
      <formula>20</formula>
    </cfRule>
    <cfRule type="cellIs" dxfId="1" priority="7610" operator="greaterThan">
      <formula>120</formula>
    </cfRule>
    <cfRule type="containsText" dxfId="2" priority="3640" operator="between" text="库存为">
      <formula>NOT(ISERROR(SEARCH("库存为",AU336)))</formula>
    </cfRule>
  </conditionalFormatting>
  <conditionalFormatting sqref="AU337">
    <cfRule type="cellIs" dxfId="0" priority="11579" operator="lessThan">
      <formula>20</formula>
    </cfRule>
    <cfRule type="cellIs" dxfId="1" priority="7609" operator="greaterThan">
      <formula>120</formula>
    </cfRule>
    <cfRule type="containsText" dxfId="2" priority="3639" operator="between" text="库存为">
      <formula>NOT(ISERROR(SEARCH("库存为",AU337)))</formula>
    </cfRule>
  </conditionalFormatting>
  <conditionalFormatting sqref="AU338">
    <cfRule type="cellIs" dxfId="0" priority="11578" operator="lessThan">
      <formula>20</formula>
    </cfRule>
    <cfRule type="cellIs" dxfId="1" priority="7608" operator="greaterThan">
      <formula>120</formula>
    </cfRule>
    <cfRule type="containsText" dxfId="2" priority="3638" operator="between" text="库存为">
      <formula>NOT(ISERROR(SEARCH("库存为",AU338)))</formula>
    </cfRule>
  </conditionalFormatting>
  <conditionalFormatting sqref="AU339">
    <cfRule type="cellIs" dxfId="0" priority="11577" operator="lessThan">
      <formula>20</formula>
    </cfRule>
    <cfRule type="cellIs" dxfId="1" priority="7607" operator="greaterThan">
      <formula>120</formula>
    </cfRule>
    <cfRule type="containsText" dxfId="2" priority="3637" operator="between" text="库存为">
      <formula>NOT(ISERROR(SEARCH("库存为",AU339)))</formula>
    </cfRule>
  </conditionalFormatting>
  <conditionalFormatting sqref="AU340">
    <cfRule type="cellIs" dxfId="0" priority="11576" operator="lessThan">
      <formula>20</formula>
    </cfRule>
    <cfRule type="cellIs" dxfId="1" priority="7606" operator="greaterThan">
      <formula>120</formula>
    </cfRule>
    <cfRule type="containsText" dxfId="2" priority="3636" operator="between" text="库存为">
      <formula>NOT(ISERROR(SEARCH("库存为",AU340)))</formula>
    </cfRule>
  </conditionalFormatting>
  <conditionalFormatting sqref="AU341">
    <cfRule type="cellIs" dxfId="0" priority="11575" operator="lessThan">
      <formula>20</formula>
    </cfRule>
    <cfRule type="cellIs" dxfId="1" priority="7605" operator="greaterThan">
      <formula>120</formula>
    </cfRule>
    <cfRule type="containsText" dxfId="2" priority="3635" operator="between" text="库存为">
      <formula>NOT(ISERROR(SEARCH("库存为",AU341)))</formula>
    </cfRule>
  </conditionalFormatting>
  <conditionalFormatting sqref="AU342">
    <cfRule type="cellIs" dxfId="0" priority="11574" operator="lessThan">
      <formula>20</formula>
    </cfRule>
    <cfRule type="cellIs" dxfId="1" priority="7604" operator="greaterThan">
      <formula>120</formula>
    </cfRule>
    <cfRule type="containsText" dxfId="2" priority="3634" operator="between" text="库存为">
      <formula>NOT(ISERROR(SEARCH("库存为",AU342)))</formula>
    </cfRule>
  </conditionalFormatting>
  <conditionalFormatting sqref="AU343">
    <cfRule type="cellIs" dxfId="0" priority="11573" operator="lessThan">
      <formula>20</formula>
    </cfRule>
    <cfRule type="cellIs" dxfId="1" priority="7603" operator="greaterThan">
      <formula>120</formula>
    </cfRule>
    <cfRule type="containsText" dxfId="2" priority="3633" operator="between" text="库存为">
      <formula>NOT(ISERROR(SEARCH("库存为",AU343)))</formula>
    </cfRule>
  </conditionalFormatting>
  <conditionalFormatting sqref="AU344">
    <cfRule type="cellIs" dxfId="0" priority="11572" operator="lessThan">
      <formula>20</formula>
    </cfRule>
    <cfRule type="cellIs" dxfId="1" priority="7602" operator="greaterThan">
      <formula>120</formula>
    </cfRule>
    <cfRule type="containsText" dxfId="2" priority="3632" operator="between" text="库存为">
      <formula>NOT(ISERROR(SEARCH("库存为",AU344)))</formula>
    </cfRule>
  </conditionalFormatting>
  <conditionalFormatting sqref="AU345">
    <cfRule type="cellIs" dxfId="0" priority="11571" operator="lessThan">
      <formula>20</formula>
    </cfRule>
    <cfRule type="cellIs" dxfId="1" priority="7601" operator="greaterThan">
      <formula>120</formula>
    </cfRule>
    <cfRule type="containsText" dxfId="2" priority="3631" operator="between" text="库存为">
      <formula>NOT(ISERROR(SEARCH("库存为",AU345)))</formula>
    </cfRule>
  </conditionalFormatting>
  <conditionalFormatting sqref="AU346">
    <cfRule type="cellIs" dxfId="0" priority="11570" operator="lessThan">
      <formula>20</formula>
    </cfRule>
    <cfRule type="cellIs" dxfId="1" priority="7600" operator="greaterThan">
      <formula>120</formula>
    </cfRule>
    <cfRule type="containsText" dxfId="2" priority="3630" operator="between" text="库存为">
      <formula>NOT(ISERROR(SEARCH("库存为",AU346)))</formula>
    </cfRule>
  </conditionalFormatting>
  <conditionalFormatting sqref="AU347">
    <cfRule type="cellIs" dxfId="0" priority="11569" operator="lessThan">
      <formula>20</formula>
    </cfRule>
    <cfRule type="cellIs" dxfId="1" priority="7599" operator="greaterThan">
      <formula>120</formula>
    </cfRule>
    <cfRule type="containsText" dxfId="2" priority="3629" operator="between" text="库存为">
      <formula>NOT(ISERROR(SEARCH("库存为",AU347)))</formula>
    </cfRule>
  </conditionalFormatting>
  <conditionalFormatting sqref="AU348">
    <cfRule type="cellIs" dxfId="0" priority="11568" operator="lessThan">
      <formula>20</formula>
    </cfRule>
    <cfRule type="cellIs" dxfId="1" priority="7598" operator="greaterThan">
      <formula>120</formula>
    </cfRule>
    <cfRule type="containsText" dxfId="2" priority="3628" operator="between" text="库存为">
      <formula>NOT(ISERROR(SEARCH("库存为",AU348)))</formula>
    </cfRule>
  </conditionalFormatting>
  <conditionalFormatting sqref="AU349">
    <cfRule type="cellIs" dxfId="0" priority="11567" operator="lessThan">
      <formula>20</formula>
    </cfRule>
    <cfRule type="cellIs" dxfId="1" priority="7597" operator="greaterThan">
      <formula>120</formula>
    </cfRule>
    <cfRule type="containsText" dxfId="2" priority="3627" operator="between" text="库存为">
      <formula>NOT(ISERROR(SEARCH("库存为",AU349)))</formula>
    </cfRule>
  </conditionalFormatting>
  <conditionalFormatting sqref="AU350">
    <cfRule type="cellIs" dxfId="0" priority="11566" operator="lessThan">
      <formula>20</formula>
    </cfRule>
    <cfRule type="cellIs" dxfId="1" priority="7596" operator="greaterThan">
      <formula>120</formula>
    </cfRule>
    <cfRule type="containsText" dxfId="2" priority="3626" operator="between" text="库存为">
      <formula>NOT(ISERROR(SEARCH("库存为",AU350)))</formula>
    </cfRule>
  </conditionalFormatting>
  <conditionalFormatting sqref="AU351">
    <cfRule type="cellIs" dxfId="0" priority="11565" operator="lessThan">
      <formula>20</formula>
    </cfRule>
    <cfRule type="cellIs" dxfId="1" priority="7595" operator="greaterThan">
      <formula>120</formula>
    </cfRule>
    <cfRule type="containsText" dxfId="2" priority="3625" operator="between" text="库存为">
      <formula>NOT(ISERROR(SEARCH("库存为",AU351)))</formula>
    </cfRule>
  </conditionalFormatting>
  <conditionalFormatting sqref="AU352">
    <cfRule type="cellIs" dxfId="0" priority="11564" operator="lessThan">
      <formula>20</formula>
    </cfRule>
    <cfRule type="cellIs" dxfId="1" priority="7594" operator="greaterThan">
      <formula>120</formula>
    </cfRule>
    <cfRule type="containsText" dxfId="2" priority="3624" operator="between" text="库存为">
      <formula>NOT(ISERROR(SEARCH("库存为",AU352)))</formula>
    </cfRule>
  </conditionalFormatting>
  <conditionalFormatting sqref="AU353">
    <cfRule type="cellIs" dxfId="0" priority="11563" operator="lessThan">
      <formula>20</formula>
    </cfRule>
    <cfRule type="cellIs" dxfId="1" priority="7593" operator="greaterThan">
      <formula>120</formula>
    </cfRule>
    <cfRule type="containsText" dxfId="2" priority="3623" operator="between" text="库存为">
      <formula>NOT(ISERROR(SEARCH("库存为",AU353)))</formula>
    </cfRule>
  </conditionalFormatting>
  <conditionalFormatting sqref="AU354">
    <cfRule type="cellIs" dxfId="0" priority="11562" operator="lessThan">
      <formula>20</formula>
    </cfRule>
    <cfRule type="cellIs" dxfId="1" priority="7592" operator="greaterThan">
      <formula>120</formula>
    </cfRule>
    <cfRule type="containsText" dxfId="2" priority="3622" operator="between" text="库存为">
      <formula>NOT(ISERROR(SEARCH("库存为",AU354)))</formula>
    </cfRule>
  </conditionalFormatting>
  <conditionalFormatting sqref="AU355">
    <cfRule type="cellIs" dxfId="0" priority="11561" operator="lessThan">
      <formula>20</formula>
    </cfRule>
    <cfRule type="cellIs" dxfId="1" priority="7591" operator="greaterThan">
      <formula>120</formula>
    </cfRule>
    <cfRule type="containsText" dxfId="2" priority="3621" operator="between" text="库存为">
      <formula>NOT(ISERROR(SEARCH("库存为",AU355)))</formula>
    </cfRule>
  </conditionalFormatting>
  <conditionalFormatting sqref="AU356">
    <cfRule type="cellIs" dxfId="0" priority="11560" operator="lessThan">
      <formula>20</formula>
    </cfRule>
    <cfRule type="cellIs" dxfId="1" priority="7590" operator="greaterThan">
      <formula>120</formula>
    </cfRule>
    <cfRule type="containsText" dxfId="2" priority="3620" operator="between" text="库存为">
      <formula>NOT(ISERROR(SEARCH("库存为",AU356)))</formula>
    </cfRule>
  </conditionalFormatting>
  <conditionalFormatting sqref="AU357">
    <cfRule type="cellIs" dxfId="0" priority="11559" operator="lessThan">
      <formula>20</formula>
    </cfRule>
    <cfRule type="cellIs" dxfId="1" priority="7589" operator="greaterThan">
      <formula>120</formula>
    </cfRule>
    <cfRule type="containsText" dxfId="2" priority="3619" operator="between" text="库存为">
      <formula>NOT(ISERROR(SEARCH("库存为",AU357)))</formula>
    </cfRule>
  </conditionalFormatting>
  <conditionalFormatting sqref="AU358">
    <cfRule type="cellIs" dxfId="0" priority="11558" operator="lessThan">
      <formula>20</formula>
    </cfRule>
    <cfRule type="cellIs" dxfId="1" priority="7588" operator="greaterThan">
      <formula>120</formula>
    </cfRule>
    <cfRule type="containsText" dxfId="2" priority="3618" operator="between" text="库存为">
      <formula>NOT(ISERROR(SEARCH("库存为",AU358)))</formula>
    </cfRule>
  </conditionalFormatting>
  <conditionalFormatting sqref="AU359">
    <cfRule type="cellIs" dxfId="0" priority="11557" operator="lessThan">
      <formula>20</formula>
    </cfRule>
    <cfRule type="cellIs" dxfId="1" priority="7587" operator="greaterThan">
      <formula>120</formula>
    </cfRule>
    <cfRule type="containsText" dxfId="2" priority="3617" operator="between" text="库存为">
      <formula>NOT(ISERROR(SEARCH("库存为",AU359)))</formula>
    </cfRule>
  </conditionalFormatting>
  <conditionalFormatting sqref="AU360">
    <cfRule type="cellIs" dxfId="0" priority="11556" operator="lessThan">
      <formula>20</formula>
    </cfRule>
    <cfRule type="cellIs" dxfId="1" priority="7586" operator="greaterThan">
      <formula>120</formula>
    </cfRule>
    <cfRule type="containsText" dxfId="2" priority="3616" operator="between" text="库存为">
      <formula>NOT(ISERROR(SEARCH("库存为",AU360)))</formula>
    </cfRule>
  </conditionalFormatting>
  <conditionalFormatting sqref="AU361">
    <cfRule type="cellIs" dxfId="0" priority="11555" operator="lessThan">
      <formula>20</formula>
    </cfRule>
    <cfRule type="cellIs" dxfId="1" priority="7585" operator="greaterThan">
      <formula>120</formula>
    </cfRule>
    <cfRule type="containsText" dxfId="2" priority="3615" operator="between" text="库存为">
      <formula>NOT(ISERROR(SEARCH("库存为",AU361)))</formula>
    </cfRule>
  </conditionalFormatting>
  <conditionalFormatting sqref="AU362">
    <cfRule type="cellIs" dxfId="0" priority="11554" operator="lessThan">
      <formula>20</formula>
    </cfRule>
    <cfRule type="cellIs" dxfId="1" priority="7584" operator="greaterThan">
      <formula>120</formula>
    </cfRule>
    <cfRule type="containsText" dxfId="2" priority="3614" operator="between" text="库存为">
      <formula>NOT(ISERROR(SEARCH("库存为",AU362)))</formula>
    </cfRule>
  </conditionalFormatting>
  <conditionalFormatting sqref="AU363">
    <cfRule type="cellIs" dxfId="0" priority="11553" operator="lessThan">
      <formula>20</formula>
    </cfRule>
    <cfRule type="cellIs" dxfId="1" priority="7583" operator="greaterThan">
      <formula>120</formula>
    </cfRule>
    <cfRule type="containsText" dxfId="2" priority="3613" operator="between" text="库存为">
      <formula>NOT(ISERROR(SEARCH("库存为",AU363)))</formula>
    </cfRule>
  </conditionalFormatting>
  <conditionalFormatting sqref="AU364">
    <cfRule type="cellIs" dxfId="0" priority="11552" operator="lessThan">
      <formula>20</formula>
    </cfRule>
    <cfRule type="cellIs" dxfId="1" priority="7582" operator="greaterThan">
      <formula>120</formula>
    </cfRule>
    <cfRule type="containsText" dxfId="2" priority="3612" operator="between" text="库存为">
      <formula>NOT(ISERROR(SEARCH("库存为",AU364)))</formula>
    </cfRule>
  </conditionalFormatting>
  <conditionalFormatting sqref="AU365">
    <cfRule type="cellIs" dxfId="0" priority="11551" operator="lessThan">
      <formula>20</formula>
    </cfRule>
    <cfRule type="cellIs" dxfId="1" priority="7581" operator="greaterThan">
      <formula>120</formula>
    </cfRule>
    <cfRule type="containsText" dxfId="2" priority="3611" operator="between" text="库存为">
      <formula>NOT(ISERROR(SEARCH("库存为",AU365)))</formula>
    </cfRule>
  </conditionalFormatting>
  <conditionalFormatting sqref="AU366">
    <cfRule type="cellIs" dxfId="0" priority="11550" operator="lessThan">
      <formula>20</formula>
    </cfRule>
    <cfRule type="cellIs" dxfId="1" priority="7580" operator="greaterThan">
      <formula>120</formula>
    </cfRule>
    <cfRule type="containsText" dxfId="2" priority="3610" operator="between" text="库存为">
      <formula>NOT(ISERROR(SEARCH("库存为",AU366)))</formula>
    </cfRule>
  </conditionalFormatting>
  <conditionalFormatting sqref="AU367">
    <cfRule type="cellIs" dxfId="0" priority="11549" operator="lessThan">
      <formula>20</formula>
    </cfRule>
    <cfRule type="cellIs" dxfId="1" priority="7579" operator="greaterThan">
      <formula>120</formula>
    </cfRule>
    <cfRule type="containsText" dxfId="2" priority="3609" operator="between" text="库存为">
      <formula>NOT(ISERROR(SEARCH("库存为",AU367)))</formula>
    </cfRule>
  </conditionalFormatting>
  <conditionalFormatting sqref="AU368">
    <cfRule type="cellIs" dxfId="0" priority="11548" operator="lessThan">
      <formula>20</formula>
    </cfRule>
    <cfRule type="cellIs" dxfId="1" priority="7578" operator="greaterThan">
      <formula>120</formula>
    </cfRule>
    <cfRule type="containsText" dxfId="2" priority="3608" operator="between" text="库存为">
      <formula>NOT(ISERROR(SEARCH("库存为",AU368)))</formula>
    </cfRule>
  </conditionalFormatting>
  <conditionalFormatting sqref="AU369">
    <cfRule type="cellIs" dxfId="0" priority="11547" operator="lessThan">
      <formula>20</formula>
    </cfRule>
    <cfRule type="cellIs" dxfId="1" priority="7577" operator="greaterThan">
      <formula>120</formula>
    </cfRule>
    <cfRule type="containsText" dxfId="2" priority="3607" operator="between" text="库存为">
      <formula>NOT(ISERROR(SEARCH("库存为",AU369)))</formula>
    </cfRule>
  </conditionalFormatting>
  <conditionalFormatting sqref="AU370">
    <cfRule type="cellIs" dxfId="0" priority="11546" operator="lessThan">
      <formula>20</formula>
    </cfRule>
    <cfRule type="cellIs" dxfId="1" priority="7576" operator="greaterThan">
      <formula>120</formula>
    </cfRule>
    <cfRule type="containsText" dxfId="2" priority="3606" operator="between" text="库存为">
      <formula>NOT(ISERROR(SEARCH("库存为",AU370)))</formula>
    </cfRule>
  </conditionalFormatting>
  <conditionalFormatting sqref="AU371">
    <cfRule type="cellIs" dxfId="0" priority="11545" operator="lessThan">
      <formula>20</formula>
    </cfRule>
    <cfRule type="cellIs" dxfId="1" priority="7575" operator="greaterThan">
      <formula>120</formula>
    </cfRule>
    <cfRule type="containsText" dxfId="2" priority="3605" operator="between" text="库存为">
      <formula>NOT(ISERROR(SEARCH("库存为",AU371)))</formula>
    </cfRule>
  </conditionalFormatting>
  <conditionalFormatting sqref="AU372">
    <cfRule type="cellIs" dxfId="0" priority="11544" operator="lessThan">
      <formula>20</formula>
    </cfRule>
    <cfRule type="cellIs" dxfId="1" priority="7574" operator="greaterThan">
      <formula>120</formula>
    </cfRule>
    <cfRule type="containsText" dxfId="2" priority="3604" operator="between" text="库存为">
      <formula>NOT(ISERROR(SEARCH("库存为",AU372)))</formula>
    </cfRule>
  </conditionalFormatting>
  <conditionalFormatting sqref="AU373">
    <cfRule type="cellIs" dxfId="0" priority="11543" operator="lessThan">
      <formula>20</formula>
    </cfRule>
    <cfRule type="cellIs" dxfId="1" priority="7573" operator="greaterThan">
      <formula>120</formula>
    </cfRule>
    <cfRule type="containsText" dxfId="2" priority="3603" operator="between" text="库存为">
      <formula>NOT(ISERROR(SEARCH("库存为",AU373)))</formula>
    </cfRule>
  </conditionalFormatting>
  <conditionalFormatting sqref="AU374">
    <cfRule type="cellIs" dxfId="0" priority="11542" operator="lessThan">
      <formula>20</formula>
    </cfRule>
    <cfRule type="cellIs" dxfId="1" priority="7572" operator="greaterThan">
      <formula>120</formula>
    </cfRule>
    <cfRule type="containsText" dxfId="2" priority="3602" operator="between" text="库存为">
      <formula>NOT(ISERROR(SEARCH("库存为",AU374)))</formula>
    </cfRule>
  </conditionalFormatting>
  <conditionalFormatting sqref="AU375">
    <cfRule type="cellIs" dxfId="0" priority="11541" operator="lessThan">
      <formula>20</formula>
    </cfRule>
    <cfRule type="cellIs" dxfId="1" priority="7571" operator="greaterThan">
      <formula>120</formula>
    </cfRule>
    <cfRule type="containsText" dxfId="2" priority="3601" operator="between" text="库存为">
      <formula>NOT(ISERROR(SEARCH("库存为",AU375)))</formula>
    </cfRule>
  </conditionalFormatting>
  <conditionalFormatting sqref="AU376">
    <cfRule type="cellIs" dxfId="0" priority="11540" operator="lessThan">
      <formula>20</formula>
    </cfRule>
    <cfRule type="cellIs" dxfId="1" priority="7570" operator="greaterThan">
      <formula>120</formula>
    </cfRule>
    <cfRule type="containsText" dxfId="2" priority="3600" operator="between" text="库存为">
      <formula>NOT(ISERROR(SEARCH("库存为",AU376)))</formula>
    </cfRule>
  </conditionalFormatting>
  <conditionalFormatting sqref="AU377">
    <cfRule type="cellIs" dxfId="0" priority="11539" operator="lessThan">
      <formula>20</formula>
    </cfRule>
    <cfRule type="cellIs" dxfId="1" priority="7569" operator="greaterThan">
      <formula>120</formula>
    </cfRule>
    <cfRule type="containsText" dxfId="2" priority="3599" operator="between" text="库存为">
      <formula>NOT(ISERROR(SEARCH("库存为",AU377)))</formula>
    </cfRule>
  </conditionalFormatting>
  <conditionalFormatting sqref="AU378">
    <cfRule type="cellIs" dxfId="0" priority="11538" operator="lessThan">
      <formula>20</formula>
    </cfRule>
    <cfRule type="cellIs" dxfId="1" priority="7568" operator="greaterThan">
      <formula>120</formula>
    </cfRule>
    <cfRule type="containsText" dxfId="2" priority="3598" operator="between" text="库存为">
      <formula>NOT(ISERROR(SEARCH("库存为",AU378)))</formula>
    </cfRule>
  </conditionalFormatting>
  <conditionalFormatting sqref="AU379">
    <cfRule type="cellIs" dxfId="0" priority="11537" operator="lessThan">
      <formula>20</formula>
    </cfRule>
    <cfRule type="cellIs" dxfId="1" priority="7567" operator="greaterThan">
      <formula>120</formula>
    </cfRule>
    <cfRule type="containsText" dxfId="2" priority="3597" operator="between" text="库存为">
      <formula>NOT(ISERROR(SEARCH("库存为",AU379)))</formula>
    </cfRule>
  </conditionalFormatting>
  <conditionalFormatting sqref="AU380">
    <cfRule type="cellIs" dxfId="0" priority="11536" operator="lessThan">
      <formula>20</formula>
    </cfRule>
    <cfRule type="cellIs" dxfId="1" priority="7566" operator="greaterThan">
      <formula>120</formula>
    </cfRule>
    <cfRule type="containsText" dxfId="2" priority="3596" operator="between" text="库存为">
      <formula>NOT(ISERROR(SEARCH("库存为",AU380)))</formula>
    </cfRule>
  </conditionalFormatting>
  <conditionalFormatting sqref="AU381">
    <cfRule type="cellIs" dxfId="0" priority="11535" operator="lessThan">
      <formula>20</formula>
    </cfRule>
    <cfRule type="cellIs" dxfId="1" priority="7565" operator="greaterThan">
      <formula>120</formula>
    </cfRule>
    <cfRule type="containsText" dxfId="2" priority="3595" operator="between" text="库存为">
      <formula>NOT(ISERROR(SEARCH("库存为",AU381)))</formula>
    </cfRule>
  </conditionalFormatting>
  <conditionalFormatting sqref="AU382">
    <cfRule type="cellIs" dxfId="0" priority="11534" operator="lessThan">
      <formula>20</formula>
    </cfRule>
    <cfRule type="cellIs" dxfId="1" priority="7564" operator="greaterThan">
      <formula>120</formula>
    </cfRule>
    <cfRule type="containsText" dxfId="2" priority="3594" operator="between" text="库存为">
      <formula>NOT(ISERROR(SEARCH("库存为",AU382)))</formula>
    </cfRule>
  </conditionalFormatting>
  <conditionalFormatting sqref="AU383">
    <cfRule type="cellIs" dxfId="0" priority="11533" operator="lessThan">
      <formula>20</formula>
    </cfRule>
    <cfRule type="cellIs" dxfId="1" priority="7563" operator="greaterThan">
      <formula>120</formula>
    </cfRule>
    <cfRule type="containsText" dxfId="2" priority="3593" operator="between" text="库存为">
      <formula>NOT(ISERROR(SEARCH("库存为",AU383)))</formula>
    </cfRule>
  </conditionalFormatting>
  <conditionalFormatting sqref="AU384">
    <cfRule type="cellIs" dxfId="0" priority="11532" operator="lessThan">
      <formula>20</formula>
    </cfRule>
    <cfRule type="cellIs" dxfId="1" priority="7562" operator="greaterThan">
      <formula>120</formula>
    </cfRule>
    <cfRule type="containsText" dxfId="2" priority="3592" operator="between" text="库存为">
      <formula>NOT(ISERROR(SEARCH("库存为",AU384)))</formula>
    </cfRule>
  </conditionalFormatting>
  <conditionalFormatting sqref="AU385">
    <cfRule type="cellIs" dxfId="0" priority="11531" operator="lessThan">
      <formula>20</formula>
    </cfRule>
    <cfRule type="cellIs" dxfId="1" priority="7561" operator="greaterThan">
      <formula>120</formula>
    </cfRule>
    <cfRule type="containsText" dxfId="2" priority="3591" operator="between" text="库存为">
      <formula>NOT(ISERROR(SEARCH("库存为",AU385)))</formula>
    </cfRule>
  </conditionalFormatting>
  <conditionalFormatting sqref="AU386">
    <cfRule type="cellIs" dxfId="0" priority="11530" operator="lessThan">
      <formula>20</formula>
    </cfRule>
    <cfRule type="cellIs" dxfId="1" priority="7560" operator="greaterThan">
      <formula>120</formula>
    </cfRule>
    <cfRule type="containsText" dxfId="2" priority="3590" operator="between" text="库存为">
      <formula>NOT(ISERROR(SEARCH("库存为",AU386)))</formula>
    </cfRule>
  </conditionalFormatting>
  <conditionalFormatting sqref="AU387">
    <cfRule type="cellIs" dxfId="0" priority="11529" operator="lessThan">
      <formula>20</formula>
    </cfRule>
    <cfRule type="cellIs" dxfId="1" priority="7559" operator="greaterThan">
      <formula>120</formula>
    </cfRule>
    <cfRule type="containsText" dxfId="2" priority="3589" operator="between" text="库存为">
      <formula>NOT(ISERROR(SEARCH("库存为",AU387)))</formula>
    </cfRule>
  </conditionalFormatting>
  <conditionalFormatting sqref="AU388">
    <cfRule type="cellIs" dxfId="0" priority="11528" operator="lessThan">
      <formula>20</formula>
    </cfRule>
    <cfRule type="cellIs" dxfId="1" priority="7558" operator="greaterThan">
      <formula>120</formula>
    </cfRule>
    <cfRule type="containsText" dxfId="2" priority="3588" operator="between" text="库存为">
      <formula>NOT(ISERROR(SEARCH("库存为",AU388)))</formula>
    </cfRule>
  </conditionalFormatting>
  <conditionalFormatting sqref="AU389">
    <cfRule type="cellIs" dxfId="0" priority="11527" operator="lessThan">
      <formula>20</formula>
    </cfRule>
    <cfRule type="cellIs" dxfId="1" priority="7557" operator="greaterThan">
      <formula>120</formula>
    </cfRule>
    <cfRule type="containsText" dxfId="2" priority="3587" operator="between" text="库存为">
      <formula>NOT(ISERROR(SEARCH("库存为",AU389)))</formula>
    </cfRule>
  </conditionalFormatting>
  <conditionalFormatting sqref="AU390">
    <cfRule type="cellIs" dxfId="0" priority="11526" operator="lessThan">
      <formula>20</formula>
    </cfRule>
    <cfRule type="cellIs" dxfId="1" priority="7556" operator="greaterThan">
      <formula>120</formula>
    </cfRule>
    <cfRule type="containsText" dxfId="2" priority="3586" operator="between" text="库存为">
      <formula>NOT(ISERROR(SEARCH("库存为",AU390)))</formula>
    </cfRule>
  </conditionalFormatting>
  <conditionalFormatting sqref="AU391">
    <cfRule type="cellIs" dxfId="0" priority="11525" operator="lessThan">
      <formula>20</formula>
    </cfRule>
    <cfRule type="cellIs" dxfId="1" priority="7555" operator="greaterThan">
      <formula>120</formula>
    </cfRule>
    <cfRule type="containsText" dxfId="2" priority="3585" operator="between" text="库存为">
      <formula>NOT(ISERROR(SEARCH("库存为",AU391)))</formula>
    </cfRule>
  </conditionalFormatting>
  <conditionalFormatting sqref="AU392">
    <cfRule type="cellIs" dxfId="0" priority="11524" operator="lessThan">
      <formula>20</formula>
    </cfRule>
    <cfRule type="cellIs" dxfId="1" priority="7554" operator="greaterThan">
      <formula>120</formula>
    </cfRule>
    <cfRule type="containsText" dxfId="2" priority="3584" operator="between" text="库存为">
      <formula>NOT(ISERROR(SEARCH("库存为",AU392)))</formula>
    </cfRule>
  </conditionalFormatting>
  <conditionalFormatting sqref="AU393">
    <cfRule type="cellIs" dxfId="0" priority="11523" operator="lessThan">
      <formula>20</formula>
    </cfRule>
    <cfRule type="cellIs" dxfId="1" priority="7553" operator="greaterThan">
      <formula>120</formula>
    </cfRule>
    <cfRule type="containsText" dxfId="2" priority="3583" operator="between" text="库存为">
      <formula>NOT(ISERROR(SEARCH("库存为",AU393)))</formula>
    </cfRule>
  </conditionalFormatting>
  <conditionalFormatting sqref="AU394">
    <cfRule type="cellIs" dxfId="0" priority="11522" operator="lessThan">
      <formula>20</formula>
    </cfRule>
    <cfRule type="cellIs" dxfId="1" priority="7552" operator="greaterThan">
      <formula>120</formula>
    </cfRule>
    <cfRule type="containsText" dxfId="2" priority="3582" operator="between" text="库存为">
      <formula>NOT(ISERROR(SEARCH("库存为",AU394)))</formula>
    </cfRule>
  </conditionalFormatting>
  <conditionalFormatting sqref="AU395">
    <cfRule type="cellIs" dxfId="0" priority="11521" operator="lessThan">
      <formula>20</formula>
    </cfRule>
    <cfRule type="cellIs" dxfId="1" priority="7551" operator="greaterThan">
      <formula>120</formula>
    </cfRule>
    <cfRule type="containsText" dxfId="2" priority="3581" operator="between" text="库存为">
      <formula>NOT(ISERROR(SEARCH("库存为",AU395)))</formula>
    </cfRule>
  </conditionalFormatting>
  <conditionalFormatting sqref="AU396">
    <cfRule type="cellIs" dxfId="0" priority="11520" operator="lessThan">
      <formula>20</formula>
    </cfRule>
    <cfRule type="cellIs" dxfId="1" priority="7550" operator="greaterThan">
      <formula>120</formula>
    </cfRule>
    <cfRule type="containsText" dxfId="2" priority="3580" operator="between" text="库存为">
      <formula>NOT(ISERROR(SEARCH("库存为",AU396)))</formula>
    </cfRule>
  </conditionalFormatting>
  <conditionalFormatting sqref="AU397">
    <cfRule type="cellIs" dxfId="0" priority="11519" operator="lessThan">
      <formula>20</formula>
    </cfRule>
    <cfRule type="cellIs" dxfId="1" priority="7549" operator="greaterThan">
      <formula>120</formula>
    </cfRule>
    <cfRule type="containsText" dxfId="2" priority="3579" operator="between" text="库存为">
      <formula>NOT(ISERROR(SEARCH("库存为",AU397)))</formula>
    </cfRule>
  </conditionalFormatting>
  <conditionalFormatting sqref="AU398">
    <cfRule type="cellIs" dxfId="0" priority="11518" operator="lessThan">
      <formula>20</formula>
    </cfRule>
    <cfRule type="cellIs" dxfId="1" priority="7548" operator="greaterThan">
      <formula>120</formula>
    </cfRule>
    <cfRule type="containsText" dxfId="2" priority="3578" operator="between" text="库存为">
      <formula>NOT(ISERROR(SEARCH("库存为",AU398)))</formula>
    </cfRule>
  </conditionalFormatting>
  <conditionalFormatting sqref="AU399">
    <cfRule type="cellIs" dxfId="0" priority="11517" operator="lessThan">
      <formula>20</formula>
    </cfRule>
    <cfRule type="cellIs" dxfId="1" priority="7547" operator="greaterThan">
      <formula>120</formula>
    </cfRule>
    <cfRule type="containsText" dxfId="2" priority="3577" operator="between" text="库存为">
      <formula>NOT(ISERROR(SEARCH("库存为",AU399)))</formula>
    </cfRule>
  </conditionalFormatting>
  <conditionalFormatting sqref="AU400">
    <cfRule type="cellIs" dxfId="0" priority="11516" operator="lessThan">
      <formula>20</formula>
    </cfRule>
    <cfRule type="cellIs" dxfId="1" priority="7546" operator="greaterThan">
      <formula>120</formula>
    </cfRule>
    <cfRule type="containsText" dxfId="2" priority="3576" operator="between" text="库存为">
      <formula>NOT(ISERROR(SEARCH("库存为",AU400)))</formula>
    </cfRule>
  </conditionalFormatting>
  <conditionalFormatting sqref="AU401">
    <cfRule type="cellIs" dxfId="0" priority="11515" operator="lessThan">
      <formula>20</formula>
    </cfRule>
    <cfRule type="cellIs" dxfId="1" priority="7545" operator="greaterThan">
      <formula>120</formula>
    </cfRule>
    <cfRule type="containsText" dxfId="2" priority="3575" operator="between" text="库存为">
      <formula>NOT(ISERROR(SEARCH("库存为",AU401)))</formula>
    </cfRule>
  </conditionalFormatting>
  <conditionalFormatting sqref="AU402">
    <cfRule type="cellIs" dxfId="0" priority="11514" operator="lessThan">
      <formula>20</formula>
    </cfRule>
    <cfRule type="cellIs" dxfId="1" priority="7544" operator="greaterThan">
      <formula>120</formula>
    </cfRule>
    <cfRule type="containsText" dxfId="2" priority="3574" operator="between" text="库存为">
      <formula>NOT(ISERROR(SEARCH("库存为",AU402)))</formula>
    </cfRule>
  </conditionalFormatting>
  <conditionalFormatting sqref="AU403">
    <cfRule type="cellIs" dxfId="0" priority="11513" operator="lessThan">
      <formula>20</formula>
    </cfRule>
    <cfRule type="cellIs" dxfId="1" priority="7543" operator="greaterThan">
      <formula>120</formula>
    </cfRule>
    <cfRule type="containsText" dxfId="2" priority="3573" operator="between" text="库存为">
      <formula>NOT(ISERROR(SEARCH("库存为",AU403)))</formula>
    </cfRule>
  </conditionalFormatting>
  <conditionalFormatting sqref="AU404">
    <cfRule type="cellIs" dxfId="0" priority="11512" operator="lessThan">
      <formula>20</formula>
    </cfRule>
    <cfRule type="cellIs" dxfId="1" priority="7542" operator="greaterThan">
      <formula>120</formula>
    </cfRule>
    <cfRule type="containsText" dxfId="2" priority="3572" operator="between" text="库存为">
      <formula>NOT(ISERROR(SEARCH("库存为",AU404)))</formula>
    </cfRule>
  </conditionalFormatting>
  <conditionalFormatting sqref="AU405">
    <cfRule type="cellIs" dxfId="0" priority="11511" operator="lessThan">
      <formula>20</formula>
    </cfRule>
    <cfRule type="cellIs" dxfId="1" priority="7541" operator="greaterThan">
      <formula>120</formula>
    </cfRule>
    <cfRule type="containsText" dxfId="2" priority="3571" operator="between" text="库存为">
      <formula>NOT(ISERROR(SEARCH("库存为",AU405)))</formula>
    </cfRule>
  </conditionalFormatting>
  <conditionalFormatting sqref="AU406">
    <cfRule type="cellIs" dxfId="0" priority="11510" operator="lessThan">
      <formula>20</formula>
    </cfRule>
    <cfRule type="cellIs" dxfId="1" priority="7540" operator="greaterThan">
      <formula>120</formula>
    </cfRule>
    <cfRule type="containsText" dxfId="2" priority="3570" operator="between" text="库存为">
      <formula>NOT(ISERROR(SEARCH("库存为",AU406)))</formula>
    </cfRule>
  </conditionalFormatting>
  <conditionalFormatting sqref="AU407">
    <cfRule type="cellIs" dxfId="0" priority="11509" operator="lessThan">
      <formula>20</formula>
    </cfRule>
    <cfRule type="cellIs" dxfId="1" priority="7539" operator="greaterThan">
      <formula>120</formula>
    </cfRule>
    <cfRule type="containsText" dxfId="2" priority="3569" operator="between" text="库存为">
      <formula>NOT(ISERROR(SEARCH("库存为",AU407)))</formula>
    </cfRule>
  </conditionalFormatting>
  <conditionalFormatting sqref="AU408">
    <cfRule type="cellIs" dxfId="0" priority="11508" operator="lessThan">
      <formula>20</formula>
    </cfRule>
    <cfRule type="cellIs" dxfId="1" priority="7538" operator="greaterThan">
      <formula>120</formula>
    </cfRule>
    <cfRule type="containsText" dxfId="2" priority="3568" operator="between" text="库存为">
      <formula>NOT(ISERROR(SEARCH("库存为",AU408)))</formula>
    </cfRule>
  </conditionalFormatting>
  <conditionalFormatting sqref="AU409">
    <cfRule type="cellIs" dxfId="0" priority="11507" operator="lessThan">
      <formula>20</formula>
    </cfRule>
    <cfRule type="cellIs" dxfId="1" priority="7537" operator="greaterThan">
      <formula>120</formula>
    </cfRule>
    <cfRule type="containsText" dxfId="2" priority="3567" operator="between" text="库存为">
      <formula>NOT(ISERROR(SEARCH("库存为",AU409)))</formula>
    </cfRule>
  </conditionalFormatting>
  <conditionalFormatting sqref="AU410">
    <cfRule type="cellIs" dxfId="0" priority="11506" operator="lessThan">
      <formula>20</formula>
    </cfRule>
    <cfRule type="cellIs" dxfId="1" priority="7536" operator="greaterThan">
      <formula>120</formula>
    </cfRule>
    <cfRule type="containsText" dxfId="2" priority="3566" operator="between" text="库存为">
      <formula>NOT(ISERROR(SEARCH("库存为",AU410)))</formula>
    </cfRule>
  </conditionalFormatting>
  <conditionalFormatting sqref="AU411">
    <cfRule type="cellIs" dxfId="0" priority="11505" operator="lessThan">
      <formula>20</formula>
    </cfRule>
    <cfRule type="cellIs" dxfId="1" priority="7535" operator="greaterThan">
      <formula>120</formula>
    </cfRule>
    <cfRule type="containsText" dxfId="2" priority="3565" operator="between" text="库存为">
      <formula>NOT(ISERROR(SEARCH("库存为",AU411)))</formula>
    </cfRule>
  </conditionalFormatting>
  <conditionalFormatting sqref="AU412">
    <cfRule type="cellIs" dxfId="0" priority="11504" operator="lessThan">
      <formula>20</formula>
    </cfRule>
    <cfRule type="cellIs" dxfId="1" priority="7534" operator="greaterThan">
      <formula>120</formula>
    </cfRule>
    <cfRule type="containsText" dxfId="2" priority="3564" operator="between" text="库存为">
      <formula>NOT(ISERROR(SEARCH("库存为",AU412)))</formula>
    </cfRule>
  </conditionalFormatting>
  <conditionalFormatting sqref="AU413">
    <cfRule type="cellIs" dxfId="0" priority="11503" operator="lessThan">
      <formula>20</formula>
    </cfRule>
    <cfRule type="cellIs" dxfId="1" priority="7533" operator="greaterThan">
      <formula>120</formula>
    </cfRule>
    <cfRule type="containsText" dxfId="2" priority="3563" operator="between" text="库存为">
      <formula>NOT(ISERROR(SEARCH("库存为",AU413)))</formula>
    </cfRule>
  </conditionalFormatting>
  <conditionalFormatting sqref="AU414">
    <cfRule type="cellIs" dxfId="0" priority="11502" operator="lessThan">
      <formula>20</formula>
    </cfRule>
    <cfRule type="cellIs" dxfId="1" priority="7532" operator="greaterThan">
      <formula>120</formula>
    </cfRule>
    <cfRule type="containsText" dxfId="2" priority="3562" operator="between" text="库存为">
      <formula>NOT(ISERROR(SEARCH("库存为",AU414)))</formula>
    </cfRule>
  </conditionalFormatting>
  <conditionalFormatting sqref="AU415">
    <cfRule type="cellIs" dxfId="0" priority="11501" operator="lessThan">
      <formula>20</formula>
    </cfRule>
    <cfRule type="cellIs" dxfId="1" priority="7531" operator="greaterThan">
      <formula>120</formula>
    </cfRule>
    <cfRule type="containsText" dxfId="2" priority="3561" operator="between" text="库存为">
      <formula>NOT(ISERROR(SEARCH("库存为",AU415)))</formula>
    </cfRule>
  </conditionalFormatting>
  <conditionalFormatting sqref="AU416">
    <cfRule type="cellIs" dxfId="0" priority="11500" operator="lessThan">
      <formula>20</formula>
    </cfRule>
    <cfRule type="cellIs" dxfId="1" priority="7530" operator="greaterThan">
      <formula>120</formula>
    </cfRule>
    <cfRule type="containsText" dxfId="2" priority="3560" operator="between" text="库存为">
      <formula>NOT(ISERROR(SEARCH("库存为",AU416)))</formula>
    </cfRule>
  </conditionalFormatting>
  <conditionalFormatting sqref="AU417">
    <cfRule type="cellIs" dxfId="0" priority="11499" operator="lessThan">
      <formula>20</formula>
    </cfRule>
    <cfRule type="cellIs" dxfId="1" priority="7529" operator="greaterThan">
      <formula>120</formula>
    </cfRule>
    <cfRule type="containsText" dxfId="2" priority="3559" operator="between" text="库存为">
      <formula>NOT(ISERROR(SEARCH("库存为",AU417)))</formula>
    </cfRule>
  </conditionalFormatting>
  <conditionalFormatting sqref="AU418">
    <cfRule type="cellIs" dxfId="0" priority="11498" operator="lessThan">
      <formula>20</formula>
    </cfRule>
    <cfRule type="cellIs" dxfId="1" priority="7528" operator="greaterThan">
      <formula>120</formula>
    </cfRule>
    <cfRule type="containsText" dxfId="2" priority="3558" operator="between" text="库存为">
      <formula>NOT(ISERROR(SEARCH("库存为",AU418)))</formula>
    </cfRule>
  </conditionalFormatting>
  <conditionalFormatting sqref="AU419">
    <cfRule type="cellIs" dxfId="0" priority="11497" operator="lessThan">
      <formula>20</formula>
    </cfRule>
    <cfRule type="cellIs" dxfId="1" priority="7527" operator="greaterThan">
      <formula>120</formula>
    </cfRule>
    <cfRule type="containsText" dxfId="2" priority="3557" operator="between" text="库存为">
      <formula>NOT(ISERROR(SEARCH("库存为",AU419)))</formula>
    </cfRule>
  </conditionalFormatting>
  <conditionalFormatting sqref="AU420">
    <cfRule type="cellIs" dxfId="0" priority="11496" operator="lessThan">
      <formula>20</formula>
    </cfRule>
    <cfRule type="cellIs" dxfId="1" priority="7526" operator="greaterThan">
      <formula>120</formula>
    </cfRule>
    <cfRule type="containsText" dxfId="2" priority="3556" operator="between" text="库存为">
      <formula>NOT(ISERROR(SEARCH("库存为",AU420)))</formula>
    </cfRule>
  </conditionalFormatting>
  <conditionalFormatting sqref="AU421">
    <cfRule type="cellIs" dxfId="0" priority="11495" operator="lessThan">
      <formula>20</formula>
    </cfRule>
    <cfRule type="cellIs" dxfId="1" priority="7525" operator="greaterThan">
      <formula>120</formula>
    </cfRule>
    <cfRule type="containsText" dxfId="2" priority="3555" operator="between" text="库存为">
      <formula>NOT(ISERROR(SEARCH("库存为",AU421)))</formula>
    </cfRule>
  </conditionalFormatting>
  <conditionalFormatting sqref="AU422">
    <cfRule type="cellIs" dxfId="0" priority="11494" operator="lessThan">
      <formula>20</formula>
    </cfRule>
    <cfRule type="cellIs" dxfId="1" priority="7524" operator="greaterThan">
      <formula>120</formula>
    </cfRule>
    <cfRule type="containsText" dxfId="2" priority="3554" operator="between" text="库存为">
      <formula>NOT(ISERROR(SEARCH("库存为",AU422)))</formula>
    </cfRule>
  </conditionalFormatting>
  <conditionalFormatting sqref="AU423">
    <cfRule type="cellIs" dxfId="0" priority="11493" operator="lessThan">
      <formula>20</formula>
    </cfRule>
    <cfRule type="cellIs" dxfId="1" priority="7523" operator="greaterThan">
      <formula>120</formula>
    </cfRule>
    <cfRule type="containsText" dxfId="2" priority="3553" operator="between" text="库存为">
      <formula>NOT(ISERROR(SEARCH("库存为",AU423)))</formula>
    </cfRule>
  </conditionalFormatting>
  <conditionalFormatting sqref="AU424">
    <cfRule type="cellIs" dxfId="0" priority="11492" operator="lessThan">
      <formula>20</formula>
    </cfRule>
    <cfRule type="cellIs" dxfId="1" priority="7522" operator="greaterThan">
      <formula>120</formula>
    </cfRule>
    <cfRule type="containsText" dxfId="2" priority="3552" operator="between" text="库存为">
      <formula>NOT(ISERROR(SEARCH("库存为",AU424)))</formula>
    </cfRule>
  </conditionalFormatting>
  <conditionalFormatting sqref="AU425">
    <cfRule type="cellIs" dxfId="0" priority="11491" operator="lessThan">
      <formula>20</formula>
    </cfRule>
    <cfRule type="cellIs" dxfId="1" priority="7521" operator="greaterThan">
      <formula>120</formula>
    </cfRule>
    <cfRule type="containsText" dxfId="2" priority="3551" operator="between" text="库存为">
      <formula>NOT(ISERROR(SEARCH("库存为",AU425)))</formula>
    </cfRule>
  </conditionalFormatting>
  <conditionalFormatting sqref="AU426">
    <cfRule type="cellIs" dxfId="0" priority="11490" operator="lessThan">
      <formula>20</formula>
    </cfRule>
    <cfRule type="cellIs" dxfId="1" priority="7520" operator="greaterThan">
      <formula>120</formula>
    </cfRule>
    <cfRule type="containsText" dxfId="2" priority="3550" operator="between" text="库存为">
      <formula>NOT(ISERROR(SEARCH("库存为",AU426)))</formula>
    </cfRule>
  </conditionalFormatting>
  <conditionalFormatting sqref="AU427">
    <cfRule type="cellIs" dxfId="0" priority="11489" operator="lessThan">
      <formula>20</formula>
    </cfRule>
    <cfRule type="cellIs" dxfId="1" priority="7519" operator="greaterThan">
      <formula>120</formula>
    </cfRule>
    <cfRule type="containsText" dxfId="2" priority="3549" operator="between" text="库存为">
      <formula>NOT(ISERROR(SEARCH("库存为",AU427)))</formula>
    </cfRule>
  </conditionalFormatting>
  <conditionalFormatting sqref="AU428">
    <cfRule type="cellIs" dxfId="0" priority="11488" operator="lessThan">
      <formula>20</formula>
    </cfRule>
    <cfRule type="cellIs" dxfId="1" priority="7518" operator="greaterThan">
      <formula>120</formula>
    </cfRule>
    <cfRule type="containsText" dxfId="2" priority="3548" operator="between" text="库存为">
      <formula>NOT(ISERROR(SEARCH("库存为",AU428)))</formula>
    </cfRule>
  </conditionalFormatting>
  <conditionalFormatting sqref="AU429">
    <cfRule type="cellIs" dxfId="0" priority="11487" operator="lessThan">
      <formula>20</formula>
    </cfRule>
    <cfRule type="cellIs" dxfId="1" priority="7517" operator="greaterThan">
      <formula>120</formula>
    </cfRule>
    <cfRule type="containsText" dxfId="2" priority="3547" operator="between" text="库存为">
      <formula>NOT(ISERROR(SEARCH("库存为",AU429)))</formula>
    </cfRule>
  </conditionalFormatting>
  <conditionalFormatting sqref="AU430">
    <cfRule type="cellIs" dxfId="0" priority="11486" operator="lessThan">
      <formula>20</formula>
    </cfRule>
    <cfRule type="cellIs" dxfId="1" priority="7516" operator="greaterThan">
      <formula>120</formula>
    </cfRule>
    <cfRule type="containsText" dxfId="2" priority="3546" operator="between" text="库存为">
      <formula>NOT(ISERROR(SEARCH("库存为",AU430)))</formula>
    </cfRule>
  </conditionalFormatting>
  <conditionalFormatting sqref="AU431">
    <cfRule type="cellIs" dxfId="0" priority="11485" operator="lessThan">
      <formula>20</formula>
    </cfRule>
    <cfRule type="cellIs" dxfId="1" priority="7515" operator="greaterThan">
      <formula>120</formula>
    </cfRule>
    <cfRule type="containsText" dxfId="2" priority="3545" operator="between" text="库存为">
      <formula>NOT(ISERROR(SEARCH("库存为",AU431)))</formula>
    </cfRule>
  </conditionalFormatting>
  <conditionalFormatting sqref="AU432">
    <cfRule type="cellIs" dxfId="0" priority="11484" operator="lessThan">
      <formula>20</formula>
    </cfRule>
    <cfRule type="cellIs" dxfId="1" priority="7514" operator="greaterThan">
      <formula>120</formula>
    </cfRule>
    <cfRule type="containsText" dxfId="2" priority="3544" operator="between" text="库存为">
      <formula>NOT(ISERROR(SEARCH("库存为",AU432)))</formula>
    </cfRule>
  </conditionalFormatting>
  <conditionalFormatting sqref="AU433">
    <cfRule type="cellIs" dxfId="0" priority="11483" operator="lessThan">
      <formula>20</formula>
    </cfRule>
    <cfRule type="cellIs" dxfId="1" priority="7513" operator="greaterThan">
      <formula>120</formula>
    </cfRule>
    <cfRule type="containsText" dxfId="2" priority="3543" operator="between" text="库存为">
      <formula>NOT(ISERROR(SEARCH("库存为",AU433)))</formula>
    </cfRule>
  </conditionalFormatting>
  <conditionalFormatting sqref="AU434">
    <cfRule type="cellIs" dxfId="0" priority="11482" operator="lessThan">
      <formula>20</formula>
    </cfRule>
    <cfRule type="cellIs" dxfId="1" priority="7512" operator="greaterThan">
      <formula>120</formula>
    </cfRule>
    <cfRule type="containsText" dxfId="2" priority="3542" operator="between" text="库存为">
      <formula>NOT(ISERROR(SEARCH("库存为",AU434)))</formula>
    </cfRule>
  </conditionalFormatting>
  <conditionalFormatting sqref="AU435">
    <cfRule type="cellIs" dxfId="0" priority="11481" operator="lessThan">
      <formula>20</formula>
    </cfRule>
    <cfRule type="cellIs" dxfId="1" priority="7511" operator="greaterThan">
      <formula>120</formula>
    </cfRule>
    <cfRule type="containsText" dxfId="2" priority="3541" operator="between" text="库存为">
      <formula>NOT(ISERROR(SEARCH("库存为",AU435)))</formula>
    </cfRule>
  </conditionalFormatting>
  <conditionalFormatting sqref="AU436">
    <cfRule type="cellIs" dxfId="0" priority="11480" operator="lessThan">
      <formula>20</formula>
    </cfRule>
    <cfRule type="cellIs" dxfId="1" priority="7510" operator="greaterThan">
      <formula>120</formula>
    </cfRule>
    <cfRule type="containsText" dxfId="2" priority="3540" operator="between" text="库存为">
      <formula>NOT(ISERROR(SEARCH("库存为",AU436)))</formula>
    </cfRule>
  </conditionalFormatting>
  <conditionalFormatting sqref="AU437">
    <cfRule type="cellIs" dxfId="0" priority="11479" operator="lessThan">
      <formula>20</formula>
    </cfRule>
    <cfRule type="cellIs" dxfId="1" priority="7509" operator="greaterThan">
      <formula>120</formula>
    </cfRule>
    <cfRule type="containsText" dxfId="2" priority="3539" operator="between" text="库存为">
      <formula>NOT(ISERROR(SEARCH("库存为",AU437)))</formula>
    </cfRule>
  </conditionalFormatting>
  <conditionalFormatting sqref="AU438">
    <cfRule type="cellIs" dxfId="0" priority="11478" operator="lessThan">
      <formula>20</formula>
    </cfRule>
    <cfRule type="cellIs" dxfId="1" priority="7508" operator="greaterThan">
      <formula>120</formula>
    </cfRule>
    <cfRule type="containsText" dxfId="2" priority="3538" operator="between" text="库存为">
      <formula>NOT(ISERROR(SEARCH("库存为",AU438)))</formula>
    </cfRule>
  </conditionalFormatting>
  <conditionalFormatting sqref="AU439">
    <cfRule type="cellIs" dxfId="0" priority="11477" operator="lessThan">
      <formula>20</formula>
    </cfRule>
    <cfRule type="cellIs" dxfId="1" priority="7507" operator="greaterThan">
      <formula>120</formula>
    </cfRule>
    <cfRule type="containsText" dxfId="2" priority="3537" operator="between" text="库存为">
      <formula>NOT(ISERROR(SEARCH("库存为",AU439)))</formula>
    </cfRule>
  </conditionalFormatting>
  <conditionalFormatting sqref="AU440">
    <cfRule type="cellIs" dxfId="0" priority="11476" operator="lessThan">
      <formula>20</formula>
    </cfRule>
    <cfRule type="cellIs" dxfId="1" priority="7506" operator="greaterThan">
      <formula>120</formula>
    </cfRule>
    <cfRule type="containsText" dxfId="2" priority="3536" operator="between" text="库存为">
      <formula>NOT(ISERROR(SEARCH("库存为",AU440)))</formula>
    </cfRule>
  </conditionalFormatting>
  <conditionalFormatting sqref="AU441">
    <cfRule type="cellIs" dxfId="0" priority="11475" operator="lessThan">
      <formula>20</formula>
    </cfRule>
    <cfRule type="cellIs" dxfId="1" priority="7505" operator="greaterThan">
      <formula>120</formula>
    </cfRule>
    <cfRule type="containsText" dxfId="2" priority="3535" operator="between" text="库存为">
      <formula>NOT(ISERROR(SEARCH("库存为",AU441)))</formula>
    </cfRule>
  </conditionalFormatting>
  <conditionalFormatting sqref="AU442">
    <cfRule type="cellIs" dxfId="0" priority="11474" operator="lessThan">
      <formula>20</formula>
    </cfRule>
    <cfRule type="cellIs" dxfId="1" priority="7504" operator="greaterThan">
      <formula>120</formula>
    </cfRule>
    <cfRule type="containsText" dxfId="2" priority="3534" operator="between" text="库存为">
      <formula>NOT(ISERROR(SEARCH("库存为",AU442)))</formula>
    </cfRule>
  </conditionalFormatting>
  <conditionalFormatting sqref="AU443">
    <cfRule type="cellIs" dxfId="0" priority="11473" operator="lessThan">
      <formula>20</formula>
    </cfRule>
    <cfRule type="cellIs" dxfId="1" priority="7503" operator="greaterThan">
      <formula>120</formula>
    </cfRule>
    <cfRule type="containsText" dxfId="2" priority="3533" operator="between" text="库存为">
      <formula>NOT(ISERROR(SEARCH("库存为",AU443)))</formula>
    </cfRule>
  </conditionalFormatting>
  <conditionalFormatting sqref="AU444">
    <cfRule type="cellIs" dxfId="0" priority="11472" operator="lessThan">
      <formula>20</formula>
    </cfRule>
    <cfRule type="cellIs" dxfId="1" priority="7502" operator="greaterThan">
      <formula>120</formula>
    </cfRule>
    <cfRule type="containsText" dxfId="2" priority="3532" operator="between" text="库存为">
      <formula>NOT(ISERROR(SEARCH("库存为",AU444)))</formula>
    </cfRule>
  </conditionalFormatting>
  <conditionalFormatting sqref="AU445">
    <cfRule type="cellIs" dxfId="0" priority="11471" operator="lessThan">
      <formula>20</formula>
    </cfRule>
    <cfRule type="cellIs" dxfId="1" priority="7501" operator="greaterThan">
      <formula>120</formula>
    </cfRule>
    <cfRule type="containsText" dxfId="2" priority="3531" operator="between" text="库存为">
      <formula>NOT(ISERROR(SEARCH("库存为",AU445)))</formula>
    </cfRule>
  </conditionalFormatting>
  <conditionalFormatting sqref="AU446">
    <cfRule type="cellIs" dxfId="0" priority="11470" operator="lessThan">
      <formula>20</formula>
    </cfRule>
    <cfRule type="cellIs" dxfId="1" priority="7500" operator="greaterThan">
      <formula>120</formula>
    </cfRule>
    <cfRule type="containsText" dxfId="2" priority="3530" operator="between" text="库存为">
      <formula>NOT(ISERROR(SEARCH("库存为",AU446)))</formula>
    </cfRule>
  </conditionalFormatting>
  <conditionalFormatting sqref="AU447">
    <cfRule type="cellIs" dxfId="0" priority="11469" operator="lessThan">
      <formula>20</formula>
    </cfRule>
    <cfRule type="cellIs" dxfId="1" priority="7499" operator="greaterThan">
      <formula>120</formula>
    </cfRule>
    <cfRule type="containsText" dxfId="2" priority="3529" operator="between" text="库存为">
      <formula>NOT(ISERROR(SEARCH("库存为",AU447)))</formula>
    </cfRule>
  </conditionalFormatting>
  <conditionalFormatting sqref="AU448">
    <cfRule type="cellIs" dxfId="0" priority="11468" operator="lessThan">
      <formula>20</formula>
    </cfRule>
    <cfRule type="cellIs" dxfId="1" priority="7498" operator="greaterThan">
      <formula>120</formula>
    </cfRule>
    <cfRule type="containsText" dxfId="2" priority="3528" operator="between" text="库存为">
      <formula>NOT(ISERROR(SEARCH("库存为",AU448)))</formula>
    </cfRule>
  </conditionalFormatting>
  <conditionalFormatting sqref="AU449">
    <cfRule type="cellIs" dxfId="0" priority="11467" operator="lessThan">
      <formula>20</formula>
    </cfRule>
    <cfRule type="cellIs" dxfId="1" priority="7497" operator="greaterThan">
      <formula>120</formula>
    </cfRule>
    <cfRule type="containsText" dxfId="2" priority="3527" operator="between" text="库存为">
      <formula>NOT(ISERROR(SEARCH("库存为",AU449)))</formula>
    </cfRule>
  </conditionalFormatting>
  <conditionalFormatting sqref="AU450">
    <cfRule type="cellIs" dxfId="0" priority="11466" operator="lessThan">
      <formula>20</formula>
    </cfRule>
    <cfRule type="cellIs" dxfId="1" priority="7496" operator="greaterThan">
      <formula>120</formula>
    </cfRule>
    <cfRule type="containsText" dxfId="2" priority="3526" operator="between" text="库存为">
      <formula>NOT(ISERROR(SEARCH("库存为",AU450)))</formula>
    </cfRule>
  </conditionalFormatting>
  <conditionalFormatting sqref="AU451">
    <cfRule type="cellIs" dxfId="0" priority="11465" operator="lessThan">
      <formula>20</formula>
    </cfRule>
    <cfRule type="cellIs" dxfId="1" priority="7495" operator="greaterThan">
      <formula>120</formula>
    </cfRule>
    <cfRule type="containsText" dxfId="2" priority="3525" operator="between" text="库存为">
      <formula>NOT(ISERROR(SEARCH("库存为",AU451)))</formula>
    </cfRule>
  </conditionalFormatting>
  <conditionalFormatting sqref="AU452">
    <cfRule type="cellIs" dxfId="0" priority="11464" operator="lessThan">
      <formula>20</formula>
    </cfRule>
    <cfRule type="cellIs" dxfId="1" priority="7494" operator="greaterThan">
      <formula>120</formula>
    </cfRule>
    <cfRule type="containsText" dxfId="2" priority="3524" operator="between" text="库存为">
      <formula>NOT(ISERROR(SEARCH("库存为",AU452)))</formula>
    </cfRule>
  </conditionalFormatting>
  <conditionalFormatting sqref="AU453">
    <cfRule type="cellIs" dxfId="0" priority="11463" operator="lessThan">
      <formula>20</formula>
    </cfRule>
    <cfRule type="cellIs" dxfId="1" priority="7493" operator="greaterThan">
      <formula>120</formula>
    </cfRule>
    <cfRule type="containsText" dxfId="2" priority="3523" operator="between" text="库存为">
      <formula>NOT(ISERROR(SEARCH("库存为",AU453)))</formula>
    </cfRule>
  </conditionalFormatting>
  <conditionalFormatting sqref="AU454">
    <cfRule type="cellIs" dxfId="0" priority="11462" operator="lessThan">
      <formula>20</formula>
    </cfRule>
    <cfRule type="cellIs" dxfId="1" priority="7492" operator="greaterThan">
      <formula>120</formula>
    </cfRule>
    <cfRule type="containsText" dxfId="2" priority="3522" operator="between" text="库存为">
      <formula>NOT(ISERROR(SEARCH("库存为",AU454)))</formula>
    </cfRule>
  </conditionalFormatting>
  <conditionalFormatting sqref="AU455">
    <cfRule type="cellIs" dxfId="0" priority="11461" operator="lessThan">
      <formula>20</formula>
    </cfRule>
    <cfRule type="cellIs" dxfId="1" priority="7491" operator="greaterThan">
      <formula>120</formula>
    </cfRule>
    <cfRule type="containsText" dxfId="2" priority="3521" operator="between" text="库存为">
      <formula>NOT(ISERROR(SEARCH("库存为",AU455)))</formula>
    </cfRule>
  </conditionalFormatting>
  <conditionalFormatting sqref="AU456">
    <cfRule type="cellIs" dxfId="0" priority="11460" operator="lessThan">
      <formula>20</formula>
    </cfRule>
    <cfRule type="cellIs" dxfId="1" priority="7490" operator="greaterThan">
      <formula>120</formula>
    </cfRule>
    <cfRule type="containsText" dxfId="2" priority="3520" operator="between" text="库存为">
      <formula>NOT(ISERROR(SEARCH("库存为",AU456)))</formula>
    </cfRule>
  </conditionalFormatting>
  <conditionalFormatting sqref="AU457">
    <cfRule type="cellIs" dxfId="0" priority="11459" operator="lessThan">
      <formula>20</formula>
    </cfRule>
    <cfRule type="cellIs" dxfId="1" priority="7489" operator="greaterThan">
      <formula>120</formula>
    </cfRule>
    <cfRule type="containsText" dxfId="2" priority="3519" operator="between" text="库存为">
      <formula>NOT(ISERROR(SEARCH("库存为",AU457)))</formula>
    </cfRule>
  </conditionalFormatting>
  <conditionalFormatting sqref="AU458">
    <cfRule type="cellIs" dxfId="0" priority="11458" operator="lessThan">
      <formula>20</formula>
    </cfRule>
    <cfRule type="cellIs" dxfId="1" priority="7488" operator="greaterThan">
      <formula>120</formula>
    </cfRule>
    <cfRule type="containsText" dxfId="2" priority="3518" operator="between" text="库存为">
      <formula>NOT(ISERROR(SEARCH("库存为",AU458)))</formula>
    </cfRule>
  </conditionalFormatting>
  <conditionalFormatting sqref="AU459">
    <cfRule type="cellIs" dxfId="0" priority="11457" operator="lessThan">
      <formula>20</formula>
    </cfRule>
    <cfRule type="cellIs" dxfId="1" priority="7487" operator="greaterThan">
      <formula>120</formula>
    </cfRule>
    <cfRule type="containsText" dxfId="2" priority="3517" operator="between" text="库存为">
      <formula>NOT(ISERROR(SEARCH("库存为",AU459)))</formula>
    </cfRule>
  </conditionalFormatting>
  <conditionalFormatting sqref="AU460">
    <cfRule type="cellIs" dxfId="0" priority="11456" operator="lessThan">
      <formula>20</formula>
    </cfRule>
    <cfRule type="cellIs" dxfId="1" priority="7486" operator="greaterThan">
      <formula>120</formula>
    </cfRule>
    <cfRule type="containsText" dxfId="2" priority="3516" operator="between" text="库存为">
      <formula>NOT(ISERROR(SEARCH("库存为",AU460)))</formula>
    </cfRule>
  </conditionalFormatting>
  <conditionalFormatting sqref="AU461">
    <cfRule type="cellIs" dxfId="0" priority="11455" operator="lessThan">
      <formula>20</formula>
    </cfRule>
    <cfRule type="cellIs" dxfId="1" priority="7485" operator="greaterThan">
      <formula>120</formula>
    </cfRule>
    <cfRule type="containsText" dxfId="2" priority="3515" operator="between" text="库存为">
      <formula>NOT(ISERROR(SEARCH("库存为",AU461)))</formula>
    </cfRule>
  </conditionalFormatting>
  <conditionalFormatting sqref="AU462">
    <cfRule type="cellIs" dxfId="0" priority="11454" operator="lessThan">
      <formula>20</formula>
    </cfRule>
    <cfRule type="cellIs" dxfId="1" priority="7484" operator="greaterThan">
      <formula>120</formula>
    </cfRule>
    <cfRule type="containsText" dxfId="2" priority="3514" operator="between" text="库存为">
      <formula>NOT(ISERROR(SEARCH("库存为",AU462)))</formula>
    </cfRule>
  </conditionalFormatting>
  <conditionalFormatting sqref="AU463">
    <cfRule type="cellIs" dxfId="0" priority="11453" operator="lessThan">
      <formula>20</formula>
    </cfRule>
    <cfRule type="cellIs" dxfId="1" priority="7483" operator="greaterThan">
      <formula>120</formula>
    </cfRule>
    <cfRule type="containsText" dxfId="2" priority="3513" operator="between" text="库存为">
      <formula>NOT(ISERROR(SEARCH("库存为",AU463)))</formula>
    </cfRule>
  </conditionalFormatting>
  <conditionalFormatting sqref="AU464">
    <cfRule type="cellIs" dxfId="0" priority="11452" operator="lessThan">
      <formula>20</formula>
    </cfRule>
    <cfRule type="cellIs" dxfId="1" priority="7482" operator="greaterThan">
      <formula>120</formula>
    </cfRule>
    <cfRule type="containsText" dxfId="2" priority="3512" operator="between" text="库存为">
      <formula>NOT(ISERROR(SEARCH("库存为",AU464)))</formula>
    </cfRule>
  </conditionalFormatting>
  <conditionalFormatting sqref="AU465">
    <cfRule type="cellIs" dxfId="0" priority="11451" operator="lessThan">
      <formula>20</formula>
    </cfRule>
    <cfRule type="cellIs" dxfId="1" priority="7481" operator="greaterThan">
      <formula>120</formula>
    </cfRule>
    <cfRule type="containsText" dxfId="2" priority="3511" operator="between" text="库存为">
      <formula>NOT(ISERROR(SEARCH("库存为",AU465)))</formula>
    </cfRule>
  </conditionalFormatting>
  <conditionalFormatting sqref="AU466">
    <cfRule type="cellIs" dxfId="0" priority="11450" operator="lessThan">
      <formula>20</formula>
    </cfRule>
    <cfRule type="cellIs" dxfId="1" priority="7480" operator="greaterThan">
      <formula>120</formula>
    </cfRule>
    <cfRule type="containsText" dxfId="2" priority="3510" operator="between" text="库存为">
      <formula>NOT(ISERROR(SEARCH("库存为",AU466)))</formula>
    </cfRule>
  </conditionalFormatting>
  <conditionalFormatting sqref="AU467">
    <cfRule type="cellIs" dxfId="0" priority="11449" operator="lessThan">
      <formula>20</formula>
    </cfRule>
    <cfRule type="cellIs" dxfId="1" priority="7479" operator="greaterThan">
      <formula>120</formula>
    </cfRule>
    <cfRule type="containsText" dxfId="2" priority="3509" operator="between" text="库存为">
      <formula>NOT(ISERROR(SEARCH("库存为",AU467)))</formula>
    </cfRule>
  </conditionalFormatting>
  <conditionalFormatting sqref="AU468">
    <cfRule type="cellIs" dxfId="0" priority="11448" operator="lessThan">
      <formula>20</formula>
    </cfRule>
    <cfRule type="cellIs" dxfId="1" priority="7478" operator="greaterThan">
      <formula>120</formula>
    </cfRule>
    <cfRule type="containsText" dxfId="2" priority="3508" operator="between" text="库存为">
      <formula>NOT(ISERROR(SEARCH("库存为",AU468)))</formula>
    </cfRule>
  </conditionalFormatting>
  <conditionalFormatting sqref="AU469">
    <cfRule type="cellIs" dxfId="0" priority="11447" operator="lessThan">
      <formula>20</formula>
    </cfRule>
    <cfRule type="cellIs" dxfId="1" priority="7477" operator="greaterThan">
      <formula>120</formula>
    </cfRule>
    <cfRule type="containsText" dxfId="2" priority="3507" operator="between" text="库存为">
      <formula>NOT(ISERROR(SEARCH("库存为",AU469)))</formula>
    </cfRule>
  </conditionalFormatting>
  <conditionalFormatting sqref="AU470">
    <cfRule type="cellIs" dxfId="0" priority="11446" operator="lessThan">
      <formula>20</formula>
    </cfRule>
    <cfRule type="cellIs" dxfId="1" priority="7476" operator="greaterThan">
      <formula>120</formula>
    </cfRule>
    <cfRule type="containsText" dxfId="2" priority="3506" operator="between" text="库存为">
      <formula>NOT(ISERROR(SEARCH("库存为",AU470)))</formula>
    </cfRule>
  </conditionalFormatting>
  <conditionalFormatting sqref="AU471">
    <cfRule type="cellIs" dxfId="0" priority="11445" operator="lessThan">
      <formula>20</formula>
    </cfRule>
    <cfRule type="cellIs" dxfId="1" priority="7475" operator="greaterThan">
      <formula>120</formula>
    </cfRule>
    <cfRule type="containsText" dxfId="2" priority="3505" operator="between" text="库存为">
      <formula>NOT(ISERROR(SEARCH("库存为",AU471)))</formula>
    </cfRule>
  </conditionalFormatting>
  <conditionalFormatting sqref="AU472">
    <cfRule type="cellIs" dxfId="0" priority="11444" operator="lessThan">
      <formula>20</formula>
    </cfRule>
    <cfRule type="cellIs" dxfId="1" priority="7474" operator="greaterThan">
      <formula>120</formula>
    </cfRule>
    <cfRule type="containsText" dxfId="2" priority="3504" operator="between" text="库存为">
      <formula>NOT(ISERROR(SEARCH("库存为",AU472)))</formula>
    </cfRule>
  </conditionalFormatting>
  <conditionalFormatting sqref="AU473">
    <cfRule type="cellIs" dxfId="0" priority="11443" operator="lessThan">
      <formula>20</formula>
    </cfRule>
    <cfRule type="cellIs" dxfId="1" priority="7473" operator="greaterThan">
      <formula>120</formula>
    </cfRule>
    <cfRule type="containsText" dxfId="2" priority="3503" operator="between" text="库存为">
      <formula>NOT(ISERROR(SEARCH("库存为",AU473)))</formula>
    </cfRule>
  </conditionalFormatting>
  <conditionalFormatting sqref="AU474">
    <cfRule type="cellIs" dxfId="0" priority="11442" operator="lessThan">
      <formula>20</formula>
    </cfRule>
    <cfRule type="cellIs" dxfId="1" priority="7472" operator="greaterThan">
      <formula>120</formula>
    </cfRule>
    <cfRule type="containsText" dxfId="2" priority="3502" operator="between" text="库存为">
      <formula>NOT(ISERROR(SEARCH("库存为",AU474)))</formula>
    </cfRule>
  </conditionalFormatting>
  <conditionalFormatting sqref="AU475">
    <cfRule type="cellIs" dxfId="0" priority="11441" operator="lessThan">
      <formula>20</formula>
    </cfRule>
    <cfRule type="cellIs" dxfId="1" priority="7471" operator="greaterThan">
      <formula>120</formula>
    </cfRule>
    <cfRule type="containsText" dxfId="2" priority="3501" operator="between" text="库存为">
      <formula>NOT(ISERROR(SEARCH("库存为",AU475)))</formula>
    </cfRule>
  </conditionalFormatting>
  <conditionalFormatting sqref="AU476">
    <cfRule type="cellIs" dxfId="0" priority="11440" operator="lessThan">
      <formula>20</formula>
    </cfRule>
    <cfRule type="cellIs" dxfId="1" priority="7470" operator="greaterThan">
      <formula>120</formula>
    </cfRule>
    <cfRule type="containsText" dxfId="2" priority="3500" operator="between" text="库存为">
      <formula>NOT(ISERROR(SEARCH("库存为",AU476)))</formula>
    </cfRule>
  </conditionalFormatting>
  <conditionalFormatting sqref="AU477">
    <cfRule type="cellIs" dxfId="0" priority="11439" operator="lessThan">
      <formula>20</formula>
    </cfRule>
    <cfRule type="cellIs" dxfId="1" priority="7469" operator="greaterThan">
      <formula>120</formula>
    </cfRule>
    <cfRule type="containsText" dxfId="2" priority="3499" operator="between" text="库存为">
      <formula>NOT(ISERROR(SEARCH("库存为",AU477)))</formula>
    </cfRule>
  </conditionalFormatting>
  <conditionalFormatting sqref="AU478">
    <cfRule type="cellIs" dxfId="0" priority="11438" operator="lessThan">
      <formula>20</formula>
    </cfRule>
    <cfRule type="cellIs" dxfId="1" priority="7468" operator="greaterThan">
      <formula>120</formula>
    </cfRule>
    <cfRule type="containsText" dxfId="2" priority="3498" operator="between" text="库存为">
      <formula>NOT(ISERROR(SEARCH("库存为",AU478)))</formula>
    </cfRule>
  </conditionalFormatting>
  <conditionalFormatting sqref="AU479">
    <cfRule type="cellIs" dxfId="0" priority="11437" operator="lessThan">
      <formula>20</formula>
    </cfRule>
    <cfRule type="cellIs" dxfId="1" priority="7467" operator="greaterThan">
      <formula>120</formula>
    </cfRule>
    <cfRule type="containsText" dxfId="2" priority="3497" operator="between" text="库存为">
      <formula>NOT(ISERROR(SEARCH("库存为",AU479)))</formula>
    </cfRule>
  </conditionalFormatting>
  <conditionalFormatting sqref="AU480">
    <cfRule type="cellIs" dxfId="0" priority="11436" operator="lessThan">
      <formula>20</formula>
    </cfRule>
    <cfRule type="cellIs" dxfId="1" priority="7466" operator="greaterThan">
      <formula>120</formula>
    </cfRule>
    <cfRule type="containsText" dxfId="2" priority="3496" operator="between" text="库存为">
      <formula>NOT(ISERROR(SEARCH("库存为",AU480)))</formula>
    </cfRule>
  </conditionalFormatting>
  <conditionalFormatting sqref="AU481">
    <cfRule type="cellIs" dxfId="0" priority="11435" operator="lessThan">
      <formula>20</formula>
    </cfRule>
    <cfRule type="cellIs" dxfId="1" priority="7465" operator="greaterThan">
      <formula>120</formula>
    </cfRule>
    <cfRule type="containsText" dxfId="2" priority="3495" operator="between" text="库存为">
      <formula>NOT(ISERROR(SEARCH("库存为",AU481)))</formula>
    </cfRule>
  </conditionalFormatting>
  <conditionalFormatting sqref="AU482">
    <cfRule type="cellIs" dxfId="0" priority="11434" operator="lessThan">
      <formula>20</formula>
    </cfRule>
    <cfRule type="cellIs" dxfId="1" priority="7464" operator="greaterThan">
      <formula>120</formula>
    </cfRule>
    <cfRule type="containsText" dxfId="2" priority="3494" operator="between" text="库存为">
      <formula>NOT(ISERROR(SEARCH("库存为",AU482)))</formula>
    </cfRule>
  </conditionalFormatting>
  <conditionalFormatting sqref="AU483">
    <cfRule type="cellIs" dxfId="0" priority="11433" operator="lessThan">
      <formula>20</formula>
    </cfRule>
    <cfRule type="cellIs" dxfId="1" priority="7463" operator="greaterThan">
      <formula>120</formula>
    </cfRule>
    <cfRule type="containsText" dxfId="2" priority="3493" operator="between" text="库存为">
      <formula>NOT(ISERROR(SEARCH("库存为",AU483)))</formula>
    </cfRule>
  </conditionalFormatting>
  <conditionalFormatting sqref="AU484">
    <cfRule type="cellIs" dxfId="0" priority="11432" operator="lessThan">
      <formula>20</formula>
    </cfRule>
    <cfRule type="cellIs" dxfId="1" priority="7462" operator="greaterThan">
      <formula>120</formula>
    </cfRule>
    <cfRule type="containsText" dxfId="2" priority="3492" operator="between" text="库存为">
      <formula>NOT(ISERROR(SEARCH("库存为",AU484)))</formula>
    </cfRule>
  </conditionalFormatting>
  <conditionalFormatting sqref="AU485">
    <cfRule type="cellIs" dxfId="0" priority="11431" operator="lessThan">
      <formula>20</formula>
    </cfRule>
    <cfRule type="cellIs" dxfId="1" priority="7461" operator="greaterThan">
      <formula>120</formula>
    </cfRule>
    <cfRule type="containsText" dxfId="2" priority="3491" operator="between" text="库存为">
      <formula>NOT(ISERROR(SEARCH("库存为",AU485)))</formula>
    </cfRule>
  </conditionalFormatting>
  <conditionalFormatting sqref="AU486">
    <cfRule type="cellIs" dxfId="0" priority="11430" operator="lessThan">
      <formula>20</formula>
    </cfRule>
    <cfRule type="cellIs" dxfId="1" priority="7460" operator="greaterThan">
      <formula>120</formula>
    </cfRule>
    <cfRule type="containsText" dxfId="2" priority="3490" operator="between" text="库存为">
      <formula>NOT(ISERROR(SEARCH("库存为",AU486)))</formula>
    </cfRule>
  </conditionalFormatting>
  <conditionalFormatting sqref="AU487">
    <cfRule type="cellIs" dxfId="0" priority="11429" operator="lessThan">
      <formula>20</formula>
    </cfRule>
    <cfRule type="cellIs" dxfId="1" priority="7459" operator="greaterThan">
      <formula>120</formula>
    </cfRule>
    <cfRule type="containsText" dxfId="2" priority="3489" operator="between" text="库存为">
      <formula>NOT(ISERROR(SEARCH("库存为",AU487)))</formula>
    </cfRule>
  </conditionalFormatting>
  <conditionalFormatting sqref="AU488">
    <cfRule type="cellIs" dxfId="0" priority="11428" operator="lessThan">
      <formula>20</formula>
    </cfRule>
    <cfRule type="cellIs" dxfId="1" priority="7458" operator="greaterThan">
      <formula>120</formula>
    </cfRule>
    <cfRule type="containsText" dxfId="2" priority="3488" operator="between" text="库存为">
      <formula>NOT(ISERROR(SEARCH("库存为",AU488)))</formula>
    </cfRule>
  </conditionalFormatting>
  <conditionalFormatting sqref="AU489">
    <cfRule type="cellIs" dxfId="0" priority="11427" operator="lessThan">
      <formula>20</formula>
    </cfRule>
    <cfRule type="cellIs" dxfId="1" priority="7457" operator="greaterThan">
      <formula>120</formula>
    </cfRule>
    <cfRule type="containsText" dxfId="2" priority="3487" operator="between" text="库存为">
      <formula>NOT(ISERROR(SEARCH("库存为",AU489)))</formula>
    </cfRule>
  </conditionalFormatting>
  <conditionalFormatting sqref="AU490">
    <cfRule type="cellIs" dxfId="0" priority="11426" operator="lessThan">
      <formula>20</formula>
    </cfRule>
    <cfRule type="cellIs" dxfId="1" priority="7456" operator="greaterThan">
      <formula>120</formula>
    </cfRule>
    <cfRule type="containsText" dxfId="2" priority="3486" operator="between" text="库存为">
      <formula>NOT(ISERROR(SEARCH("库存为",AU490)))</formula>
    </cfRule>
  </conditionalFormatting>
  <conditionalFormatting sqref="AU491">
    <cfRule type="cellIs" dxfId="0" priority="11425" operator="lessThan">
      <formula>20</formula>
    </cfRule>
    <cfRule type="cellIs" dxfId="1" priority="7455" operator="greaterThan">
      <formula>120</formula>
    </cfRule>
    <cfRule type="containsText" dxfId="2" priority="3485" operator="between" text="库存为">
      <formula>NOT(ISERROR(SEARCH("库存为",AU491)))</formula>
    </cfRule>
  </conditionalFormatting>
  <conditionalFormatting sqref="AU492">
    <cfRule type="cellIs" dxfId="0" priority="11424" operator="lessThan">
      <formula>20</formula>
    </cfRule>
    <cfRule type="cellIs" dxfId="1" priority="7454" operator="greaterThan">
      <formula>120</formula>
    </cfRule>
    <cfRule type="containsText" dxfId="2" priority="3484" operator="between" text="库存为">
      <formula>NOT(ISERROR(SEARCH("库存为",AU492)))</formula>
    </cfRule>
  </conditionalFormatting>
  <conditionalFormatting sqref="AU493">
    <cfRule type="cellIs" dxfId="0" priority="11423" operator="lessThan">
      <formula>20</formula>
    </cfRule>
    <cfRule type="cellIs" dxfId="1" priority="7453" operator="greaterThan">
      <formula>120</formula>
    </cfRule>
    <cfRule type="containsText" dxfId="2" priority="3483" operator="between" text="库存为">
      <formula>NOT(ISERROR(SEARCH("库存为",AU493)))</formula>
    </cfRule>
  </conditionalFormatting>
  <conditionalFormatting sqref="AU494">
    <cfRule type="cellIs" dxfId="0" priority="11422" operator="lessThan">
      <formula>20</formula>
    </cfRule>
    <cfRule type="cellIs" dxfId="1" priority="7452" operator="greaterThan">
      <formula>120</formula>
    </cfRule>
    <cfRule type="containsText" dxfId="2" priority="3482" operator="between" text="库存为">
      <formula>NOT(ISERROR(SEARCH("库存为",AU494)))</formula>
    </cfRule>
  </conditionalFormatting>
  <conditionalFormatting sqref="AU495">
    <cfRule type="cellIs" dxfId="0" priority="11421" operator="lessThan">
      <formula>20</formula>
    </cfRule>
    <cfRule type="cellIs" dxfId="1" priority="7451" operator="greaterThan">
      <formula>120</formula>
    </cfRule>
    <cfRule type="containsText" dxfId="2" priority="3481" operator="between" text="库存为">
      <formula>NOT(ISERROR(SEARCH("库存为",AU495)))</formula>
    </cfRule>
  </conditionalFormatting>
  <conditionalFormatting sqref="AU496">
    <cfRule type="cellIs" dxfId="0" priority="11420" operator="lessThan">
      <formula>20</formula>
    </cfRule>
    <cfRule type="cellIs" dxfId="1" priority="7450" operator="greaterThan">
      <formula>120</formula>
    </cfRule>
    <cfRule type="containsText" dxfId="2" priority="3480" operator="between" text="库存为">
      <formula>NOT(ISERROR(SEARCH("库存为",AU496)))</formula>
    </cfRule>
  </conditionalFormatting>
  <conditionalFormatting sqref="AU497">
    <cfRule type="cellIs" dxfId="0" priority="11419" operator="lessThan">
      <formula>20</formula>
    </cfRule>
    <cfRule type="cellIs" dxfId="1" priority="7449" operator="greaterThan">
      <formula>120</formula>
    </cfRule>
    <cfRule type="containsText" dxfId="2" priority="3479" operator="between" text="库存为">
      <formula>NOT(ISERROR(SEARCH("库存为",AU497)))</formula>
    </cfRule>
  </conditionalFormatting>
  <conditionalFormatting sqref="AU498">
    <cfRule type="cellIs" dxfId="0" priority="11418" operator="lessThan">
      <formula>20</formula>
    </cfRule>
    <cfRule type="cellIs" dxfId="1" priority="7448" operator="greaterThan">
      <formula>120</formula>
    </cfRule>
    <cfRule type="containsText" dxfId="2" priority="3478" operator="between" text="库存为">
      <formula>NOT(ISERROR(SEARCH("库存为",AU498)))</formula>
    </cfRule>
  </conditionalFormatting>
  <conditionalFormatting sqref="AU499">
    <cfRule type="cellIs" dxfId="0" priority="11417" operator="lessThan">
      <formula>20</formula>
    </cfRule>
    <cfRule type="cellIs" dxfId="1" priority="7447" operator="greaterThan">
      <formula>120</formula>
    </cfRule>
    <cfRule type="containsText" dxfId="2" priority="3477" operator="between" text="库存为">
      <formula>NOT(ISERROR(SEARCH("库存为",AU499)))</formula>
    </cfRule>
  </conditionalFormatting>
  <conditionalFormatting sqref="AU500">
    <cfRule type="cellIs" dxfId="0" priority="11416" operator="lessThan">
      <formula>20</formula>
    </cfRule>
    <cfRule type="cellIs" dxfId="1" priority="7446" operator="greaterThan">
      <formula>120</formula>
    </cfRule>
    <cfRule type="containsText" dxfId="2" priority="3476" operator="between" text="库存为">
      <formula>NOT(ISERROR(SEARCH("库存为",AU500)))</formula>
    </cfRule>
  </conditionalFormatting>
  <conditionalFormatting sqref="AU501">
    <cfRule type="cellIs" dxfId="0" priority="11415" operator="lessThan">
      <formula>20</formula>
    </cfRule>
    <cfRule type="cellIs" dxfId="1" priority="7445" operator="greaterThan">
      <formula>120</formula>
    </cfRule>
    <cfRule type="containsText" dxfId="2" priority="3475" operator="between" text="库存为">
      <formula>NOT(ISERROR(SEARCH("库存为",AU501)))</formula>
    </cfRule>
  </conditionalFormatting>
  <conditionalFormatting sqref="AU502">
    <cfRule type="cellIs" dxfId="0" priority="11414" operator="lessThan">
      <formula>20</formula>
    </cfRule>
    <cfRule type="cellIs" dxfId="1" priority="7444" operator="greaterThan">
      <formula>120</formula>
    </cfRule>
    <cfRule type="containsText" dxfId="2" priority="3474" operator="between" text="库存为">
      <formula>NOT(ISERROR(SEARCH("库存为",AU502)))</formula>
    </cfRule>
  </conditionalFormatting>
  <conditionalFormatting sqref="AU503">
    <cfRule type="cellIs" dxfId="0" priority="11413" operator="lessThan">
      <formula>20</formula>
    </cfRule>
    <cfRule type="cellIs" dxfId="1" priority="7443" operator="greaterThan">
      <formula>120</formula>
    </cfRule>
    <cfRule type="containsText" dxfId="2" priority="3473" operator="between" text="库存为">
      <formula>NOT(ISERROR(SEARCH("库存为",AU503)))</formula>
    </cfRule>
  </conditionalFormatting>
  <conditionalFormatting sqref="AU504">
    <cfRule type="cellIs" dxfId="0" priority="11412" operator="lessThan">
      <formula>20</formula>
    </cfRule>
    <cfRule type="cellIs" dxfId="1" priority="7442" operator="greaterThan">
      <formula>120</formula>
    </cfRule>
    <cfRule type="containsText" dxfId="2" priority="3472" operator="between" text="库存为">
      <formula>NOT(ISERROR(SEARCH("库存为",AU504)))</formula>
    </cfRule>
  </conditionalFormatting>
  <conditionalFormatting sqref="AU505">
    <cfRule type="cellIs" dxfId="0" priority="11411" operator="lessThan">
      <formula>20</formula>
    </cfRule>
    <cfRule type="cellIs" dxfId="1" priority="7441" operator="greaterThan">
      <formula>120</formula>
    </cfRule>
    <cfRule type="containsText" dxfId="2" priority="3471" operator="between" text="库存为">
      <formula>NOT(ISERROR(SEARCH("库存为",AU505)))</formula>
    </cfRule>
  </conditionalFormatting>
  <conditionalFormatting sqref="AU506">
    <cfRule type="cellIs" dxfId="0" priority="11410" operator="lessThan">
      <formula>20</formula>
    </cfRule>
    <cfRule type="cellIs" dxfId="1" priority="7440" operator="greaterThan">
      <formula>120</formula>
    </cfRule>
    <cfRule type="containsText" dxfId="2" priority="3470" operator="between" text="库存为">
      <formula>NOT(ISERROR(SEARCH("库存为",AU506)))</formula>
    </cfRule>
  </conditionalFormatting>
  <conditionalFormatting sqref="AU507">
    <cfRule type="cellIs" dxfId="0" priority="11409" operator="lessThan">
      <formula>20</formula>
    </cfRule>
    <cfRule type="cellIs" dxfId="1" priority="7439" operator="greaterThan">
      <formula>120</formula>
    </cfRule>
    <cfRule type="containsText" dxfId="2" priority="3469" operator="between" text="库存为">
      <formula>NOT(ISERROR(SEARCH("库存为",AU507)))</formula>
    </cfRule>
  </conditionalFormatting>
  <conditionalFormatting sqref="AU508">
    <cfRule type="cellIs" dxfId="0" priority="11408" operator="lessThan">
      <formula>20</formula>
    </cfRule>
    <cfRule type="cellIs" dxfId="1" priority="7438" operator="greaterThan">
      <formula>120</formula>
    </cfRule>
    <cfRule type="containsText" dxfId="2" priority="3468" operator="between" text="库存为">
      <formula>NOT(ISERROR(SEARCH("库存为",AU508)))</formula>
    </cfRule>
  </conditionalFormatting>
  <conditionalFormatting sqref="AU509">
    <cfRule type="cellIs" dxfId="0" priority="11407" operator="lessThan">
      <formula>20</formula>
    </cfRule>
    <cfRule type="cellIs" dxfId="1" priority="7437" operator="greaterThan">
      <formula>120</formula>
    </cfRule>
    <cfRule type="containsText" dxfId="2" priority="3467" operator="between" text="库存为">
      <formula>NOT(ISERROR(SEARCH("库存为",AU509)))</formula>
    </cfRule>
  </conditionalFormatting>
  <conditionalFormatting sqref="AU510">
    <cfRule type="cellIs" dxfId="0" priority="11406" operator="lessThan">
      <formula>20</formula>
    </cfRule>
    <cfRule type="cellIs" dxfId="1" priority="7436" operator="greaterThan">
      <formula>120</formula>
    </cfRule>
    <cfRule type="containsText" dxfId="2" priority="3466" operator="between" text="库存为">
      <formula>NOT(ISERROR(SEARCH("库存为",AU510)))</formula>
    </cfRule>
  </conditionalFormatting>
  <conditionalFormatting sqref="AU511">
    <cfRule type="cellIs" dxfId="0" priority="11405" operator="lessThan">
      <formula>20</formula>
    </cfRule>
    <cfRule type="cellIs" dxfId="1" priority="7435" operator="greaterThan">
      <formula>120</formula>
    </cfRule>
    <cfRule type="containsText" dxfId="2" priority="3465" operator="between" text="库存为">
      <formula>NOT(ISERROR(SEARCH("库存为",AU511)))</formula>
    </cfRule>
  </conditionalFormatting>
  <conditionalFormatting sqref="AU512">
    <cfRule type="cellIs" dxfId="0" priority="11404" operator="lessThan">
      <formula>20</formula>
    </cfRule>
    <cfRule type="cellIs" dxfId="1" priority="7434" operator="greaterThan">
      <formula>120</formula>
    </cfRule>
    <cfRule type="containsText" dxfId="2" priority="3464" operator="between" text="库存为">
      <formula>NOT(ISERROR(SEARCH("库存为",AU512)))</formula>
    </cfRule>
  </conditionalFormatting>
  <conditionalFormatting sqref="AU513">
    <cfRule type="cellIs" dxfId="0" priority="11403" operator="lessThan">
      <formula>20</formula>
    </cfRule>
    <cfRule type="cellIs" dxfId="1" priority="7433" operator="greaterThan">
      <formula>120</formula>
    </cfRule>
    <cfRule type="containsText" dxfId="2" priority="3463" operator="between" text="库存为">
      <formula>NOT(ISERROR(SEARCH("库存为",AU513)))</formula>
    </cfRule>
  </conditionalFormatting>
  <conditionalFormatting sqref="AU514">
    <cfRule type="cellIs" dxfId="0" priority="11402" operator="lessThan">
      <formula>20</formula>
    </cfRule>
    <cfRule type="cellIs" dxfId="1" priority="7432" operator="greaterThan">
      <formula>120</formula>
    </cfRule>
    <cfRule type="containsText" dxfId="2" priority="3462" operator="between" text="库存为">
      <formula>NOT(ISERROR(SEARCH("库存为",AU514)))</formula>
    </cfRule>
  </conditionalFormatting>
  <conditionalFormatting sqref="AU515">
    <cfRule type="cellIs" dxfId="0" priority="11401" operator="lessThan">
      <formula>20</formula>
    </cfRule>
    <cfRule type="cellIs" dxfId="1" priority="7431" operator="greaterThan">
      <formula>120</formula>
    </cfRule>
    <cfRule type="containsText" dxfId="2" priority="3461" operator="between" text="库存为">
      <formula>NOT(ISERROR(SEARCH("库存为",AU515)))</formula>
    </cfRule>
  </conditionalFormatting>
  <conditionalFormatting sqref="AU516">
    <cfRule type="cellIs" dxfId="0" priority="11400" operator="lessThan">
      <formula>20</formula>
    </cfRule>
    <cfRule type="cellIs" dxfId="1" priority="7430" operator="greaterThan">
      <formula>120</formula>
    </cfRule>
    <cfRule type="containsText" dxfId="2" priority="3460" operator="between" text="库存为">
      <formula>NOT(ISERROR(SEARCH("库存为",AU516)))</formula>
    </cfRule>
  </conditionalFormatting>
  <conditionalFormatting sqref="AU517">
    <cfRule type="cellIs" dxfId="0" priority="11399" operator="lessThan">
      <formula>20</formula>
    </cfRule>
    <cfRule type="cellIs" dxfId="1" priority="7429" operator="greaterThan">
      <formula>120</formula>
    </cfRule>
    <cfRule type="containsText" dxfId="2" priority="3459" operator="between" text="库存为">
      <formula>NOT(ISERROR(SEARCH("库存为",AU517)))</formula>
    </cfRule>
  </conditionalFormatting>
  <conditionalFormatting sqref="AU518">
    <cfRule type="cellIs" dxfId="0" priority="11398" operator="lessThan">
      <formula>20</formula>
    </cfRule>
    <cfRule type="cellIs" dxfId="1" priority="7428" operator="greaterThan">
      <formula>120</formula>
    </cfRule>
    <cfRule type="containsText" dxfId="2" priority="3458" operator="between" text="库存为">
      <formula>NOT(ISERROR(SEARCH("库存为",AU518)))</formula>
    </cfRule>
  </conditionalFormatting>
  <conditionalFormatting sqref="AU519">
    <cfRule type="cellIs" dxfId="0" priority="11397" operator="lessThan">
      <formula>20</formula>
    </cfRule>
    <cfRule type="cellIs" dxfId="1" priority="7427" operator="greaterThan">
      <formula>120</formula>
    </cfRule>
    <cfRule type="containsText" dxfId="2" priority="3457" operator="between" text="库存为">
      <formula>NOT(ISERROR(SEARCH("库存为",AU519)))</formula>
    </cfRule>
  </conditionalFormatting>
  <conditionalFormatting sqref="AU520">
    <cfRule type="cellIs" dxfId="0" priority="11396" operator="lessThan">
      <formula>20</formula>
    </cfRule>
    <cfRule type="cellIs" dxfId="1" priority="7426" operator="greaterThan">
      <formula>120</formula>
    </cfRule>
    <cfRule type="containsText" dxfId="2" priority="3456" operator="between" text="库存为">
      <formula>NOT(ISERROR(SEARCH("库存为",AU520)))</formula>
    </cfRule>
  </conditionalFormatting>
  <conditionalFormatting sqref="AU521">
    <cfRule type="cellIs" dxfId="0" priority="11395" operator="lessThan">
      <formula>20</formula>
    </cfRule>
    <cfRule type="cellIs" dxfId="1" priority="7425" operator="greaterThan">
      <formula>120</formula>
    </cfRule>
    <cfRule type="containsText" dxfId="2" priority="3455" operator="between" text="库存为">
      <formula>NOT(ISERROR(SEARCH("库存为",AU521)))</formula>
    </cfRule>
  </conditionalFormatting>
  <conditionalFormatting sqref="AU522">
    <cfRule type="cellIs" dxfId="0" priority="11394" operator="lessThan">
      <formula>20</formula>
    </cfRule>
    <cfRule type="cellIs" dxfId="1" priority="7424" operator="greaterThan">
      <formula>120</formula>
    </cfRule>
    <cfRule type="containsText" dxfId="2" priority="3454" operator="between" text="库存为">
      <formula>NOT(ISERROR(SEARCH("库存为",AU522)))</formula>
    </cfRule>
  </conditionalFormatting>
  <conditionalFormatting sqref="AU523">
    <cfRule type="cellIs" dxfId="0" priority="11393" operator="lessThan">
      <formula>20</formula>
    </cfRule>
    <cfRule type="cellIs" dxfId="1" priority="7423" operator="greaterThan">
      <formula>120</formula>
    </cfRule>
    <cfRule type="containsText" dxfId="2" priority="3453" operator="between" text="库存为">
      <formula>NOT(ISERROR(SEARCH("库存为",AU523)))</formula>
    </cfRule>
  </conditionalFormatting>
  <conditionalFormatting sqref="AU524">
    <cfRule type="cellIs" dxfId="0" priority="11392" operator="lessThan">
      <formula>20</formula>
    </cfRule>
    <cfRule type="cellIs" dxfId="1" priority="7422" operator="greaterThan">
      <formula>120</formula>
    </cfRule>
    <cfRule type="containsText" dxfId="2" priority="3452" operator="between" text="库存为">
      <formula>NOT(ISERROR(SEARCH("库存为",AU524)))</formula>
    </cfRule>
  </conditionalFormatting>
  <conditionalFormatting sqref="AU525">
    <cfRule type="cellIs" dxfId="0" priority="11391" operator="lessThan">
      <formula>20</formula>
    </cfRule>
    <cfRule type="cellIs" dxfId="1" priority="7421" operator="greaterThan">
      <formula>120</formula>
    </cfRule>
    <cfRule type="containsText" dxfId="2" priority="3451" operator="between" text="库存为">
      <formula>NOT(ISERROR(SEARCH("库存为",AU525)))</formula>
    </cfRule>
  </conditionalFormatting>
  <conditionalFormatting sqref="AU526">
    <cfRule type="cellIs" dxfId="0" priority="11390" operator="lessThan">
      <formula>20</formula>
    </cfRule>
    <cfRule type="cellIs" dxfId="1" priority="7420" operator="greaterThan">
      <formula>120</formula>
    </cfRule>
    <cfRule type="containsText" dxfId="2" priority="3450" operator="between" text="库存为">
      <formula>NOT(ISERROR(SEARCH("库存为",AU526)))</formula>
    </cfRule>
  </conditionalFormatting>
  <conditionalFormatting sqref="AU527">
    <cfRule type="cellIs" dxfId="0" priority="11389" operator="lessThan">
      <formula>20</formula>
    </cfRule>
    <cfRule type="cellIs" dxfId="1" priority="7419" operator="greaterThan">
      <formula>120</formula>
    </cfRule>
    <cfRule type="containsText" dxfId="2" priority="3449" operator="between" text="库存为">
      <formula>NOT(ISERROR(SEARCH("库存为",AU527)))</formula>
    </cfRule>
  </conditionalFormatting>
  <conditionalFormatting sqref="AU528">
    <cfRule type="cellIs" dxfId="0" priority="11388" operator="lessThan">
      <formula>20</formula>
    </cfRule>
    <cfRule type="cellIs" dxfId="1" priority="7418" operator="greaterThan">
      <formula>120</formula>
    </cfRule>
    <cfRule type="containsText" dxfId="2" priority="3448" operator="between" text="库存为">
      <formula>NOT(ISERROR(SEARCH("库存为",AU528)))</formula>
    </cfRule>
  </conditionalFormatting>
  <conditionalFormatting sqref="AU529">
    <cfRule type="cellIs" dxfId="0" priority="11387" operator="lessThan">
      <formula>20</formula>
    </cfRule>
    <cfRule type="cellIs" dxfId="1" priority="7417" operator="greaterThan">
      <formula>120</formula>
    </cfRule>
    <cfRule type="containsText" dxfId="2" priority="3447" operator="between" text="库存为">
      <formula>NOT(ISERROR(SEARCH("库存为",AU529)))</formula>
    </cfRule>
  </conditionalFormatting>
  <conditionalFormatting sqref="AU530">
    <cfRule type="cellIs" dxfId="0" priority="11386" operator="lessThan">
      <formula>20</formula>
    </cfRule>
    <cfRule type="cellIs" dxfId="1" priority="7416" operator="greaterThan">
      <formula>120</formula>
    </cfRule>
    <cfRule type="containsText" dxfId="2" priority="3446" operator="between" text="库存为">
      <formula>NOT(ISERROR(SEARCH("库存为",AU530)))</formula>
    </cfRule>
  </conditionalFormatting>
  <conditionalFormatting sqref="AU531">
    <cfRule type="cellIs" dxfId="0" priority="11385" operator="lessThan">
      <formula>20</formula>
    </cfRule>
    <cfRule type="cellIs" dxfId="1" priority="7415" operator="greaterThan">
      <formula>120</formula>
    </cfRule>
    <cfRule type="containsText" dxfId="2" priority="3445" operator="between" text="库存为">
      <formula>NOT(ISERROR(SEARCH("库存为",AU531)))</formula>
    </cfRule>
  </conditionalFormatting>
  <conditionalFormatting sqref="AU532">
    <cfRule type="cellIs" dxfId="0" priority="11384" operator="lessThan">
      <formula>20</formula>
    </cfRule>
    <cfRule type="cellIs" dxfId="1" priority="7414" operator="greaterThan">
      <formula>120</formula>
    </cfRule>
    <cfRule type="containsText" dxfId="2" priority="3444" operator="between" text="库存为">
      <formula>NOT(ISERROR(SEARCH("库存为",AU532)))</formula>
    </cfRule>
  </conditionalFormatting>
  <conditionalFormatting sqref="AU533">
    <cfRule type="cellIs" dxfId="0" priority="11383" operator="lessThan">
      <formula>20</formula>
    </cfRule>
    <cfRule type="cellIs" dxfId="1" priority="7413" operator="greaterThan">
      <formula>120</formula>
    </cfRule>
    <cfRule type="containsText" dxfId="2" priority="3443" operator="between" text="库存为">
      <formula>NOT(ISERROR(SEARCH("库存为",AU533)))</formula>
    </cfRule>
  </conditionalFormatting>
  <conditionalFormatting sqref="AU534">
    <cfRule type="cellIs" dxfId="0" priority="11382" operator="lessThan">
      <formula>20</formula>
    </cfRule>
    <cfRule type="cellIs" dxfId="1" priority="7412" operator="greaterThan">
      <formula>120</formula>
    </cfRule>
    <cfRule type="containsText" dxfId="2" priority="3442" operator="between" text="库存为">
      <formula>NOT(ISERROR(SEARCH("库存为",AU534)))</formula>
    </cfRule>
  </conditionalFormatting>
  <conditionalFormatting sqref="AU535">
    <cfRule type="cellIs" dxfId="0" priority="11381" operator="lessThan">
      <formula>20</formula>
    </cfRule>
    <cfRule type="cellIs" dxfId="1" priority="7411" operator="greaterThan">
      <formula>120</formula>
    </cfRule>
    <cfRule type="containsText" dxfId="2" priority="3441" operator="between" text="库存为">
      <formula>NOT(ISERROR(SEARCH("库存为",AU535)))</formula>
    </cfRule>
  </conditionalFormatting>
  <conditionalFormatting sqref="AU536">
    <cfRule type="cellIs" dxfId="0" priority="11380" operator="lessThan">
      <formula>20</formula>
    </cfRule>
    <cfRule type="cellIs" dxfId="1" priority="7410" operator="greaterThan">
      <formula>120</formula>
    </cfRule>
    <cfRule type="containsText" dxfId="2" priority="3440" operator="between" text="库存为">
      <formula>NOT(ISERROR(SEARCH("库存为",AU536)))</formula>
    </cfRule>
  </conditionalFormatting>
  <conditionalFormatting sqref="AU537">
    <cfRule type="cellIs" dxfId="0" priority="11379" operator="lessThan">
      <formula>20</formula>
    </cfRule>
    <cfRule type="cellIs" dxfId="1" priority="7409" operator="greaterThan">
      <formula>120</formula>
    </cfRule>
    <cfRule type="containsText" dxfId="2" priority="3439" operator="between" text="库存为">
      <formula>NOT(ISERROR(SEARCH("库存为",AU537)))</formula>
    </cfRule>
  </conditionalFormatting>
  <conditionalFormatting sqref="AU538">
    <cfRule type="cellIs" dxfId="0" priority="11378" operator="lessThan">
      <formula>20</formula>
    </cfRule>
    <cfRule type="cellIs" dxfId="1" priority="7408" operator="greaterThan">
      <formula>120</formula>
    </cfRule>
    <cfRule type="containsText" dxfId="2" priority="3438" operator="between" text="库存为">
      <formula>NOT(ISERROR(SEARCH("库存为",AU538)))</formula>
    </cfRule>
  </conditionalFormatting>
  <conditionalFormatting sqref="AU539">
    <cfRule type="cellIs" dxfId="0" priority="11377" operator="lessThan">
      <formula>20</formula>
    </cfRule>
    <cfRule type="cellIs" dxfId="1" priority="7407" operator="greaterThan">
      <formula>120</formula>
    </cfRule>
    <cfRule type="containsText" dxfId="2" priority="3437" operator="between" text="库存为">
      <formula>NOT(ISERROR(SEARCH("库存为",AU539)))</formula>
    </cfRule>
  </conditionalFormatting>
  <conditionalFormatting sqref="AU540">
    <cfRule type="cellIs" dxfId="0" priority="11376" operator="lessThan">
      <formula>20</formula>
    </cfRule>
    <cfRule type="cellIs" dxfId="1" priority="7406" operator="greaterThan">
      <formula>120</formula>
    </cfRule>
    <cfRule type="containsText" dxfId="2" priority="3436" operator="between" text="库存为">
      <formula>NOT(ISERROR(SEARCH("库存为",AU540)))</formula>
    </cfRule>
  </conditionalFormatting>
  <conditionalFormatting sqref="AU541">
    <cfRule type="cellIs" dxfId="0" priority="11375" operator="lessThan">
      <formula>20</formula>
    </cfRule>
    <cfRule type="cellIs" dxfId="1" priority="7405" operator="greaterThan">
      <formula>120</formula>
    </cfRule>
    <cfRule type="containsText" dxfId="2" priority="3435" operator="between" text="库存为">
      <formula>NOT(ISERROR(SEARCH("库存为",AU541)))</formula>
    </cfRule>
  </conditionalFormatting>
  <conditionalFormatting sqref="AU542">
    <cfRule type="cellIs" dxfId="0" priority="11374" operator="lessThan">
      <formula>20</formula>
    </cfRule>
    <cfRule type="cellIs" dxfId="1" priority="7404" operator="greaterThan">
      <formula>120</formula>
    </cfRule>
    <cfRule type="containsText" dxfId="2" priority="3434" operator="between" text="库存为">
      <formula>NOT(ISERROR(SEARCH("库存为",AU542)))</formula>
    </cfRule>
  </conditionalFormatting>
  <conditionalFormatting sqref="AU543">
    <cfRule type="cellIs" dxfId="0" priority="11373" operator="lessThan">
      <formula>20</formula>
    </cfRule>
    <cfRule type="cellIs" dxfId="1" priority="7403" operator="greaterThan">
      <formula>120</formula>
    </cfRule>
    <cfRule type="containsText" dxfId="2" priority="3433" operator="between" text="库存为">
      <formula>NOT(ISERROR(SEARCH("库存为",AU543)))</formula>
    </cfRule>
  </conditionalFormatting>
  <conditionalFormatting sqref="AU544">
    <cfRule type="cellIs" dxfId="0" priority="11372" operator="lessThan">
      <formula>20</formula>
    </cfRule>
    <cfRule type="cellIs" dxfId="1" priority="7402" operator="greaterThan">
      <formula>120</formula>
    </cfRule>
    <cfRule type="containsText" dxfId="2" priority="3432" operator="between" text="库存为">
      <formula>NOT(ISERROR(SEARCH("库存为",AU544)))</formula>
    </cfRule>
  </conditionalFormatting>
  <conditionalFormatting sqref="AU545">
    <cfRule type="cellIs" dxfId="0" priority="11371" operator="lessThan">
      <formula>20</formula>
    </cfRule>
    <cfRule type="cellIs" dxfId="1" priority="7401" operator="greaterThan">
      <formula>120</formula>
    </cfRule>
    <cfRule type="containsText" dxfId="2" priority="3431" operator="between" text="库存为">
      <formula>NOT(ISERROR(SEARCH("库存为",AU545)))</formula>
    </cfRule>
  </conditionalFormatting>
  <conditionalFormatting sqref="AU546">
    <cfRule type="cellIs" dxfId="0" priority="11370" operator="lessThan">
      <formula>20</formula>
    </cfRule>
    <cfRule type="cellIs" dxfId="1" priority="7400" operator="greaterThan">
      <formula>120</formula>
    </cfRule>
    <cfRule type="containsText" dxfId="2" priority="3430" operator="between" text="库存为">
      <formula>NOT(ISERROR(SEARCH("库存为",AU546)))</formula>
    </cfRule>
  </conditionalFormatting>
  <conditionalFormatting sqref="AU547">
    <cfRule type="cellIs" dxfId="0" priority="11369" operator="lessThan">
      <formula>20</formula>
    </cfRule>
    <cfRule type="cellIs" dxfId="1" priority="7399" operator="greaterThan">
      <formula>120</formula>
    </cfRule>
    <cfRule type="containsText" dxfId="2" priority="3429" operator="between" text="库存为">
      <formula>NOT(ISERROR(SEARCH("库存为",AU547)))</formula>
    </cfRule>
  </conditionalFormatting>
  <conditionalFormatting sqref="AU548">
    <cfRule type="cellIs" dxfId="0" priority="11368" operator="lessThan">
      <formula>20</formula>
    </cfRule>
    <cfRule type="cellIs" dxfId="1" priority="7398" operator="greaterThan">
      <formula>120</formula>
    </cfRule>
    <cfRule type="containsText" dxfId="2" priority="3428" operator="between" text="库存为">
      <formula>NOT(ISERROR(SEARCH("库存为",AU548)))</formula>
    </cfRule>
  </conditionalFormatting>
  <conditionalFormatting sqref="AU549">
    <cfRule type="cellIs" dxfId="0" priority="11367" operator="lessThan">
      <formula>20</formula>
    </cfRule>
    <cfRule type="cellIs" dxfId="1" priority="7397" operator="greaterThan">
      <formula>120</formula>
    </cfRule>
    <cfRule type="containsText" dxfId="2" priority="3427" operator="between" text="库存为">
      <formula>NOT(ISERROR(SEARCH("库存为",AU549)))</formula>
    </cfRule>
  </conditionalFormatting>
  <conditionalFormatting sqref="AU550">
    <cfRule type="cellIs" dxfId="0" priority="11366" operator="lessThan">
      <formula>20</formula>
    </cfRule>
    <cfRule type="cellIs" dxfId="1" priority="7396" operator="greaterThan">
      <formula>120</formula>
    </cfRule>
    <cfRule type="containsText" dxfId="2" priority="3426" operator="between" text="库存为">
      <formula>NOT(ISERROR(SEARCH("库存为",AU550)))</formula>
    </cfRule>
  </conditionalFormatting>
  <conditionalFormatting sqref="AU551">
    <cfRule type="cellIs" dxfId="0" priority="11365" operator="lessThan">
      <formula>20</formula>
    </cfRule>
    <cfRule type="cellIs" dxfId="1" priority="7395" operator="greaterThan">
      <formula>120</formula>
    </cfRule>
    <cfRule type="containsText" dxfId="2" priority="3425" operator="between" text="库存为">
      <formula>NOT(ISERROR(SEARCH("库存为",AU551)))</formula>
    </cfRule>
  </conditionalFormatting>
  <conditionalFormatting sqref="AU552">
    <cfRule type="cellIs" dxfId="0" priority="11364" operator="lessThan">
      <formula>20</formula>
    </cfRule>
    <cfRule type="cellIs" dxfId="1" priority="7394" operator="greaterThan">
      <formula>120</formula>
    </cfRule>
    <cfRule type="containsText" dxfId="2" priority="3424" operator="between" text="库存为">
      <formula>NOT(ISERROR(SEARCH("库存为",AU552)))</formula>
    </cfRule>
  </conditionalFormatting>
  <conditionalFormatting sqref="AU553">
    <cfRule type="cellIs" dxfId="0" priority="11363" operator="lessThan">
      <formula>20</formula>
    </cfRule>
    <cfRule type="cellIs" dxfId="1" priority="7393" operator="greaterThan">
      <formula>120</formula>
    </cfRule>
    <cfRule type="containsText" dxfId="2" priority="3423" operator="between" text="库存为">
      <formula>NOT(ISERROR(SEARCH("库存为",AU553)))</formula>
    </cfRule>
  </conditionalFormatting>
  <conditionalFormatting sqref="AU554">
    <cfRule type="cellIs" dxfId="0" priority="11362" operator="lessThan">
      <formula>20</formula>
    </cfRule>
    <cfRule type="cellIs" dxfId="1" priority="7392" operator="greaterThan">
      <formula>120</formula>
    </cfRule>
    <cfRule type="containsText" dxfId="2" priority="3422" operator="between" text="库存为">
      <formula>NOT(ISERROR(SEARCH("库存为",AU554)))</formula>
    </cfRule>
  </conditionalFormatting>
  <conditionalFormatting sqref="AU555">
    <cfRule type="cellIs" dxfId="0" priority="11361" operator="lessThan">
      <formula>20</formula>
    </cfRule>
    <cfRule type="cellIs" dxfId="1" priority="7391" operator="greaterThan">
      <formula>120</formula>
    </cfRule>
    <cfRule type="containsText" dxfId="2" priority="3421" operator="between" text="库存为">
      <formula>NOT(ISERROR(SEARCH("库存为",AU555)))</formula>
    </cfRule>
  </conditionalFormatting>
  <conditionalFormatting sqref="AU556">
    <cfRule type="cellIs" dxfId="0" priority="11360" operator="lessThan">
      <formula>20</formula>
    </cfRule>
    <cfRule type="cellIs" dxfId="1" priority="7390" operator="greaterThan">
      <formula>120</formula>
    </cfRule>
    <cfRule type="containsText" dxfId="2" priority="3420" operator="between" text="库存为">
      <formula>NOT(ISERROR(SEARCH("库存为",AU556)))</formula>
    </cfRule>
  </conditionalFormatting>
  <conditionalFormatting sqref="AU557">
    <cfRule type="cellIs" dxfId="0" priority="11359" operator="lessThan">
      <formula>20</formula>
    </cfRule>
    <cfRule type="cellIs" dxfId="1" priority="7389" operator="greaterThan">
      <formula>120</formula>
    </cfRule>
    <cfRule type="containsText" dxfId="2" priority="3419" operator="between" text="库存为">
      <formula>NOT(ISERROR(SEARCH("库存为",AU557)))</formula>
    </cfRule>
  </conditionalFormatting>
  <conditionalFormatting sqref="AU558">
    <cfRule type="cellIs" dxfId="0" priority="11358" operator="lessThan">
      <formula>20</formula>
    </cfRule>
    <cfRule type="cellIs" dxfId="1" priority="7388" operator="greaterThan">
      <formula>120</formula>
    </cfRule>
    <cfRule type="containsText" dxfId="2" priority="3418" operator="between" text="库存为">
      <formula>NOT(ISERROR(SEARCH("库存为",AU558)))</formula>
    </cfRule>
  </conditionalFormatting>
  <conditionalFormatting sqref="AU559">
    <cfRule type="cellIs" dxfId="0" priority="11357" operator="lessThan">
      <formula>20</formula>
    </cfRule>
    <cfRule type="cellIs" dxfId="1" priority="7387" operator="greaterThan">
      <formula>120</formula>
    </cfRule>
    <cfRule type="containsText" dxfId="2" priority="3417" operator="between" text="库存为">
      <formula>NOT(ISERROR(SEARCH("库存为",AU559)))</formula>
    </cfRule>
  </conditionalFormatting>
  <conditionalFormatting sqref="AU560">
    <cfRule type="cellIs" dxfId="0" priority="11356" operator="lessThan">
      <formula>20</formula>
    </cfRule>
    <cfRule type="cellIs" dxfId="1" priority="7386" operator="greaterThan">
      <formula>120</formula>
    </cfRule>
    <cfRule type="containsText" dxfId="2" priority="3416" operator="between" text="库存为">
      <formula>NOT(ISERROR(SEARCH("库存为",AU560)))</formula>
    </cfRule>
  </conditionalFormatting>
  <conditionalFormatting sqref="AU561">
    <cfRule type="cellIs" dxfId="0" priority="11355" operator="lessThan">
      <formula>20</formula>
    </cfRule>
    <cfRule type="cellIs" dxfId="1" priority="7385" operator="greaterThan">
      <formula>120</formula>
    </cfRule>
    <cfRule type="containsText" dxfId="2" priority="3415" operator="between" text="库存为">
      <formula>NOT(ISERROR(SEARCH("库存为",AU561)))</formula>
    </cfRule>
  </conditionalFormatting>
  <conditionalFormatting sqref="AU562">
    <cfRule type="cellIs" dxfId="0" priority="11354" operator="lessThan">
      <formula>20</formula>
    </cfRule>
    <cfRule type="cellIs" dxfId="1" priority="7384" operator="greaterThan">
      <formula>120</formula>
    </cfRule>
    <cfRule type="containsText" dxfId="2" priority="3414" operator="between" text="库存为">
      <formula>NOT(ISERROR(SEARCH("库存为",AU562)))</formula>
    </cfRule>
  </conditionalFormatting>
  <conditionalFormatting sqref="AU563">
    <cfRule type="cellIs" dxfId="0" priority="11353" operator="lessThan">
      <formula>20</formula>
    </cfRule>
    <cfRule type="cellIs" dxfId="1" priority="7383" operator="greaterThan">
      <formula>120</formula>
    </cfRule>
    <cfRule type="containsText" dxfId="2" priority="3413" operator="between" text="库存为">
      <formula>NOT(ISERROR(SEARCH("库存为",AU563)))</formula>
    </cfRule>
  </conditionalFormatting>
  <conditionalFormatting sqref="AU564">
    <cfRule type="cellIs" dxfId="0" priority="11352" operator="lessThan">
      <formula>20</formula>
    </cfRule>
    <cfRule type="cellIs" dxfId="1" priority="7382" operator="greaterThan">
      <formula>120</formula>
    </cfRule>
    <cfRule type="containsText" dxfId="2" priority="3412" operator="between" text="库存为">
      <formula>NOT(ISERROR(SEARCH("库存为",AU564)))</formula>
    </cfRule>
  </conditionalFormatting>
  <conditionalFormatting sqref="AU565">
    <cfRule type="cellIs" dxfId="0" priority="11351" operator="lessThan">
      <formula>20</formula>
    </cfRule>
    <cfRule type="cellIs" dxfId="1" priority="7381" operator="greaterThan">
      <formula>120</formula>
    </cfRule>
    <cfRule type="containsText" dxfId="2" priority="3411" operator="between" text="库存为">
      <formula>NOT(ISERROR(SEARCH("库存为",AU565)))</formula>
    </cfRule>
  </conditionalFormatting>
  <conditionalFormatting sqref="AU566">
    <cfRule type="cellIs" dxfId="0" priority="11350" operator="lessThan">
      <formula>20</formula>
    </cfRule>
    <cfRule type="cellIs" dxfId="1" priority="7380" operator="greaterThan">
      <formula>120</formula>
    </cfRule>
    <cfRule type="containsText" dxfId="2" priority="3410" operator="between" text="库存为">
      <formula>NOT(ISERROR(SEARCH("库存为",AU566)))</formula>
    </cfRule>
  </conditionalFormatting>
  <conditionalFormatting sqref="AU567">
    <cfRule type="cellIs" dxfId="0" priority="11349" operator="lessThan">
      <formula>20</formula>
    </cfRule>
    <cfRule type="cellIs" dxfId="1" priority="7379" operator="greaterThan">
      <formula>120</formula>
    </cfRule>
    <cfRule type="containsText" dxfId="2" priority="3409" operator="between" text="库存为">
      <formula>NOT(ISERROR(SEARCH("库存为",AU567)))</formula>
    </cfRule>
  </conditionalFormatting>
  <conditionalFormatting sqref="AU568">
    <cfRule type="cellIs" dxfId="0" priority="11348" operator="lessThan">
      <formula>20</formula>
    </cfRule>
    <cfRule type="cellIs" dxfId="1" priority="7378" operator="greaterThan">
      <formula>120</formula>
    </cfRule>
    <cfRule type="containsText" dxfId="2" priority="3408" operator="between" text="库存为">
      <formula>NOT(ISERROR(SEARCH("库存为",AU568)))</formula>
    </cfRule>
  </conditionalFormatting>
  <conditionalFormatting sqref="AU569">
    <cfRule type="cellIs" dxfId="0" priority="11347" operator="lessThan">
      <formula>20</formula>
    </cfRule>
    <cfRule type="cellIs" dxfId="1" priority="7377" operator="greaterThan">
      <formula>120</formula>
    </cfRule>
    <cfRule type="containsText" dxfId="2" priority="3407" operator="between" text="库存为">
      <formula>NOT(ISERROR(SEARCH("库存为",AU569)))</formula>
    </cfRule>
  </conditionalFormatting>
  <conditionalFormatting sqref="AU570">
    <cfRule type="cellIs" dxfId="0" priority="11346" operator="lessThan">
      <formula>20</formula>
    </cfRule>
    <cfRule type="cellIs" dxfId="1" priority="7376" operator="greaterThan">
      <formula>120</formula>
    </cfRule>
    <cfRule type="containsText" dxfId="2" priority="3406" operator="between" text="库存为">
      <formula>NOT(ISERROR(SEARCH("库存为",AU570)))</formula>
    </cfRule>
  </conditionalFormatting>
  <conditionalFormatting sqref="AU571">
    <cfRule type="cellIs" dxfId="0" priority="11345" operator="lessThan">
      <formula>20</formula>
    </cfRule>
    <cfRule type="cellIs" dxfId="1" priority="7375" operator="greaterThan">
      <formula>120</formula>
    </cfRule>
    <cfRule type="containsText" dxfId="2" priority="3405" operator="between" text="库存为">
      <formula>NOT(ISERROR(SEARCH("库存为",AU571)))</formula>
    </cfRule>
  </conditionalFormatting>
  <conditionalFormatting sqref="AU572">
    <cfRule type="cellIs" dxfId="0" priority="11344" operator="lessThan">
      <formula>20</formula>
    </cfRule>
    <cfRule type="cellIs" dxfId="1" priority="7374" operator="greaterThan">
      <formula>120</formula>
    </cfRule>
    <cfRule type="containsText" dxfId="2" priority="3404" operator="between" text="库存为">
      <formula>NOT(ISERROR(SEARCH("库存为",AU572)))</formula>
    </cfRule>
  </conditionalFormatting>
  <conditionalFormatting sqref="AU573">
    <cfRule type="cellIs" dxfId="0" priority="11343" operator="lessThan">
      <formula>20</formula>
    </cfRule>
    <cfRule type="cellIs" dxfId="1" priority="7373" operator="greaterThan">
      <formula>120</formula>
    </cfRule>
    <cfRule type="containsText" dxfId="2" priority="3403" operator="between" text="库存为">
      <formula>NOT(ISERROR(SEARCH("库存为",AU573)))</formula>
    </cfRule>
  </conditionalFormatting>
  <conditionalFormatting sqref="AU574">
    <cfRule type="cellIs" dxfId="0" priority="11342" operator="lessThan">
      <formula>20</formula>
    </cfRule>
    <cfRule type="cellIs" dxfId="1" priority="7372" operator="greaterThan">
      <formula>120</formula>
    </cfRule>
    <cfRule type="containsText" dxfId="2" priority="3402" operator="between" text="库存为">
      <formula>NOT(ISERROR(SEARCH("库存为",AU574)))</formula>
    </cfRule>
  </conditionalFormatting>
  <conditionalFormatting sqref="AU575">
    <cfRule type="cellIs" dxfId="0" priority="11341" operator="lessThan">
      <formula>20</formula>
    </cfRule>
    <cfRule type="cellIs" dxfId="1" priority="7371" operator="greaterThan">
      <formula>120</formula>
    </cfRule>
    <cfRule type="containsText" dxfId="2" priority="3401" operator="between" text="库存为">
      <formula>NOT(ISERROR(SEARCH("库存为",AU575)))</formula>
    </cfRule>
  </conditionalFormatting>
  <conditionalFormatting sqref="AU576">
    <cfRule type="cellIs" dxfId="0" priority="11340" operator="lessThan">
      <formula>20</formula>
    </cfRule>
    <cfRule type="cellIs" dxfId="1" priority="7370" operator="greaterThan">
      <formula>120</formula>
    </cfRule>
    <cfRule type="containsText" dxfId="2" priority="3400" operator="between" text="库存为">
      <formula>NOT(ISERROR(SEARCH("库存为",AU576)))</formula>
    </cfRule>
  </conditionalFormatting>
  <conditionalFormatting sqref="AU577">
    <cfRule type="cellIs" dxfId="0" priority="11339" operator="lessThan">
      <formula>20</formula>
    </cfRule>
    <cfRule type="cellIs" dxfId="1" priority="7369" operator="greaterThan">
      <formula>120</formula>
    </cfRule>
    <cfRule type="containsText" dxfId="2" priority="3399" operator="between" text="库存为">
      <formula>NOT(ISERROR(SEARCH("库存为",AU577)))</formula>
    </cfRule>
  </conditionalFormatting>
  <conditionalFormatting sqref="AU578">
    <cfRule type="cellIs" dxfId="0" priority="11338" operator="lessThan">
      <formula>20</formula>
    </cfRule>
    <cfRule type="cellIs" dxfId="1" priority="7368" operator="greaterThan">
      <formula>120</formula>
    </cfRule>
    <cfRule type="containsText" dxfId="2" priority="3398" operator="between" text="库存为">
      <formula>NOT(ISERROR(SEARCH("库存为",AU578)))</formula>
    </cfRule>
  </conditionalFormatting>
  <conditionalFormatting sqref="AU579">
    <cfRule type="cellIs" dxfId="0" priority="11337" operator="lessThan">
      <formula>20</formula>
    </cfRule>
    <cfRule type="cellIs" dxfId="1" priority="7367" operator="greaterThan">
      <formula>120</formula>
    </cfRule>
    <cfRule type="containsText" dxfId="2" priority="3397" operator="between" text="库存为">
      <formula>NOT(ISERROR(SEARCH("库存为",AU579)))</formula>
    </cfRule>
  </conditionalFormatting>
  <conditionalFormatting sqref="AU580">
    <cfRule type="cellIs" dxfId="0" priority="11336" operator="lessThan">
      <formula>20</formula>
    </cfRule>
    <cfRule type="cellIs" dxfId="1" priority="7366" operator="greaterThan">
      <formula>120</formula>
    </cfRule>
    <cfRule type="containsText" dxfId="2" priority="3396" operator="between" text="库存为">
      <formula>NOT(ISERROR(SEARCH("库存为",AU580)))</formula>
    </cfRule>
  </conditionalFormatting>
  <conditionalFormatting sqref="AU581">
    <cfRule type="cellIs" dxfId="0" priority="11335" operator="lessThan">
      <formula>20</formula>
    </cfRule>
    <cfRule type="cellIs" dxfId="1" priority="7365" operator="greaterThan">
      <formula>120</formula>
    </cfRule>
    <cfRule type="containsText" dxfId="2" priority="3395" operator="between" text="库存为">
      <formula>NOT(ISERROR(SEARCH("库存为",AU581)))</formula>
    </cfRule>
  </conditionalFormatting>
  <conditionalFormatting sqref="AU582">
    <cfRule type="cellIs" dxfId="0" priority="11334" operator="lessThan">
      <formula>20</formula>
    </cfRule>
    <cfRule type="cellIs" dxfId="1" priority="7364" operator="greaterThan">
      <formula>120</formula>
    </cfRule>
    <cfRule type="containsText" dxfId="2" priority="3394" operator="between" text="库存为">
      <formula>NOT(ISERROR(SEARCH("库存为",AU582)))</formula>
    </cfRule>
  </conditionalFormatting>
  <conditionalFormatting sqref="AU583">
    <cfRule type="cellIs" dxfId="0" priority="11333" operator="lessThan">
      <formula>20</formula>
    </cfRule>
    <cfRule type="cellIs" dxfId="1" priority="7363" operator="greaterThan">
      <formula>120</formula>
    </cfRule>
    <cfRule type="containsText" dxfId="2" priority="3393" operator="between" text="库存为">
      <formula>NOT(ISERROR(SEARCH("库存为",AU583)))</formula>
    </cfRule>
  </conditionalFormatting>
  <conditionalFormatting sqref="AU584">
    <cfRule type="cellIs" dxfId="0" priority="11332" operator="lessThan">
      <formula>20</formula>
    </cfRule>
    <cfRule type="cellIs" dxfId="1" priority="7362" operator="greaterThan">
      <formula>120</formula>
    </cfRule>
    <cfRule type="containsText" dxfId="2" priority="3392" operator="between" text="库存为">
      <formula>NOT(ISERROR(SEARCH("库存为",AU584)))</formula>
    </cfRule>
  </conditionalFormatting>
  <conditionalFormatting sqref="AU585">
    <cfRule type="cellIs" dxfId="0" priority="11331" operator="lessThan">
      <formula>20</formula>
    </cfRule>
    <cfRule type="cellIs" dxfId="1" priority="7361" operator="greaterThan">
      <formula>120</formula>
    </cfRule>
    <cfRule type="containsText" dxfId="2" priority="3391" operator="between" text="库存为">
      <formula>NOT(ISERROR(SEARCH("库存为",AU585)))</formula>
    </cfRule>
  </conditionalFormatting>
  <conditionalFormatting sqref="AU586">
    <cfRule type="cellIs" dxfId="0" priority="11330" operator="lessThan">
      <formula>20</formula>
    </cfRule>
    <cfRule type="cellIs" dxfId="1" priority="7360" operator="greaterThan">
      <formula>120</formula>
    </cfRule>
    <cfRule type="containsText" dxfId="2" priority="3390" operator="between" text="库存为">
      <formula>NOT(ISERROR(SEARCH("库存为",AU586)))</formula>
    </cfRule>
  </conditionalFormatting>
  <conditionalFormatting sqref="AU587">
    <cfRule type="cellIs" dxfId="0" priority="11329" operator="lessThan">
      <formula>20</formula>
    </cfRule>
    <cfRule type="cellIs" dxfId="1" priority="7359" operator="greaterThan">
      <formula>120</formula>
    </cfRule>
    <cfRule type="containsText" dxfId="2" priority="3389" operator="between" text="库存为">
      <formula>NOT(ISERROR(SEARCH("库存为",AU587)))</formula>
    </cfRule>
  </conditionalFormatting>
  <conditionalFormatting sqref="AU588">
    <cfRule type="cellIs" dxfId="0" priority="11328" operator="lessThan">
      <formula>20</formula>
    </cfRule>
    <cfRule type="cellIs" dxfId="1" priority="7358" operator="greaterThan">
      <formula>120</formula>
    </cfRule>
    <cfRule type="containsText" dxfId="2" priority="3388" operator="between" text="库存为">
      <formula>NOT(ISERROR(SEARCH("库存为",AU588)))</formula>
    </cfRule>
  </conditionalFormatting>
  <conditionalFormatting sqref="AU589">
    <cfRule type="cellIs" dxfId="0" priority="11327" operator="lessThan">
      <formula>20</formula>
    </cfRule>
    <cfRule type="cellIs" dxfId="1" priority="7357" operator="greaterThan">
      <formula>120</formula>
    </cfRule>
    <cfRule type="containsText" dxfId="2" priority="3387" operator="between" text="库存为">
      <formula>NOT(ISERROR(SEARCH("库存为",AU589)))</formula>
    </cfRule>
  </conditionalFormatting>
  <conditionalFormatting sqref="AU590">
    <cfRule type="cellIs" dxfId="0" priority="11326" operator="lessThan">
      <formula>20</formula>
    </cfRule>
    <cfRule type="cellIs" dxfId="1" priority="7356" operator="greaterThan">
      <formula>120</formula>
    </cfRule>
    <cfRule type="containsText" dxfId="2" priority="3386" operator="between" text="库存为">
      <formula>NOT(ISERROR(SEARCH("库存为",AU590)))</formula>
    </cfRule>
  </conditionalFormatting>
  <conditionalFormatting sqref="AU591">
    <cfRule type="cellIs" dxfId="0" priority="11325" operator="lessThan">
      <formula>20</formula>
    </cfRule>
    <cfRule type="cellIs" dxfId="1" priority="7355" operator="greaterThan">
      <formula>120</formula>
    </cfRule>
    <cfRule type="containsText" dxfId="2" priority="3385" operator="between" text="库存为">
      <formula>NOT(ISERROR(SEARCH("库存为",AU591)))</formula>
    </cfRule>
  </conditionalFormatting>
  <conditionalFormatting sqref="AU592">
    <cfRule type="cellIs" dxfId="0" priority="11324" operator="lessThan">
      <formula>20</formula>
    </cfRule>
    <cfRule type="cellIs" dxfId="1" priority="7354" operator="greaterThan">
      <formula>120</formula>
    </cfRule>
    <cfRule type="containsText" dxfId="2" priority="3384" operator="between" text="库存为">
      <formula>NOT(ISERROR(SEARCH("库存为",AU592)))</formula>
    </cfRule>
  </conditionalFormatting>
  <conditionalFormatting sqref="AU593">
    <cfRule type="cellIs" dxfId="0" priority="11323" operator="lessThan">
      <formula>20</formula>
    </cfRule>
    <cfRule type="cellIs" dxfId="1" priority="7353" operator="greaterThan">
      <formula>120</formula>
    </cfRule>
    <cfRule type="containsText" dxfId="2" priority="3383" operator="between" text="库存为">
      <formula>NOT(ISERROR(SEARCH("库存为",AU593)))</formula>
    </cfRule>
  </conditionalFormatting>
  <conditionalFormatting sqref="AU594">
    <cfRule type="cellIs" dxfId="0" priority="11322" operator="lessThan">
      <formula>20</formula>
    </cfRule>
    <cfRule type="cellIs" dxfId="1" priority="7352" operator="greaterThan">
      <formula>120</formula>
    </cfRule>
    <cfRule type="containsText" dxfId="2" priority="3382" operator="between" text="库存为">
      <formula>NOT(ISERROR(SEARCH("库存为",AU594)))</formula>
    </cfRule>
  </conditionalFormatting>
  <conditionalFormatting sqref="AU595">
    <cfRule type="cellIs" dxfId="0" priority="11321" operator="lessThan">
      <formula>20</formula>
    </cfRule>
    <cfRule type="cellIs" dxfId="1" priority="7351" operator="greaterThan">
      <formula>120</formula>
    </cfRule>
    <cfRule type="containsText" dxfId="2" priority="3381" operator="between" text="库存为">
      <formula>NOT(ISERROR(SEARCH("库存为",AU595)))</formula>
    </cfRule>
  </conditionalFormatting>
  <conditionalFormatting sqref="AU596">
    <cfRule type="cellIs" dxfId="0" priority="11320" operator="lessThan">
      <formula>20</formula>
    </cfRule>
    <cfRule type="cellIs" dxfId="1" priority="7350" operator="greaterThan">
      <formula>120</formula>
    </cfRule>
    <cfRule type="containsText" dxfId="2" priority="3380" operator="between" text="库存为">
      <formula>NOT(ISERROR(SEARCH("库存为",AU596)))</formula>
    </cfRule>
  </conditionalFormatting>
  <conditionalFormatting sqref="AU597">
    <cfRule type="cellIs" dxfId="0" priority="11319" operator="lessThan">
      <formula>20</formula>
    </cfRule>
    <cfRule type="cellIs" dxfId="1" priority="7349" operator="greaterThan">
      <formula>120</formula>
    </cfRule>
    <cfRule type="containsText" dxfId="2" priority="3379" operator="between" text="库存为">
      <formula>NOT(ISERROR(SEARCH("库存为",AU597)))</formula>
    </cfRule>
  </conditionalFormatting>
  <conditionalFormatting sqref="AU598">
    <cfRule type="cellIs" dxfId="0" priority="11318" operator="lessThan">
      <formula>20</formula>
    </cfRule>
    <cfRule type="cellIs" dxfId="1" priority="7348" operator="greaterThan">
      <formula>120</formula>
    </cfRule>
    <cfRule type="containsText" dxfId="2" priority="3378" operator="between" text="库存为">
      <formula>NOT(ISERROR(SEARCH("库存为",AU598)))</formula>
    </cfRule>
  </conditionalFormatting>
  <conditionalFormatting sqref="AU599">
    <cfRule type="cellIs" dxfId="0" priority="11317" operator="lessThan">
      <formula>20</formula>
    </cfRule>
    <cfRule type="cellIs" dxfId="1" priority="7347" operator="greaterThan">
      <formula>120</formula>
    </cfRule>
    <cfRule type="containsText" dxfId="2" priority="3377" operator="between" text="库存为">
      <formula>NOT(ISERROR(SEARCH("库存为",AU599)))</formula>
    </cfRule>
  </conditionalFormatting>
  <conditionalFormatting sqref="AU600">
    <cfRule type="cellIs" dxfId="0" priority="11316" operator="lessThan">
      <formula>20</formula>
    </cfRule>
    <cfRule type="cellIs" dxfId="1" priority="7346" operator="greaterThan">
      <formula>120</formula>
    </cfRule>
    <cfRule type="containsText" dxfId="2" priority="3376" operator="between" text="库存为">
      <formula>NOT(ISERROR(SEARCH("库存为",AU600)))</formula>
    </cfRule>
  </conditionalFormatting>
  <conditionalFormatting sqref="AU601">
    <cfRule type="cellIs" dxfId="0" priority="11315" operator="lessThan">
      <formula>20</formula>
    </cfRule>
    <cfRule type="cellIs" dxfId="1" priority="7345" operator="greaterThan">
      <formula>120</formula>
    </cfRule>
    <cfRule type="containsText" dxfId="2" priority="3375" operator="between" text="库存为">
      <formula>NOT(ISERROR(SEARCH("库存为",AU601)))</formula>
    </cfRule>
  </conditionalFormatting>
  <conditionalFormatting sqref="AU602">
    <cfRule type="cellIs" dxfId="0" priority="11314" operator="lessThan">
      <formula>20</formula>
    </cfRule>
    <cfRule type="cellIs" dxfId="1" priority="7344" operator="greaterThan">
      <formula>120</formula>
    </cfRule>
    <cfRule type="containsText" dxfId="2" priority="3374" operator="between" text="库存为">
      <formula>NOT(ISERROR(SEARCH("库存为",AU602)))</formula>
    </cfRule>
  </conditionalFormatting>
  <conditionalFormatting sqref="AU603">
    <cfRule type="cellIs" dxfId="0" priority="11313" operator="lessThan">
      <formula>20</formula>
    </cfRule>
    <cfRule type="cellIs" dxfId="1" priority="7343" operator="greaterThan">
      <formula>120</formula>
    </cfRule>
    <cfRule type="containsText" dxfId="2" priority="3373" operator="between" text="库存为">
      <formula>NOT(ISERROR(SEARCH("库存为",AU603)))</formula>
    </cfRule>
  </conditionalFormatting>
  <conditionalFormatting sqref="AU604">
    <cfRule type="cellIs" dxfId="0" priority="11312" operator="lessThan">
      <formula>20</formula>
    </cfRule>
    <cfRule type="cellIs" dxfId="1" priority="7342" operator="greaterThan">
      <formula>120</formula>
    </cfRule>
    <cfRule type="containsText" dxfId="2" priority="3372" operator="between" text="库存为">
      <formula>NOT(ISERROR(SEARCH("库存为",AU604)))</formula>
    </cfRule>
  </conditionalFormatting>
  <conditionalFormatting sqref="AU605">
    <cfRule type="cellIs" dxfId="0" priority="11311" operator="lessThan">
      <formula>20</formula>
    </cfRule>
    <cfRule type="cellIs" dxfId="1" priority="7341" operator="greaterThan">
      <formula>120</formula>
    </cfRule>
    <cfRule type="containsText" dxfId="2" priority="3371" operator="between" text="库存为">
      <formula>NOT(ISERROR(SEARCH("库存为",AU605)))</formula>
    </cfRule>
  </conditionalFormatting>
  <conditionalFormatting sqref="AU606">
    <cfRule type="cellIs" dxfId="0" priority="11310" operator="lessThan">
      <formula>20</formula>
    </cfRule>
    <cfRule type="cellIs" dxfId="1" priority="7340" operator="greaterThan">
      <formula>120</formula>
    </cfRule>
    <cfRule type="containsText" dxfId="2" priority="3370" operator="between" text="库存为">
      <formula>NOT(ISERROR(SEARCH("库存为",AU606)))</formula>
    </cfRule>
  </conditionalFormatting>
  <conditionalFormatting sqref="AU607">
    <cfRule type="cellIs" dxfId="0" priority="11309" operator="lessThan">
      <formula>20</formula>
    </cfRule>
    <cfRule type="cellIs" dxfId="1" priority="7339" operator="greaterThan">
      <formula>120</formula>
    </cfRule>
    <cfRule type="containsText" dxfId="2" priority="3369" operator="between" text="库存为">
      <formula>NOT(ISERROR(SEARCH("库存为",AU607)))</formula>
    </cfRule>
  </conditionalFormatting>
  <conditionalFormatting sqref="AU608">
    <cfRule type="cellIs" dxfId="0" priority="11308" operator="lessThan">
      <formula>20</formula>
    </cfRule>
    <cfRule type="cellIs" dxfId="1" priority="7338" operator="greaterThan">
      <formula>120</formula>
    </cfRule>
    <cfRule type="containsText" dxfId="2" priority="3368" operator="between" text="库存为">
      <formula>NOT(ISERROR(SEARCH("库存为",AU608)))</formula>
    </cfRule>
  </conditionalFormatting>
  <conditionalFormatting sqref="AU609">
    <cfRule type="cellIs" dxfId="0" priority="11307" operator="lessThan">
      <formula>20</formula>
    </cfRule>
    <cfRule type="cellIs" dxfId="1" priority="7337" operator="greaterThan">
      <formula>120</formula>
    </cfRule>
    <cfRule type="containsText" dxfId="2" priority="3367" operator="between" text="库存为">
      <formula>NOT(ISERROR(SEARCH("库存为",AU609)))</formula>
    </cfRule>
  </conditionalFormatting>
  <conditionalFormatting sqref="AU610">
    <cfRule type="cellIs" dxfId="0" priority="11306" operator="lessThan">
      <formula>20</formula>
    </cfRule>
    <cfRule type="cellIs" dxfId="1" priority="7336" operator="greaterThan">
      <formula>120</formula>
    </cfRule>
    <cfRule type="containsText" dxfId="2" priority="3366" operator="between" text="库存为">
      <formula>NOT(ISERROR(SEARCH("库存为",AU610)))</formula>
    </cfRule>
  </conditionalFormatting>
  <conditionalFormatting sqref="AU611">
    <cfRule type="cellIs" dxfId="0" priority="11305" operator="lessThan">
      <formula>20</formula>
    </cfRule>
    <cfRule type="cellIs" dxfId="1" priority="7335" operator="greaterThan">
      <formula>120</formula>
    </cfRule>
    <cfRule type="containsText" dxfId="2" priority="3365" operator="between" text="库存为">
      <formula>NOT(ISERROR(SEARCH("库存为",AU611)))</formula>
    </cfRule>
  </conditionalFormatting>
  <conditionalFormatting sqref="AU612">
    <cfRule type="cellIs" dxfId="0" priority="11304" operator="lessThan">
      <formula>20</formula>
    </cfRule>
    <cfRule type="cellIs" dxfId="1" priority="7334" operator="greaterThan">
      <formula>120</formula>
    </cfRule>
    <cfRule type="containsText" dxfId="2" priority="3364" operator="between" text="库存为">
      <formula>NOT(ISERROR(SEARCH("库存为",AU612)))</formula>
    </cfRule>
  </conditionalFormatting>
  <conditionalFormatting sqref="AU613">
    <cfRule type="cellIs" dxfId="0" priority="11303" operator="lessThan">
      <formula>20</formula>
    </cfRule>
    <cfRule type="cellIs" dxfId="1" priority="7333" operator="greaterThan">
      <formula>120</formula>
    </cfRule>
    <cfRule type="containsText" dxfId="2" priority="3363" operator="between" text="库存为">
      <formula>NOT(ISERROR(SEARCH("库存为",AU613)))</formula>
    </cfRule>
  </conditionalFormatting>
  <conditionalFormatting sqref="AU614">
    <cfRule type="cellIs" dxfId="0" priority="11302" operator="lessThan">
      <formula>20</formula>
    </cfRule>
    <cfRule type="cellIs" dxfId="1" priority="7332" operator="greaterThan">
      <formula>120</formula>
    </cfRule>
    <cfRule type="containsText" dxfId="2" priority="3362" operator="between" text="库存为">
      <formula>NOT(ISERROR(SEARCH("库存为",AU614)))</formula>
    </cfRule>
  </conditionalFormatting>
  <conditionalFormatting sqref="AU615">
    <cfRule type="cellIs" dxfId="0" priority="11301" operator="lessThan">
      <formula>20</formula>
    </cfRule>
    <cfRule type="cellIs" dxfId="1" priority="7331" operator="greaterThan">
      <formula>120</formula>
    </cfRule>
    <cfRule type="containsText" dxfId="2" priority="3361" operator="between" text="库存为">
      <formula>NOT(ISERROR(SEARCH("库存为",AU615)))</formula>
    </cfRule>
  </conditionalFormatting>
  <conditionalFormatting sqref="AU616">
    <cfRule type="cellIs" dxfId="0" priority="11300" operator="lessThan">
      <formula>20</formula>
    </cfRule>
    <cfRule type="cellIs" dxfId="1" priority="7330" operator="greaterThan">
      <formula>120</formula>
    </cfRule>
    <cfRule type="containsText" dxfId="2" priority="3360" operator="between" text="库存为">
      <formula>NOT(ISERROR(SEARCH("库存为",AU616)))</formula>
    </cfRule>
  </conditionalFormatting>
  <conditionalFormatting sqref="AU617">
    <cfRule type="cellIs" dxfId="0" priority="11299" operator="lessThan">
      <formula>20</formula>
    </cfRule>
    <cfRule type="cellIs" dxfId="1" priority="7329" operator="greaterThan">
      <formula>120</formula>
    </cfRule>
    <cfRule type="containsText" dxfId="2" priority="3359" operator="between" text="库存为">
      <formula>NOT(ISERROR(SEARCH("库存为",AU617)))</formula>
    </cfRule>
  </conditionalFormatting>
  <conditionalFormatting sqref="AU618">
    <cfRule type="cellIs" dxfId="0" priority="11298" operator="lessThan">
      <formula>20</formula>
    </cfRule>
    <cfRule type="cellIs" dxfId="1" priority="7328" operator="greaterThan">
      <formula>120</formula>
    </cfRule>
    <cfRule type="containsText" dxfId="2" priority="3358" operator="between" text="库存为">
      <formula>NOT(ISERROR(SEARCH("库存为",AU618)))</formula>
    </cfRule>
  </conditionalFormatting>
  <conditionalFormatting sqref="AU619">
    <cfRule type="cellIs" dxfId="0" priority="11297" operator="lessThan">
      <formula>20</formula>
    </cfRule>
    <cfRule type="cellIs" dxfId="1" priority="7327" operator="greaterThan">
      <formula>120</formula>
    </cfRule>
    <cfRule type="containsText" dxfId="2" priority="3357" operator="between" text="库存为">
      <formula>NOT(ISERROR(SEARCH("库存为",AU619)))</formula>
    </cfRule>
  </conditionalFormatting>
  <conditionalFormatting sqref="AU620">
    <cfRule type="cellIs" dxfId="0" priority="11296" operator="lessThan">
      <formula>20</formula>
    </cfRule>
    <cfRule type="cellIs" dxfId="1" priority="7326" operator="greaterThan">
      <formula>120</formula>
    </cfRule>
    <cfRule type="containsText" dxfId="2" priority="3356" operator="between" text="库存为">
      <formula>NOT(ISERROR(SEARCH("库存为",AU620)))</formula>
    </cfRule>
  </conditionalFormatting>
  <conditionalFormatting sqref="AU621">
    <cfRule type="cellIs" dxfId="0" priority="11295" operator="lessThan">
      <formula>20</formula>
    </cfRule>
    <cfRule type="cellIs" dxfId="1" priority="7325" operator="greaterThan">
      <formula>120</formula>
    </cfRule>
    <cfRule type="containsText" dxfId="2" priority="3355" operator="between" text="库存为">
      <formula>NOT(ISERROR(SEARCH("库存为",AU621)))</formula>
    </cfRule>
  </conditionalFormatting>
  <conditionalFormatting sqref="AU622">
    <cfRule type="cellIs" dxfId="0" priority="11294" operator="lessThan">
      <formula>20</formula>
    </cfRule>
    <cfRule type="cellIs" dxfId="1" priority="7324" operator="greaterThan">
      <formula>120</formula>
    </cfRule>
    <cfRule type="containsText" dxfId="2" priority="3354" operator="between" text="库存为">
      <formula>NOT(ISERROR(SEARCH("库存为",AU622)))</formula>
    </cfRule>
  </conditionalFormatting>
  <conditionalFormatting sqref="AU623">
    <cfRule type="cellIs" dxfId="0" priority="11293" operator="lessThan">
      <formula>20</formula>
    </cfRule>
    <cfRule type="cellIs" dxfId="1" priority="7323" operator="greaterThan">
      <formula>120</formula>
    </cfRule>
    <cfRule type="containsText" dxfId="2" priority="3353" operator="between" text="库存为">
      <formula>NOT(ISERROR(SEARCH("库存为",AU623)))</formula>
    </cfRule>
  </conditionalFormatting>
  <conditionalFormatting sqref="AU624">
    <cfRule type="cellIs" dxfId="0" priority="11292" operator="lessThan">
      <formula>20</formula>
    </cfRule>
    <cfRule type="cellIs" dxfId="1" priority="7322" operator="greaterThan">
      <formula>120</formula>
    </cfRule>
    <cfRule type="containsText" dxfId="2" priority="3352" operator="between" text="库存为">
      <formula>NOT(ISERROR(SEARCH("库存为",AU624)))</formula>
    </cfRule>
  </conditionalFormatting>
  <conditionalFormatting sqref="AU625">
    <cfRule type="cellIs" dxfId="0" priority="11291" operator="lessThan">
      <formula>20</formula>
    </cfRule>
    <cfRule type="cellIs" dxfId="1" priority="7321" operator="greaterThan">
      <formula>120</formula>
    </cfRule>
    <cfRule type="containsText" dxfId="2" priority="3351" operator="between" text="库存为">
      <formula>NOT(ISERROR(SEARCH("库存为",AU625)))</formula>
    </cfRule>
  </conditionalFormatting>
  <conditionalFormatting sqref="AU626">
    <cfRule type="cellIs" dxfId="0" priority="11290" operator="lessThan">
      <formula>20</formula>
    </cfRule>
    <cfRule type="cellIs" dxfId="1" priority="7320" operator="greaterThan">
      <formula>120</formula>
    </cfRule>
    <cfRule type="containsText" dxfId="2" priority="3350" operator="between" text="库存为">
      <formula>NOT(ISERROR(SEARCH("库存为",AU626)))</formula>
    </cfRule>
  </conditionalFormatting>
  <conditionalFormatting sqref="AU627">
    <cfRule type="cellIs" dxfId="0" priority="11289" operator="lessThan">
      <formula>20</formula>
    </cfRule>
    <cfRule type="cellIs" dxfId="1" priority="7319" operator="greaterThan">
      <formula>120</formula>
    </cfRule>
    <cfRule type="containsText" dxfId="2" priority="3349" operator="between" text="库存为">
      <formula>NOT(ISERROR(SEARCH("库存为",AU627)))</formula>
    </cfRule>
  </conditionalFormatting>
  <conditionalFormatting sqref="AU628">
    <cfRule type="cellIs" dxfId="0" priority="11288" operator="lessThan">
      <formula>20</formula>
    </cfRule>
    <cfRule type="cellIs" dxfId="1" priority="7318" operator="greaterThan">
      <formula>120</formula>
    </cfRule>
    <cfRule type="containsText" dxfId="2" priority="3348" operator="between" text="库存为">
      <formula>NOT(ISERROR(SEARCH("库存为",AU628)))</formula>
    </cfRule>
  </conditionalFormatting>
  <conditionalFormatting sqref="AU629">
    <cfRule type="cellIs" dxfId="0" priority="11287" operator="lessThan">
      <formula>20</formula>
    </cfRule>
    <cfRule type="cellIs" dxfId="1" priority="7317" operator="greaterThan">
      <formula>120</formula>
    </cfRule>
    <cfRule type="containsText" dxfId="2" priority="3347" operator="between" text="库存为">
      <formula>NOT(ISERROR(SEARCH("库存为",AU629)))</formula>
    </cfRule>
  </conditionalFormatting>
  <conditionalFormatting sqref="AU630">
    <cfRule type="cellIs" dxfId="0" priority="11286" operator="lessThan">
      <formula>20</formula>
    </cfRule>
    <cfRule type="cellIs" dxfId="1" priority="7316" operator="greaterThan">
      <formula>120</formula>
    </cfRule>
    <cfRule type="containsText" dxfId="2" priority="3346" operator="between" text="库存为">
      <formula>NOT(ISERROR(SEARCH("库存为",AU630)))</formula>
    </cfRule>
  </conditionalFormatting>
  <conditionalFormatting sqref="AU631">
    <cfRule type="cellIs" dxfId="0" priority="11285" operator="lessThan">
      <formula>20</formula>
    </cfRule>
    <cfRule type="cellIs" dxfId="1" priority="7315" operator="greaterThan">
      <formula>120</formula>
    </cfRule>
    <cfRule type="containsText" dxfId="2" priority="3345" operator="between" text="库存为">
      <formula>NOT(ISERROR(SEARCH("库存为",AU631)))</formula>
    </cfRule>
  </conditionalFormatting>
  <conditionalFormatting sqref="AU632">
    <cfRule type="cellIs" dxfId="0" priority="11284" operator="lessThan">
      <formula>20</formula>
    </cfRule>
    <cfRule type="cellIs" dxfId="1" priority="7314" operator="greaterThan">
      <formula>120</formula>
    </cfRule>
    <cfRule type="containsText" dxfId="2" priority="3344" operator="between" text="库存为">
      <formula>NOT(ISERROR(SEARCH("库存为",AU632)))</formula>
    </cfRule>
  </conditionalFormatting>
  <conditionalFormatting sqref="AU633">
    <cfRule type="cellIs" dxfId="0" priority="11283" operator="lessThan">
      <formula>20</formula>
    </cfRule>
    <cfRule type="cellIs" dxfId="1" priority="7313" operator="greaterThan">
      <formula>120</formula>
    </cfRule>
    <cfRule type="containsText" dxfId="2" priority="3343" operator="between" text="库存为">
      <formula>NOT(ISERROR(SEARCH("库存为",AU633)))</formula>
    </cfRule>
  </conditionalFormatting>
  <conditionalFormatting sqref="AU634">
    <cfRule type="cellIs" dxfId="0" priority="11282" operator="lessThan">
      <formula>20</formula>
    </cfRule>
    <cfRule type="cellIs" dxfId="1" priority="7312" operator="greaterThan">
      <formula>120</formula>
    </cfRule>
    <cfRule type="containsText" dxfId="2" priority="3342" operator="between" text="库存为">
      <formula>NOT(ISERROR(SEARCH("库存为",AU634)))</formula>
    </cfRule>
  </conditionalFormatting>
  <conditionalFormatting sqref="AU635">
    <cfRule type="cellIs" dxfId="0" priority="11281" operator="lessThan">
      <formula>20</formula>
    </cfRule>
    <cfRule type="cellIs" dxfId="1" priority="7311" operator="greaterThan">
      <formula>120</formula>
    </cfRule>
    <cfRule type="containsText" dxfId="2" priority="3341" operator="between" text="库存为">
      <formula>NOT(ISERROR(SEARCH("库存为",AU635)))</formula>
    </cfRule>
  </conditionalFormatting>
  <conditionalFormatting sqref="AU636">
    <cfRule type="cellIs" dxfId="0" priority="11280" operator="lessThan">
      <formula>20</formula>
    </cfRule>
    <cfRule type="cellIs" dxfId="1" priority="7310" operator="greaterThan">
      <formula>120</formula>
    </cfRule>
    <cfRule type="containsText" dxfId="2" priority="3340" operator="between" text="库存为">
      <formula>NOT(ISERROR(SEARCH("库存为",AU636)))</formula>
    </cfRule>
  </conditionalFormatting>
  <conditionalFormatting sqref="AU637">
    <cfRule type="cellIs" dxfId="0" priority="11279" operator="lessThan">
      <formula>20</formula>
    </cfRule>
    <cfRule type="cellIs" dxfId="1" priority="7309" operator="greaterThan">
      <formula>120</formula>
    </cfRule>
    <cfRule type="containsText" dxfId="2" priority="3339" operator="between" text="库存为">
      <formula>NOT(ISERROR(SEARCH("库存为",AU637)))</formula>
    </cfRule>
  </conditionalFormatting>
  <conditionalFormatting sqref="AU638">
    <cfRule type="cellIs" dxfId="0" priority="11278" operator="lessThan">
      <formula>20</formula>
    </cfRule>
    <cfRule type="cellIs" dxfId="1" priority="7308" operator="greaterThan">
      <formula>120</formula>
    </cfRule>
    <cfRule type="containsText" dxfId="2" priority="3338" operator="between" text="库存为">
      <formula>NOT(ISERROR(SEARCH("库存为",AU638)))</formula>
    </cfRule>
  </conditionalFormatting>
  <conditionalFormatting sqref="AU639">
    <cfRule type="cellIs" dxfId="0" priority="11277" operator="lessThan">
      <formula>20</formula>
    </cfRule>
    <cfRule type="cellIs" dxfId="1" priority="7307" operator="greaterThan">
      <formula>120</formula>
    </cfRule>
    <cfRule type="containsText" dxfId="2" priority="3337" operator="between" text="库存为">
      <formula>NOT(ISERROR(SEARCH("库存为",AU639)))</formula>
    </cfRule>
  </conditionalFormatting>
  <conditionalFormatting sqref="AU640">
    <cfRule type="cellIs" dxfId="0" priority="11276" operator="lessThan">
      <formula>20</formula>
    </cfRule>
    <cfRule type="cellIs" dxfId="1" priority="7306" operator="greaterThan">
      <formula>120</formula>
    </cfRule>
    <cfRule type="containsText" dxfId="2" priority="3336" operator="between" text="库存为">
      <formula>NOT(ISERROR(SEARCH("库存为",AU640)))</formula>
    </cfRule>
  </conditionalFormatting>
  <conditionalFormatting sqref="AU641">
    <cfRule type="cellIs" dxfId="0" priority="11275" operator="lessThan">
      <formula>20</formula>
    </cfRule>
    <cfRule type="cellIs" dxfId="1" priority="7305" operator="greaterThan">
      <formula>120</formula>
    </cfRule>
    <cfRule type="containsText" dxfId="2" priority="3335" operator="between" text="库存为">
      <formula>NOT(ISERROR(SEARCH("库存为",AU641)))</formula>
    </cfRule>
  </conditionalFormatting>
  <conditionalFormatting sqref="AU642">
    <cfRule type="cellIs" dxfId="0" priority="11274" operator="lessThan">
      <formula>20</formula>
    </cfRule>
    <cfRule type="cellIs" dxfId="1" priority="7304" operator="greaterThan">
      <formula>120</formula>
    </cfRule>
    <cfRule type="containsText" dxfId="2" priority="3334" operator="between" text="库存为">
      <formula>NOT(ISERROR(SEARCH("库存为",AU642)))</formula>
    </cfRule>
  </conditionalFormatting>
  <conditionalFormatting sqref="AU643">
    <cfRule type="cellIs" dxfId="0" priority="11273" operator="lessThan">
      <formula>20</formula>
    </cfRule>
    <cfRule type="cellIs" dxfId="1" priority="7303" operator="greaterThan">
      <formula>120</formula>
    </cfRule>
    <cfRule type="containsText" dxfId="2" priority="3333" operator="between" text="库存为">
      <formula>NOT(ISERROR(SEARCH("库存为",AU643)))</formula>
    </cfRule>
  </conditionalFormatting>
  <conditionalFormatting sqref="AU644">
    <cfRule type="cellIs" dxfId="0" priority="11272" operator="lessThan">
      <formula>20</formula>
    </cfRule>
    <cfRule type="cellIs" dxfId="1" priority="7302" operator="greaterThan">
      <formula>120</formula>
    </cfRule>
    <cfRule type="containsText" dxfId="2" priority="3332" operator="between" text="库存为">
      <formula>NOT(ISERROR(SEARCH("库存为",AU644)))</formula>
    </cfRule>
  </conditionalFormatting>
  <conditionalFormatting sqref="AU645">
    <cfRule type="cellIs" dxfId="0" priority="11271" operator="lessThan">
      <formula>20</formula>
    </cfRule>
    <cfRule type="cellIs" dxfId="1" priority="7301" operator="greaterThan">
      <formula>120</formula>
    </cfRule>
    <cfRule type="containsText" dxfId="2" priority="3331" operator="between" text="库存为">
      <formula>NOT(ISERROR(SEARCH("库存为",AU645)))</formula>
    </cfRule>
  </conditionalFormatting>
  <conditionalFormatting sqref="AU646">
    <cfRule type="cellIs" dxfId="0" priority="11270" operator="lessThan">
      <formula>20</formula>
    </cfRule>
    <cfRule type="cellIs" dxfId="1" priority="7300" operator="greaterThan">
      <formula>120</formula>
    </cfRule>
    <cfRule type="containsText" dxfId="2" priority="3330" operator="between" text="库存为">
      <formula>NOT(ISERROR(SEARCH("库存为",AU646)))</formula>
    </cfRule>
  </conditionalFormatting>
  <conditionalFormatting sqref="AU647">
    <cfRule type="cellIs" dxfId="0" priority="11269" operator="lessThan">
      <formula>20</formula>
    </cfRule>
    <cfRule type="cellIs" dxfId="1" priority="7299" operator="greaterThan">
      <formula>120</formula>
    </cfRule>
    <cfRule type="containsText" dxfId="2" priority="3329" operator="between" text="库存为">
      <formula>NOT(ISERROR(SEARCH("库存为",AU647)))</formula>
    </cfRule>
  </conditionalFormatting>
  <conditionalFormatting sqref="AU648">
    <cfRule type="cellIs" dxfId="0" priority="11268" operator="lessThan">
      <formula>20</formula>
    </cfRule>
    <cfRule type="cellIs" dxfId="1" priority="7298" operator="greaterThan">
      <formula>120</formula>
    </cfRule>
    <cfRule type="containsText" dxfId="2" priority="3328" operator="between" text="库存为">
      <formula>NOT(ISERROR(SEARCH("库存为",AU648)))</formula>
    </cfRule>
  </conditionalFormatting>
  <conditionalFormatting sqref="AU649">
    <cfRule type="cellIs" dxfId="0" priority="11267" operator="lessThan">
      <formula>20</formula>
    </cfRule>
    <cfRule type="cellIs" dxfId="1" priority="7297" operator="greaterThan">
      <formula>120</formula>
    </cfRule>
    <cfRule type="containsText" dxfId="2" priority="3327" operator="between" text="库存为">
      <formula>NOT(ISERROR(SEARCH("库存为",AU649)))</formula>
    </cfRule>
  </conditionalFormatting>
  <conditionalFormatting sqref="AU650">
    <cfRule type="cellIs" dxfId="0" priority="11266" operator="lessThan">
      <formula>20</formula>
    </cfRule>
    <cfRule type="cellIs" dxfId="1" priority="7296" operator="greaterThan">
      <formula>120</formula>
    </cfRule>
    <cfRule type="containsText" dxfId="2" priority="3326" operator="between" text="库存为">
      <formula>NOT(ISERROR(SEARCH("库存为",AU650)))</formula>
    </cfRule>
  </conditionalFormatting>
  <conditionalFormatting sqref="AU651">
    <cfRule type="cellIs" dxfId="0" priority="11265" operator="lessThan">
      <formula>20</formula>
    </cfRule>
    <cfRule type="cellIs" dxfId="1" priority="7295" operator="greaterThan">
      <formula>120</formula>
    </cfRule>
    <cfRule type="containsText" dxfId="2" priority="3325" operator="between" text="库存为">
      <formula>NOT(ISERROR(SEARCH("库存为",AU651)))</formula>
    </cfRule>
  </conditionalFormatting>
  <conditionalFormatting sqref="AU652">
    <cfRule type="cellIs" dxfId="0" priority="11264" operator="lessThan">
      <formula>20</formula>
    </cfRule>
    <cfRule type="cellIs" dxfId="1" priority="7294" operator="greaterThan">
      <formula>120</formula>
    </cfRule>
    <cfRule type="containsText" dxfId="2" priority="3324" operator="between" text="库存为">
      <formula>NOT(ISERROR(SEARCH("库存为",AU652)))</formula>
    </cfRule>
  </conditionalFormatting>
  <conditionalFormatting sqref="AU653">
    <cfRule type="cellIs" dxfId="0" priority="11263" operator="lessThan">
      <formula>20</formula>
    </cfRule>
    <cfRule type="cellIs" dxfId="1" priority="7293" operator="greaterThan">
      <formula>120</formula>
    </cfRule>
    <cfRule type="containsText" dxfId="2" priority="3323" operator="between" text="库存为">
      <formula>NOT(ISERROR(SEARCH("库存为",AU653)))</formula>
    </cfRule>
  </conditionalFormatting>
  <conditionalFormatting sqref="AU654">
    <cfRule type="cellIs" dxfId="0" priority="11262" operator="lessThan">
      <formula>20</formula>
    </cfRule>
    <cfRule type="cellIs" dxfId="1" priority="7292" operator="greaterThan">
      <formula>120</formula>
    </cfRule>
    <cfRule type="containsText" dxfId="2" priority="3322" operator="between" text="库存为">
      <formula>NOT(ISERROR(SEARCH("库存为",AU654)))</formula>
    </cfRule>
  </conditionalFormatting>
  <conditionalFormatting sqref="AU655">
    <cfRule type="cellIs" dxfId="0" priority="11261" operator="lessThan">
      <formula>20</formula>
    </cfRule>
    <cfRule type="cellIs" dxfId="1" priority="7291" operator="greaterThan">
      <formula>120</formula>
    </cfRule>
    <cfRule type="containsText" dxfId="2" priority="3321" operator="between" text="库存为">
      <formula>NOT(ISERROR(SEARCH("库存为",AU655)))</formula>
    </cfRule>
  </conditionalFormatting>
  <conditionalFormatting sqref="AU656">
    <cfRule type="cellIs" dxfId="0" priority="11260" operator="lessThan">
      <formula>20</formula>
    </cfRule>
    <cfRule type="cellIs" dxfId="1" priority="7290" operator="greaterThan">
      <formula>120</formula>
    </cfRule>
    <cfRule type="containsText" dxfId="2" priority="3320" operator="between" text="库存为">
      <formula>NOT(ISERROR(SEARCH("库存为",AU656)))</formula>
    </cfRule>
  </conditionalFormatting>
  <conditionalFormatting sqref="AU657">
    <cfRule type="cellIs" dxfId="0" priority="11259" operator="lessThan">
      <formula>20</formula>
    </cfRule>
    <cfRule type="cellIs" dxfId="1" priority="7289" operator="greaterThan">
      <formula>120</formula>
    </cfRule>
    <cfRule type="containsText" dxfId="2" priority="3319" operator="between" text="库存为">
      <formula>NOT(ISERROR(SEARCH("库存为",AU657)))</formula>
    </cfRule>
  </conditionalFormatting>
  <conditionalFormatting sqref="AU658">
    <cfRule type="cellIs" dxfId="0" priority="11258" operator="lessThan">
      <formula>20</formula>
    </cfRule>
    <cfRule type="cellIs" dxfId="1" priority="7288" operator="greaterThan">
      <formula>120</formula>
    </cfRule>
    <cfRule type="containsText" dxfId="2" priority="3318" operator="between" text="库存为">
      <formula>NOT(ISERROR(SEARCH("库存为",AU658)))</formula>
    </cfRule>
  </conditionalFormatting>
  <conditionalFormatting sqref="AU659">
    <cfRule type="cellIs" dxfId="0" priority="11257" operator="lessThan">
      <formula>20</formula>
    </cfRule>
    <cfRule type="cellIs" dxfId="1" priority="7287" operator="greaterThan">
      <formula>120</formula>
    </cfRule>
    <cfRule type="containsText" dxfId="2" priority="3317" operator="between" text="库存为">
      <formula>NOT(ISERROR(SEARCH("库存为",AU659)))</formula>
    </cfRule>
  </conditionalFormatting>
  <conditionalFormatting sqref="AU660">
    <cfRule type="cellIs" dxfId="0" priority="11256" operator="lessThan">
      <formula>20</formula>
    </cfRule>
    <cfRule type="cellIs" dxfId="1" priority="7286" operator="greaterThan">
      <formula>120</formula>
    </cfRule>
    <cfRule type="containsText" dxfId="2" priority="3316" operator="between" text="库存为">
      <formula>NOT(ISERROR(SEARCH("库存为",AU660)))</formula>
    </cfRule>
  </conditionalFormatting>
  <conditionalFormatting sqref="AU661">
    <cfRule type="cellIs" dxfId="0" priority="11255" operator="lessThan">
      <formula>20</formula>
    </cfRule>
    <cfRule type="cellIs" dxfId="1" priority="7285" operator="greaterThan">
      <formula>120</formula>
    </cfRule>
    <cfRule type="containsText" dxfId="2" priority="3315" operator="between" text="库存为">
      <formula>NOT(ISERROR(SEARCH("库存为",AU661)))</formula>
    </cfRule>
  </conditionalFormatting>
  <conditionalFormatting sqref="AU662">
    <cfRule type="cellIs" dxfId="0" priority="11254" operator="lessThan">
      <formula>20</formula>
    </cfRule>
    <cfRule type="cellIs" dxfId="1" priority="7284" operator="greaterThan">
      <formula>120</formula>
    </cfRule>
    <cfRule type="containsText" dxfId="2" priority="3314" operator="between" text="库存为">
      <formula>NOT(ISERROR(SEARCH("库存为",AU662)))</formula>
    </cfRule>
  </conditionalFormatting>
  <conditionalFormatting sqref="AU663">
    <cfRule type="cellIs" dxfId="0" priority="11253" operator="lessThan">
      <formula>20</formula>
    </cfRule>
    <cfRule type="cellIs" dxfId="1" priority="7283" operator="greaterThan">
      <formula>120</formula>
    </cfRule>
    <cfRule type="containsText" dxfId="2" priority="3313" operator="between" text="库存为">
      <formula>NOT(ISERROR(SEARCH("库存为",AU663)))</formula>
    </cfRule>
  </conditionalFormatting>
  <conditionalFormatting sqref="AU664">
    <cfRule type="cellIs" dxfId="0" priority="11252" operator="lessThan">
      <formula>20</formula>
    </cfRule>
    <cfRule type="cellIs" dxfId="1" priority="7282" operator="greaterThan">
      <formula>120</formula>
    </cfRule>
    <cfRule type="containsText" dxfId="2" priority="3312" operator="between" text="库存为">
      <formula>NOT(ISERROR(SEARCH("库存为",AU664)))</formula>
    </cfRule>
  </conditionalFormatting>
  <conditionalFormatting sqref="AU665">
    <cfRule type="cellIs" dxfId="0" priority="11251" operator="lessThan">
      <formula>20</formula>
    </cfRule>
    <cfRule type="cellIs" dxfId="1" priority="7281" operator="greaterThan">
      <formula>120</formula>
    </cfRule>
    <cfRule type="containsText" dxfId="2" priority="3311" operator="between" text="库存为">
      <formula>NOT(ISERROR(SEARCH("库存为",AU665)))</formula>
    </cfRule>
  </conditionalFormatting>
  <conditionalFormatting sqref="AU666">
    <cfRule type="cellIs" dxfId="0" priority="11250" operator="lessThan">
      <formula>20</formula>
    </cfRule>
    <cfRule type="cellIs" dxfId="1" priority="7280" operator="greaterThan">
      <formula>120</formula>
    </cfRule>
    <cfRule type="containsText" dxfId="2" priority="3310" operator="between" text="库存为">
      <formula>NOT(ISERROR(SEARCH("库存为",AU666)))</formula>
    </cfRule>
  </conditionalFormatting>
  <conditionalFormatting sqref="AU667">
    <cfRule type="cellIs" dxfId="0" priority="11249" operator="lessThan">
      <formula>20</formula>
    </cfRule>
    <cfRule type="cellIs" dxfId="1" priority="7279" operator="greaterThan">
      <formula>120</formula>
    </cfRule>
    <cfRule type="containsText" dxfId="2" priority="3309" operator="between" text="库存为">
      <formula>NOT(ISERROR(SEARCH("库存为",AU667)))</formula>
    </cfRule>
  </conditionalFormatting>
  <conditionalFormatting sqref="AU668">
    <cfRule type="cellIs" dxfId="0" priority="11248" operator="lessThan">
      <formula>20</formula>
    </cfRule>
    <cfRule type="cellIs" dxfId="1" priority="7278" operator="greaterThan">
      <formula>120</formula>
    </cfRule>
    <cfRule type="containsText" dxfId="2" priority="3308" operator="between" text="库存为">
      <formula>NOT(ISERROR(SEARCH("库存为",AU668)))</formula>
    </cfRule>
  </conditionalFormatting>
  <conditionalFormatting sqref="AU669">
    <cfRule type="cellIs" dxfId="0" priority="11247" operator="lessThan">
      <formula>20</formula>
    </cfRule>
    <cfRule type="cellIs" dxfId="1" priority="7277" operator="greaterThan">
      <formula>120</formula>
    </cfRule>
    <cfRule type="containsText" dxfId="2" priority="3307" operator="between" text="库存为">
      <formula>NOT(ISERROR(SEARCH("库存为",AU669)))</formula>
    </cfRule>
  </conditionalFormatting>
  <conditionalFormatting sqref="AU670">
    <cfRule type="cellIs" dxfId="0" priority="11246" operator="lessThan">
      <formula>20</formula>
    </cfRule>
    <cfRule type="cellIs" dxfId="1" priority="7276" operator="greaterThan">
      <formula>120</formula>
    </cfRule>
    <cfRule type="containsText" dxfId="2" priority="3306" operator="between" text="库存为">
      <formula>NOT(ISERROR(SEARCH("库存为",AU670)))</formula>
    </cfRule>
  </conditionalFormatting>
  <conditionalFormatting sqref="AU671">
    <cfRule type="cellIs" dxfId="0" priority="11245" operator="lessThan">
      <formula>20</formula>
    </cfRule>
    <cfRule type="cellIs" dxfId="1" priority="7275" operator="greaterThan">
      <formula>120</formula>
    </cfRule>
    <cfRule type="containsText" dxfId="2" priority="3305" operator="between" text="库存为">
      <formula>NOT(ISERROR(SEARCH("库存为",AU671)))</formula>
    </cfRule>
  </conditionalFormatting>
  <conditionalFormatting sqref="AU672">
    <cfRule type="cellIs" dxfId="0" priority="11244" operator="lessThan">
      <formula>20</formula>
    </cfRule>
    <cfRule type="cellIs" dxfId="1" priority="7274" operator="greaterThan">
      <formula>120</formula>
    </cfRule>
    <cfRule type="containsText" dxfId="2" priority="3304" operator="between" text="库存为">
      <formula>NOT(ISERROR(SEARCH("库存为",AU672)))</formula>
    </cfRule>
  </conditionalFormatting>
  <conditionalFormatting sqref="AU673">
    <cfRule type="cellIs" dxfId="0" priority="11243" operator="lessThan">
      <formula>20</formula>
    </cfRule>
    <cfRule type="cellIs" dxfId="1" priority="7273" operator="greaterThan">
      <formula>120</formula>
    </cfRule>
    <cfRule type="containsText" dxfId="2" priority="3303" operator="between" text="库存为">
      <formula>NOT(ISERROR(SEARCH("库存为",AU673)))</formula>
    </cfRule>
  </conditionalFormatting>
  <conditionalFormatting sqref="AU674">
    <cfRule type="cellIs" dxfId="0" priority="11242" operator="lessThan">
      <formula>20</formula>
    </cfRule>
    <cfRule type="cellIs" dxfId="1" priority="7272" operator="greaterThan">
      <formula>120</formula>
    </cfRule>
    <cfRule type="containsText" dxfId="2" priority="3302" operator="between" text="库存为">
      <formula>NOT(ISERROR(SEARCH("库存为",AU674)))</formula>
    </cfRule>
  </conditionalFormatting>
  <conditionalFormatting sqref="AU675">
    <cfRule type="cellIs" dxfId="0" priority="11241" operator="lessThan">
      <formula>20</formula>
    </cfRule>
    <cfRule type="cellIs" dxfId="1" priority="7271" operator="greaterThan">
      <formula>120</formula>
    </cfRule>
    <cfRule type="containsText" dxfId="2" priority="3301" operator="between" text="库存为">
      <formula>NOT(ISERROR(SEARCH("库存为",AU675)))</formula>
    </cfRule>
  </conditionalFormatting>
  <conditionalFormatting sqref="AU676">
    <cfRule type="cellIs" dxfId="0" priority="11240" operator="lessThan">
      <formula>20</formula>
    </cfRule>
    <cfRule type="cellIs" dxfId="1" priority="7270" operator="greaterThan">
      <formula>120</formula>
    </cfRule>
    <cfRule type="containsText" dxfId="2" priority="3300" operator="between" text="库存为">
      <formula>NOT(ISERROR(SEARCH("库存为",AU676)))</formula>
    </cfRule>
  </conditionalFormatting>
  <conditionalFormatting sqref="AU677">
    <cfRule type="cellIs" dxfId="0" priority="11239" operator="lessThan">
      <formula>20</formula>
    </cfRule>
    <cfRule type="cellIs" dxfId="1" priority="7269" operator="greaterThan">
      <formula>120</formula>
    </cfRule>
    <cfRule type="containsText" dxfId="2" priority="3299" operator="between" text="库存为">
      <formula>NOT(ISERROR(SEARCH("库存为",AU677)))</formula>
    </cfRule>
  </conditionalFormatting>
  <conditionalFormatting sqref="AU678">
    <cfRule type="cellIs" dxfId="0" priority="11238" operator="lessThan">
      <formula>20</formula>
    </cfRule>
    <cfRule type="cellIs" dxfId="1" priority="7268" operator="greaterThan">
      <formula>120</formula>
    </cfRule>
    <cfRule type="containsText" dxfId="2" priority="3298" operator="between" text="库存为">
      <formula>NOT(ISERROR(SEARCH("库存为",AU678)))</formula>
    </cfRule>
  </conditionalFormatting>
  <conditionalFormatting sqref="AU679">
    <cfRule type="cellIs" dxfId="0" priority="11237" operator="lessThan">
      <formula>20</formula>
    </cfRule>
    <cfRule type="cellIs" dxfId="1" priority="7267" operator="greaterThan">
      <formula>120</formula>
    </cfRule>
    <cfRule type="containsText" dxfId="2" priority="3297" operator="between" text="库存为">
      <formula>NOT(ISERROR(SEARCH("库存为",AU679)))</formula>
    </cfRule>
  </conditionalFormatting>
  <conditionalFormatting sqref="AU680">
    <cfRule type="cellIs" dxfId="0" priority="11236" operator="lessThan">
      <formula>20</formula>
    </cfRule>
    <cfRule type="cellIs" dxfId="1" priority="7266" operator="greaterThan">
      <formula>120</formula>
    </cfRule>
    <cfRule type="containsText" dxfId="2" priority="3296" operator="between" text="库存为">
      <formula>NOT(ISERROR(SEARCH("库存为",AU680)))</formula>
    </cfRule>
  </conditionalFormatting>
  <conditionalFormatting sqref="AU681">
    <cfRule type="cellIs" dxfId="0" priority="11235" operator="lessThan">
      <formula>20</formula>
    </cfRule>
    <cfRule type="cellIs" dxfId="1" priority="7265" operator="greaterThan">
      <formula>120</formula>
    </cfRule>
    <cfRule type="containsText" dxfId="2" priority="3295" operator="between" text="库存为">
      <formula>NOT(ISERROR(SEARCH("库存为",AU681)))</formula>
    </cfRule>
  </conditionalFormatting>
  <conditionalFormatting sqref="AU682">
    <cfRule type="cellIs" dxfId="0" priority="11234" operator="lessThan">
      <formula>20</formula>
    </cfRule>
    <cfRule type="cellIs" dxfId="1" priority="7264" operator="greaterThan">
      <formula>120</formula>
    </cfRule>
    <cfRule type="containsText" dxfId="2" priority="3294" operator="between" text="库存为">
      <formula>NOT(ISERROR(SEARCH("库存为",AU682)))</formula>
    </cfRule>
  </conditionalFormatting>
  <conditionalFormatting sqref="AU683">
    <cfRule type="cellIs" dxfId="0" priority="11233" operator="lessThan">
      <formula>20</formula>
    </cfRule>
    <cfRule type="cellIs" dxfId="1" priority="7263" operator="greaterThan">
      <formula>120</formula>
    </cfRule>
    <cfRule type="containsText" dxfId="2" priority="3293" operator="between" text="库存为">
      <formula>NOT(ISERROR(SEARCH("库存为",AU683)))</formula>
    </cfRule>
  </conditionalFormatting>
  <conditionalFormatting sqref="AU684">
    <cfRule type="cellIs" dxfId="0" priority="11232" operator="lessThan">
      <formula>20</formula>
    </cfRule>
    <cfRule type="cellIs" dxfId="1" priority="7262" operator="greaterThan">
      <formula>120</formula>
    </cfRule>
    <cfRule type="containsText" dxfId="2" priority="3292" operator="between" text="库存为">
      <formula>NOT(ISERROR(SEARCH("库存为",AU684)))</formula>
    </cfRule>
  </conditionalFormatting>
  <conditionalFormatting sqref="AU685">
    <cfRule type="cellIs" dxfId="0" priority="11231" operator="lessThan">
      <formula>20</formula>
    </cfRule>
    <cfRule type="cellIs" dxfId="1" priority="7261" operator="greaterThan">
      <formula>120</formula>
    </cfRule>
    <cfRule type="containsText" dxfId="2" priority="3291" operator="between" text="库存为">
      <formula>NOT(ISERROR(SEARCH("库存为",AU685)))</formula>
    </cfRule>
  </conditionalFormatting>
  <conditionalFormatting sqref="AU686">
    <cfRule type="cellIs" dxfId="0" priority="11230" operator="lessThan">
      <formula>20</formula>
    </cfRule>
    <cfRule type="cellIs" dxfId="1" priority="7260" operator="greaterThan">
      <formula>120</formula>
    </cfRule>
    <cfRule type="containsText" dxfId="2" priority="3290" operator="between" text="库存为">
      <formula>NOT(ISERROR(SEARCH("库存为",AU686)))</formula>
    </cfRule>
  </conditionalFormatting>
  <conditionalFormatting sqref="AU687">
    <cfRule type="cellIs" dxfId="0" priority="11229" operator="lessThan">
      <formula>20</formula>
    </cfRule>
    <cfRule type="cellIs" dxfId="1" priority="7259" operator="greaterThan">
      <formula>120</formula>
    </cfRule>
    <cfRule type="containsText" dxfId="2" priority="3289" operator="between" text="库存为">
      <formula>NOT(ISERROR(SEARCH("库存为",AU687)))</formula>
    </cfRule>
  </conditionalFormatting>
  <conditionalFormatting sqref="AU688">
    <cfRule type="cellIs" dxfId="0" priority="11228" operator="lessThan">
      <formula>20</formula>
    </cfRule>
    <cfRule type="cellIs" dxfId="1" priority="7258" operator="greaterThan">
      <formula>120</formula>
    </cfRule>
    <cfRule type="containsText" dxfId="2" priority="3288" operator="between" text="库存为">
      <formula>NOT(ISERROR(SEARCH("库存为",AU688)))</formula>
    </cfRule>
  </conditionalFormatting>
  <conditionalFormatting sqref="AU689">
    <cfRule type="cellIs" dxfId="0" priority="11227" operator="lessThan">
      <formula>20</formula>
    </cfRule>
    <cfRule type="cellIs" dxfId="1" priority="7257" operator="greaterThan">
      <formula>120</formula>
    </cfRule>
    <cfRule type="containsText" dxfId="2" priority="3287" operator="between" text="库存为">
      <formula>NOT(ISERROR(SEARCH("库存为",AU689)))</formula>
    </cfRule>
  </conditionalFormatting>
  <conditionalFormatting sqref="AU690">
    <cfRule type="cellIs" dxfId="0" priority="11226" operator="lessThan">
      <formula>20</formula>
    </cfRule>
    <cfRule type="cellIs" dxfId="1" priority="7256" operator="greaterThan">
      <formula>120</formula>
    </cfRule>
    <cfRule type="containsText" dxfId="2" priority="3286" operator="between" text="库存为">
      <formula>NOT(ISERROR(SEARCH("库存为",AU690)))</formula>
    </cfRule>
  </conditionalFormatting>
  <conditionalFormatting sqref="AU691">
    <cfRule type="cellIs" dxfId="0" priority="11225" operator="lessThan">
      <formula>20</formula>
    </cfRule>
    <cfRule type="cellIs" dxfId="1" priority="7255" operator="greaterThan">
      <formula>120</formula>
    </cfRule>
    <cfRule type="containsText" dxfId="2" priority="3285" operator="between" text="库存为">
      <formula>NOT(ISERROR(SEARCH("库存为",AU691)))</formula>
    </cfRule>
  </conditionalFormatting>
  <conditionalFormatting sqref="AU692">
    <cfRule type="cellIs" dxfId="0" priority="11224" operator="lessThan">
      <formula>20</formula>
    </cfRule>
    <cfRule type="cellIs" dxfId="1" priority="7254" operator="greaterThan">
      <formula>120</formula>
    </cfRule>
    <cfRule type="containsText" dxfId="2" priority="3284" operator="between" text="库存为">
      <formula>NOT(ISERROR(SEARCH("库存为",AU692)))</formula>
    </cfRule>
  </conditionalFormatting>
  <conditionalFormatting sqref="AU693">
    <cfRule type="cellIs" dxfId="0" priority="11223" operator="lessThan">
      <formula>20</formula>
    </cfRule>
    <cfRule type="cellIs" dxfId="1" priority="7253" operator="greaterThan">
      <formula>120</formula>
    </cfRule>
    <cfRule type="containsText" dxfId="2" priority="3283" operator="between" text="库存为">
      <formula>NOT(ISERROR(SEARCH("库存为",AU693)))</formula>
    </cfRule>
  </conditionalFormatting>
  <conditionalFormatting sqref="AU694">
    <cfRule type="cellIs" dxfId="0" priority="11222" operator="lessThan">
      <formula>20</formula>
    </cfRule>
    <cfRule type="cellIs" dxfId="1" priority="7252" operator="greaterThan">
      <formula>120</formula>
    </cfRule>
    <cfRule type="containsText" dxfId="2" priority="3282" operator="between" text="库存为">
      <formula>NOT(ISERROR(SEARCH("库存为",AU694)))</formula>
    </cfRule>
  </conditionalFormatting>
  <conditionalFormatting sqref="AU695">
    <cfRule type="cellIs" dxfId="0" priority="11221" operator="lessThan">
      <formula>20</formula>
    </cfRule>
    <cfRule type="cellIs" dxfId="1" priority="7251" operator="greaterThan">
      <formula>120</formula>
    </cfRule>
    <cfRule type="containsText" dxfId="2" priority="3281" operator="between" text="库存为">
      <formula>NOT(ISERROR(SEARCH("库存为",AU695)))</formula>
    </cfRule>
  </conditionalFormatting>
  <conditionalFormatting sqref="AU696">
    <cfRule type="cellIs" dxfId="0" priority="11220" operator="lessThan">
      <formula>20</formula>
    </cfRule>
    <cfRule type="cellIs" dxfId="1" priority="7250" operator="greaterThan">
      <formula>120</formula>
    </cfRule>
    <cfRule type="containsText" dxfId="2" priority="3280" operator="between" text="库存为">
      <formula>NOT(ISERROR(SEARCH("库存为",AU696)))</formula>
    </cfRule>
  </conditionalFormatting>
  <conditionalFormatting sqref="AU697">
    <cfRule type="cellIs" dxfId="0" priority="11219" operator="lessThan">
      <formula>20</formula>
    </cfRule>
    <cfRule type="cellIs" dxfId="1" priority="7249" operator="greaterThan">
      <formula>120</formula>
    </cfRule>
    <cfRule type="containsText" dxfId="2" priority="3279" operator="between" text="库存为">
      <formula>NOT(ISERROR(SEARCH("库存为",AU697)))</formula>
    </cfRule>
  </conditionalFormatting>
  <conditionalFormatting sqref="AU698">
    <cfRule type="cellIs" dxfId="0" priority="11218" operator="lessThan">
      <formula>20</formula>
    </cfRule>
    <cfRule type="cellIs" dxfId="1" priority="7248" operator="greaterThan">
      <formula>120</formula>
    </cfRule>
    <cfRule type="containsText" dxfId="2" priority="3278" operator="between" text="库存为">
      <formula>NOT(ISERROR(SEARCH("库存为",AU698)))</formula>
    </cfRule>
  </conditionalFormatting>
  <conditionalFormatting sqref="AU699">
    <cfRule type="cellIs" dxfId="0" priority="11217" operator="lessThan">
      <formula>20</formula>
    </cfRule>
    <cfRule type="cellIs" dxfId="1" priority="7247" operator="greaterThan">
      <formula>120</formula>
    </cfRule>
    <cfRule type="containsText" dxfId="2" priority="3277" operator="between" text="库存为">
      <formula>NOT(ISERROR(SEARCH("库存为",AU699)))</formula>
    </cfRule>
  </conditionalFormatting>
  <conditionalFormatting sqref="AU700">
    <cfRule type="cellIs" dxfId="0" priority="11216" operator="lessThan">
      <formula>20</formula>
    </cfRule>
    <cfRule type="cellIs" dxfId="1" priority="7246" operator="greaterThan">
      <formula>120</formula>
    </cfRule>
    <cfRule type="containsText" dxfId="2" priority="3276" operator="between" text="库存为">
      <formula>NOT(ISERROR(SEARCH("库存为",AU700)))</formula>
    </cfRule>
  </conditionalFormatting>
  <conditionalFormatting sqref="AU701">
    <cfRule type="cellIs" dxfId="0" priority="11215" operator="lessThan">
      <formula>20</formula>
    </cfRule>
    <cfRule type="cellIs" dxfId="1" priority="7245" operator="greaterThan">
      <formula>120</formula>
    </cfRule>
    <cfRule type="containsText" dxfId="2" priority="3275" operator="between" text="库存为">
      <formula>NOT(ISERROR(SEARCH("库存为",AU701)))</formula>
    </cfRule>
  </conditionalFormatting>
  <conditionalFormatting sqref="AU702">
    <cfRule type="cellIs" dxfId="0" priority="11214" operator="lessThan">
      <formula>20</formula>
    </cfRule>
    <cfRule type="cellIs" dxfId="1" priority="7244" operator="greaterThan">
      <formula>120</formula>
    </cfRule>
    <cfRule type="containsText" dxfId="2" priority="3274" operator="between" text="库存为">
      <formula>NOT(ISERROR(SEARCH("库存为",AU702)))</formula>
    </cfRule>
  </conditionalFormatting>
  <conditionalFormatting sqref="AU703">
    <cfRule type="cellIs" dxfId="0" priority="11213" operator="lessThan">
      <formula>20</formula>
    </cfRule>
    <cfRule type="cellIs" dxfId="1" priority="7243" operator="greaterThan">
      <formula>120</formula>
    </cfRule>
    <cfRule type="containsText" dxfId="2" priority="3273" operator="between" text="库存为">
      <formula>NOT(ISERROR(SEARCH("库存为",AU703)))</formula>
    </cfRule>
  </conditionalFormatting>
  <conditionalFormatting sqref="AU704">
    <cfRule type="cellIs" dxfId="0" priority="11212" operator="lessThan">
      <formula>20</formula>
    </cfRule>
    <cfRule type="cellIs" dxfId="1" priority="7242" operator="greaterThan">
      <formula>120</formula>
    </cfRule>
    <cfRule type="containsText" dxfId="2" priority="3272" operator="between" text="库存为">
      <formula>NOT(ISERROR(SEARCH("库存为",AU704)))</formula>
    </cfRule>
  </conditionalFormatting>
  <conditionalFormatting sqref="AU705">
    <cfRule type="cellIs" dxfId="0" priority="11211" operator="lessThan">
      <formula>20</formula>
    </cfRule>
    <cfRule type="cellIs" dxfId="1" priority="7241" operator="greaterThan">
      <formula>120</formula>
    </cfRule>
    <cfRule type="containsText" dxfId="2" priority="3271" operator="between" text="库存为">
      <formula>NOT(ISERROR(SEARCH("库存为",AU705)))</formula>
    </cfRule>
  </conditionalFormatting>
  <conditionalFormatting sqref="AU706">
    <cfRule type="cellIs" dxfId="0" priority="11210" operator="lessThan">
      <formula>20</formula>
    </cfRule>
    <cfRule type="cellIs" dxfId="1" priority="7240" operator="greaterThan">
      <formula>120</formula>
    </cfRule>
    <cfRule type="containsText" dxfId="2" priority="3270" operator="between" text="库存为">
      <formula>NOT(ISERROR(SEARCH("库存为",AU706)))</formula>
    </cfRule>
  </conditionalFormatting>
  <conditionalFormatting sqref="AU707">
    <cfRule type="cellIs" dxfId="0" priority="11209" operator="lessThan">
      <formula>20</formula>
    </cfRule>
    <cfRule type="cellIs" dxfId="1" priority="7239" operator="greaterThan">
      <formula>120</formula>
    </cfRule>
    <cfRule type="containsText" dxfId="2" priority="3269" operator="between" text="库存为">
      <formula>NOT(ISERROR(SEARCH("库存为",AU707)))</formula>
    </cfRule>
  </conditionalFormatting>
  <conditionalFormatting sqref="AU708">
    <cfRule type="cellIs" dxfId="0" priority="11208" operator="lessThan">
      <formula>20</formula>
    </cfRule>
    <cfRule type="cellIs" dxfId="1" priority="7238" operator="greaterThan">
      <formula>120</formula>
    </cfRule>
    <cfRule type="containsText" dxfId="2" priority="3268" operator="between" text="库存为">
      <formula>NOT(ISERROR(SEARCH("库存为",AU708)))</formula>
    </cfRule>
  </conditionalFormatting>
  <conditionalFormatting sqref="AU709">
    <cfRule type="cellIs" dxfId="0" priority="11207" operator="lessThan">
      <formula>20</formula>
    </cfRule>
    <cfRule type="cellIs" dxfId="1" priority="7237" operator="greaterThan">
      <formula>120</formula>
    </cfRule>
    <cfRule type="containsText" dxfId="2" priority="3267" operator="between" text="库存为">
      <formula>NOT(ISERROR(SEARCH("库存为",AU709)))</formula>
    </cfRule>
  </conditionalFormatting>
  <conditionalFormatting sqref="AU710">
    <cfRule type="cellIs" dxfId="0" priority="11206" operator="lessThan">
      <formula>20</formula>
    </cfRule>
    <cfRule type="cellIs" dxfId="1" priority="7236" operator="greaterThan">
      <formula>120</formula>
    </cfRule>
    <cfRule type="containsText" dxfId="2" priority="3266" operator="between" text="库存为">
      <formula>NOT(ISERROR(SEARCH("库存为",AU710)))</formula>
    </cfRule>
  </conditionalFormatting>
  <conditionalFormatting sqref="AU711">
    <cfRule type="cellIs" dxfId="0" priority="11205" operator="lessThan">
      <formula>20</formula>
    </cfRule>
    <cfRule type="cellIs" dxfId="1" priority="7235" operator="greaterThan">
      <formula>120</formula>
    </cfRule>
    <cfRule type="containsText" dxfId="2" priority="3265" operator="between" text="库存为">
      <formula>NOT(ISERROR(SEARCH("库存为",AU711)))</formula>
    </cfRule>
  </conditionalFormatting>
  <conditionalFormatting sqref="AU712">
    <cfRule type="cellIs" dxfId="0" priority="11204" operator="lessThan">
      <formula>20</formula>
    </cfRule>
    <cfRule type="cellIs" dxfId="1" priority="7234" operator="greaterThan">
      <formula>120</formula>
    </cfRule>
    <cfRule type="containsText" dxfId="2" priority="3264" operator="between" text="库存为">
      <formula>NOT(ISERROR(SEARCH("库存为",AU712)))</formula>
    </cfRule>
  </conditionalFormatting>
  <conditionalFormatting sqref="AU713">
    <cfRule type="cellIs" dxfId="0" priority="11203" operator="lessThan">
      <formula>20</formula>
    </cfRule>
    <cfRule type="cellIs" dxfId="1" priority="7233" operator="greaterThan">
      <formula>120</formula>
    </cfRule>
    <cfRule type="containsText" dxfId="2" priority="3263" operator="between" text="库存为">
      <formula>NOT(ISERROR(SEARCH("库存为",AU713)))</formula>
    </cfRule>
  </conditionalFormatting>
  <conditionalFormatting sqref="AU714">
    <cfRule type="cellIs" dxfId="0" priority="11202" operator="lessThan">
      <formula>20</formula>
    </cfRule>
    <cfRule type="cellIs" dxfId="1" priority="7232" operator="greaterThan">
      <formula>120</formula>
    </cfRule>
    <cfRule type="containsText" dxfId="2" priority="3262" operator="between" text="库存为">
      <formula>NOT(ISERROR(SEARCH("库存为",AU714)))</formula>
    </cfRule>
  </conditionalFormatting>
  <conditionalFormatting sqref="AU715">
    <cfRule type="cellIs" dxfId="0" priority="11201" operator="lessThan">
      <formula>20</formula>
    </cfRule>
    <cfRule type="cellIs" dxfId="1" priority="7231" operator="greaterThan">
      <formula>120</formula>
    </cfRule>
    <cfRule type="containsText" dxfId="2" priority="3261" operator="between" text="库存为">
      <formula>NOT(ISERROR(SEARCH("库存为",AU715)))</formula>
    </cfRule>
  </conditionalFormatting>
  <conditionalFormatting sqref="AU716">
    <cfRule type="cellIs" dxfId="0" priority="11200" operator="lessThan">
      <formula>20</formula>
    </cfRule>
    <cfRule type="cellIs" dxfId="1" priority="7230" operator="greaterThan">
      <formula>120</formula>
    </cfRule>
    <cfRule type="containsText" dxfId="2" priority="3260" operator="between" text="库存为">
      <formula>NOT(ISERROR(SEARCH("库存为",AU716)))</formula>
    </cfRule>
  </conditionalFormatting>
  <conditionalFormatting sqref="AU717">
    <cfRule type="cellIs" dxfId="0" priority="11199" operator="lessThan">
      <formula>20</formula>
    </cfRule>
    <cfRule type="cellIs" dxfId="1" priority="7229" operator="greaterThan">
      <formula>120</formula>
    </cfRule>
    <cfRule type="containsText" dxfId="2" priority="3259" operator="between" text="库存为">
      <formula>NOT(ISERROR(SEARCH("库存为",AU717)))</formula>
    </cfRule>
  </conditionalFormatting>
  <conditionalFormatting sqref="AU718">
    <cfRule type="cellIs" dxfId="0" priority="11198" operator="lessThan">
      <formula>20</formula>
    </cfRule>
    <cfRule type="cellIs" dxfId="1" priority="7228" operator="greaterThan">
      <formula>120</formula>
    </cfRule>
    <cfRule type="containsText" dxfId="2" priority="3258" operator="between" text="库存为">
      <formula>NOT(ISERROR(SEARCH("库存为",AU718)))</formula>
    </cfRule>
  </conditionalFormatting>
  <conditionalFormatting sqref="AU719">
    <cfRule type="cellIs" dxfId="0" priority="11197" operator="lessThan">
      <formula>20</formula>
    </cfRule>
    <cfRule type="cellIs" dxfId="1" priority="7227" operator="greaterThan">
      <formula>120</formula>
    </cfRule>
    <cfRule type="containsText" dxfId="2" priority="3257" operator="between" text="库存为">
      <formula>NOT(ISERROR(SEARCH("库存为",AU719)))</formula>
    </cfRule>
  </conditionalFormatting>
  <conditionalFormatting sqref="AU720">
    <cfRule type="cellIs" dxfId="0" priority="11196" operator="lessThan">
      <formula>20</formula>
    </cfRule>
    <cfRule type="cellIs" dxfId="1" priority="7226" operator="greaterThan">
      <formula>120</formula>
    </cfRule>
    <cfRule type="containsText" dxfId="2" priority="3256" operator="between" text="库存为">
      <formula>NOT(ISERROR(SEARCH("库存为",AU720)))</formula>
    </cfRule>
  </conditionalFormatting>
  <conditionalFormatting sqref="AU721">
    <cfRule type="cellIs" dxfId="0" priority="11195" operator="lessThan">
      <formula>20</formula>
    </cfRule>
    <cfRule type="cellIs" dxfId="1" priority="7225" operator="greaterThan">
      <formula>120</formula>
    </cfRule>
    <cfRule type="containsText" dxfId="2" priority="3255" operator="between" text="库存为">
      <formula>NOT(ISERROR(SEARCH("库存为",AU721)))</formula>
    </cfRule>
  </conditionalFormatting>
  <conditionalFormatting sqref="AU722">
    <cfRule type="cellIs" dxfId="0" priority="11194" operator="lessThan">
      <formula>20</formula>
    </cfRule>
    <cfRule type="cellIs" dxfId="1" priority="7224" operator="greaterThan">
      <formula>120</formula>
    </cfRule>
    <cfRule type="containsText" dxfId="2" priority="3254" operator="between" text="库存为">
      <formula>NOT(ISERROR(SEARCH("库存为",AU722)))</formula>
    </cfRule>
  </conditionalFormatting>
  <conditionalFormatting sqref="AU723">
    <cfRule type="cellIs" dxfId="0" priority="11193" operator="lessThan">
      <formula>20</formula>
    </cfRule>
    <cfRule type="cellIs" dxfId="1" priority="7223" operator="greaterThan">
      <formula>120</formula>
    </cfRule>
    <cfRule type="containsText" dxfId="2" priority="3253" operator="between" text="库存为">
      <formula>NOT(ISERROR(SEARCH("库存为",AU723)))</formula>
    </cfRule>
  </conditionalFormatting>
  <conditionalFormatting sqref="AU724">
    <cfRule type="cellIs" dxfId="0" priority="11192" operator="lessThan">
      <formula>20</formula>
    </cfRule>
    <cfRule type="cellIs" dxfId="1" priority="7222" operator="greaterThan">
      <formula>120</formula>
    </cfRule>
    <cfRule type="containsText" dxfId="2" priority="3252" operator="between" text="库存为">
      <formula>NOT(ISERROR(SEARCH("库存为",AU724)))</formula>
    </cfRule>
  </conditionalFormatting>
  <conditionalFormatting sqref="AU725">
    <cfRule type="cellIs" dxfId="0" priority="11191" operator="lessThan">
      <formula>20</formula>
    </cfRule>
    <cfRule type="cellIs" dxfId="1" priority="7221" operator="greaterThan">
      <formula>120</formula>
    </cfRule>
    <cfRule type="containsText" dxfId="2" priority="3251" operator="between" text="库存为">
      <formula>NOT(ISERROR(SEARCH("库存为",AU725)))</formula>
    </cfRule>
  </conditionalFormatting>
  <conditionalFormatting sqref="AU726">
    <cfRule type="cellIs" dxfId="0" priority="11190" operator="lessThan">
      <formula>20</formula>
    </cfRule>
    <cfRule type="cellIs" dxfId="1" priority="7220" operator="greaterThan">
      <formula>120</formula>
    </cfRule>
    <cfRule type="containsText" dxfId="2" priority="3250" operator="between" text="库存为">
      <formula>NOT(ISERROR(SEARCH("库存为",AU726)))</formula>
    </cfRule>
  </conditionalFormatting>
  <conditionalFormatting sqref="AU727">
    <cfRule type="cellIs" dxfId="0" priority="11189" operator="lessThan">
      <formula>20</formula>
    </cfRule>
    <cfRule type="cellIs" dxfId="1" priority="7219" operator="greaterThan">
      <formula>120</formula>
    </cfRule>
    <cfRule type="containsText" dxfId="2" priority="3249" operator="between" text="库存为">
      <formula>NOT(ISERROR(SEARCH("库存为",AU727)))</formula>
    </cfRule>
  </conditionalFormatting>
  <conditionalFormatting sqref="AU728">
    <cfRule type="cellIs" dxfId="0" priority="11188" operator="lessThan">
      <formula>20</formula>
    </cfRule>
    <cfRule type="cellIs" dxfId="1" priority="7218" operator="greaterThan">
      <formula>120</formula>
    </cfRule>
    <cfRule type="containsText" dxfId="2" priority="3248" operator="between" text="库存为">
      <formula>NOT(ISERROR(SEARCH("库存为",AU728)))</formula>
    </cfRule>
  </conditionalFormatting>
  <conditionalFormatting sqref="AU729">
    <cfRule type="cellIs" dxfId="0" priority="11187" operator="lessThan">
      <formula>20</formula>
    </cfRule>
    <cfRule type="cellIs" dxfId="1" priority="7217" operator="greaterThan">
      <formula>120</formula>
    </cfRule>
    <cfRule type="containsText" dxfId="2" priority="3247" operator="between" text="库存为">
      <formula>NOT(ISERROR(SEARCH("库存为",AU729)))</formula>
    </cfRule>
  </conditionalFormatting>
  <conditionalFormatting sqref="AU730">
    <cfRule type="cellIs" dxfId="0" priority="11186" operator="lessThan">
      <formula>20</formula>
    </cfRule>
    <cfRule type="cellIs" dxfId="1" priority="7216" operator="greaterThan">
      <formula>120</formula>
    </cfRule>
    <cfRule type="containsText" dxfId="2" priority="3246" operator="between" text="库存为">
      <formula>NOT(ISERROR(SEARCH("库存为",AU730)))</formula>
    </cfRule>
  </conditionalFormatting>
  <conditionalFormatting sqref="AU731">
    <cfRule type="cellIs" dxfId="0" priority="11185" operator="lessThan">
      <formula>20</formula>
    </cfRule>
    <cfRule type="cellIs" dxfId="1" priority="7215" operator="greaterThan">
      <formula>120</formula>
    </cfRule>
    <cfRule type="containsText" dxfId="2" priority="3245" operator="between" text="库存为">
      <formula>NOT(ISERROR(SEARCH("库存为",AU731)))</formula>
    </cfRule>
  </conditionalFormatting>
  <conditionalFormatting sqref="AU732">
    <cfRule type="cellIs" dxfId="0" priority="11184" operator="lessThan">
      <formula>20</formula>
    </cfRule>
    <cfRule type="cellIs" dxfId="1" priority="7214" operator="greaterThan">
      <formula>120</formula>
    </cfRule>
    <cfRule type="containsText" dxfId="2" priority="3244" operator="between" text="库存为">
      <formula>NOT(ISERROR(SEARCH("库存为",AU732)))</formula>
    </cfRule>
  </conditionalFormatting>
  <conditionalFormatting sqref="AU733">
    <cfRule type="cellIs" dxfId="0" priority="11183" operator="lessThan">
      <formula>20</formula>
    </cfRule>
    <cfRule type="cellIs" dxfId="1" priority="7213" operator="greaterThan">
      <formula>120</formula>
    </cfRule>
    <cfRule type="containsText" dxfId="2" priority="3243" operator="between" text="库存为">
      <formula>NOT(ISERROR(SEARCH("库存为",AU733)))</formula>
    </cfRule>
  </conditionalFormatting>
  <conditionalFormatting sqref="AU734">
    <cfRule type="cellIs" dxfId="0" priority="11182" operator="lessThan">
      <formula>20</formula>
    </cfRule>
    <cfRule type="cellIs" dxfId="1" priority="7212" operator="greaterThan">
      <formula>120</formula>
    </cfRule>
    <cfRule type="containsText" dxfId="2" priority="3242" operator="between" text="库存为">
      <formula>NOT(ISERROR(SEARCH("库存为",AU734)))</formula>
    </cfRule>
  </conditionalFormatting>
  <conditionalFormatting sqref="AU735">
    <cfRule type="cellIs" dxfId="0" priority="11181" operator="lessThan">
      <formula>20</formula>
    </cfRule>
    <cfRule type="cellIs" dxfId="1" priority="7211" operator="greaterThan">
      <formula>120</formula>
    </cfRule>
    <cfRule type="containsText" dxfId="2" priority="3241" operator="between" text="库存为">
      <formula>NOT(ISERROR(SEARCH("库存为",AU735)))</formula>
    </cfRule>
  </conditionalFormatting>
  <conditionalFormatting sqref="AU736">
    <cfRule type="cellIs" dxfId="0" priority="11180" operator="lessThan">
      <formula>20</formula>
    </cfRule>
    <cfRule type="cellIs" dxfId="1" priority="7210" operator="greaterThan">
      <formula>120</formula>
    </cfRule>
    <cfRule type="containsText" dxfId="2" priority="3240" operator="between" text="库存为">
      <formula>NOT(ISERROR(SEARCH("库存为",AU736)))</formula>
    </cfRule>
  </conditionalFormatting>
  <conditionalFormatting sqref="AU737">
    <cfRule type="cellIs" dxfId="0" priority="11179" operator="lessThan">
      <formula>20</formula>
    </cfRule>
    <cfRule type="cellIs" dxfId="1" priority="7209" operator="greaterThan">
      <formula>120</formula>
    </cfRule>
    <cfRule type="containsText" dxfId="2" priority="3239" operator="between" text="库存为">
      <formula>NOT(ISERROR(SEARCH("库存为",AU737)))</formula>
    </cfRule>
  </conditionalFormatting>
  <conditionalFormatting sqref="AU738">
    <cfRule type="cellIs" dxfId="0" priority="11178" operator="lessThan">
      <formula>20</formula>
    </cfRule>
    <cfRule type="cellIs" dxfId="1" priority="7208" operator="greaterThan">
      <formula>120</formula>
    </cfRule>
    <cfRule type="containsText" dxfId="2" priority="3238" operator="between" text="库存为">
      <formula>NOT(ISERROR(SEARCH("库存为",AU738)))</formula>
    </cfRule>
  </conditionalFormatting>
  <conditionalFormatting sqref="AU739">
    <cfRule type="cellIs" dxfId="0" priority="11177" operator="lessThan">
      <formula>20</formula>
    </cfRule>
    <cfRule type="cellIs" dxfId="1" priority="7207" operator="greaterThan">
      <formula>120</formula>
    </cfRule>
    <cfRule type="containsText" dxfId="2" priority="3237" operator="between" text="库存为">
      <formula>NOT(ISERROR(SEARCH("库存为",AU739)))</formula>
    </cfRule>
  </conditionalFormatting>
  <conditionalFormatting sqref="AU740">
    <cfRule type="cellIs" dxfId="0" priority="11176" operator="lessThan">
      <formula>20</formula>
    </cfRule>
    <cfRule type="cellIs" dxfId="1" priority="7206" operator="greaterThan">
      <formula>120</formula>
    </cfRule>
    <cfRule type="containsText" dxfId="2" priority="3236" operator="between" text="库存为">
      <formula>NOT(ISERROR(SEARCH("库存为",AU740)))</formula>
    </cfRule>
  </conditionalFormatting>
  <conditionalFormatting sqref="AU741">
    <cfRule type="cellIs" dxfId="0" priority="11175" operator="lessThan">
      <formula>20</formula>
    </cfRule>
    <cfRule type="cellIs" dxfId="1" priority="7205" operator="greaterThan">
      <formula>120</formula>
    </cfRule>
    <cfRule type="containsText" dxfId="2" priority="3235" operator="between" text="库存为">
      <formula>NOT(ISERROR(SEARCH("库存为",AU741)))</formula>
    </cfRule>
  </conditionalFormatting>
  <conditionalFormatting sqref="AU742">
    <cfRule type="cellIs" dxfId="0" priority="11174" operator="lessThan">
      <formula>20</formula>
    </cfRule>
    <cfRule type="cellIs" dxfId="1" priority="7204" operator="greaterThan">
      <formula>120</formula>
    </cfRule>
    <cfRule type="containsText" dxfId="2" priority="3234" operator="between" text="库存为">
      <formula>NOT(ISERROR(SEARCH("库存为",AU742)))</formula>
    </cfRule>
  </conditionalFormatting>
  <conditionalFormatting sqref="AU743">
    <cfRule type="cellIs" dxfId="0" priority="11173" operator="lessThan">
      <formula>20</formula>
    </cfRule>
    <cfRule type="cellIs" dxfId="1" priority="7203" operator="greaterThan">
      <formula>120</formula>
    </cfRule>
    <cfRule type="containsText" dxfId="2" priority="3233" operator="between" text="库存为">
      <formula>NOT(ISERROR(SEARCH("库存为",AU743)))</formula>
    </cfRule>
  </conditionalFormatting>
  <conditionalFormatting sqref="AU744">
    <cfRule type="cellIs" dxfId="0" priority="11172" operator="lessThan">
      <formula>20</formula>
    </cfRule>
    <cfRule type="cellIs" dxfId="1" priority="7202" operator="greaterThan">
      <formula>120</formula>
    </cfRule>
    <cfRule type="containsText" dxfId="2" priority="3232" operator="between" text="库存为">
      <formula>NOT(ISERROR(SEARCH("库存为",AU744)))</formula>
    </cfRule>
  </conditionalFormatting>
  <conditionalFormatting sqref="AU745">
    <cfRule type="cellIs" dxfId="0" priority="11171" operator="lessThan">
      <formula>20</formula>
    </cfRule>
    <cfRule type="cellIs" dxfId="1" priority="7201" operator="greaterThan">
      <formula>120</formula>
    </cfRule>
    <cfRule type="containsText" dxfId="2" priority="3231" operator="between" text="库存为">
      <formula>NOT(ISERROR(SEARCH("库存为",AU745)))</formula>
    </cfRule>
  </conditionalFormatting>
  <conditionalFormatting sqref="AU746">
    <cfRule type="cellIs" dxfId="0" priority="11170" operator="lessThan">
      <formula>20</formula>
    </cfRule>
    <cfRule type="cellIs" dxfId="1" priority="7200" operator="greaterThan">
      <formula>120</formula>
    </cfRule>
    <cfRule type="containsText" dxfId="2" priority="3230" operator="between" text="库存为">
      <formula>NOT(ISERROR(SEARCH("库存为",AU746)))</formula>
    </cfRule>
  </conditionalFormatting>
  <conditionalFormatting sqref="AU747">
    <cfRule type="cellIs" dxfId="0" priority="11169" operator="lessThan">
      <formula>20</formula>
    </cfRule>
    <cfRule type="cellIs" dxfId="1" priority="7199" operator="greaterThan">
      <formula>120</formula>
    </cfRule>
    <cfRule type="containsText" dxfId="2" priority="3229" operator="between" text="库存为">
      <formula>NOT(ISERROR(SEARCH("库存为",AU747)))</formula>
    </cfRule>
  </conditionalFormatting>
  <conditionalFormatting sqref="AU748">
    <cfRule type="cellIs" dxfId="0" priority="11168" operator="lessThan">
      <formula>20</formula>
    </cfRule>
    <cfRule type="cellIs" dxfId="1" priority="7198" operator="greaterThan">
      <formula>120</formula>
    </cfRule>
    <cfRule type="containsText" dxfId="2" priority="3228" operator="between" text="库存为">
      <formula>NOT(ISERROR(SEARCH("库存为",AU748)))</formula>
    </cfRule>
  </conditionalFormatting>
  <conditionalFormatting sqref="AU749">
    <cfRule type="cellIs" dxfId="0" priority="11167" operator="lessThan">
      <formula>20</formula>
    </cfRule>
    <cfRule type="cellIs" dxfId="1" priority="7197" operator="greaterThan">
      <formula>120</formula>
    </cfRule>
    <cfRule type="containsText" dxfId="2" priority="3227" operator="between" text="库存为">
      <formula>NOT(ISERROR(SEARCH("库存为",AU749)))</formula>
    </cfRule>
  </conditionalFormatting>
  <conditionalFormatting sqref="AU750">
    <cfRule type="cellIs" dxfId="0" priority="11166" operator="lessThan">
      <formula>20</formula>
    </cfRule>
    <cfRule type="cellIs" dxfId="1" priority="7196" operator="greaterThan">
      <formula>120</formula>
    </cfRule>
    <cfRule type="containsText" dxfId="2" priority="3226" operator="between" text="库存为">
      <formula>NOT(ISERROR(SEARCH("库存为",AU750)))</formula>
    </cfRule>
  </conditionalFormatting>
  <conditionalFormatting sqref="AU751">
    <cfRule type="cellIs" dxfId="0" priority="11165" operator="lessThan">
      <formula>20</formula>
    </cfRule>
    <cfRule type="cellIs" dxfId="1" priority="7195" operator="greaterThan">
      <formula>120</formula>
    </cfRule>
    <cfRule type="containsText" dxfId="2" priority="3225" operator="between" text="库存为">
      <formula>NOT(ISERROR(SEARCH("库存为",AU751)))</formula>
    </cfRule>
  </conditionalFormatting>
  <conditionalFormatting sqref="AU752">
    <cfRule type="cellIs" dxfId="0" priority="11164" operator="lessThan">
      <formula>20</formula>
    </cfRule>
    <cfRule type="cellIs" dxfId="1" priority="7194" operator="greaterThan">
      <formula>120</formula>
    </cfRule>
    <cfRule type="containsText" dxfId="2" priority="3224" operator="between" text="库存为">
      <formula>NOT(ISERROR(SEARCH("库存为",AU752)))</formula>
    </cfRule>
  </conditionalFormatting>
  <conditionalFormatting sqref="AU753">
    <cfRule type="cellIs" dxfId="0" priority="11163" operator="lessThan">
      <formula>20</formula>
    </cfRule>
    <cfRule type="cellIs" dxfId="1" priority="7193" operator="greaterThan">
      <formula>120</formula>
    </cfRule>
    <cfRule type="containsText" dxfId="2" priority="3223" operator="between" text="库存为">
      <formula>NOT(ISERROR(SEARCH("库存为",AU753)))</formula>
    </cfRule>
  </conditionalFormatting>
  <conditionalFormatting sqref="AU754">
    <cfRule type="cellIs" dxfId="0" priority="11162" operator="lessThan">
      <formula>20</formula>
    </cfRule>
    <cfRule type="cellIs" dxfId="1" priority="7192" operator="greaterThan">
      <formula>120</formula>
    </cfRule>
    <cfRule type="containsText" dxfId="2" priority="3222" operator="between" text="库存为">
      <formula>NOT(ISERROR(SEARCH("库存为",AU754)))</formula>
    </cfRule>
  </conditionalFormatting>
  <conditionalFormatting sqref="AU755">
    <cfRule type="cellIs" dxfId="0" priority="11161" operator="lessThan">
      <formula>20</formula>
    </cfRule>
    <cfRule type="cellIs" dxfId="1" priority="7191" operator="greaterThan">
      <formula>120</formula>
    </cfRule>
    <cfRule type="containsText" dxfId="2" priority="3221" operator="between" text="库存为">
      <formula>NOT(ISERROR(SEARCH("库存为",AU755)))</formula>
    </cfRule>
  </conditionalFormatting>
  <conditionalFormatting sqref="AU756">
    <cfRule type="cellIs" dxfId="0" priority="11160" operator="lessThan">
      <formula>20</formula>
    </cfRule>
    <cfRule type="cellIs" dxfId="1" priority="7190" operator="greaterThan">
      <formula>120</formula>
    </cfRule>
    <cfRule type="containsText" dxfId="2" priority="3220" operator="between" text="库存为">
      <formula>NOT(ISERROR(SEARCH("库存为",AU756)))</formula>
    </cfRule>
  </conditionalFormatting>
  <conditionalFormatting sqref="AU757">
    <cfRule type="cellIs" dxfId="0" priority="11159" operator="lessThan">
      <formula>20</formula>
    </cfRule>
    <cfRule type="cellIs" dxfId="1" priority="7189" operator="greaterThan">
      <formula>120</formula>
    </cfRule>
    <cfRule type="containsText" dxfId="2" priority="3219" operator="between" text="库存为">
      <formula>NOT(ISERROR(SEARCH("库存为",AU757)))</formula>
    </cfRule>
  </conditionalFormatting>
  <conditionalFormatting sqref="AU758">
    <cfRule type="cellIs" dxfId="0" priority="11158" operator="lessThan">
      <formula>20</formula>
    </cfRule>
    <cfRule type="cellIs" dxfId="1" priority="7188" operator="greaterThan">
      <formula>120</formula>
    </cfRule>
    <cfRule type="containsText" dxfId="2" priority="3218" operator="between" text="库存为">
      <formula>NOT(ISERROR(SEARCH("库存为",AU758)))</formula>
    </cfRule>
  </conditionalFormatting>
  <conditionalFormatting sqref="AU759">
    <cfRule type="cellIs" dxfId="0" priority="11157" operator="lessThan">
      <formula>20</formula>
    </cfRule>
    <cfRule type="cellIs" dxfId="1" priority="7187" operator="greaterThan">
      <formula>120</formula>
    </cfRule>
    <cfRule type="containsText" dxfId="2" priority="3217" operator="between" text="库存为">
      <formula>NOT(ISERROR(SEARCH("库存为",AU759)))</formula>
    </cfRule>
  </conditionalFormatting>
  <conditionalFormatting sqref="AU760">
    <cfRule type="cellIs" dxfId="0" priority="11156" operator="lessThan">
      <formula>20</formula>
    </cfRule>
    <cfRule type="cellIs" dxfId="1" priority="7186" operator="greaterThan">
      <formula>120</formula>
    </cfRule>
    <cfRule type="containsText" dxfId="2" priority="3216" operator="between" text="库存为">
      <formula>NOT(ISERROR(SEARCH("库存为",AU760)))</formula>
    </cfRule>
  </conditionalFormatting>
  <conditionalFormatting sqref="AU761">
    <cfRule type="cellIs" dxfId="0" priority="11155" operator="lessThan">
      <formula>20</formula>
    </cfRule>
    <cfRule type="cellIs" dxfId="1" priority="7185" operator="greaterThan">
      <formula>120</formula>
    </cfRule>
    <cfRule type="containsText" dxfId="2" priority="3215" operator="between" text="库存为">
      <formula>NOT(ISERROR(SEARCH("库存为",AU761)))</formula>
    </cfRule>
  </conditionalFormatting>
  <conditionalFormatting sqref="AU762">
    <cfRule type="cellIs" dxfId="0" priority="11154" operator="lessThan">
      <formula>20</formula>
    </cfRule>
    <cfRule type="cellIs" dxfId="1" priority="7184" operator="greaterThan">
      <formula>120</formula>
    </cfRule>
    <cfRule type="containsText" dxfId="2" priority="3214" operator="between" text="库存为">
      <formula>NOT(ISERROR(SEARCH("库存为",AU762)))</formula>
    </cfRule>
  </conditionalFormatting>
  <conditionalFormatting sqref="AU763">
    <cfRule type="cellIs" dxfId="0" priority="11153" operator="lessThan">
      <formula>20</formula>
    </cfRule>
    <cfRule type="cellIs" dxfId="1" priority="7183" operator="greaterThan">
      <formula>120</formula>
    </cfRule>
    <cfRule type="containsText" dxfId="2" priority="3213" operator="between" text="库存为">
      <formula>NOT(ISERROR(SEARCH("库存为",AU763)))</formula>
    </cfRule>
  </conditionalFormatting>
  <conditionalFormatting sqref="AU764">
    <cfRule type="cellIs" dxfId="0" priority="11152" operator="lessThan">
      <formula>20</formula>
    </cfRule>
    <cfRule type="cellIs" dxfId="1" priority="7182" operator="greaterThan">
      <formula>120</formula>
    </cfRule>
    <cfRule type="containsText" dxfId="2" priority="3212" operator="between" text="库存为">
      <formula>NOT(ISERROR(SEARCH("库存为",AU764)))</formula>
    </cfRule>
  </conditionalFormatting>
  <conditionalFormatting sqref="AU765">
    <cfRule type="cellIs" dxfId="0" priority="11151" operator="lessThan">
      <formula>20</formula>
    </cfRule>
    <cfRule type="cellIs" dxfId="1" priority="7181" operator="greaterThan">
      <formula>120</formula>
    </cfRule>
    <cfRule type="containsText" dxfId="2" priority="3211" operator="between" text="库存为">
      <formula>NOT(ISERROR(SEARCH("库存为",AU765)))</formula>
    </cfRule>
  </conditionalFormatting>
  <conditionalFormatting sqref="AU766">
    <cfRule type="cellIs" dxfId="0" priority="11150" operator="lessThan">
      <formula>20</formula>
    </cfRule>
    <cfRule type="cellIs" dxfId="1" priority="7180" operator="greaterThan">
      <formula>120</formula>
    </cfRule>
    <cfRule type="containsText" dxfId="2" priority="3210" operator="between" text="库存为">
      <formula>NOT(ISERROR(SEARCH("库存为",AU766)))</formula>
    </cfRule>
  </conditionalFormatting>
  <conditionalFormatting sqref="AU767">
    <cfRule type="cellIs" dxfId="0" priority="11149" operator="lessThan">
      <formula>20</formula>
    </cfRule>
    <cfRule type="cellIs" dxfId="1" priority="7179" operator="greaterThan">
      <formula>120</formula>
    </cfRule>
    <cfRule type="containsText" dxfId="2" priority="3209" operator="between" text="库存为">
      <formula>NOT(ISERROR(SEARCH("库存为",AU767)))</formula>
    </cfRule>
  </conditionalFormatting>
  <conditionalFormatting sqref="AU768">
    <cfRule type="cellIs" dxfId="0" priority="11148" operator="lessThan">
      <formula>20</formula>
    </cfRule>
    <cfRule type="cellIs" dxfId="1" priority="7178" operator="greaterThan">
      <formula>120</formula>
    </cfRule>
    <cfRule type="containsText" dxfId="2" priority="3208" operator="between" text="库存为">
      <formula>NOT(ISERROR(SEARCH("库存为",AU768)))</formula>
    </cfRule>
  </conditionalFormatting>
  <conditionalFormatting sqref="AU769">
    <cfRule type="cellIs" dxfId="0" priority="11147" operator="lessThan">
      <formula>20</formula>
    </cfRule>
    <cfRule type="cellIs" dxfId="1" priority="7177" operator="greaterThan">
      <formula>120</formula>
    </cfRule>
    <cfRule type="containsText" dxfId="2" priority="3207" operator="between" text="库存为">
      <formula>NOT(ISERROR(SEARCH("库存为",AU769)))</formula>
    </cfRule>
  </conditionalFormatting>
  <conditionalFormatting sqref="AU770">
    <cfRule type="cellIs" dxfId="0" priority="11146" operator="lessThan">
      <formula>20</formula>
    </cfRule>
    <cfRule type="cellIs" dxfId="1" priority="7176" operator="greaterThan">
      <formula>120</formula>
    </cfRule>
    <cfRule type="containsText" dxfId="2" priority="3206" operator="between" text="库存为">
      <formula>NOT(ISERROR(SEARCH("库存为",AU770)))</formula>
    </cfRule>
  </conditionalFormatting>
  <conditionalFormatting sqref="AU771">
    <cfRule type="cellIs" dxfId="0" priority="11145" operator="lessThan">
      <formula>20</formula>
    </cfRule>
    <cfRule type="cellIs" dxfId="1" priority="7175" operator="greaterThan">
      <formula>120</formula>
    </cfRule>
    <cfRule type="containsText" dxfId="2" priority="3205" operator="between" text="库存为">
      <formula>NOT(ISERROR(SEARCH("库存为",AU771)))</formula>
    </cfRule>
  </conditionalFormatting>
  <conditionalFormatting sqref="AU772">
    <cfRule type="cellIs" dxfId="0" priority="11144" operator="lessThan">
      <formula>20</formula>
    </cfRule>
    <cfRule type="cellIs" dxfId="1" priority="7174" operator="greaterThan">
      <formula>120</formula>
    </cfRule>
    <cfRule type="containsText" dxfId="2" priority="3204" operator="between" text="库存为">
      <formula>NOT(ISERROR(SEARCH("库存为",AU772)))</formula>
    </cfRule>
  </conditionalFormatting>
  <conditionalFormatting sqref="AU773">
    <cfRule type="cellIs" dxfId="0" priority="11143" operator="lessThan">
      <formula>20</formula>
    </cfRule>
    <cfRule type="cellIs" dxfId="1" priority="7173" operator="greaterThan">
      <formula>120</formula>
    </cfRule>
    <cfRule type="containsText" dxfId="2" priority="3203" operator="between" text="库存为">
      <formula>NOT(ISERROR(SEARCH("库存为",AU773)))</formula>
    </cfRule>
  </conditionalFormatting>
  <conditionalFormatting sqref="AU774">
    <cfRule type="cellIs" dxfId="0" priority="11142" operator="lessThan">
      <formula>20</formula>
    </cfRule>
    <cfRule type="cellIs" dxfId="1" priority="7172" operator="greaterThan">
      <formula>120</formula>
    </cfRule>
    <cfRule type="containsText" dxfId="2" priority="3202" operator="between" text="库存为">
      <formula>NOT(ISERROR(SEARCH("库存为",AU774)))</formula>
    </cfRule>
  </conditionalFormatting>
  <conditionalFormatting sqref="AU775">
    <cfRule type="cellIs" dxfId="0" priority="11141" operator="lessThan">
      <formula>20</formula>
    </cfRule>
    <cfRule type="cellIs" dxfId="1" priority="7171" operator="greaterThan">
      <formula>120</formula>
    </cfRule>
    <cfRule type="containsText" dxfId="2" priority="3201" operator="between" text="库存为">
      <formula>NOT(ISERROR(SEARCH("库存为",AU775)))</formula>
    </cfRule>
  </conditionalFormatting>
  <conditionalFormatting sqref="AU776">
    <cfRule type="cellIs" dxfId="0" priority="11140" operator="lessThan">
      <formula>20</formula>
    </cfRule>
    <cfRule type="cellIs" dxfId="1" priority="7170" operator="greaterThan">
      <formula>120</formula>
    </cfRule>
    <cfRule type="containsText" dxfId="2" priority="3200" operator="between" text="库存为">
      <formula>NOT(ISERROR(SEARCH("库存为",AU776)))</formula>
    </cfRule>
  </conditionalFormatting>
  <conditionalFormatting sqref="AU777">
    <cfRule type="cellIs" dxfId="0" priority="11139" operator="lessThan">
      <formula>20</formula>
    </cfRule>
    <cfRule type="cellIs" dxfId="1" priority="7169" operator="greaterThan">
      <formula>120</formula>
    </cfRule>
    <cfRule type="containsText" dxfId="2" priority="3199" operator="between" text="库存为">
      <formula>NOT(ISERROR(SEARCH("库存为",AU777)))</formula>
    </cfRule>
  </conditionalFormatting>
  <conditionalFormatting sqref="AU778">
    <cfRule type="cellIs" dxfId="0" priority="11138" operator="lessThan">
      <formula>20</formula>
    </cfRule>
    <cfRule type="cellIs" dxfId="1" priority="7168" operator="greaterThan">
      <formula>120</formula>
    </cfRule>
    <cfRule type="containsText" dxfId="2" priority="3198" operator="between" text="库存为">
      <formula>NOT(ISERROR(SEARCH("库存为",AU778)))</formula>
    </cfRule>
  </conditionalFormatting>
  <conditionalFormatting sqref="AU779">
    <cfRule type="cellIs" dxfId="0" priority="11137" operator="lessThan">
      <formula>20</formula>
    </cfRule>
    <cfRule type="cellIs" dxfId="1" priority="7167" operator="greaterThan">
      <formula>120</formula>
    </cfRule>
    <cfRule type="containsText" dxfId="2" priority="3197" operator="between" text="库存为">
      <formula>NOT(ISERROR(SEARCH("库存为",AU779)))</formula>
    </cfRule>
  </conditionalFormatting>
  <conditionalFormatting sqref="AU780">
    <cfRule type="cellIs" dxfId="0" priority="11136" operator="lessThan">
      <formula>20</formula>
    </cfRule>
    <cfRule type="cellIs" dxfId="1" priority="7166" operator="greaterThan">
      <formula>120</formula>
    </cfRule>
    <cfRule type="containsText" dxfId="2" priority="3196" operator="between" text="库存为">
      <formula>NOT(ISERROR(SEARCH("库存为",AU780)))</formula>
    </cfRule>
  </conditionalFormatting>
  <conditionalFormatting sqref="AU781">
    <cfRule type="cellIs" dxfId="0" priority="11135" operator="lessThan">
      <formula>20</formula>
    </cfRule>
    <cfRule type="cellIs" dxfId="1" priority="7165" operator="greaterThan">
      <formula>120</formula>
    </cfRule>
    <cfRule type="containsText" dxfId="2" priority="3195" operator="between" text="库存为">
      <formula>NOT(ISERROR(SEARCH("库存为",AU781)))</formula>
    </cfRule>
  </conditionalFormatting>
  <conditionalFormatting sqref="AU782">
    <cfRule type="cellIs" dxfId="0" priority="11134" operator="lessThan">
      <formula>20</formula>
    </cfRule>
    <cfRule type="cellIs" dxfId="1" priority="7164" operator="greaterThan">
      <formula>120</formula>
    </cfRule>
    <cfRule type="containsText" dxfId="2" priority="3194" operator="between" text="库存为">
      <formula>NOT(ISERROR(SEARCH("库存为",AU782)))</formula>
    </cfRule>
  </conditionalFormatting>
  <conditionalFormatting sqref="AU783">
    <cfRule type="cellIs" dxfId="0" priority="11133" operator="lessThan">
      <formula>20</formula>
    </cfRule>
    <cfRule type="cellIs" dxfId="1" priority="7163" operator="greaterThan">
      <formula>120</formula>
    </cfRule>
    <cfRule type="containsText" dxfId="2" priority="3193" operator="between" text="库存为">
      <formula>NOT(ISERROR(SEARCH("库存为",AU783)))</formula>
    </cfRule>
  </conditionalFormatting>
  <conditionalFormatting sqref="AU784">
    <cfRule type="cellIs" dxfId="0" priority="11132" operator="lessThan">
      <formula>20</formula>
    </cfRule>
    <cfRule type="cellIs" dxfId="1" priority="7162" operator="greaterThan">
      <formula>120</formula>
    </cfRule>
    <cfRule type="containsText" dxfId="2" priority="3192" operator="between" text="库存为">
      <formula>NOT(ISERROR(SEARCH("库存为",AU784)))</formula>
    </cfRule>
  </conditionalFormatting>
  <conditionalFormatting sqref="AU785">
    <cfRule type="cellIs" dxfId="0" priority="11131" operator="lessThan">
      <formula>20</formula>
    </cfRule>
    <cfRule type="cellIs" dxfId="1" priority="7161" operator="greaterThan">
      <formula>120</formula>
    </cfRule>
    <cfRule type="containsText" dxfId="2" priority="3191" operator="between" text="库存为">
      <formula>NOT(ISERROR(SEARCH("库存为",AU785)))</formula>
    </cfRule>
  </conditionalFormatting>
  <conditionalFormatting sqref="AU786">
    <cfRule type="cellIs" dxfId="0" priority="11130" operator="lessThan">
      <formula>20</formula>
    </cfRule>
    <cfRule type="cellIs" dxfId="1" priority="7160" operator="greaterThan">
      <formula>120</formula>
    </cfRule>
    <cfRule type="containsText" dxfId="2" priority="3190" operator="between" text="库存为">
      <formula>NOT(ISERROR(SEARCH("库存为",AU786)))</formula>
    </cfRule>
  </conditionalFormatting>
  <conditionalFormatting sqref="AU787">
    <cfRule type="cellIs" dxfId="0" priority="11129" operator="lessThan">
      <formula>20</formula>
    </cfRule>
    <cfRule type="cellIs" dxfId="1" priority="7159" operator="greaterThan">
      <formula>120</formula>
    </cfRule>
    <cfRule type="containsText" dxfId="2" priority="3189" operator="between" text="库存为">
      <formula>NOT(ISERROR(SEARCH("库存为",AU787)))</formula>
    </cfRule>
  </conditionalFormatting>
  <conditionalFormatting sqref="AU788">
    <cfRule type="cellIs" dxfId="0" priority="11128" operator="lessThan">
      <formula>20</formula>
    </cfRule>
    <cfRule type="cellIs" dxfId="1" priority="7158" operator="greaterThan">
      <formula>120</formula>
    </cfRule>
    <cfRule type="containsText" dxfId="2" priority="3188" operator="between" text="库存为">
      <formula>NOT(ISERROR(SEARCH("库存为",AU788)))</formula>
    </cfRule>
  </conditionalFormatting>
  <conditionalFormatting sqref="AU789">
    <cfRule type="cellIs" dxfId="0" priority="11127" operator="lessThan">
      <formula>20</formula>
    </cfRule>
    <cfRule type="cellIs" dxfId="1" priority="7157" operator="greaterThan">
      <formula>120</formula>
    </cfRule>
    <cfRule type="containsText" dxfId="2" priority="3187" operator="between" text="库存为">
      <formula>NOT(ISERROR(SEARCH("库存为",AU789)))</formula>
    </cfRule>
  </conditionalFormatting>
  <conditionalFormatting sqref="AU790">
    <cfRule type="cellIs" dxfId="0" priority="11126" operator="lessThan">
      <formula>20</formula>
    </cfRule>
    <cfRule type="cellIs" dxfId="1" priority="7156" operator="greaterThan">
      <formula>120</formula>
    </cfRule>
    <cfRule type="containsText" dxfId="2" priority="3186" operator="between" text="库存为">
      <formula>NOT(ISERROR(SEARCH("库存为",AU790)))</formula>
    </cfRule>
  </conditionalFormatting>
  <conditionalFormatting sqref="AU791">
    <cfRule type="cellIs" dxfId="0" priority="11125" operator="lessThan">
      <formula>20</formula>
    </cfRule>
    <cfRule type="cellIs" dxfId="1" priority="7155" operator="greaterThan">
      <formula>120</formula>
    </cfRule>
    <cfRule type="containsText" dxfId="2" priority="3185" operator="between" text="库存为">
      <formula>NOT(ISERROR(SEARCH("库存为",AU791)))</formula>
    </cfRule>
  </conditionalFormatting>
  <conditionalFormatting sqref="AU792">
    <cfRule type="cellIs" dxfId="0" priority="11124" operator="lessThan">
      <formula>20</formula>
    </cfRule>
    <cfRule type="cellIs" dxfId="1" priority="7154" operator="greaterThan">
      <formula>120</formula>
    </cfRule>
    <cfRule type="containsText" dxfId="2" priority="3184" operator="between" text="库存为">
      <formula>NOT(ISERROR(SEARCH("库存为",AU792)))</formula>
    </cfRule>
  </conditionalFormatting>
  <conditionalFormatting sqref="AU793">
    <cfRule type="cellIs" dxfId="0" priority="11123" operator="lessThan">
      <formula>20</formula>
    </cfRule>
    <cfRule type="cellIs" dxfId="1" priority="7153" operator="greaterThan">
      <formula>120</formula>
    </cfRule>
    <cfRule type="containsText" dxfId="2" priority="3183" operator="between" text="库存为">
      <formula>NOT(ISERROR(SEARCH("库存为",AU793)))</formula>
    </cfRule>
  </conditionalFormatting>
  <conditionalFormatting sqref="AU794">
    <cfRule type="cellIs" dxfId="0" priority="11122" operator="lessThan">
      <formula>20</formula>
    </cfRule>
    <cfRule type="cellIs" dxfId="1" priority="7152" operator="greaterThan">
      <formula>120</formula>
    </cfRule>
    <cfRule type="containsText" dxfId="2" priority="3182" operator="between" text="库存为">
      <formula>NOT(ISERROR(SEARCH("库存为",AU794)))</formula>
    </cfRule>
  </conditionalFormatting>
  <conditionalFormatting sqref="AU795">
    <cfRule type="cellIs" dxfId="0" priority="11121" operator="lessThan">
      <formula>20</formula>
    </cfRule>
    <cfRule type="cellIs" dxfId="1" priority="7151" operator="greaterThan">
      <formula>120</formula>
    </cfRule>
    <cfRule type="containsText" dxfId="2" priority="3181" operator="between" text="库存为">
      <formula>NOT(ISERROR(SEARCH("库存为",AU795)))</formula>
    </cfRule>
  </conditionalFormatting>
  <conditionalFormatting sqref="AU796">
    <cfRule type="cellIs" dxfId="0" priority="11120" operator="lessThan">
      <formula>20</formula>
    </cfRule>
    <cfRule type="cellIs" dxfId="1" priority="7150" operator="greaterThan">
      <formula>120</formula>
    </cfRule>
    <cfRule type="containsText" dxfId="2" priority="3180" operator="between" text="库存为">
      <formula>NOT(ISERROR(SEARCH("库存为",AU796)))</formula>
    </cfRule>
  </conditionalFormatting>
  <conditionalFormatting sqref="AU797">
    <cfRule type="cellIs" dxfId="0" priority="11119" operator="lessThan">
      <formula>20</formula>
    </cfRule>
    <cfRule type="cellIs" dxfId="1" priority="7149" operator="greaterThan">
      <formula>120</formula>
    </cfRule>
    <cfRule type="containsText" dxfId="2" priority="3179" operator="between" text="库存为">
      <formula>NOT(ISERROR(SEARCH("库存为",AU797)))</formula>
    </cfRule>
  </conditionalFormatting>
  <conditionalFormatting sqref="AU798">
    <cfRule type="cellIs" dxfId="0" priority="11118" operator="lessThan">
      <formula>20</formula>
    </cfRule>
    <cfRule type="cellIs" dxfId="1" priority="7148" operator="greaterThan">
      <formula>120</formula>
    </cfRule>
    <cfRule type="containsText" dxfId="2" priority="3178" operator="between" text="库存为">
      <formula>NOT(ISERROR(SEARCH("库存为",AU798)))</formula>
    </cfRule>
  </conditionalFormatting>
  <conditionalFormatting sqref="AU799">
    <cfRule type="cellIs" dxfId="0" priority="11117" operator="lessThan">
      <formula>20</formula>
    </cfRule>
    <cfRule type="cellIs" dxfId="1" priority="7147" operator="greaterThan">
      <formula>120</formula>
    </cfRule>
    <cfRule type="containsText" dxfId="2" priority="3177" operator="between" text="库存为">
      <formula>NOT(ISERROR(SEARCH("库存为",AU799)))</formula>
    </cfRule>
  </conditionalFormatting>
  <conditionalFormatting sqref="AU800">
    <cfRule type="cellIs" dxfId="0" priority="11116" operator="lessThan">
      <formula>20</formula>
    </cfRule>
    <cfRule type="cellIs" dxfId="1" priority="7146" operator="greaterThan">
      <formula>120</formula>
    </cfRule>
    <cfRule type="containsText" dxfId="2" priority="3176" operator="between" text="库存为">
      <formula>NOT(ISERROR(SEARCH("库存为",AU800)))</formula>
    </cfRule>
  </conditionalFormatting>
  <conditionalFormatting sqref="AU801">
    <cfRule type="cellIs" dxfId="0" priority="11115" operator="lessThan">
      <formula>20</formula>
    </cfRule>
    <cfRule type="cellIs" dxfId="1" priority="7145" operator="greaterThan">
      <formula>120</formula>
    </cfRule>
    <cfRule type="containsText" dxfId="2" priority="3175" operator="between" text="库存为">
      <formula>NOT(ISERROR(SEARCH("库存为",AU801)))</formula>
    </cfRule>
  </conditionalFormatting>
  <conditionalFormatting sqref="AU802">
    <cfRule type="cellIs" dxfId="0" priority="11114" operator="lessThan">
      <formula>20</formula>
    </cfRule>
    <cfRule type="cellIs" dxfId="1" priority="7144" operator="greaterThan">
      <formula>120</formula>
    </cfRule>
    <cfRule type="containsText" dxfId="2" priority="3174" operator="between" text="库存为">
      <formula>NOT(ISERROR(SEARCH("库存为",AU802)))</formula>
    </cfRule>
  </conditionalFormatting>
  <conditionalFormatting sqref="AU803">
    <cfRule type="cellIs" dxfId="0" priority="11113" operator="lessThan">
      <formula>20</formula>
    </cfRule>
    <cfRule type="cellIs" dxfId="1" priority="7143" operator="greaterThan">
      <formula>120</formula>
    </cfRule>
    <cfRule type="containsText" dxfId="2" priority="3173" operator="between" text="库存为">
      <formula>NOT(ISERROR(SEARCH("库存为",AU803)))</formula>
    </cfRule>
  </conditionalFormatting>
  <conditionalFormatting sqref="AU804">
    <cfRule type="cellIs" dxfId="0" priority="11112" operator="lessThan">
      <formula>20</formula>
    </cfRule>
    <cfRule type="cellIs" dxfId="1" priority="7142" operator="greaterThan">
      <formula>120</formula>
    </cfRule>
    <cfRule type="containsText" dxfId="2" priority="3172" operator="between" text="库存为">
      <formula>NOT(ISERROR(SEARCH("库存为",AU804)))</formula>
    </cfRule>
  </conditionalFormatting>
  <conditionalFormatting sqref="AU805">
    <cfRule type="cellIs" dxfId="0" priority="11111" operator="lessThan">
      <formula>20</formula>
    </cfRule>
    <cfRule type="cellIs" dxfId="1" priority="7141" operator="greaterThan">
      <formula>120</formula>
    </cfRule>
    <cfRule type="containsText" dxfId="2" priority="3171" operator="between" text="库存为">
      <formula>NOT(ISERROR(SEARCH("库存为",AU805)))</formula>
    </cfRule>
  </conditionalFormatting>
  <conditionalFormatting sqref="AU806">
    <cfRule type="cellIs" dxfId="0" priority="11110" operator="lessThan">
      <formula>20</formula>
    </cfRule>
    <cfRule type="cellIs" dxfId="1" priority="7140" operator="greaterThan">
      <formula>120</formula>
    </cfRule>
    <cfRule type="containsText" dxfId="2" priority="3170" operator="between" text="库存为">
      <formula>NOT(ISERROR(SEARCH("库存为",AU806)))</formula>
    </cfRule>
  </conditionalFormatting>
  <conditionalFormatting sqref="AU807">
    <cfRule type="cellIs" dxfId="0" priority="11109" operator="lessThan">
      <formula>20</formula>
    </cfRule>
    <cfRule type="cellIs" dxfId="1" priority="7139" operator="greaterThan">
      <formula>120</formula>
    </cfRule>
    <cfRule type="containsText" dxfId="2" priority="3169" operator="between" text="库存为">
      <formula>NOT(ISERROR(SEARCH("库存为",AU807)))</formula>
    </cfRule>
  </conditionalFormatting>
  <conditionalFormatting sqref="AU808">
    <cfRule type="cellIs" dxfId="0" priority="11108" operator="lessThan">
      <formula>20</formula>
    </cfRule>
    <cfRule type="cellIs" dxfId="1" priority="7138" operator="greaterThan">
      <formula>120</formula>
    </cfRule>
    <cfRule type="containsText" dxfId="2" priority="3168" operator="between" text="库存为">
      <formula>NOT(ISERROR(SEARCH("库存为",AU808)))</formula>
    </cfRule>
  </conditionalFormatting>
  <conditionalFormatting sqref="AU809">
    <cfRule type="cellIs" dxfId="0" priority="11107" operator="lessThan">
      <formula>20</formula>
    </cfRule>
    <cfRule type="cellIs" dxfId="1" priority="7137" operator="greaterThan">
      <formula>120</formula>
    </cfRule>
    <cfRule type="containsText" dxfId="2" priority="3167" operator="between" text="库存为">
      <formula>NOT(ISERROR(SEARCH("库存为",AU809)))</formula>
    </cfRule>
  </conditionalFormatting>
  <conditionalFormatting sqref="AU810">
    <cfRule type="cellIs" dxfId="0" priority="11106" operator="lessThan">
      <formula>20</formula>
    </cfRule>
    <cfRule type="cellIs" dxfId="1" priority="7136" operator="greaterThan">
      <formula>120</formula>
    </cfRule>
    <cfRule type="containsText" dxfId="2" priority="3166" operator="between" text="库存为">
      <formula>NOT(ISERROR(SEARCH("库存为",AU810)))</formula>
    </cfRule>
  </conditionalFormatting>
  <conditionalFormatting sqref="AU811">
    <cfRule type="cellIs" dxfId="0" priority="11105" operator="lessThan">
      <formula>20</formula>
    </cfRule>
    <cfRule type="cellIs" dxfId="1" priority="7135" operator="greaterThan">
      <formula>120</formula>
    </cfRule>
    <cfRule type="containsText" dxfId="2" priority="3165" operator="between" text="库存为">
      <formula>NOT(ISERROR(SEARCH("库存为",AU811)))</formula>
    </cfRule>
  </conditionalFormatting>
  <conditionalFormatting sqref="AU812">
    <cfRule type="cellIs" dxfId="0" priority="11104" operator="lessThan">
      <formula>20</formula>
    </cfRule>
    <cfRule type="cellIs" dxfId="1" priority="7134" operator="greaterThan">
      <formula>120</formula>
    </cfRule>
    <cfRule type="containsText" dxfId="2" priority="3164" operator="between" text="库存为">
      <formula>NOT(ISERROR(SEARCH("库存为",AU812)))</formula>
    </cfRule>
  </conditionalFormatting>
  <conditionalFormatting sqref="AU813">
    <cfRule type="cellIs" dxfId="0" priority="11103" operator="lessThan">
      <formula>20</formula>
    </cfRule>
    <cfRule type="cellIs" dxfId="1" priority="7133" operator="greaterThan">
      <formula>120</formula>
    </cfRule>
    <cfRule type="containsText" dxfId="2" priority="3163" operator="between" text="库存为">
      <formula>NOT(ISERROR(SEARCH("库存为",AU813)))</formula>
    </cfRule>
  </conditionalFormatting>
  <conditionalFormatting sqref="AU814">
    <cfRule type="cellIs" dxfId="0" priority="11102" operator="lessThan">
      <formula>20</formula>
    </cfRule>
    <cfRule type="cellIs" dxfId="1" priority="7132" operator="greaterThan">
      <formula>120</formula>
    </cfRule>
    <cfRule type="containsText" dxfId="2" priority="3162" operator="between" text="库存为">
      <formula>NOT(ISERROR(SEARCH("库存为",AU814)))</formula>
    </cfRule>
  </conditionalFormatting>
  <conditionalFormatting sqref="AU815">
    <cfRule type="cellIs" dxfId="0" priority="11101" operator="lessThan">
      <formula>20</formula>
    </cfRule>
    <cfRule type="cellIs" dxfId="1" priority="7131" operator="greaterThan">
      <formula>120</formula>
    </cfRule>
    <cfRule type="containsText" dxfId="2" priority="3161" operator="between" text="库存为">
      <formula>NOT(ISERROR(SEARCH("库存为",AU815)))</formula>
    </cfRule>
  </conditionalFormatting>
  <conditionalFormatting sqref="AU816">
    <cfRule type="cellIs" dxfId="0" priority="11100" operator="lessThan">
      <formula>20</formula>
    </cfRule>
    <cfRule type="cellIs" dxfId="1" priority="7130" operator="greaterThan">
      <formula>120</formula>
    </cfRule>
    <cfRule type="containsText" dxfId="2" priority="3160" operator="between" text="库存为">
      <formula>NOT(ISERROR(SEARCH("库存为",AU816)))</formula>
    </cfRule>
  </conditionalFormatting>
  <conditionalFormatting sqref="AU817">
    <cfRule type="cellIs" dxfId="0" priority="11099" operator="lessThan">
      <formula>20</formula>
    </cfRule>
    <cfRule type="cellIs" dxfId="1" priority="7129" operator="greaterThan">
      <formula>120</formula>
    </cfRule>
    <cfRule type="containsText" dxfId="2" priority="3159" operator="between" text="库存为">
      <formula>NOT(ISERROR(SEARCH("库存为",AU817)))</formula>
    </cfRule>
  </conditionalFormatting>
  <conditionalFormatting sqref="AU818">
    <cfRule type="cellIs" dxfId="0" priority="11098" operator="lessThan">
      <formula>20</formula>
    </cfRule>
    <cfRule type="cellIs" dxfId="1" priority="7128" operator="greaterThan">
      <formula>120</formula>
    </cfRule>
    <cfRule type="containsText" dxfId="2" priority="3158" operator="between" text="库存为">
      <formula>NOT(ISERROR(SEARCH("库存为",AU818)))</formula>
    </cfRule>
  </conditionalFormatting>
  <conditionalFormatting sqref="AU819">
    <cfRule type="cellIs" dxfId="0" priority="11097" operator="lessThan">
      <formula>20</formula>
    </cfRule>
    <cfRule type="cellIs" dxfId="1" priority="7127" operator="greaterThan">
      <formula>120</formula>
    </cfRule>
    <cfRule type="containsText" dxfId="2" priority="3157" operator="between" text="库存为">
      <formula>NOT(ISERROR(SEARCH("库存为",AU819)))</formula>
    </cfRule>
  </conditionalFormatting>
  <conditionalFormatting sqref="AU820">
    <cfRule type="cellIs" dxfId="0" priority="11096" operator="lessThan">
      <formula>20</formula>
    </cfRule>
    <cfRule type="cellIs" dxfId="1" priority="7126" operator="greaterThan">
      <formula>120</formula>
    </cfRule>
    <cfRule type="containsText" dxfId="2" priority="3156" operator="between" text="库存为">
      <formula>NOT(ISERROR(SEARCH("库存为",AU820)))</formula>
    </cfRule>
  </conditionalFormatting>
  <conditionalFormatting sqref="AU821">
    <cfRule type="cellIs" dxfId="0" priority="11095" operator="lessThan">
      <formula>20</formula>
    </cfRule>
    <cfRule type="cellIs" dxfId="1" priority="7125" operator="greaterThan">
      <formula>120</formula>
    </cfRule>
    <cfRule type="containsText" dxfId="2" priority="3155" operator="between" text="库存为">
      <formula>NOT(ISERROR(SEARCH("库存为",AU821)))</formula>
    </cfRule>
  </conditionalFormatting>
  <conditionalFormatting sqref="AU822">
    <cfRule type="cellIs" dxfId="0" priority="11094" operator="lessThan">
      <formula>20</formula>
    </cfRule>
    <cfRule type="cellIs" dxfId="1" priority="7124" operator="greaterThan">
      <formula>120</formula>
    </cfRule>
    <cfRule type="containsText" dxfId="2" priority="3154" operator="between" text="库存为">
      <formula>NOT(ISERROR(SEARCH("库存为",AU822)))</formula>
    </cfRule>
  </conditionalFormatting>
  <conditionalFormatting sqref="AU823">
    <cfRule type="cellIs" dxfId="0" priority="11093" operator="lessThan">
      <formula>20</formula>
    </cfRule>
    <cfRule type="cellIs" dxfId="1" priority="7123" operator="greaterThan">
      <formula>120</formula>
    </cfRule>
    <cfRule type="containsText" dxfId="2" priority="3153" operator="between" text="库存为">
      <formula>NOT(ISERROR(SEARCH("库存为",AU823)))</formula>
    </cfRule>
  </conditionalFormatting>
  <conditionalFormatting sqref="AU824">
    <cfRule type="cellIs" dxfId="0" priority="11092" operator="lessThan">
      <formula>20</formula>
    </cfRule>
    <cfRule type="cellIs" dxfId="1" priority="7122" operator="greaterThan">
      <formula>120</formula>
    </cfRule>
    <cfRule type="containsText" dxfId="2" priority="3152" operator="between" text="库存为">
      <formula>NOT(ISERROR(SEARCH("库存为",AU824)))</formula>
    </cfRule>
  </conditionalFormatting>
  <conditionalFormatting sqref="AU825">
    <cfRule type="cellIs" dxfId="0" priority="11091" operator="lessThan">
      <formula>20</formula>
    </cfRule>
    <cfRule type="cellIs" dxfId="1" priority="7121" operator="greaterThan">
      <formula>120</formula>
    </cfRule>
    <cfRule type="containsText" dxfId="2" priority="3151" operator="between" text="库存为">
      <formula>NOT(ISERROR(SEARCH("库存为",AU825)))</formula>
    </cfRule>
  </conditionalFormatting>
  <conditionalFormatting sqref="AU826">
    <cfRule type="cellIs" dxfId="0" priority="11090" operator="lessThan">
      <formula>20</formula>
    </cfRule>
    <cfRule type="cellIs" dxfId="1" priority="7120" operator="greaterThan">
      <formula>120</formula>
    </cfRule>
    <cfRule type="containsText" dxfId="2" priority="3150" operator="between" text="库存为">
      <formula>NOT(ISERROR(SEARCH("库存为",AU826)))</formula>
    </cfRule>
  </conditionalFormatting>
  <conditionalFormatting sqref="AU827">
    <cfRule type="cellIs" dxfId="0" priority="11089" operator="lessThan">
      <formula>20</formula>
    </cfRule>
    <cfRule type="cellIs" dxfId="1" priority="7119" operator="greaterThan">
      <formula>120</formula>
    </cfRule>
    <cfRule type="containsText" dxfId="2" priority="3149" operator="between" text="库存为">
      <formula>NOT(ISERROR(SEARCH("库存为",AU827)))</formula>
    </cfRule>
  </conditionalFormatting>
  <conditionalFormatting sqref="AU828">
    <cfRule type="cellIs" dxfId="0" priority="11088" operator="lessThan">
      <formula>20</formula>
    </cfRule>
    <cfRule type="cellIs" dxfId="1" priority="7118" operator="greaterThan">
      <formula>120</formula>
    </cfRule>
    <cfRule type="containsText" dxfId="2" priority="3148" operator="between" text="库存为">
      <formula>NOT(ISERROR(SEARCH("库存为",AU828)))</formula>
    </cfRule>
  </conditionalFormatting>
  <conditionalFormatting sqref="AU829">
    <cfRule type="cellIs" dxfId="0" priority="11087" operator="lessThan">
      <formula>20</formula>
    </cfRule>
    <cfRule type="cellIs" dxfId="1" priority="7117" operator="greaterThan">
      <formula>120</formula>
    </cfRule>
    <cfRule type="containsText" dxfId="2" priority="3147" operator="between" text="库存为">
      <formula>NOT(ISERROR(SEARCH("库存为",AU829)))</formula>
    </cfRule>
  </conditionalFormatting>
  <conditionalFormatting sqref="AU830">
    <cfRule type="cellIs" dxfId="0" priority="11086" operator="lessThan">
      <formula>20</formula>
    </cfRule>
    <cfRule type="cellIs" dxfId="1" priority="7116" operator="greaterThan">
      <formula>120</formula>
    </cfRule>
    <cfRule type="containsText" dxfId="2" priority="3146" operator="between" text="库存为">
      <formula>NOT(ISERROR(SEARCH("库存为",AU830)))</formula>
    </cfRule>
  </conditionalFormatting>
  <conditionalFormatting sqref="AU831">
    <cfRule type="cellIs" dxfId="0" priority="11085" operator="lessThan">
      <formula>20</formula>
    </cfRule>
    <cfRule type="cellIs" dxfId="1" priority="7115" operator="greaterThan">
      <formula>120</formula>
    </cfRule>
    <cfRule type="containsText" dxfId="2" priority="3145" operator="between" text="库存为">
      <formula>NOT(ISERROR(SEARCH("库存为",AU831)))</formula>
    </cfRule>
  </conditionalFormatting>
  <conditionalFormatting sqref="AU832">
    <cfRule type="cellIs" dxfId="0" priority="11084" operator="lessThan">
      <formula>20</formula>
    </cfRule>
    <cfRule type="cellIs" dxfId="1" priority="7114" operator="greaterThan">
      <formula>120</formula>
    </cfRule>
    <cfRule type="containsText" dxfId="2" priority="3144" operator="between" text="库存为">
      <formula>NOT(ISERROR(SEARCH("库存为",AU832)))</formula>
    </cfRule>
  </conditionalFormatting>
  <conditionalFormatting sqref="AU833">
    <cfRule type="cellIs" dxfId="0" priority="11083" operator="lessThan">
      <formula>20</formula>
    </cfRule>
    <cfRule type="cellIs" dxfId="1" priority="7113" operator="greaterThan">
      <formula>120</formula>
    </cfRule>
    <cfRule type="containsText" dxfId="2" priority="3143" operator="between" text="库存为">
      <formula>NOT(ISERROR(SEARCH("库存为",AU833)))</formula>
    </cfRule>
  </conditionalFormatting>
  <conditionalFormatting sqref="AU834">
    <cfRule type="cellIs" dxfId="0" priority="11082" operator="lessThan">
      <formula>20</formula>
    </cfRule>
    <cfRule type="cellIs" dxfId="1" priority="7112" operator="greaterThan">
      <formula>120</formula>
    </cfRule>
    <cfRule type="containsText" dxfId="2" priority="3142" operator="between" text="库存为">
      <formula>NOT(ISERROR(SEARCH("库存为",AU834)))</formula>
    </cfRule>
  </conditionalFormatting>
  <conditionalFormatting sqref="AU835">
    <cfRule type="cellIs" dxfId="0" priority="11081" operator="lessThan">
      <formula>20</formula>
    </cfRule>
    <cfRule type="cellIs" dxfId="1" priority="7111" operator="greaterThan">
      <formula>120</formula>
    </cfRule>
    <cfRule type="containsText" dxfId="2" priority="3141" operator="between" text="库存为">
      <formula>NOT(ISERROR(SEARCH("库存为",AU835)))</formula>
    </cfRule>
  </conditionalFormatting>
  <conditionalFormatting sqref="AU836">
    <cfRule type="cellIs" dxfId="0" priority="11080" operator="lessThan">
      <formula>20</formula>
    </cfRule>
    <cfRule type="cellIs" dxfId="1" priority="7110" operator="greaterThan">
      <formula>120</formula>
    </cfRule>
    <cfRule type="containsText" dxfId="2" priority="3140" operator="between" text="库存为">
      <formula>NOT(ISERROR(SEARCH("库存为",AU836)))</formula>
    </cfRule>
  </conditionalFormatting>
  <conditionalFormatting sqref="AU837">
    <cfRule type="cellIs" dxfId="0" priority="11079" operator="lessThan">
      <formula>20</formula>
    </cfRule>
    <cfRule type="cellIs" dxfId="1" priority="7109" operator="greaterThan">
      <formula>120</formula>
    </cfRule>
    <cfRule type="containsText" dxfId="2" priority="3139" operator="between" text="库存为">
      <formula>NOT(ISERROR(SEARCH("库存为",AU837)))</formula>
    </cfRule>
  </conditionalFormatting>
  <conditionalFormatting sqref="AU838">
    <cfRule type="cellIs" dxfId="0" priority="11078" operator="lessThan">
      <formula>20</formula>
    </cfRule>
    <cfRule type="cellIs" dxfId="1" priority="7108" operator="greaterThan">
      <formula>120</formula>
    </cfRule>
    <cfRule type="containsText" dxfId="2" priority="3138" operator="between" text="库存为">
      <formula>NOT(ISERROR(SEARCH("库存为",AU838)))</formula>
    </cfRule>
  </conditionalFormatting>
  <conditionalFormatting sqref="AU839">
    <cfRule type="cellIs" dxfId="0" priority="11077" operator="lessThan">
      <formula>20</formula>
    </cfRule>
    <cfRule type="cellIs" dxfId="1" priority="7107" operator="greaterThan">
      <formula>120</formula>
    </cfRule>
    <cfRule type="containsText" dxfId="2" priority="3137" operator="between" text="库存为">
      <formula>NOT(ISERROR(SEARCH("库存为",AU839)))</formula>
    </cfRule>
  </conditionalFormatting>
  <conditionalFormatting sqref="AU840">
    <cfRule type="cellIs" dxfId="0" priority="11076" operator="lessThan">
      <formula>20</formula>
    </cfRule>
    <cfRule type="cellIs" dxfId="1" priority="7106" operator="greaterThan">
      <formula>120</formula>
    </cfRule>
    <cfRule type="containsText" dxfId="2" priority="3136" operator="between" text="库存为">
      <formula>NOT(ISERROR(SEARCH("库存为",AU840)))</formula>
    </cfRule>
  </conditionalFormatting>
  <conditionalFormatting sqref="AU841">
    <cfRule type="cellIs" dxfId="0" priority="11075" operator="lessThan">
      <formula>20</formula>
    </cfRule>
    <cfRule type="cellIs" dxfId="1" priority="7105" operator="greaterThan">
      <formula>120</formula>
    </cfRule>
    <cfRule type="containsText" dxfId="2" priority="3135" operator="between" text="库存为">
      <formula>NOT(ISERROR(SEARCH("库存为",AU841)))</formula>
    </cfRule>
  </conditionalFormatting>
  <conditionalFormatting sqref="AU842">
    <cfRule type="cellIs" dxfId="0" priority="11074" operator="lessThan">
      <formula>20</formula>
    </cfRule>
    <cfRule type="cellIs" dxfId="1" priority="7104" operator="greaterThan">
      <formula>120</formula>
    </cfRule>
    <cfRule type="containsText" dxfId="2" priority="3134" operator="between" text="库存为">
      <formula>NOT(ISERROR(SEARCH("库存为",AU842)))</formula>
    </cfRule>
  </conditionalFormatting>
  <conditionalFormatting sqref="AU843">
    <cfRule type="cellIs" dxfId="0" priority="11073" operator="lessThan">
      <formula>20</formula>
    </cfRule>
    <cfRule type="cellIs" dxfId="1" priority="7103" operator="greaterThan">
      <formula>120</formula>
    </cfRule>
    <cfRule type="containsText" dxfId="2" priority="3133" operator="between" text="库存为">
      <formula>NOT(ISERROR(SEARCH("库存为",AU843)))</formula>
    </cfRule>
  </conditionalFormatting>
  <conditionalFormatting sqref="AU844">
    <cfRule type="cellIs" dxfId="0" priority="11072" operator="lessThan">
      <formula>20</formula>
    </cfRule>
    <cfRule type="cellIs" dxfId="1" priority="7102" operator="greaterThan">
      <formula>120</formula>
    </cfRule>
    <cfRule type="containsText" dxfId="2" priority="3132" operator="between" text="库存为">
      <formula>NOT(ISERROR(SEARCH("库存为",AU844)))</formula>
    </cfRule>
  </conditionalFormatting>
  <conditionalFormatting sqref="AU845">
    <cfRule type="cellIs" dxfId="0" priority="11071" operator="lessThan">
      <formula>20</formula>
    </cfRule>
    <cfRule type="cellIs" dxfId="1" priority="7101" operator="greaterThan">
      <formula>120</formula>
    </cfRule>
    <cfRule type="containsText" dxfId="2" priority="3131" operator="between" text="库存为">
      <formula>NOT(ISERROR(SEARCH("库存为",AU845)))</formula>
    </cfRule>
  </conditionalFormatting>
  <conditionalFormatting sqref="AU846">
    <cfRule type="cellIs" dxfId="0" priority="11070" operator="lessThan">
      <formula>20</formula>
    </cfRule>
    <cfRule type="cellIs" dxfId="1" priority="7100" operator="greaterThan">
      <formula>120</formula>
    </cfRule>
    <cfRule type="containsText" dxfId="2" priority="3130" operator="between" text="库存为">
      <formula>NOT(ISERROR(SEARCH("库存为",AU846)))</formula>
    </cfRule>
  </conditionalFormatting>
  <conditionalFormatting sqref="AU847">
    <cfRule type="cellIs" dxfId="0" priority="11069" operator="lessThan">
      <formula>20</formula>
    </cfRule>
    <cfRule type="cellIs" dxfId="1" priority="7099" operator="greaterThan">
      <formula>120</formula>
    </cfRule>
    <cfRule type="containsText" dxfId="2" priority="3129" operator="between" text="库存为">
      <formula>NOT(ISERROR(SEARCH("库存为",AU847)))</formula>
    </cfRule>
  </conditionalFormatting>
  <conditionalFormatting sqref="AU848">
    <cfRule type="cellIs" dxfId="0" priority="11068" operator="lessThan">
      <formula>20</formula>
    </cfRule>
    <cfRule type="cellIs" dxfId="1" priority="7098" operator="greaterThan">
      <formula>120</formula>
    </cfRule>
    <cfRule type="containsText" dxfId="2" priority="3128" operator="between" text="库存为">
      <formula>NOT(ISERROR(SEARCH("库存为",AU848)))</formula>
    </cfRule>
  </conditionalFormatting>
  <conditionalFormatting sqref="AU849">
    <cfRule type="cellIs" dxfId="0" priority="11067" operator="lessThan">
      <formula>20</formula>
    </cfRule>
    <cfRule type="cellIs" dxfId="1" priority="7097" operator="greaterThan">
      <formula>120</formula>
    </cfRule>
    <cfRule type="containsText" dxfId="2" priority="3127" operator="between" text="库存为">
      <formula>NOT(ISERROR(SEARCH("库存为",AU849)))</formula>
    </cfRule>
  </conditionalFormatting>
  <conditionalFormatting sqref="AU850">
    <cfRule type="cellIs" dxfId="0" priority="11066" operator="lessThan">
      <formula>20</formula>
    </cfRule>
    <cfRule type="cellIs" dxfId="1" priority="7096" operator="greaterThan">
      <formula>120</formula>
    </cfRule>
    <cfRule type="containsText" dxfId="2" priority="3126" operator="between" text="库存为">
      <formula>NOT(ISERROR(SEARCH("库存为",AU850)))</formula>
    </cfRule>
  </conditionalFormatting>
  <conditionalFormatting sqref="AU851">
    <cfRule type="cellIs" dxfId="0" priority="11065" operator="lessThan">
      <formula>20</formula>
    </cfRule>
    <cfRule type="cellIs" dxfId="1" priority="7095" operator="greaterThan">
      <formula>120</formula>
    </cfRule>
    <cfRule type="containsText" dxfId="2" priority="3125" operator="between" text="库存为">
      <formula>NOT(ISERROR(SEARCH("库存为",AU851)))</formula>
    </cfRule>
  </conditionalFormatting>
  <conditionalFormatting sqref="AU852">
    <cfRule type="cellIs" dxfId="0" priority="11064" operator="lessThan">
      <formula>20</formula>
    </cfRule>
    <cfRule type="cellIs" dxfId="1" priority="7094" operator="greaterThan">
      <formula>120</formula>
    </cfRule>
    <cfRule type="containsText" dxfId="2" priority="3124" operator="between" text="库存为">
      <formula>NOT(ISERROR(SEARCH("库存为",AU852)))</formula>
    </cfRule>
  </conditionalFormatting>
  <conditionalFormatting sqref="AU853">
    <cfRule type="cellIs" dxfId="0" priority="11063" operator="lessThan">
      <formula>20</formula>
    </cfRule>
    <cfRule type="cellIs" dxfId="1" priority="7093" operator="greaterThan">
      <formula>120</formula>
    </cfRule>
    <cfRule type="containsText" dxfId="2" priority="3123" operator="between" text="库存为">
      <formula>NOT(ISERROR(SEARCH("库存为",AU853)))</formula>
    </cfRule>
  </conditionalFormatting>
  <conditionalFormatting sqref="AU854">
    <cfRule type="cellIs" dxfId="0" priority="11062" operator="lessThan">
      <formula>20</formula>
    </cfRule>
    <cfRule type="cellIs" dxfId="1" priority="7092" operator="greaterThan">
      <formula>120</formula>
    </cfRule>
    <cfRule type="containsText" dxfId="2" priority="3122" operator="between" text="库存为">
      <formula>NOT(ISERROR(SEARCH("库存为",AU854)))</formula>
    </cfRule>
  </conditionalFormatting>
  <conditionalFormatting sqref="AU855">
    <cfRule type="cellIs" dxfId="0" priority="11061" operator="lessThan">
      <formula>20</formula>
    </cfRule>
    <cfRule type="cellIs" dxfId="1" priority="7091" operator="greaterThan">
      <formula>120</formula>
    </cfRule>
    <cfRule type="containsText" dxfId="2" priority="3121" operator="between" text="库存为">
      <formula>NOT(ISERROR(SEARCH("库存为",AU855)))</formula>
    </cfRule>
  </conditionalFormatting>
  <conditionalFormatting sqref="AU856">
    <cfRule type="cellIs" dxfId="0" priority="11060" operator="lessThan">
      <formula>20</formula>
    </cfRule>
    <cfRule type="cellIs" dxfId="1" priority="7090" operator="greaterThan">
      <formula>120</formula>
    </cfRule>
    <cfRule type="containsText" dxfId="2" priority="3120" operator="between" text="库存为">
      <formula>NOT(ISERROR(SEARCH("库存为",AU856)))</formula>
    </cfRule>
  </conditionalFormatting>
  <conditionalFormatting sqref="AU857">
    <cfRule type="cellIs" dxfId="0" priority="11059" operator="lessThan">
      <formula>20</formula>
    </cfRule>
    <cfRule type="cellIs" dxfId="1" priority="7089" operator="greaterThan">
      <formula>120</formula>
    </cfRule>
    <cfRule type="containsText" dxfId="2" priority="3119" operator="between" text="库存为">
      <formula>NOT(ISERROR(SEARCH("库存为",AU857)))</formula>
    </cfRule>
  </conditionalFormatting>
  <conditionalFormatting sqref="AU858">
    <cfRule type="cellIs" dxfId="0" priority="11058" operator="lessThan">
      <formula>20</formula>
    </cfRule>
    <cfRule type="cellIs" dxfId="1" priority="7088" operator="greaterThan">
      <formula>120</formula>
    </cfRule>
    <cfRule type="containsText" dxfId="2" priority="3118" operator="between" text="库存为">
      <formula>NOT(ISERROR(SEARCH("库存为",AU858)))</formula>
    </cfRule>
  </conditionalFormatting>
  <conditionalFormatting sqref="AU859">
    <cfRule type="cellIs" dxfId="0" priority="11057" operator="lessThan">
      <formula>20</formula>
    </cfRule>
    <cfRule type="cellIs" dxfId="1" priority="7087" operator="greaterThan">
      <formula>120</formula>
    </cfRule>
    <cfRule type="containsText" dxfId="2" priority="3117" operator="between" text="库存为">
      <formula>NOT(ISERROR(SEARCH("库存为",AU859)))</formula>
    </cfRule>
  </conditionalFormatting>
  <conditionalFormatting sqref="AU860">
    <cfRule type="cellIs" dxfId="0" priority="11056" operator="lessThan">
      <formula>20</formula>
    </cfRule>
    <cfRule type="cellIs" dxfId="1" priority="7086" operator="greaterThan">
      <formula>120</formula>
    </cfRule>
    <cfRule type="containsText" dxfId="2" priority="3116" operator="between" text="库存为">
      <formula>NOT(ISERROR(SEARCH("库存为",AU860)))</formula>
    </cfRule>
  </conditionalFormatting>
  <conditionalFormatting sqref="AU861">
    <cfRule type="cellIs" dxfId="0" priority="11055" operator="lessThan">
      <formula>20</formula>
    </cfRule>
    <cfRule type="cellIs" dxfId="1" priority="7085" operator="greaterThan">
      <formula>120</formula>
    </cfRule>
    <cfRule type="containsText" dxfId="2" priority="3115" operator="between" text="库存为">
      <formula>NOT(ISERROR(SEARCH("库存为",AU861)))</formula>
    </cfRule>
  </conditionalFormatting>
  <conditionalFormatting sqref="AU862">
    <cfRule type="cellIs" dxfId="0" priority="11054" operator="lessThan">
      <formula>20</formula>
    </cfRule>
    <cfRule type="cellIs" dxfId="1" priority="7084" operator="greaterThan">
      <formula>120</formula>
    </cfRule>
    <cfRule type="containsText" dxfId="2" priority="3114" operator="between" text="库存为">
      <formula>NOT(ISERROR(SEARCH("库存为",AU862)))</formula>
    </cfRule>
  </conditionalFormatting>
  <conditionalFormatting sqref="AU863">
    <cfRule type="cellIs" dxfId="0" priority="11053" operator="lessThan">
      <formula>20</formula>
    </cfRule>
    <cfRule type="cellIs" dxfId="1" priority="7083" operator="greaterThan">
      <formula>120</formula>
    </cfRule>
    <cfRule type="containsText" dxfId="2" priority="3113" operator="between" text="库存为">
      <formula>NOT(ISERROR(SEARCH("库存为",AU863)))</formula>
    </cfRule>
  </conditionalFormatting>
  <conditionalFormatting sqref="AU864">
    <cfRule type="cellIs" dxfId="0" priority="11052" operator="lessThan">
      <formula>20</formula>
    </cfRule>
    <cfRule type="cellIs" dxfId="1" priority="7082" operator="greaterThan">
      <formula>120</formula>
    </cfRule>
    <cfRule type="containsText" dxfId="2" priority="3112" operator="between" text="库存为">
      <formula>NOT(ISERROR(SEARCH("库存为",AU864)))</formula>
    </cfRule>
  </conditionalFormatting>
  <conditionalFormatting sqref="AU865">
    <cfRule type="cellIs" dxfId="0" priority="11051" operator="lessThan">
      <formula>20</formula>
    </cfRule>
    <cfRule type="cellIs" dxfId="1" priority="7081" operator="greaterThan">
      <formula>120</formula>
    </cfRule>
    <cfRule type="containsText" dxfId="2" priority="3111" operator="between" text="库存为">
      <formula>NOT(ISERROR(SEARCH("库存为",AU865)))</formula>
    </cfRule>
  </conditionalFormatting>
  <conditionalFormatting sqref="AU866">
    <cfRule type="cellIs" dxfId="0" priority="11050" operator="lessThan">
      <formula>20</formula>
    </cfRule>
    <cfRule type="cellIs" dxfId="1" priority="7080" operator="greaterThan">
      <formula>120</formula>
    </cfRule>
    <cfRule type="containsText" dxfId="2" priority="3110" operator="between" text="库存为">
      <formula>NOT(ISERROR(SEARCH("库存为",AU866)))</formula>
    </cfRule>
  </conditionalFormatting>
  <conditionalFormatting sqref="AU867">
    <cfRule type="cellIs" dxfId="0" priority="11049" operator="lessThan">
      <formula>20</formula>
    </cfRule>
    <cfRule type="cellIs" dxfId="1" priority="7079" operator="greaterThan">
      <formula>120</formula>
    </cfRule>
    <cfRule type="containsText" dxfId="2" priority="3109" operator="between" text="库存为">
      <formula>NOT(ISERROR(SEARCH("库存为",AU867)))</formula>
    </cfRule>
  </conditionalFormatting>
  <conditionalFormatting sqref="AU868">
    <cfRule type="cellIs" dxfId="0" priority="11048" operator="lessThan">
      <formula>20</formula>
    </cfRule>
    <cfRule type="cellIs" dxfId="1" priority="7078" operator="greaterThan">
      <formula>120</formula>
    </cfRule>
    <cfRule type="containsText" dxfId="2" priority="3108" operator="between" text="库存为">
      <formula>NOT(ISERROR(SEARCH("库存为",AU868)))</formula>
    </cfRule>
  </conditionalFormatting>
  <conditionalFormatting sqref="AU869">
    <cfRule type="cellIs" dxfId="0" priority="11047" operator="lessThan">
      <formula>20</formula>
    </cfRule>
    <cfRule type="cellIs" dxfId="1" priority="7077" operator="greaterThan">
      <formula>120</formula>
    </cfRule>
    <cfRule type="containsText" dxfId="2" priority="3107" operator="between" text="库存为">
      <formula>NOT(ISERROR(SEARCH("库存为",AU869)))</formula>
    </cfRule>
  </conditionalFormatting>
  <conditionalFormatting sqref="AU870">
    <cfRule type="cellIs" dxfId="0" priority="11046" operator="lessThan">
      <formula>20</formula>
    </cfRule>
    <cfRule type="cellIs" dxfId="1" priority="7076" operator="greaterThan">
      <formula>120</formula>
    </cfRule>
    <cfRule type="containsText" dxfId="2" priority="3106" operator="between" text="库存为">
      <formula>NOT(ISERROR(SEARCH("库存为",AU870)))</formula>
    </cfRule>
  </conditionalFormatting>
  <conditionalFormatting sqref="AU871">
    <cfRule type="cellIs" dxfId="0" priority="11045" operator="lessThan">
      <formula>20</formula>
    </cfRule>
    <cfRule type="cellIs" dxfId="1" priority="7075" operator="greaterThan">
      <formula>120</formula>
    </cfRule>
    <cfRule type="containsText" dxfId="2" priority="3105" operator="between" text="库存为">
      <formula>NOT(ISERROR(SEARCH("库存为",AU871)))</formula>
    </cfRule>
  </conditionalFormatting>
  <conditionalFormatting sqref="AU872">
    <cfRule type="cellIs" dxfId="0" priority="11044" operator="lessThan">
      <formula>20</formula>
    </cfRule>
    <cfRule type="cellIs" dxfId="1" priority="7074" operator="greaterThan">
      <formula>120</formula>
    </cfRule>
    <cfRule type="containsText" dxfId="2" priority="3104" operator="between" text="库存为">
      <formula>NOT(ISERROR(SEARCH("库存为",AU872)))</formula>
    </cfRule>
  </conditionalFormatting>
  <conditionalFormatting sqref="AU873">
    <cfRule type="cellIs" dxfId="0" priority="11043" operator="lessThan">
      <formula>20</formula>
    </cfRule>
    <cfRule type="cellIs" dxfId="1" priority="7073" operator="greaterThan">
      <formula>120</formula>
    </cfRule>
    <cfRule type="containsText" dxfId="2" priority="3103" operator="between" text="库存为">
      <formula>NOT(ISERROR(SEARCH("库存为",AU873)))</formula>
    </cfRule>
  </conditionalFormatting>
  <conditionalFormatting sqref="AU874">
    <cfRule type="cellIs" dxfId="0" priority="11042" operator="lessThan">
      <formula>20</formula>
    </cfRule>
    <cfRule type="cellIs" dxfId="1" priority="7072" operator="greaterThan">
      <formula>120</formula>
    </cfRule>
    <cfRule type="containsText" dxfId="2" priority="3102" operator="between" text="库存为">
      <formula>NOT(ISERROR(SEARCH("库存为",AU874)))</formula>
    </cfRule>
  </conditionalFormatting>
  <conditionalFormatting sqref="AU875">
    <cfRule type="cellIs" dxfId="0" priority="11041" operator="lessThan">
      <formula>20</formula>
    </cfRule>
    <cfRule type="cellIs" dxfId="1" priority="7071" operator="greaterThan">
      <formula>120</formula>
    </cfRule>
    <cfRule type="containsText" dxfId="2" priority="3101" operator="between" text="库存为">
      <formula>NOT(ISERROR(SEARCH("库存为",AU875)))</formula>
    </cfRule>
  </conditionalFormatting>
  <conditionalFormatting sqref="AU876">
    <cfRule type="cellIs" dxfId="0" priority="11040" operator="lessThan">
      <formula>20</formula>
    </cfRule>
    <cfRule type="cellIs" dxfId="1" priority="7070" operator="greaterThan">
      <formula>120</formula>
    </cfRule>
    <cfRule type="containsText" dxfId="2" priority="3100" operator="between" text="库存为">
      <formula>NOT(ISERROR(SEARCH("库存为",AU876)))</formula>
    </cfRule>
  </conditionalFormatting>
  <conditionalFormatting sqref="AU877">
    <cfRule type="cellIs" dxfId="0" priority="11039" operator="lessThan">
      <formula>20</formula>
    </cfRule>
    <cfRule type="cellIs" dxfId="1" priority="7069" operator="greaterThan">
      <formula>120</formula>
    </cfRule>
    <cfRule type="containsText" dxfId="2" priority="3099" operator="between" text="库存为">
      <formula>NOT(ISERROR(SEARCH("库存为",AU877)))</formula>
    </cfRule>
  </conditionalFormatting>
  <conditionalFormatting sqref="AU878">
    <cfRule type="cellIs" dxfId="0" priority="11038" operator="lessThan">
      <formula>20</formula>
    </cfRule>
    <cfRule type="cellIs" dxfId="1" priority="7068" operator="greaterThan">
      <formula>120</formula>
    </cfRule>
    <cfRule type="containsText" dxfId="2" priority="3098" operator="between" text="库存为">
      <formula>NOT(ISERROR(SEARCH("库存为",AU878)))</formula>
    </cfRule>
  </conditionalFormatting>
  <conditionalFormatting sqref="AU879">
    <cfRule type="cellIs" dxfId="0" priority="11037" operator="lessThan">
      <formula>20</formula>
    </cfRule>
    <cfRule type="cellIs" dxfId="1" priority="7067" operator="greaterThan">
      <formula>120</formula>
    </cfRule>
    <cfRule type="containsText" dxfId="2" priority="3097" operator="between" text="库存为">
      <formula>NOT(ISERROR(SEARCH("库存为",AU879)))</formula>
    </cfRule>
  </conditionalFormatting>
  <conditionalFormatting sqref="AU880">
    <cfRule type="cellIs" dxfId="0" priority="11036" operator="lessThan">
      <formula>20</formula>
    </cfRule>
    <cfRule type="cellIs" dxfId="1" priority="7066" operator="greaterThan">
      <formula>120</formula>
    </cfRule>
    <cfRule type="containsText" dxfId="2" priority="3096" operator="between" text="库存为">
      <formula>NOT(ISERROR(SEARCH("库存为",AU880)))</formula>
    </cfRule>
  </conditionalFormatting>
  <conditionalFormatting sqref="AU881">
    <cfRule type="cellIs" dxfId="0" priority="11035" operator="lessThan">
      <formula>20</formula>
    </cfRule>
    <cfRule type="cellIs" dxfId="1" priority="7065" operator="greaterThan">
      <formula>120</formula>
    </cfRule>
    <cfRule type="containsText" dxfId="2" priority="3095" operator="between" text="库存为">
      <formula>NOT(ISERROR(SEARCH("库存为",AU881)))</formula>
    </cfRule>
  </conditionalFormatting>
  <conditionalFormatting sqref="AU882">
    <cfRule type="cellIs" dxfId="0" priority="11034" operator="lessThan">
      <formula>20</formula>
    </cfRule>
    <cfRule type="cellIs" dxfId="1" priority="7064" operator="greaterThan">
      <formula>120</formula>
    </cfRule>
    <cfRule type="containsText" dxfId="2" priority="3094" operator="between" text="库存为">
      <formula>NOT(ISERROR(SEARCH("库存为",AU882)))</formula>
    </cfRule>
  </conditionalFormatting>
  <conditionalFormatting sqref="AU883">
    <cfRule type="cellIs" dxfId="0" priority="11033" operator="lessThan">
      <formula>20</formula>
    </cfRule>
    <cfRule type="cellIs" dxfId="1" priority="7063" operator="greaterThan">
      <formula>120</formula>
    </cfRule>
    <cfRule type="containsText" dxfId="2" priority="3093" operator="between" text="库存为">
      <formula>NOT(ISERROR(SEARCH("库存为",AU883)))</formula>
    </cfRule>
  </conditionalFormatting>
  <conditionalFormatting sqref="AU884">
    <cfRule type="cellIs" dxfId="0" priority="11032" operator="lessThan">
      <formula>20</formula>
    </cfRule>
    <cfRule type="cellIs" dxfId="1" priority="7062" operator="greaterThan">
      <formula>120</formula>
    </cfRule>
    <cfRule type="containsText" dxfId="2" priority="3092" operator="between" text="库存为">
      <formula>NOT(ISERROR(SEARCH("库存为",AU884)))</formula>
    </cfRule>
  </conditionalFormatting>
  <conditionalFormatting sqref="AU885">
    <cfRule type="cellIs" dxfId="0" priority="11031" operator="lessThan">
      <formula>20</formula>
    </cfRule>
    <cfRule type="cellIs" dxfId="1" priority="7061" operator="greaterThan">
      <formula>120</formula>
    </cfRule>
    <cfRule type="containsText" dxfId="2" priority="3091" operator="between" text="库存为">
      <formula>NOT(ISERROR(SEARCH("库存为",AU885)))</formula>
    </cfRule>
  </conditionalFormatting>
  <conditionalFormatting sqref="AU886">
    <cfRule type="cellIs" dxfId="0" priority="11030" operator="lessThan">
      <formula>20</formula>
    </cfRule>
    <cfRule type="cellIs" dxfId="1" priority="7060" operator="greaterThan">
      <formula>120</formula>
    </cfRule>
    <cfRule type="containsText" dxfId="2" priority="3090" operator="between" text="库存为">
      <formula>NOT(ISERROR(SEARCH("库存为",AU886)))</formula>
    </cfRule>
  </conditionalFormatting>
  <conditionalFormatting sqref="AU887">
    <cfRule type="cellIs" dxfId="0" priority="11029" operator="lessThan">
      <formula>20</formula>
    </cfRule>
    <cfRule type="cellIs" dxfId="1" priority="7059" operator="greaterThan">
      <formula>120</formula>
    </cfRule>
    <cfRule type="containsText" dxfId="2" priority="3089" operator="between" text="库存为">
      <formula>NOT(ISERROR(SEARCH("库存为",AU887)))</formula>
    </cfRule>
  </conditionalFormatting>
  <conditionalFormatting sqref="AU888">
    <cfRule type="cellIs" dxfId="0" priority="11028" operator="lessThan">
      <formula>20</formula>
    </cfRule>
    <cfRule type="cellIs" dxfId="1" priority="7058" operator="greaterThan">
      <formula>120</formula>
    </cfRule>
    <cfRule type="containsText" dxfId="2" priority="3088" operator="between" text="库存为">
      <formula>NOT(ISERROR(SEARCH("库存为",AU888)))</formula>
    </cfRule>
  </conditionalFormatting>
  <conditionalFormatting sqref="AU889">
    <cfRule type="cellIs" dxfId="0" priority="11027" operator="lessThan">
      <formula>20</formula>
    </cfRule>
    <cfRule type="cellIs" dxfId="1" priority="7057" operator="greaterThan">
      <formula>120</formula>
    </cfRule>
    <cfRule type="containsText" dxfId="2" priority="3087" operator="between" text="库存为">
      <formula>NOT(ISERROR(SEARCH("库存为",AU889)))</formula>
    </cfRule>
  </conditionalFormatting>
  <conditionalFormatting sqref="AU890">
    <cfRule type="cellIs" dxfId="0" priority="11026" operator="lessThan">
      <formula>20</formula>
    </cfRule>
    <cfRule type="cellIs" dxfId="1" priority="7056" operator="greaterThan">
      <formula>120</formula>
    </cfRule>
    <cfRule type="containsText" dxfId="2" priority="3086" operator="between" text="库存为">
      <formula>NOT(ISERROR(SEARCH("库存为",AU890)))</formula>
    </cfRule>
  </conditionalFormatting>
  <conditionalFormatting sqref="AU891">
    <cfRule type="cellIs" dxfId="0" priority="11025" operator="lessThan">
      <formula>20</formula>
    </cfRule>
    <cfRule type="cellIs" dxfId="1" priority="7055" operator="greaterThan">
      <formula>120</formula>
    </cfRule>
    <cfRule type="containsText" dxfId="2" priority="3085" operator="between" text="库存为">
      <formula>NOT(ISERROR(SEARCH("库存为",AU891)))</formula>
    </cfRule>
  </conditionalFormatting>
  <conditionalFormatting sqref="AU892">
    <cfRule type="cellIs" dxfId="0" priority="11024" operator="lessThan">
      <formula>20</formula>
    </cfRule>
    <cfRule type="cellIs" dxfId="1" priority="7054" operator="greaterThan">
      <formula>120</formula>
    </cfRule>
    <cfRule type="containsText" dxfId="2" priority="3084" operator="between" text="库存为">
      <formula>NOT(ISERROR(SEARCH("库存为",AU892)))</formula>
    </cfRule>
  </conditionalFormatting>
  <conditionalFormatting sqref="AU893">
    <cfRule type="cellIs" dxfId="0" priority="11023" operator="lessThan">
      <formula>20</formula>
    </cfRule>
    <cfRule type="cellIs" dxfId="1" priority="7053" operator="greaterThan">
      <formula>120</formula>
    </cfRule>
    <cfRule type="containsText" dxfId="2" priority="3083" operator="between" text="库存为">
      <formula>NOT(ISERROR(SEARCH("库存为",AU893)))</formula>
    </cfRule>
  </conditionalFormatting>
  <conditionalFormatting sqref="AU894">
    <cfRule type="cellIs" dxfId="0" priority="11022" operator="lessThan">
      <formula>20</formula>
    </cfRule>
    <cfRule type="cellIs" dxfId="1" priority="7052" operator="greaterThan">
      <formula>120</formula>
    </cfRule>
    <cfRule type="containsText" dxfId="2" priority="3082" operator="between" text="库存为">
      <formula>NOT(ISERROR(SEARCH("库存为",AU894)))</formula>
    </cfRule>
  </conditionalFormatting>
  <conditionalFormatting sqref="AU895">
    <cfRule type="cellIs" dxfId="0" priority="11021" operator="lessThan">
      <formula>20</formula>
    </cfRule>
    <cfRule type="cellIs" dxfId="1" priority="7051" operator="greaterThan">
      <formula>120</formula>
    </cfRule>
    <cfRule type="containsText" dxfId="2" priority="3081" operator="between" text="库存为">
      <formula>NOT(ISERROR(SEARCH("库存为",AU895)))</formula>
    </cfRule>
  </conditionalFormatting>
  <conditionalFormatting sqref="AU896">
    <cfRule type="cellIs" dxfId="0" priority="11020" operator="lessThan">
      <formula>20</formula>
    </cfRule>
    <cfRule type="cellIs" dxfId="1" priority="7050" operator="greaterThan">
      <formula>120</formula>
    </cfRule>
    <cfRule type="containsText" dxfId="2" priority="3080" operator="between" text="库存为">
      <formula>NOT(ISERROR(SEARCH("库存为",AU896)))</formula>
    </cfRule>
  </conditionalFormatting>
  <conditionalFormatting sqref="AU897">
    <cfRule type="cellIs" dxfId="0" priority="11019" operator="lessThan">
      <formula>20</formula>
    </cfRule>
    <cfRule type="cellIs" dxfId="1" priority="7049" operator="greaterThan">
      <formula>120</formula>
    </cfRule>
    <cfRule type="containsText" dxfId="2" priority="3079" operator="between" text="库存为">
      <formula>NOT(ISERROR(SEARCH("库存为",AU897)))</formula>
    </cfRule>
  </conditionalFormatting>
  <conditionalFormatting sqref="AU898">
    <cfRule type="cellIs" dxfId="0" priority="11018" operator="lessThan">
      <formula>20</formula>
    </cfRule>
    <cfRule type="cellIs" dxfId="1" priority="7048" operator="greaterThan">
      <formula>120</formula>
    </cfRule>
    <cfRule type="containsText" dxfId="2" priority="3078" operator="between" text="库存为">
      <formula>NOT(ISERROR(SEARCH("库存为",AU898)))</formula>
    </cfRule>
  </conditionalFormatting>
  <conditionalFormatting sqref="AU899">
    <cfRule type="cellIs" dxfId="0" priority="11017" operator="lessThan">
      <formula>20</formula>
    </cfRule>
    <cfRule type="cellIs" dxfId="1" priority="7047" operator="greaterThan">
      <formula>120</formula>
    </cfRule>
    <cfRule type="containsText" dxfId="2" priority="3077" operator="between" text="库存为">
      <formula>NOT(ISERROR(SEARCH("库存为",AU899)))</formula>
    </cfRule>
  </conditionalFormatting>
  <conditionalFormatting sqref="AU900">
    <cfRule type="cellIs" dxfId="0" priority="11016" operator="lessThan">
      <formula>20</formula>
    </cfRule>
    <cfRule type="cellIs" dxfId="1" priority="7046" operator="greaterThan">
      <formula>120</formula>
    </cfRule>
    <cfRule type="containsText" dxfId="2" priority="3076" operator="between" text="库存为">
      <formula>NOT(ISERROR(SEARCH("库存为",AU900)))</formula>
    </cfRule>
  </conditionalFormatting>
  <conditionalFormatting sqref="AU901">
    <cfRule type="cellIs" dxfId="0" priority="11015" operator="lessThan">
      <formula>20</formula>
    </cfRule>
    <cfRule type="cellIs" dxfId="1" priority="7045" operator="greaterThan">
      <formula>120</formula>
    </cfRule>
    <cfRule type="containsText" dxfId="2" priority="3075" operator="between" text="库存为">
      <formula>NOT(ISERROR(SEARCH("库存为",AU901)))</formula>
    </cfRule>
  </conditionalFormatting>
  <conditionalFormatting sqref="AU902">
    <cfRule type="cellIs" dxfId="0" priority="11014" operator="lessThan">
      <formula>20</formula>
    </cfRule>
    <cfRule type="cellIs" dxfId="1" priority="7044" operator="greaterThan">
      <formula>120</formula>
    </cfRule>
    <cfRule type="containsText" dxfId="2" priority="3074" operator="between" text="库存为">
      <formula>NOT(ISERROR(SEARCH("库存为",AU902)))</formula>
    </cfRule>
  </conditionalFormatting>
  <conditionalFormatting sqref="AU903">
    <cfRule type="cellIs" dxfId="0" priority="11013" operator="lessThan">
      <formula>20</formula>
    </cfRule>
    <cfRule type="cellIs" dxfId="1" priority="7043" operator="greaterThan">
      <formula>120</formula>
    </cfRule>
    <cfRule type="containsText" dxfId="2" priority="3073" operator="between" text="库存为">
      <formula>NOT(ISERROR(SEARCH("库存为",AU903)))</formula>
    </cfRule>
  </conditionalFormatting>
  <conditionalFormatting sqref="AU904">
    <cfRule type="cellIs" dxfId="0" priority="11012" operator="lessThan">
      <formula>20</formula>
    </cfRule>
    <cfRule type="cellIs" dxfId="1" priority="7042" operator="greaterThan">
      <formula>120</formula>
    </cfRule>
    <cfRule type="containsText" dxfId="2" priority="3072" operator="between" text="库存为">
      <formula>NOT(ISERROR(SEARCH("库存为",AU904)))</formula>
    </cfRule>
  </conditionalFormatting>
  <conditionalFormatting sqref="AU905">
    <cfRule type="cellIs" dxfId="0" priority="11011" operator="lessThan">
      <formula>20</formula>
    </cfRule>
    <cfRule type="cellIs" dxfId="1" priority="7041" operator="greaterThan">
      <formula>120</formula>
    </cfRule>
    <cfRule type="containsText" dxfId="2" priority="3071" operator="between" text="库存为">
      <formula>NOT(ISERROR(SEARCH("库存为",AU905)))</formula>
    </cfRule>
  </conditionalFormatting>
  <conditionalFormatting sqref="AU906">
    <cfRule type="cellIs" dxfId="0" priority="11010" operator="lessThan">
      <formula>20</formula>
    </cfRule>
    <cfRule type="cellIs" dxfId="1" priority="7040" operator="greaterThan">
      <formula>120</formula>
    </cfRule>
    <cfRule type="containsText" dxfId="2" priority="3070" operator="between" text="库存为">
      <formula>NOT(ISERROR(SEARCH("库存为",AU906)))</formula>
    </cfRule>
  </conditionalFormatting>
  <conditionalFormatting sqref="AU907">
    <cfRule type="cellIs" dxfId="0" priority="11009" operator="lessThan">
      <formula>20</formula>
    </cfRule>
    <cfRule type="cellIs" dxfId="1" priority="7039" operator="greaterThan">
      <formula>120</formula>
    </cfRule>
    <cfRule type="containsText" dxfId="2" priority="3069" operator="between" text="库存为">
      <formula>NOT(ISERROR(SEARCH("库存为",AU907)))</formula>
    </cfRule>
  </conditionalFormatting>
  <conditionalFormatting sqref="AU908">
    <cfRule type="cellIs" dxfId="0" priority="11008" operator="lessThan">
      <formula>20</formula>
    </cfRule>
    <cfRule type="cellIs" dxfId="1" priority="7038" operator="greaterThan">
      <formula>120</formula>
    </cfRule>
    <cfRule type="containsText" dxfId="2" priority="3068" operator="between" text="库存为">
      <formula>NOT(ISERROR(SEARCH("库存为",AU908)))</formula>
    </cfRule>
  </conditionalFormatting>
  <conditionalFormatting sqref="AU909">
    <cfRule type="cellIs" dxfId="0" priority="11007" operator="lessThan">
      <formula>20</formula>
    </cfRule>
    <cfRule type="cellIs" dxfId="1" priority="7037" operator="greaterThan">
      <formula>120</formula>
    </cfRule>
    <cfRule type="containsText" dxfId="2" priority="3067" operator="between" text="库存为">
      <formula>NOT(ISERROR(SEARCH("库存为",AU909)))</formula>
    </cfRule>
  </conditionalFormatting>
  <conditionalFormatting sqref="AU910">
    <cfRule type="cellIs" dxfId="0" priority="11006" operator="lessThan">
      <formula>20</formula>
    </cfRule>
    <cfRule type="cellIs" dxfId="1" priority="7036" operator="greaterThan">
      <formula>120</formula>
    </cfRule>
    <cfRule type="containsText" dxfId="2" priority="3066" operator="between" text="库存为">
      <formula>NOT(ISERROR(SEARCH("库存为",AU910)))</formula>
    </cfRule>
  </conditionalFormatting>
  <conditionalFormatting sqref="AU911">
    <cfRule type="cellIs" dxfId="0" priority="11005" operator="lessThan">
      <formula>20</formula>
    </cfRule>
    <cfRule type="cellIs" dxfId="1" priority="7035" operator="greaterThan">
      <formula>120</formula>
    </cfRule>
    <cfRule type="containsText" dxfId="2" priority="3065" operator="between" text="库存为">
      <formula>NOT(ISERROR(SEARCH("库存为",AU911)))</formula>
    </cfRule>
  </conditionalFormatting>
  <conditionalFormatting sqref="AU912">
    <cfRule type="cellIs" dxfId="0" priority="11004" operator="lessThan">
      <formula>20</formula>
    </cfRule>
    <cfRule type="cellIs" dxfId="1" priority="7034" operator="greaterThan">
      <formula>120</formula>
    </cfRule>
    <cfRule type="containsText" dxfId="2" priority="3064" operator="between" text="库存为">
      <formula>NOT(ISERROR(SEARCH("库存为",AU912)))</formula>
    </cfRule>
  </conditionalFormatting>
  <conditionalFormatting sqref="AU913">
    <cfRule type="cellIs" dxfId="0" priority="11003" operator="lessThan">
      <formula>20</formula>
    </cfRule>
    <cfRule type="cellIs" dxfId="1" priority="7033" operator="greaterThan">
      <formula>120</formula>
    </cfRule>
    <cfRule type="containsText" dxfId="2" priority="3063" operator="between" text="库存为">
      <formula>NOT(ISERROR(SEARCH("库存为",AU913)))</formula>
    </cfRule>
  </conditionalFormatting>
  <conditionalFormatting sqref="AU914">
    <cfRule type="cellIs" dxfId="0" priority="11002" operator="lessThan">
      <formula>20</formula>
    </cfRule>
    <cfRule type="cellIs" dxfId="1" priority="7032" operator="greaterThan">
      <formula>120</formula>
    </cfRule>
    <cfRule type="containsText" dxfId="2" priority="3062" operator="between" text="库存为">
      <formula>NOT(ISERROR(SEARCH("库存为",AU914)))</formula>
    </cfRule>
  </conditionalFormatting>
  <conditionalFormatting sqref="AU915">
    <cfRule type="cellIs" dxfId="0" priority="11001" operator="lessThan">
      <formula>20</formula>
    </cfRule>
    <cfRule type="cellIs" dxfId="1" priority="7031" operator="greaterThan">
      <formula>120</formula>
    </cfRule>
    <cfRule type="containsText" dxfId="2" priority="3061" operator="between" text="库存为">
      <formula>NOT(ISERROR(SEARCH("库存为",AU915)))</formula>
    </cfRule>
  </conditionalFormatting>
  <conditionalFormatting sqref="AU916">
    <cfRule type="cellIs" dxfId="0" priority="11000" operator="lessThan">
      <formula>20</formula>
    </cfRule>
    <cfRule type="cellIs" dxfId="1" priority="7030" operator="greaterThan">
      <formula>120</formula>
    </cfRule>
    <cfRule type="containsText" dxfId="2" priority="3060" operator="between" text="库存为">
      <formula>NOT(ISERROR(SEARCH("库存为",AU916)))</formula>
    </cfRule>
  </conditionalFormatting>
  <conditionalFormatting sqref="AU917">
    <cfRule type="cellIs" dxfId="0" priority="10999" operator="lessThan">
      <formula>20</formula>
    </cfRule>
    <cfRule type="cellIs" dxfId="1" priority="7029" operator="greaterThan">
      <formula>120</formula>
    </cfRule>
    <cfRule type="containsText" dxfId="2" priority="3059" operator="between" text="库存为">
      <formula>NOT(ISERROR(SEARCH("库存为",AU917)))</formula>
    </cfRule>
  </conditionalFormatting>
  <conditionalFormatting sqref="AU918">
    <cfRule type="cellIs" dxfId="0" priority="10998" operator="lessThan">
      <formula>20</formula>
    </cfRule>
    <cfRule type="cellIs" dxfId="1" priority="7028" operator="greaterThan">
      <formula>120</formula>
    </cfRule>
    <cfRule type="containsText" dxfId="2" priority="3058" operator="between" text="库存为">
      <formula>NOT(ISERROR(SEARCH("库存为",AU918)))</formula>
    </cfRule>
  </conditionalFormatting>
  <conditionalFormatting sqref="AU919">
    <cfRule type="cellIs" dxfId="0" priority="10997" operator="lessThan">
      <formula>20</formula>
    </cfRule>
    <cfRule type="cellIs" dxfId="1" priority="7027" operator="greaterThan">
      <formula>120</formula>
    </cfRule>
    <cfRule type="containsText" dxfId="2" priority="3057" operator="between" text="库存为">
      <formula>NOT(ISERROR(SEARCH("库存为",AU919)))</formula>
    </cfRule>
  </conditionalFormatting>
  <conditionalFormatting sqref="AU920">
    <cfRule type="cellIs" dxfId="0" priority="10996" operator="lessThan">
      <formula>20</formula>
    </cfRule>
    <cfRule type="cellIs" dxfId="1" priority="7026" operator="greaterThan">
      <formula>120</formula>
    </cfRule>
    <cfRule type="containsText" dxfId="2" priority="3056" operator="between" text="库存为">
      <formula>NOT(ISERROR(SEARCH("库存为",AU920)))</formula>
    </cfRule>
  </conditionalFormatting>
  <conditionalFormatting sqref="AU921">
    <cfRule type="cellIs" dxfId="0" priority="10995" operator="lessThan">
      <formula>20</formula>
    </cfRule>
    <cfRule type="cellIs" dxfId="1" priority="7025" operator="greaterThan">
      <formula>120</formula>
    </cfRule>
    <cfRule type="containsText" dxfId="2" priority="3055" operator="between" text="库存为">
      <formula>NOT(ISERROR(SEARCH("库存为",AU921)))</formula>
    </cfRule>
  </conditionalFormatting>
  <conditionalFormatting sqref="AU922">
    <cfRule type="cellIs" dxfId="0" priority="10994" operator="lessThan">
      <formula>20</formula>
    </cfRule>
    <cfRule type="cellIs" dxfId="1" priority="7024" operator="greaterThan">
      <formula>120</formula>
    </cfRule>
    <cfRule type="containsText" dxfId="2" priority="3054" operator="between" text="库存为">
      <formula>NOT(ISERROR(SEARCH("库存为",AU922)))</formula>
    </cfRule>
  </conditionalFormatting>
  <conditionalFormatting sqref="AU923">
    <cfRule type="cellIs" dxfId="0" priority="10993" operator="lessThan">
      <formula>20</formula>
    </cfRule>
    <cfRule type="cellIs" dxfId="1" priority="7023" operator="greaterThan">
      <formula>120</formula>
    </cfRule>
    <cfRule type="containsText" dxfId="2" priority="3053" operator="between" text="库存为">
      <formula>NOT(ISERROR(SEARCH("库存为",AU923)))</formula>
    </cfRule>
  </conditionalFormatting>
  <conditionalFormatting sqref="AU924">
    <cfRule type="cellIs" dxfId="0" priority="10992" operator="lessThan">
      <formula>20</formula>
    </cfRule>
    <cfRule type="cellIs" dxfId="1" priority="7022" operator="greaterThan">
      <formula>120</formula>
    </cfRule>
    <cfRule type="containsText" dxfId="2" priority="3052" operator="between" text="库存为">
      <formula>NOT(ISERROR(SEARCH("库存为",AU924)))</formula>
    </cfRule>
  </conditionalFormatting>
  <conditionalFormatting sqref="AU925">
    <cfRule type="cellIs" dxfId="0" priority="10991" operator="lessThan">
      <formula>20</formula>
    </cfRule>
    <cfRule type="cellIs" dxfId="1" priority="7021" operator="greaterThan">
      <formula>120</formula>
    </cfRule>
    <cfRule type="containsText" dxfId="2" priority="3051" operator="between" text="库存为">
      <formula>NOT(ISERROR(SEARCH("库存为",AU925)))</formula>
    </cfRule>
  </conditionalFormatting>
  <conditionalFormatting sqref="AU926">
    <cfRule type="cellIs" dxfId="0" priority="10990" operator="lessThan">
      <formula>20</formula>
    </cfRule>
    <cfRule type="cellIs" dxfId="1" priority="7020" operator="greaterThan">
      <formula>120</formula>
    </cfRule>
    <cfRule type="containsText" dxfId="2" priority="3050" operator="between" text="库存为">
      <formula>NOT(ISERROR(SEARCH("库存为",AU926)))</formula>
    </cfRule>
  </conditionalFormatting>
  <conditionalFormatting sqref="AU927">
    <cfRule type="cellIs" dxfId="0" priority="10989" operator="lessThan">
      <formula>20</formula>
    </cfRule>
    <cfRule type="cellIs" dxfId="1" priority="7019" operator="greaterThan">
      <formula>120</formula>
    </cfRule>
    <cfRule type="containsText" dxfId="2" priority="3049" operator="between" text="库存为">
      <formula>NOT(ISERROR(SEARCH("库存为",AU927)))</formula>
    </cfRule>
  </conditionalFormatting>
  <conditionalFormatting sqref="AU928">
    <cfRule type="cellIs" dxfId="0" priority="10988" operator="lessThan">
      <formula>20</formula>
    </cfRule>
    <cfRule type="cellIs" dxfId="1" priority="7018" operator="greaterThan">
      <formula>120</formula>
    </cfRule>
    <cfRule type="containsText" dxfId="2" priority="3048" operator="between" text="库存为">
      <formula>NOT(ISERROR(SEARCH("库存为",AU928)))</formula>
    </cfRule>
  </conditionalFormatting>
  <conditionalFormatting sqref="AU929">
    <cfRule type="cellIs" dxfId="0" priority="10987" operator="lessThan">
      <formula>20</formula>
    </cfRule>
    <cfRule type="cellIs" dxfId="1" priority="7017" operator="greaterThan">
      <formula>120</formula>
    </cfRule>
    <cfRule type="containsText" dxfId="2" priority="3047" operator="between" text="库存为">
      <formula>NOT(ISERROR(SEARCH("库存为",AU929)))</formula>
    </cfRule>
  </conditionalFormatting>
  <conditionalFormatting sqref="AU930">
    <cfRule type="cellIs" dxfId="0" priority="10986" operator="lessThan">
      <formula>20</formula>
    </cfRule>
    <cfRule type="cellIs" dxfId="1" priority="7016" operator="greaterThan">
      <formula>120</formula>
    </cfRule>
    <cfRule type="containsText" dxfId="2" priority="3046" operator="between" text="库存为">
      <formula>NOT(ISERROR(SEARCH("库存为",AU930)))</formula>
    </cfRule>
  </conditionalFormatting>
  <conditionalFormatting sqref="AU931">
    <cfRule type="cellIs" dxfId="0" priority="10985" operator="lessThan">
      <formula>20</formula>
    </cfRule>
    <cfRule type="cellIs" dxfId="1" priority="7015" operator="greaterThan">
      <formula>120</formula>
    </cfRule>
    <cfRule type="containsText" dxfId="2" priority="3045" operator="between" text="库存为">
      <formula>NOT(ISERROR(SEARCH("库存为",AU931)))</formula>
    </cfRule>
  </conditionalFormatting>
  <conditionalFormatting sqref="AU932">
    <cfRule type="cellIs" dxfId="0" priority="10984" operator="lessThan">
      <formula>20</formula>
    </cfRule>
    <cfRule type="cellIs" dxfId="1" priority="7014" operator="greaterThan">
      <formula>120</formula>
    </cfRule>
    <cfRule type="containsText" dxfId="2" priority="3044" operator="between" text="库存为">
      <formula>NOT(ISERROR(SEARCH("库存为",AU932)))</formula>
    </cfRule>
  </conditionalFormatting>
  <conditionalFormatting sqref="AU933">
    <cfRule type="cellIs" dxfId="0" priority="10983" operator="lessThan">
      <formula>20</formula>
    </cfRule>
    <cfRule type="cellIs" dxfId="1" priority="7013" operator="greaterThan">
      <formula>120</formula>
    </cfRule>
    <cfRule type="containsText" dxfId="2" priority="3043" operator="between" text="库存为">
      <formula>NOT(ISERROR(SEARCH("库存为",AU933)))</formula>
    </cfRule>
  </conditionalFormatting>
  <conditionalFormatting sqref="AU934">
    <cfRule type="cellIs" dxfId="0" priority="10982" operator="lessThan">
      <formula>20</formula>
    </cfRule>
    <cfRule type="cellIs" dxfId="1" priority="7012" operator="greaterThan">
      <formula>120</formula>
    </cfRule>
    <cfRule type="containsText" dxfId="2" priority="3042" operator="between" text="库存为">
      <formula>NOT(ISERROR(SEARCH("库存为",AU934)))</formula>
    </cfRule>
  </conditionalFormatting>
  <conditionalFormatting sqref="AU935">
    <cfRule type="cellIs" dxfId="0" priority="10981" operator="lessThan">
      <formula>20</formula>
    </cfRule>
    <cfRule type="cellIs" dxfId="1" priority="7011" operator="greaterThan">
      <formula>120</formula>
    </cfRule>
    <cfRule type="containsText" dxfId="2" priority="3041" operator="between" text="库存为">
      <formula>NOT(ISERROR(SEARCH("库存为",AU935)))</formula>
    </cfRule>
  </conditionalFormatting>
  <conditionalFormatting sqref="AU936">
    <cfRule type="cellIs" dxfId="0" priority="10980" operator="lessThan">
      <formula>20</formula>
    </cfRule>
    <cfRule type="cellIs" dxfId="1" priority="7010" operator="greaterThan">
      <formula>120</formula>
    </cfRule>
    <cfRule type="containsText" dxfId="2" priority="3040" operator="between" text="库存为">
      <formula>NOT(ISERROR(SEARCH("库存为",AU936)))</formula>
    </cfRule>
  </conditionalFormatting>
  <conditionalFormatting sqref="AU937">
    <cfRule type="cellIs" dxfId="0" priority="10979" operator="lessThan">
      <formula>20</formula>
    </cfRule>
    <cfRule type="cellIs" dxfId="1" priority="7009" operator="greaterThan">
      <formula>120</formula>
    </cfRule>
    <cfRule type="containsText" dxfId="2" priority="3039" operator="between" text="库存为">
      <formula>NOT(ISERROR(SEARCH("库存为",AU937)))</formula>
    </cfRule>
  </conditionalFormatting>
  <conditionalFormatting sqref="AU938">
    <cfRule type="cellIs" dxfId="0" priority="10978" operator="lessThan">
      <formula>20</formula>
    </cfRule>
    <cfRule type="cellIs" dxfId="1" priority="7008" operator="greaterThan">
      <formula>120</formula>
    </cfRule>
    <cfRule type="containsText" dxfId="2" priority="3038" operator="between" text="库存为">
      <formula>NOT(ISERROR(SEARCH("库存为",AU938)))</formula>
    </cfRule>
  </conditionalFormatting>
  <conditionalFormatting sqref="AU939">
    <cfRule type="cellIs" dxfId="0" priority="10977" operator="lessThan">
      <formula>20</formula>
    </cfRule>
    <cfRule type="cellIs" dxfId="1" priority="7007" operator="greaterThan">
      <formula>120</formula>
    </cfRule>
    <cfRule type="containsText" dxfId="2" priority="3037" operator="between" text="库存为">
      <formula>NOT(ISERROR(SEARCH("库存为",AU939)))</formula>
    </cfRule>
  </conditionalFormatting>
  <conditionalFormatting sqref="AU940">
    <cfRule type="cellIs" dxfId="0" priority="10976" operator="lessThan">
      <formula>20</formula>
    </cfRule>
    <cfRule type="cellIs" dxfId="1" priority="7006" operator="greaterThan">
      <formula>120</formula>
    </cfRule>
    <cfRule type="containsText" dxfId="2" priority="3036" operator="between" text="库存为">
      <formula>NOT(ISERROR(SEARCH("库存为",AU940)))</formula>
    </cfRule>
  </conditionalFormatting>
  <conditionalFormatting sqref="AU941">
    <cfRule type="cellIs" dxfId="0" priority="10975" operator="lessThan">
      <formula>20</formula>
    </cfRule>
    <cfRule type="cellIs" dxfId="1" priority="7005" operator="greaterThan">
      <formula>120</formula>
    </cfRule>
    <cfRule type="containsText" dxfId="2" priority="3035" operator="between" text="库存为">
      <formula>NOT(ISERROR(SEARCH("库存为",AU941)))</formula>
    </cfRule>
  </conditionalFormatting>
  <conditionalFormatting sqref="AU942">
    <cfRule type="cellIs" dxfId="0" priority="10974" operator="lessThan">
      <formula>20</formula>
    </cfRule>
    <cfRule type="cellIs" dxfId="1" priority="7004" operator="greaterThan">
      <formula>120</formula>
    </cfRule>
    <cfRule type="containsText" dxfId="2" priority="3034" operator="between" text="库存为">
      <formula>NOT(ISERROR(SEARCH("库存为",AU942)))</formula>
    </cfRule>
  </conditionalFormatting>
  <conditionalFormatting sqref="AU943">
    <cfRule type="cellIs" dxfId="0" priority="10973" operator="lessThan">
      <formula>20</formula>
    </cfRule>
    <cfRule type="cellIs" dxfId="1" priority="7003" operator="greaterThan">
      <formula>120</formula>
    </cfRule>
    <cfRule type="containsText" dxfId="2" priority="3033" operator="between" text="库存为">
      <formula>NOT(ISERROR(SEARCH("库存为",AU943)))</formula>
    </cfRule>
  </conditionalFormatting>
  <conditionalFormatting sqref="AU944">
    <cfRule type="cellIs" dxfId="0" priority="10972" operator="lessThan">
      <formula>20</formula>
    </cfRule>
    <cfRule type="cellIs" dxfId="1" priority="7002" operator="greaterThan">
      <formula>120</formula>
    </cfRule>
    <cfRule type="containsText" dxfId="2" priority="3032" operator="between" text="库存为">
      <formula>NOT(ISERROR(SEARCH("库存为",AU944)))</formula>
    </cfRule>
  </conditionalFormatting>
  <conditionalFormatting sqref="AU945">
    <cfRule type="cellIs" dxfId="0" priority="10971" operator="lessThan">
      <formula>20</formula>
    </cfRule>
    <cfRule type="cellIs" dxfId="1" priority="7001" operator="greaterThan">
      <formula>120</formula>
    </cfRule>
    <cfRule type="containsText" dxfId="2" priority="3031" operator="between" text="库存为">
      <formula>NOT(ISERROR(SEARCH("库存为",AU945)))</formula>
    </cfRule>
  </conditionalFormatting>
  <conditionalFormatting sqref="AU946">
    <cfRule type="cellIs" dxfId="0" priority="10970" operator="lessThan">
      <formula>20</formula>
    </cfRule>
    <cfRule type="cellIs" dxfId="1" priority="7000" operator="greaterThan">
      <formula>120</formula>
    </cfRule>
    <cfRule type="containsText" dxfId="2" priority="3030" operator="between" text="库存为">
      <formula>NOT(ISERROR(SEARCH("库存为",AU946)))</formula>
    </cfRule>
  </conditionalFormatting>
  <conditionalFormatting sqref="AU947">
    <cfRule type="cellIs" dxfId="0" priority="10969" operator="lessThan">
      <formula>20</formula>
    </cfRule>
    <cfRule type="cellIs" dxfId="1" priority="6999" operator="greaterThan">
      <formula>120</formula>
    </cfRule>
    <cfRule type="containsText" dxfId="2" priority="3029" operator="between" text="库存为">
      <formula>NOT(ISERROR(SEARCH("库存为",AU947)))</formula>
    </cfRule>
  </conditionalFormatting>
  <conditionalFormatting sqref="AU948">
    <cfRule type="cellIs" dxfId="0" priority="10968" operator="lessThan">
      <formula>20</formula>
    </cfRule>
    <cfRule type="cellIs" dxfId="1" priority="6998" operator="greaterThan">
      <formula>120</formula>
    </cfRule>
    <cfRule type="containsText" dxfId="2" priority="3028" operator="between" text="库存为">
      <formula>NOT(ISERROR(SEARCH("库存为",AU948)))</formula>
    </cfRule>
  </conditionalFormatting>
  <conditionalFormatting sqref="AU949">
    <cfRule type="cellIs" dxfId="0" priority="10967" operator="lessThan">
      <formula>20</formula>
    </cfRule>
    <cfRule type="cellIs" dxfId="1" priority="6997" operator="greaterThan">
      <formula>120</formula>
    </cfRule>
    <cfRule type="containsText" dxfId="2" priority="3027" operator="between" text="库存为">
      <formula>NOT(ISERROR(SEARCH("库存为",AU949)))</formula>
    </cfRule>
  </conditionalFormatting>
  <conditionalFormatting sqref="AU950">
    <cfRule type="cellIs" dxfId="0" priority="10966" operator="lessThan">
      <formula>20</formula>
    </cfRule>
    <cfRule type="cellIs" dxfId="1" priority="6996" operator="greaterThan">
      <formula>120</formula>
    </cfRule>
    <cfRule type="containsText" dxfId="2" priority="3026" operator="between" text="库存为">
      <formula>NOT(ISERROR(SEARCH("库存为",AU950)))</formula>
    </cfRule>
  </conditionalFormatting>
  <conditionalFormatting sqref="AU951">
    <cfRule type="cellIs" dxfId="0" priority="10965" operator="lessThan">
      <formula>20</formula>
    </cfRule>
    <cfRule type="cellIs" dxfId="1" priority="6995" operator="greaterThan">
      <formula>120</formula>
    </cfRule>
    <cfRule type="containsText" dxfId="2" priority="3025" operator="between" text="库存为">
      <formula>NOT(ISERROR(SEARCH("库存为",AU951)))</formula>
    </cfRule>
  </conditionalFormatting>
  <conditionalFormatting sqref="AU952">
    <cfRule type="cellIs" dxfId="0" priority="10964" operator="lessThan">
      <formula>20</formula>
    </cfRule>
    <cfRule type="cellIs" dxfId="1" priority="6994" operator="greaterThan">
      <formula>120</formula>
    </cfRule>
    <cfRule type="containsText" dxfId="2" priority="3024" operator="between" text="库存为">
      <formula>NOT(ISERROR(SEARCH("库存为",AU952)))</formula>
    </cfRule>
  </conditionalFormatting>
  <conditionalFormatting sqref="AU953">
    <cfRule type="cellIs" dxfId="0" priority="10963" operator="lessThan">
      <formula>20</formula>
    </cfRule>
    <cfRule type="cellIs" dxfId="1" priority="6993" operator="greaterThan">
      <formula>120</formula>
    </cfRule>
    <cfRule type="containsText" dxfId="2" priority="3023" operator="between" text="库存为">
      <formula>NOT(ISERROR(SEARCH("库存为",AU953)))</formula>
    </cfRule>
  </conditionalFormatting>
  <conditionalFormatting sqref="AU954">
    <cfRule type="cellIs" dxfId="0" priority="10962" operator="lessThan">
      <formula>20</formula>
    </cfRule>
    <cfRule type="cellIs" dxfId="1" priority="6992" operator="greaterThan">
      <formula>120</formula>
    </cfRule>
    <cfRule type="containsText" dxfId="2" priority="3022" operator="between" text="库存为">
      <formula>NOT(ISERROR(SEARCH("库存为",AU954)))</formula>
    </cfRule>
  </conditionalFormatting>
  <conditionalFormatting sqref="AU955">
    <cfRule type="cellIs" dxfId="0" priority="10961" operator="lessThan">
      <formula>20</formula>
    </cfRule>
    <cfRule type="cellIs" dxfId="1" priority="6991" operator="greaterThan">
      <formula>120</formula>
    </cfRule>
    <cfRule type="containsText" dxfId="2" priority="3021" operator="between" text="库存为">
      <formula>NOT(ISERROR(SEARCH("库存为",AU955)))</formula>
    </cfRule>
  </conditionalFormatting>
  <conditionalFormatting sqref="AU956">
    <cfRule type="cellIs" dxfId="0" priority="10960" operator="lessThan">
      <formula>20</formula>
    </cfRule>
    <cfRule type="cellIs" dxfId="1" priority="6990" operator="greaterThan">
      <formula>120</formula>
    </cfRule>
    <cfRule type="containsText" dxfId="2" priority="3020" operator="between" text="库存为">
      <formula>NOT(ISERROR(SEARCH("库存为",AU956)))</formula>
    </cfRule>
  </conditionalFormatting>
  <conditionalFormatting sqref="AU957">
    <cfRule type="cellIs" dxfId="0" priority="10959" operator="lessThan">
      <formula>20</formula>
    </cfRule>
    <cfRule type="cellIs" dxfId="1" priority="6989" operator="greaterThan">
      <formula>120</formula>
    </cfRule>
    <cfRule type="containsText" dxfId="2" priority="3019" operator="between" text="库存为">
      <formula>NOT(ISERROR(SEARCH("库存为",AU957)))</formula>
    </cfRule>
  </conditionalFormatting>
  <conditionalFormatting sqref="AU958">
    <cfRule type="cellIs" dxfId="0" priority="10958" operator="lessThan">
      <formula>20</formula>
    </cfRule>
    <cfRule type="cellIs" dxfId="1" priority="6988" operator="greaterThan">
      <formula>120</formula>
    </cfRule>
    <cfRule type="containsText" dxfId="2" priority="3018" operator="between" text="库存为">
      <formula>NOT(ISERROR(SEARCH("库存为",AU958)))</formula>
    </cfRule>
  </conditionalFormatting>
  <conditionalFormatting sqref="AU959">
    <cfRule type="cellIs" dxfId="0" priority="10957" operator="lessThan">
      <formula>20</formula>
    </cfRule>
    <cfRule type="cellIs" dxfId="1" priority="6987" operator="greaterThan">
      <formula>120</formula>
    </cfRule>
    <cfRule type="containsText" dxfId="2" priority="3017" operator="between" text="库存为">
      <formula>NOT(ISERROR(SEARCH("库存为",AU959)))</formula>
    </cfRule>
  </conditionalFormatting>
  <conditionalFormatting sqref="AU960">
    <cfRule type="cellIs" dxfId="0" priority="10956" operator="lessThan">
      <formula>20</formula>
    </cfRule>
    <cfRule type="cellIs" dxfId="1" priority="6986" operator="greaterThan">
      <formula>120</formula>
    </cfRule>
    <cfRule type="containsText" dxfId="2" priority="3016" operator="between" text="库存为">
      <formula>NOT(ISERROR(SEARCH("库存为",AU960)))</formula>
    </cfRule>
  </conditionalFormatting>
  <conditionalFormatting sqref="AU961">
    <cfRule type="cellIs" dxfId="0" priority="10955" operator="lessThan">
      <formula>20</formula>
    </cfRule>
    <cfRule type="cellIs" dxfId="1" priority="6985" operator="greaterThan">
      <formula>120</formula>
    </cfRule>
    <cfRule type="containsText" dxfId="2" priority="3015" operator="between" text="库存为">
      <formula>NOT(ISERROR(SEARCH("库存为",AU961)))</formula>
    </cfRule>
  </conditionalFormatting>
  <conditionalFormatting sqref="AU962">
    <cfRule type="cellIs" dxfId="0" priority="10954" operator="lessThan">
      <formula>20</formula>
    </cfRule>
    <cfRule type="cellIs" dxfId="1" priority="6984" operator="greaterThan">
      <formula>120</formula>
    </cfRule>
    <cfRule type="containsText" dxfId="2" priority="3014" operator="between" text="库存为">
      <formula>NOT(ISERROR(SEARCH("库存为",AU962)))</formula>
    </cfRule>
  </conditionalFormatting>
  <conditionalFormatting sqref="AU963">
    <cfRule type="cellIs" dxfId="0" priority="10953" operator="lessThan">
      <formula>20</formula>
    </cfRule>
    <cfRule type="cellIs" dxfId="1" priority="6983" operator="greaterThan">
      <formula>120</formula>
    </cfRule>
    <cfRule type="containsText" dxfId="2" priority="3013" operator="between" text="库存为">
      <formula>NOT(ISERROR(SEARCH("库存为",AU963)))</formula>
    </cfRule>
  </conditionalFormatting>
  <conditionalFormatting sqref="AU964">
    <cfRule type="cellIs" dxfId="0" priority="10952" operator="lessThan">
      <formula>20</formula>
    </cfRule>
    <cfRule type="cellIs" dxfId="1" priority="6982" operator="greaterThan">
      <formula>120</formula>
    </cfRule>
    <cfRule type="containsText" dxfId="2" priority="3012" operator="between" text="库存为">
      <formula>NOT(ISERROR(SEARCH("库存为",AU964)))</formula>
    </cfRule>
  </conditionalFormatting>
  <conditionalFormatting sqref="AU965">
    <cfRule type="cellIs" dxfId="0" priority="10951" operator="lessThan">
      <formula>20</formula>
    </cfRule>
    <cfRule type="cellIs" dxfId="1" priority="6981" operator="greaterThan">
      <formula>120</formula>
    </cfRule>
    <cfRule type="containsText" dxfId="2" priority="3011" operator="between" text="库存为">
      <formula>NOT(ISERROR(SEARCH("库存为",AU965)))</formula>
    </cfRule>
  </conditionalFormatting>
  <conditionalFormatting sqref="AU966">
    <cfRule type="cellIs" dxfId="0" priority="10950" operator="lessThan">
      <formula>20</formula>
    </cfRule>
    <cfRule type="cellIs" dxfId="1" priority="6980" operator="greaterThan">
      <formula>120</formula>
    </cfRule>
    <cfRule type="containsText" dxfId="2" priority="3010" operator="between" text="库存为">
      <formula>NOT(ISERROR(SEARCH("库存为",AU966)))</formula>
    </cfRule>
  </conditionalFormatting>
  <conditionalFormatting sqref="AU967">
    <cfRule type="cellIs" dxfId="0" priority="10949" operator="lessThan">
      <formula>20</formula>
    </cfRule>
    <cfRule type="cellIs" dxfId="1" priority="6979" operator="greaterThan">
      <formula>120</formula>
    </cfRule>
    <cfRule type="containsText" dxfId="2" priority="3009" operator="between" text="库存为">
      <formula>NOT(ISERROR(SEARCH("库存为",AU967)))</formula>
    </cfRule>
  </conditionalFormatting>
  <conditionalFormatting sqref="AU968">
    <cfRule type="cellIs" dxfId="0" priority="10948" operator="lessThan">
      <formula>20</formula>
    </cfRule>
    <cfRule type="cellIs" dxfId="1" priority="6978" operator="greaterThan">
      <formula>120</formula>
    </cfRule>
    <cfRule type="containsText" dxfId="2" priority="3008" operator="between" text="库存为">
      <formula>NOT(ISERROR(SEARCH("库存为",AU968)))</formula>
    </cfRule>
  </conditionalFormatting>
  <conditionalFormatting sqref="AU969">
    <cfRule type="cellIs" dxfId="0" priority="10947" operator="lessThan">
      <formula>20</formula>
    </cfRule>
    <cfRule type="cellIs" dxfId="1" priority="6977" operator="greaterThan">
      <formula>120</formula>
    </cfRule>
    <cfRule type="containsText" dxfId="2" priority="3007" operator="between" text="库存为">
      <formula>NOT(ISERROR(SEARCH("库存为",AU969)))</formula>
    </cfRule>
  </conditionalFormatting>
  <conditionalFormatting sqref="AU970">
    <cfRule type="cellIs" dxfId="0" priority="10946" operator="lessThan">
      <formula>20</formula>
    </cfRule>
    <cfRule type="cellIs" dxfId="1" priority="6976" operator="greaterThan">
      <formula>120</formula>
    </cfRule>
    <cfRule type="containsText" dxfId="2" priority="3006" operator="between" text="库存为">
      <formula>NOT(ISERROR(SEARCH("库存为",AU970)))</formula>
    </cfRule>
  </conditionalFormatting>
  <conditionalFormatting sqref="AU971">
    <cfRule type="cellIs" dxfId="0" priority="10945" operator="lessThan">
      <formula>20</formula>
    </cfRule>
    <cfRule type="cellIs" dxfId="1" priority="6975" operator="greaterThan">
      <formula>120</formula>
    </cfRule>
    <cfRule type="containsText" dxfId="2" priority="3005" operator="between" text="库存为">
      <formula>NOT(ISERROR(SEARCH("库存为",AU971)))</formula>
    </cfRule>
  </conditionalFormatting>
  <conditionalFormatting sqref="AU972">
    <cfRule type="cellIs" dxfId="0" priority="10944" operator="lessThan">
      <formula>20</formula>
    </cfRule>
    <cfRule type="cellIs" dxfId="1" priority="6974" operator="greaterThan">
      <formula>120</formula>
    </cfRule>
    <cfRule type="containsText" dxfId="2" priority="3004" operator="between" text="库存为">
      <formula>NOT(ISERROR(SEARCH("库存为",AU972)))</formula>
    </cfRule>
  </conditionalFormatting>
  <conditionalFormatting sqref="AU973">
    <cfRule type="cellIs" dxfId="0" priority="10943" operator="lessThan">
      <formula>20</formula>
    </cfRule>
    <cfRule type="cellIs" dxfId="1" priority="6973" operator="greaterThan">
      <formula>120</formula>
    </cfRule>
    <cfRule type="containsText" dxfId="2" priority="3003" operator="between" text="库存为">
      <formula>NOT(ISERROR(SEARCH("库存为",AU973)))</formula>
    </cfRule>
  </conditionalFormatting>
  <conditionalFormatting sqref="AU974">
    <cfRule type="cellIs" dxfId="0" priority="10942" operator="lessThan">
      <formula>20</formula>
    </cfRule>
    <cfRule type="cellIs" dxfId="1" priority="6972" operator="greaterThan">
      <formula>120</formula>
    </cfRule>
    <cfRule type="containsText" dxfId="2" priority="3002" operator="between" text="库存为">
      <formula>NOT(ISERROR(SEARCH("库存为",AU974)))</formula>
    </cfRule>
  </conditionalFormatting>
  <conditionalFormatting sqref="AU975">
    <cfRule type="cellIs" dxfId="0" priority="10941" operator="lessThan">
      <formula>20</formula>
    </cfRule>
    <cfRule type="cellIs" dxfId="1" priority="6971" operator="greaterThan">
      <formula>120</formula>
    </cfRule>
    <cfRule type="containsText" dxfId="2" priority="3001" operator="between" text="库存为">
      <formula>NOT(ISERROR(SEARCH("库存为",AU975)))</formula>
    </cfRule>
  </conditionalFormatting>
  <conditionalFormatting sqref="AU976">
    <cfRule type="cellIs" dxfId="0" priority="10940" operator="lessThan">
      <formula>20</formula>
    </cfRule>
    <cfRule type="cellIs" dxfId="1" priority="6970" operator="greaterThan">
      <formula>120</formula>
    </cfRule>
    <cfRule type="containsText" dxfId="2" priority="3000" operator="between" text="库存为">
      <formula>NOT(ISERROR(SEARCH("库存为",AU976)))</formula>
    </cfRule>
  </conditionalFormatting>
  <conditionalFormatting sqref="AU977">
    <cfRule type="cellIs" dxfId="0" priority="10939" operator="lessThan">
      <formula>20</formula>
    </cfRule>
    <cfRule type="cellIs" dxfId="1" priority="6969" operator="greaterThan">
      <formula>120</formula>
    </cfRule>
    <cfRule type="containsText" dxfId="2" priority="2999" operator="between" text="库存为">
      <formula>NOT(ISERROR(SEARCH("库存为",AU977)))</formula>
    </cfRule>
  </conditionalFormatting>
  <conditionalFormatting sqref="AU978">
    <cfRule type="cellIs" dxfId="0" priority="10938" operator="lessThan">
      <formula>20</formula>
    </cfRule>
    <cfRule type="cellIs" dxfId="1" priority="6968" operator="greaterThan">
      <formula>120</formula>
    </cfRule>
    <cfRule type="containsText" dxfId="2" priority="2998" operator="between" text="库存为">
      <formula>NOT(ISERROR(SEARCH("库存为",AU978)))</formula>
    </cfRule>
  </conditionalFormatting>
  <conditionalFormatting sqref="AU979">
    <cfRule type="cellIs" dxfId="0" priority="10937" operator="lessThan">
      <formula>20</formula>
    </cfRule>
    <cfRule type="cellIs" dxfId="1" priority="6967" operator="greaterThan">
      <formula>120</formula>
    </cfRule>
    <cfRule type="containsText" dxfId="2" priority="2997" operator="between" text="库存为">
      <formula>NOT(ISERROR(SEARCH("库存为",AU979)))</formula>
    </cfRule>
  </conditionalFormatting>
  <conditionalFormatting sqref="AU980">
    <cfRule type="cellIs" dxfId="0" priority="10936" operator="lessThan">
      <formula>20</formula>
    </cfRule>
    <cfRule type="cellIs" dxfId="1" priority="6966" operator="greaterThan">
      <formula>120</formula>
    </cfRule>
    <cfRule type="containsText" dxfId="2" priority="2996" operator="between" text="库存为">
      <formula>NOT(ISERROR(SEARCH("库存为",AU980)))</formula>
    </cfRule>
  </conditionalFormatting>
  <conditionalFormatting sqref="AU981">
    <cfRule type="cellIs" dxfId="0" priority="10935" operator="lessThan">
      <formula>20</formula>
    </cfRule>
    <cfRule type="cellIs" dxfId="1" priority="6965" operator="greaterThan">
      <formula>120</formula>
    </cfRule>
    <cfRule type="containsText" dxfId="2" priority="2995" operator="between" text="库存为">
      <formula>NOT(ISERROR(SEARCH("库存为",AU981)))</formula>
    </cfRule>
  </conditionalFormatting>
  <conditionalFormatting sqref="AU982">
    <cfRule type="cellIs" dxfId="0" priority="10934" operator="lessThan">
      <formula>20</formula>
    </cfRule>
    <cfRule type="cellIs" dxfId="1" priority="6964" operator="greaterThan">
      <formula>120</formula>
    </cfRule>
    <cfRule type="containsText" dxfId="2" priority="2994" operator="between" text="库存为">
      <formula>NOT(ISERROR(SEARCH("库存为",AU982)))</formula>
    </cfRule>
  </conditionalFormatting>
  <conditionalFormatting sqref="AU983">
    <cfRule type="cellIs" dxfId="0" priority="10933" operator="lessThan">
      <formula>20</formula>
    </cfRule>
    <cfRule type="cellIs" dxfId="1" priority="6963" operator="greaterThan">
      <formula>120</formula>
    </cfRule>
    <cfRule type="containsText" dxfId="2" priority="2993" operator="between" text="库存为">
      <formula>NOT(ISERROR(SEARCH("库存为",AU983)))</formula>
    </cfRule>
  </conditionalFormatting>
  <conditionalFormatting sqref="AU984">
    <cfRule type="cellIs" dxfId="0" priority="10932" operator="lessThan">
      <formula>20</formula>
    </cfRule>
    <cfRule type="cellIs" dxfId="1" priority="6962" operator="greaterThan">
      <formula>120</formula>
    </cfRule>
    <cfRule type="containsText" dxfId="2" priority="2992" operator="between" text="库存为">
      <formula>NOT(ISERROR(SEARCH("库存为",AU984)))</formula>
    </cfRule>
  </conditionalFormatting>
  <conditionalFormatting sqref="AU985">
    <cfRule type="cellIs" dxfId="0" priority="10931" operator="lessThan">
      <formula>20</formula>
    </cfRule>
    <cfRule type="cellIs" dxfId="1" priority="6961" operator="greaterThan">
      <formula>120</formula>
    </cfRule>
    <cfRule type="containsText" dxfId="2" priority="2991" operator="between" text="库存为">
      <formula>NOT(ISERROR(SEARCH("库存为",AU985)))</formula>
    </cfRule>
  </conditionalFormatting>
  <conditionalFormatting sqref="AU986">
    <cfRule type="cellIs" dxfId="0" priority="10930" operator="lessThan">
      <formula>20</formula>
    </cfRule>
    <cfRule type="cellIs" dxfId="1" priority="6960" operator="greaterThan">
      <formula>120</formula>
    </cfRule>
    <cfRule type="containsText" dxfId="2" priority="2990" operator="between" text="库存为">
      <formula>NOT(ISERROR(SEARCH("库存为",AU986)))</formula>
    </cfRule>
  </conditionalFormatting>
  <conditionalFormatting sqref="AU987">
    <cfRule type="cellIs" dxfId="0" priority="10929" operator="lessThan">
      <formula>20</formula>
    </cfRule>
    <cfRule type="cellIs" dxfId="1" priority="6959" operator="greaterThan">
      <formula>120</formula>
    </cfRule>
    <cfRule type="containsText" dxfId="2" priority="2989" operator="between" text="库存为">
      <formula>NOT(ISERROR(SEARCH("库存为",AU987)))</formula>
    </cfRule>
  </conditionalFormatting>
  <conditionalFormatting sqref="AU988">
    <cfRule type="cellIs" dxfId="0" priority="10928" operator="lessThan">
      <formula>20</formula>
    </cfRule>
    <cfRule type="cellIs" dxfId="1" priority="6958" operator="greaterThan">
      <formula>120</formula>
    </cfRule>
    <cfRule type="containsText" dxfId="2" priority="2988" operator="between" text="库存为">
      <formula>NOT(ISERROR(SEARCH("库存为",AU988)))</formula>
    </cfRule>
  </conditionalFormatting>
  <conditionalFormatting sqref="AU989">
    <cfRule type="cellIs" dxfId="0" priority="10927" operator="lessThan">
      <formula>20</formula>
    </cfRule>
    <cfRule type="cellIs" dxfId="1" priority="6957" operator="greaterThan">
      <formula>120</formula>
    </cfRule>
    <cfRule type="containsText" dxfId="2" priority="2987" operator="between" text="库存为">
      <formula>NOT(ISERROR(SEARCH("库存为",AU989)))</formula>
    </cfRule>
  </conditionalFormatting>
  <conditionalFormatting sqref="AU990">
    <cfRule type="cellIs" dxfId="0" priority="10926" operator="lessThan">
      <formula>20</formula>
    </cfRule>
    <cfRule type="cellIs" dxfId="1" priority="6956" operator="greaterThan">
      <formula>120</formula>
    </cfRule>
    <cfRule type="containsText" dxfId="2" priority="2986" operator="between" text="库存为">
      <formula>NOT(ISERROR(SEARCH("库存为",AU990)))</formula>
    </cfRule>
  </conditionalFormatting>
  <conditionalFormatting sqref="AU991">
    <cfRule type="cellIs" dxfId="0" priority="10925" operator="lessThan">
      <formula>20</formula>
    </cfRule>
    <cfRule type="cellIs" dxfId="1" priority="6955" operator="greaterThan">
      <formula>120</formula>
    </cfRule>
    <cfRule type="containsText" dxfId="2" priority="2985" operator="between" text="库存为">
      <formula>NOT(ISERROR(SEARCH("库存为",AU991)))</formula>
    </cfRule>
  </conditionalFormatting>
  <conditionalFormatting sqref="AU992">
    <cfRule type="cellIs" dxfId="0" priority="10924" operator="lessThan">
      <formula>20</formula>
    </cfRule>
    <cfRule type="cellIs" dxfId="1" priority="6954" operator="greaterThan">
      <formula>120</formula>
    </cfRule>
    <cfRule type="containsText" dxfId="2" priority="2984" operator="between" text="库存为">
      <formula>NOT(ISERROR(SEARCH("库存为",AU992)))</formula>
    </cfRule>
  </conditionalFormatting>
  <conditionalFormatting sqref="AU993">
    <cfRule type="cellIs" dxfId="0" priority="10923" operator="lessThan">
      <formula>20</formula>
    </cfRule>
    <cfRule type="cellIs" dxfId="1" priority="6953" operator="greaterThan">
      <formula>120</formula>
    </cfRule>
    <cfRule type="containsText" dxfId="2" priority="2983" operator="between" text="库存为">
      <formula>NOT(ISERROR(SEARCH("库存为",AU993)))</formula>
    </cfRule>
  </conditionalFormatting>
  <conditionalFormatting sqref="AU994">
    <cfRule type="cellIs" dxfId="0" priority="10922" operator="lessThan">
      <formula>20</formula>
    </cfRule>
    <cfRule type="cellIs" dxfId="1" priority="6952" operator="greaterThan">
      <formula>120</formula>
    </cfRule>
    <cfRule type="containsText" dxfId="2" priority="2982" operator="between" text="库存为">
      <formula>NOT(ISERROR(SEARCH("库存为",AU994)))</formula>
    </cfRule>
  </conditionalFormatting>
  <conditionalFormatting sqref="AU995">
    <cfRule type="cellIs" dxfId="0" priority="10921" operator="lessThan">
      <formula>20</formula>
    </cfRule>
    <cfRule type="cellIs" dxfId="1" priority="6951" operator="greaterThan">
      <formula>120</formula>
    </cfRule>
    <cfRule type="containsText" dxfId="2" priority="2981" operator="between" text="库存为">
      <formula>NOT(ISERROR(SEARCH("库存为",AU995)))</formula>
    </cfRule>
  </conditionalFormatting>
  <conditionalFormatting sqref="AU996">
    <cfRule type="cellIs" dxfId="0" priority="10920" operator="lessThan">
      <formula>20</formula>
    </cfRule>
    <cfRule type="cellIs" dxfId="1" priority="6950" operator="greaterThan">
      <formula>120</formula>
    </cfRule>
    <cfRule type="containsText" dxfId="2" priority="2980" operator="between" text="库存为">
      <formula>NOT(ISERROR(SEARCH("库存为",AU996)))</formula>
    </cfRule>
  </conditionalFormatting>
  <conditionalFormatting sqref="AU997">
    <cfRule type="cellIs" dxfId="0" priority="10919" operator="lessThan">
      <formula>20</formula>
    </cfRule>
    <cfRule type="cellIs" dxfId="1" priority="6949" operator="greaterThan">
      <formula>120</formula>
    </cfRule>
    <cfRule type="containsText" dxfId="2" priority="2979" operator="between" text="库存为">
      <formula>NOT(ISERROR(SEARCH("库存为",AU997)))</formula>
    </cfRule>
  </conditionalFormatting>
  <conditionalFormatting sqref="AU998">
    <cfRule type="cellIs" dxfId="0" priority="10918" operator="lessThan">
      <formula>20</formula>
    </cfRule>
    <cfRule type="cellIs" dxfId="1" priority="6948" operator="greaterThan">
      <formula>120</formula>
    </cfRule>
    <cfRule type="containsText" dxfId="2" priority="2978" operator="between" text="库存为">
      <formula>NOT(ISERROR(SEARCH("库存为",AU998)))</formula>
    </cfRule>
  </conditionalFormatting>
  <conditionalFormatting sqref="AU999">
    <cfRule type="cellIs" dxfId="0" priority="10917" operator="lessThan">
      <formula>20</formula>
    </cfRule>
    <cfRule type="cellIs" dxfId="1" priority="6947" operator="greaterThan">
      <formula>120</formula>
    </cfRule>
    <cfRule type="containsText" dxfId="2" priority="2977" operator="between" text="库存为">
      <formula>NOT(ISERROR(SEARCH("库存为",AU999)))</formula>
    </cfRule>
  </conditionalFormatting>
  <conditionalFormatting sqref="AU1000">
    <cfRule type="cellIs" dxfId="0" priority="10916" operator="lessThan">
      <formula>20</formula>
    </cfRule>
    <cfRule type="cellIs" dxfId="1" priority="6946" operator="greaterThan">
      <formula>120</formula>
    </cfRule>
    <cfRule type="containsText" dxfId="2" priority="2976" operator="between" text="库存为">
      <formula>NOT(ISERROR(SEARCH("库存为",AU1000)))</formula>
    </cfRule>
  </conditionalFormatting>
  <conditionalFormatting sqref="AU1001">
    <cfRule type="cellIs" dxfId="0" priority="10915" operator="lessThan">
      <formula>20</formula>
    </cfRule>
    <cfRule type="cellIs" dxfId="1" priority="6945" operator="greaterThan">
      <formula>120</formula>
    </cfRule>
    <cfRule type="containsText" dxfId="2" priority="2975" operator="between" text="库存为">
      <formula>NOT(ISERROR(SEARCH("库存为",AU1001)))</formula>
    </cfRule>
  </conditionalFormatting>
  <conditionalFormatting sqref="AU1002">
    <cfRule type="cellIs" dxfId="0" priority="10914" operator="lessThan">
      <formula>20</formula>
    </cfRule>
    <cfRule type="cellIs" dxfId="1" priority="6944" operator="greaterThan">
      <formula>120</formula>
    </cfRule>
    <cfRule type="containsText" dxfId="2" priority="2974" operator="between" text="库存为">
      <formula>NOT(ISERROR(SEARCH("库存为",AU1002)))</formula>
    </cfRule>
  </conditionalFormatting>
  <conditionalFormatting sqref="AU1003">
    <cfRule type="cellIs" dxfId="0" priority="10913" operator="lessThan">
      <formula>20</formula>
    </cfRule>
    <cfRule type="cellIs" dxfId="1" priority="6943" operator="greaterThan">
      <formula>120</formula>
    </cfRule>
    <cfRule type="containsText" dxfId="2" priority="2973" operator="between" text="库存为">
      <formula>NOT(ISERROR(SEARCH("库存为",AU1003)))</formula>
    </cfRule>
  </conditionalFormatting>
  <conditionalFormatting sqref="AU1004">
    <cfRule type="cellIs" dxfId="0" priority="10912" operator="lessThan">
      <formula>20</formula>
    </cfRule>
    <cfRule type="cellIs" dxfId="1" priority="6942" operator="greaterThan">
      <formula>120</formula>
    </cfRule>
    <cfRule type="containsText" dxfId="2" priority="2972" operator="between" text="库存为">
      <formula>NOT(ISERROR(SEARCH("库存为",AU1004)))</formula>
    </cfRule>
  </conditionalFormatting>
  <conditionalFormatting sqref="AU1005">
    <cfRule type="cellIs" dxfId="0" priority="10911" operator="lessThan">
      <formula>20</formula>
    </cfRule>
    <cfRule type="cellIs" dxfId="1" priority="6941" operator="greaterThan">
      <formula>120</formula>
    </cfRule>
    <cfRule type="containsText" dxfId="2" priority="2971" operator="between" text="库存为">
      <formula>NOT(ISERROR(SEARCH("库存为",AU1005)))</formula>
    </cfRule>
  </conditionalFormatting>
  <conditionalFormatting sqref="AU1006">
    <cfRule type="cellIs" dxfId="0" priority="10910" operator="lessThan">
      <formula>20</formula>
    </cfRule>
    <cfRule type="cellIs" dxfId="1" priority="6940" operator="greaterThan">
      <formula>120</formula>
    </cfRule>
    <cfRule type="containsText" dxfId="2" priority="2970" operator="between" text="库存为">
      <formula>NOT(ISERROR(SEARCH("库存为",AU1006)))</formula>
    </cfRule>
  </conditionalFormatting>
  <conditionalFormatting sqref="AU1007">
    <cfRule type="cellIs" dxfId="0" priority="10909" operator="lessThan">
      <formula>20</formula>
    </cfRule>
    <cfRule type="cellIs" dxfId="1" priority="6939" operator="greaterThan">
      <formula>120</formula>
    </cfRule>
    <cfRule type="containsText" dxfId="2" priority="2969" operator="between" text="库存为">
      <formula>NOT(ISERROR(SEARCH("库存为",AU1007)))</formula>
    </cfRule>
  </conditionalFormatting>
  <conditionalFormatting sqref="AU1008">
    <cfRule type="cellIs" dxfId="0" priority="10908" operator="lessThan">
      <formula>20</formula>
    </cfRule>
    <cfRule type="cellIs" dxfId="1" priority="6938" operator="greaterThan">
      <formula>120</formula>
    </cfRule>
    <cfRule type="containsText" dxfId="2" priority="2968" operator="between" text="库存为">
      <formula>NOT(ISERROR(SEARCH("库存为",AU1008)))</formula>
    </cfRule>
  </conditionalFormatting>
  <conditionalFormatting sqref="AU1009">
    <cfRule type="cellIs" dxfId="0" priority="10907" operator="lessThan">
      <formula>20</formula>
    </cfRule>
    <cfRule type="cellIs" dxfId="1" priority="6937" operator="greaterThan">
      <formula>120</formula>
    </cfRule>
    <cfRule type="containsText" dxfId="2" priority="2967" operator="between" text="库存为">
      <formula>NOT(ISERROR(SEARCH("库存为",AU1009)))</formula>
    </cfRule>
  </conditionalFormatting>
  <conditionalFormatting sqref="AU1010">
    <cfRule type="cellIs" dxfId="0" priority="10906" operator="lessThan">
      <formula>20</formula>
    </cfRule>
    <cfRule type="cellIs" dxfId="1" priority="6936" operator="greaterThan">
      <formula>120</formula>
    </cfRule>
    <cfRule type="containsText" dxfId="2" priority="2966" operator="between" text="库存为">
      <formula>NOT(ISERROR(SEARCH("库存为",AU1010)))</formula>
    </cfRule>
  </conditionalFormatting>
  <conditionalFormatting sqref="AU1011">
    <cfRule type="cellIs" dxfId="0" priority="10905" operator="lessThan">
      <formula>20</formula>
    </cfRule>
    <cfRule type="cellIs" dxfId="1" priority="6935" operator="greaterThan">
      <formula>120</formula>
    </cfRule>
    <cfRule type="containsText" dxfId="2" priority="2965" operator="between" text="库存为">
      <formula>NOT(ISERROR(SEARCH("库存为",AU1011)))</formula>
    </cfRule>
  </conditionalFormatting>
  <conditionalFormatting sqref="AU1012">
    <cfRule type="cellIs" dxfId="0" priority="10904" operator="lessThan">
      <formula>20</formula>
    </cfRule>
    <cfRule type="cellIs" dxfId="1" priority="6934" operator="greaterThan">
      <formula>120</formula>
    </cfRule>
    <cfRule type="containsText" dxfId="2" priority="2964" operator="between" text="库存为">
      <formula>NOT(ISERROR(SEARCH("库存为",AU1012)))</formula>
    </cfRule>
  </conditionalFormatting>
  <conditionalFormatting sqref="AU1013">
    <cfRule type="cellIs" dxfId="0" priority="10903" operator="lessThan">
      <formula>20</formula>
    </cfRule>
    <cfRule type="cellIs" dxfId="1" priority="6933" operator="greaterThan">
      <formula>120</formula>
    </cfRule>
    <cfRule type="containsText" dxfId="2" priority="2963" operator="between" text="库存为">
      <formula>NOT(ISERROR(SEARCH("库存为",AU1013)))</formula>
    </cfRule>
  </conditionalFormatting>
  <conditionalFormatting sqref="AU1014">
    <cfRule type="cellIs" dxfId="0" priority="10902" operator="lessThan">
      <formula>20</formula>
    </cfRule>
    <cfRule type="cellIs" dxfId="1" priority="6932" operator="greaterThan">
      <formula>120</formula>
    </cfRule>
    <cfRule type="containsText" dxfId="2" priority="2962" operator="between" text="库存为">
      <formula>NOT(ISERROR(SEARCH("库存为",AU1014)))</formula>
    </cfRule>
  </conditionalFormatting>
  <conditionalFormatting sqref="AU1015">
    <cfRule type="cellIs" dxfId="0" priority="10901" operator="lessThan">
      <formula>20</formula>
    </cfRule>
    <cfRule type="cellIs" dxfId="1" priority="6931" operator="greaterThan">
      <formula>120</formula>
    </cfRule>
    <cfRule type="containsText" dxfId="2" priority="2961" operator="between" text="库存为">
      <formula>NOT(ISERROR(SEARCH("库存为",AU1015)))</formula>
    </cfRule>
  </conditionalFormatting>
  <conditionalFormatting sqref="AU1016">
    <cfRule type="cellIs" dxfId="0" priority="10900" operator="lessThan">
      <formula>20</formula>
    </cfRule>
    <cfRule type="cellIs" dxfId="1" priority="6930" operator="greaterThan">
      <formula>120</formula>
    </cfRule>
    <cfRule type="containsText" dxfId="2" priority="2960" operator="between" text="库存为">
      <formula>NOT(ISERROR(SEARCH("库存为",AU1016)))</formula>
    </cfRule>
  </conditionalFormatting>
  <conditionalFormatting sqref="AU1017">
    <cfRule type="cellIs" dxfId="0" priority="10899" operator="lessThan">
      <formula>20</formula>
    </cfRule>
    <cfRule type="cellIs" dxfId="1" priority="6929" operator="greaterThan">
      <formula>120</formula>
    </cfRule>
    <cfRule type="containsText" dxfId="2" priority="2959" operator="between" text="库存为">
      <formula>NOT(ISERROR(SEARCH("库存为",AU1017)))</formula>
    </cfRule>
  </conditionalFormatting>
  <conditionalFormatting sqref="AU1018">
    <cfRule type="cellIs" dxfId="0" priority="10898" operator="lessThan">
      <formula>20</formula>
    </cfRule>
    <cfRule type="cellIs" dxfId="1" priority="6928" operator="greaterThan">
      <formula>120</formula>
    </cfRule>
    <cfRule type="containsText" dxfId="2" priority="2958" operator="between" text="库存为">
      <formula>NOT(ISERROR(SEARCH("库存为",AU1018)))</formula>
    </cfRule>
  </conditionalFormatting>
  <conditionalFormatting sqref="AU1019">
    <cfRule type="cellIs" dxfId="0" priority="10897" operator="lessThan">
      <formula>20</formula>
    </cfRule>
    <cfRule type="cellIs" dxfId="1" priority="6927" operator="greaterThan">
      <formula>120</formula>
    </cfRule>
    <cfRule type="containsText" dxfId="2" priority="2957" operator="between" text="库存为">
      <formula>NOT(ISERROR(SEARCH("库存为",AU1019)))</formula>
    </cfRule>
  </conditionalFormatting>
  <conditionalFormatting sqref="AU1020">
    <cfRule type="cellIs" dxfId="0" priority="10896" operator="lessThan">
      <formula>20</formula>
    </cfRule>
    <cfRule type="cellIs" dxfId="1" priority="6926" operator="greaterThan">
      <formula>120</formula>
    </cfRule>
    <cfRule type="containsText" dxfId="2" priority="2956" operator="between" text="库存为">
      <formula>NOT(ISERROR(SEARCH("库存为",AU1020)))</formula>
    </cfRule>
  </conditionalFormatting>
  <conditionalFormatting sqref="AU1021">
    <cfRule type="cellIs" dxfId="0" priority="10895" operator="lessThan">
      <formula>20</formula>
    </cfRule>
    <cfRule type="cellIs" dxfId="1" priority="6925" operator="greaterThan">
      <formula>120</formula>
    </cfRule>
    <cfRule type="containsText" dxfId="2" priority="2955" operator="between" text="库存为">
      <formula>NOT(ISERROR(SEARCH("库存为",AU1021)))</formula>
    </cfRule>
  </conditionalFormatting>
  <conditionalFormatting sqref="AU1022">
    <cfRule type="cellIs" dxfId="0" priority="10894" operator="lessThan">
      <formula>20</formula>
    </cfRule>
    <cfRule type="cellIs" dxfId="1" priority="6924" operator="greaterThan">
      <formula>120</formula>
    </cfRule>
    <cfRule type="containsText" dxfId="2" priority="2954" operator="between" text="库存为">
      <formula>NOT(ISERROR(SEARCH("库存为",AU1022)))</formula>
    </cfRule>
  </conditionalFormatting>
  <conditionalFormatting sqref="AU1023">
    <cfRule type="cellIs" dxfId="0" priority="10893" operator="lessThan">
      <formula>20</formula>
    </cfRule>
    <cfRule type="cellIs" dxfId="1" priority="6923" operator="greaterThan">
      <formula>120</formula>
    </cfRule>
    <cfRule type="containsText" dxfId="2" priority="2953" operator="between" text="库存为">
      <formula>NOT(ISERROR(SEARCH("库存为",AU1023)))</formula>
    </cfRule>
  </conditionalFormatting>
  <conditionalFormatting sqref="AU1024">
    <cfRule type="cellIs" dxfId="0" priority="10892" operator="lessThan">
      <formula>20</formula>
    </cfRule>
    <cfRule type="cellIs" dxfId="1" priority="6922" operator="greaterThan">
      <formula>120</formula>
    </cfRule>
    <cfRule type="containsText" dxfId="2" priority="2952" operator="between" text="库存为">
      <formula>NOT(ISERROR(SEARCH("库存为",AU1024)))</formula>
    </cfRule>
  </conditionalFormatting>
  <conditionalFormatting sqref="AU1025">
    <cfRule type="cellIs" dxfId="0" priority="10891" operator="lessThan">
      <formula>20</formula>
    </cfRule>
    <cfRule type="cellIs" dxfId="1" priority="6921" operator="greaterThan">
      <formula>120</formula>
    </cfRule>
    <cfRule type="containsText" dxfId="2" priority="2951" operator="between" text="库存为">
      <formula>NOT(ISERROR(SEARCH("库存为",AU1025)))</formula>
    </cfRule>
  </conditionalFormatting>
  <conditionalFormatting sqref="AU1026">
    <cfRule type="cellIs" dxfId="0" priority="10890" operator="lessThan">
      <formula>20</formula>
    </cfRule>
    <cfRule type="cellIs" dxfId="1" priority="6920" operator="greaterThan">
      <formula>120</formula>
    </cfRule>
    <cfRule type="containsText" dxfId="2" priority="2950" operator="between" text="库存为">
      <formula>NOT(ISERROR(SEARCH("库存为",AU1026)))</formula>
    </cfRule>
  </conditionalFormatting>
  <conditionalFormatting sqref="AU1027">
    <cfRule type="cellIs" dxfId="0" priority="10889" operator="lessThan">
      <formula>20</formula>
    </cfRule>
    <cfRule type="cellIs" dxfId="1" priority="6919" operator="greaterThan">
      <formula>120</formula>
    </cfRule>
    <cfRule type="containsText" dxfId="2" priority="2949" operator="between" text="库存为">
      <formula>NOT(ISERROR(SEARCH("库存为",AU1027)))</formula>
    </cfRule>
  </conditionalFormatting>
  <conditionalFormatting sqref="AU1028">
    <cfRule type="cellIs" dxfId="0" priority="10888" operator="lessThan">
      <formula>20</formula>
    </cfRule>
    <cfRule type="cellIs" dxfId="1" priority="6918" operator="greaterThan">
      <formula>120</formula>
    </cfRule>
    <cfRule type="containsText" dxfId="2" priority="2948" operator="between" text="库存为">
      <formula>NOT(ISERROR(SEARCH("库存为",AU1028)))</formula>
    </cfRule>
  </conditionalFormatting>
  <conditionalFormatting sqref="AU1029">
    <cfRule type="cellIs" dxfId="0" priority="10887" operator="lessThan">
      <formula>20</formula>
    </cfRule>
    <cfRule type="cellIs" dxfId="1" priority="6917" operator="greaterThan">
      <formula>120</formula>
    </cfRule>
    <cfRule type="containsText" dxfId="2" priority="2947" operator="between" text="库存为">
      <formula>NOT(ISERROR(SEARCH("库存为",AU1029)))</formula>
    </cfRule>
  </conditionalFormatting>
  <conditionalFormatting sqref="AU1030">
    <cfRule type="cellIs" dxfId="0" priority="10886" operator="lessThan">
      <formula>20</formula>
    </cfRule>
    <cfRule type="cellIs" dxfId="1" priority="6916" operator="greaterThan">
      <formula>120</formula>
    </cfRule>
    <cfRule type="containsText" dxfId="2" priority="2946" operator="between" text="库存为">
      <formula>NOT(ISERROR(SEARCH("库存为",AU1030)))</formula>
    </cfRule>
  </conditionalFormatting>
  <conditionalFormatting sqref="AU1031">
    <cfRule type="cellIs" dxfId="0" priority="10885" operator="lessThan">
      <formula>20</formula>
    </cfRule>
    <cfRule type="cellIs" dxfId="1" priority="6915" operator="greaterThan">
      <formula>120</formula>
    </cfRule>
    <cfRule type="containsText" dxfId="2" priority="2945" operator="between" text="库存为">
      <formula>NOT(ISERROR(SEARCH("库存为",AU1031)))</formula>
    </cfRule>
  </conditionalFormatting>
  <conditionalFormatting sqref="AU1032">
    <cfRule type="cellIs" dxfId="0" priority="10884" operator="lessThan">
      <formula>20</formula>
    </cfRule>
    <cfRule type="cellIs" dxfId="1" priority="6914" operator="greaterThan">
      <formula>120</formula>
    </cfRule>
    <cfRule type="containsText" dxfId="2" priority="2944" operator="between" text="库存为">
      <formula>NOT(ISERROR(SEARCH("库存为",AU1032)))</formula>
    </cfRule>
  </conditionalFormatting>
  <conditionalFormatting sqref="AU1033">
    <cfRule type="cellIs" dxfId="0" priority="10883" operator="lessThan">
      <formula>20</formula>
    </cfRule>
    <cfRule type="cellIs" dxfId="1" priority="6913" operator="greaterThan">
      <formula>120</formula>
    </cfRule>
    <cfRule type="containsText" dxfId="2" priority="2943" operator="between" text="库存为">
      <formula>NOT(ISERROR(SEARCH("库存为",AU1033)))</formula>
    </cfRule>
  </conditionalFormatting>
  <conditionalFormatting sqref="AU1034">
    <cfRule type="cellIs" dxfId="0" priority="10882" operator="lessThan">
      <formula>20</formula>
    </cfRule>
    <cfRule type="cellIs" dxfId="1" priority="6912" operator="greaterThan">
      <formula>120</formula>
    </cfRule>
    <cfRule type="containsText" dxfId="2" priority="2942" operator="between" text="库存为">
      <formula>NOT(ISERROR(SEARCH("库存为",AU1034)))</formula>
    </cfRule>
  </conditionalFormatting>
  <conditionalFormatting sqref="AU1035">
    <cfRule type="cellIs" dxfId="0" priority="10881" operator="lessThan">
      <formula>20</formula>
    </cfRule>
    <cfRule type="cellIs" dxfId="1" priority="6911" operator="greaterThan">
      <formula>120</formula>
    </cfRule>
    <cfRule type="containsText" dxfId="2" priority="2941" operator="between" text="库存为">
      <formula>NOT(ISERROR(SEARCH("库存为",AU1035)))</formula>
    </cfRule>
  </conditionalFormatting>
  <conditionalFormatting sqref="AU1036">
    <cfRule type="cellIs" dxfId="0" priority="10880" operator="lessThan">
      <formula>20</formula>
    </cfRule>
    <cfRule type="cellIs" dxfId="1" priority="6910" operator="greaterThan">
      <formula>120</formula>
    </cfRule>
    <cfRule type="containsText" dxfId="2" priority="2940" operator="between" text="库存为">
      <formula>NOT(ISERROR(SEARCH("库存为",AU1036)))</formula>
    </cfRule>
  </conditionalFormatting>
  <conditionalFormatting sqref="AU1037">
    <cfRule type="cellIs" dxfId="0" priority="10879" operator="lessThan">
      <formula>20</formula>
    </cfRule>
    <cfRule type="cellIs" dxfId="1" priority="6909" operator="greaterThan">
      <formula>120</formula>
    </cfRule>
    <cfRule type="containsText" dxfId="2" priority="2939" operator="between" text="库存为">
      <formula>NOT(ISERROR(SEARCH("库存为",AU1037)))</formula>
    </cfRule>
  </conditionalFormatting>
  <conditionalFormatting sqref="AU1038">
    <cfRule type="cellIs" dxfId="0" priority="10878" operator="lessThan">
      <formula>20</formula>
    </cfRule>
    <cfRule type="cellIs" dxfId="1" priority="6908" operator="greaterThan">
      <formula>120</formula>
    </cfRule>
    <cfRule type="containsText" dxfId="2" priority="2938" operator="between" text="库存为">
      <formula>NOT(ISERROR(SEARCH("库存为",AU1038)))</formula>
    </cfRule>
  </conditionalFormatting>
  <conditionalFormatting sqref="AU1039">
    <cfRule type="cellIs" dxfId="0" priority="10877" operator="lessThan">
      <formula>20</formula>
    </cfRule>
    <cfRule type="cellIs" dxfId="1" priority="6907" operator="greaterThan">
      <formula>120</formula>
    </cfRule>
    <cfRule type="containsText" dxfId="2" priority="2937" operator="between" text="库存为">
      <formula>NOT(ISERROR(SEARCH("库存为",AU1039)))</formula>
    </cfRule>
  </conditionalFormatting>
  <conditionalFormatting sqref="AU1040">
    <cfRule type="cellIs" dxfId="0" priority="10876" operator="lessThan">
      <formula>20</formula>
    </cfRule>
    <cfRule type="cellIs" dxfId="1" priority="6906" operator="greaterThan">
      <formula>120</formula>
    </cfRule>
    <cfRule type="containsText" dxfId="2" priority="2936" operator="between" text="库存为">
      <formula>NOT(ISERROR(SEARCH("库存为",AU1040)))</formula>
    </cfRule>
  </conditionalFormatting>
  <conditionalFormatting sqref="AU1041">
    <cfRule type="cellIs" dxfId="0" priority="10875" operator="lessThan">
      <formula>20</formula>
    </cfRule>
    <cfRule type="cellIs" dxfId="1" priority="6905" operator="greaterThan">
      <formula>120</formula>
    </cfRule>
    <cfRule type="containsText" dxfId="2" priority="2935" operator="between" text="库存为">
      <formula>NOT(ISERROR(SEARCH("库存为",AU1041)))</formula>
    </cfRule>
  </conditionalFormatting>
  <conditionalFormatting sqref="AU1042">
    <cfRule type="cellIs" dxfId="0" priority="10874" operator="lessThan">
      <formula>20</formula>
    </cfRule>
    <cfRule type="cellIs" dxfId="1" priority="6904" operator="greaterThan">
      <formula>120</formula>
    </cfRule>
    <cfRule type="containsText" dxfId="2" priority="2934" operator="between" text="库存为">
      <formula>NOT(ISERROR(SEARCH("库存为",AU1042)))</formula>
    </cfRule>
  </conditionalFormatting>
  <conditionalFormatting sqref="AU1043">
    <cfRule type="cellIs" dxfId="0" priority="10873" operator="lessThan">
      <formula>20</formula>
    </cfRule>
    <cfRule type="cellIs" dxfId="1" priority="6903" operator="greaterThan">
      <formula>120</formula>
    </cfRule>
    <cfRule type="containsText" dxfId="2" priority="2933" operator="between" text="库存为">
      <formula>NOT(ISERROR(SEARCH("库存为",AU1043)))</formula>
    </cfRule>
  </conditionalFormatting>
  <conditionalFormatting sqref="AU1044">
    <cfRule type="cellIs" dxfId="0" priority="10872" operator="lessThan">
      <formula>20</formula>
    </cfRule>
    <cfRule type="cellIs" dxfId="1" priority="6902" operator="greaterThan">
      <formula>120</formula>
    </cfRule>
    <cfRule type="containsText" dxfId="2" priority="2932" operator="between" text="库存为">
      <formula>NOT(ISERROR(SEARCH("库存为",AU1044)))</formula>
    </cfRule>
  </conditionalFormatting>
  <conditionalFormatting sqref="AU1045">
    <cfRule type="cellIs" dxfId="0" priority="10871" operator="lessThan">
      <formula>20</formula>
    </cfRule>
    <cfRule type="cellIs" dxfId="1" priority="6901" operator="greaterThan">
      <formula>120</formula>
    </cfRule>
    <cfRule type="containsText" dxfId="2" priority="2931" operator="between" text="库存为">
      <formula>NOT(ISERROR(SEARCH("库存为",AU1045)))</formula>
    </cfRule>
  </conditionalFormatting>
  <conditionalFormatting sqref="AU1046">
    <cfRule type="cellIs" dxfId="0" priority="10870" operator="lessThan">
      <formula>20</formula>
    </cfRule>
    <cfRule type="cellIs" dxfId="1" priority="6900" operator="greaterThan">
      <formula>120</formula>
    </cfRule>
    <cfRule type="containsText" dxfId="2" priority="2930" operator="between" text="库存为">
      <formula>NOT(ISERROR(SEARCH("库存为",AU1046)))</formula>
    </cfRule>
  </conditionalFormatting>
  <conditionalFormatting sqref="AU1047">
    <cfRule type="cellIs" dxfId="0" priority="10869" operator="lessThan">
      <formula>20</formula>
    </cfRule>
    <cfRule type="cellIs" dxfId="1" priority="6899" operator="greaterThan">
      <formula>120</formula>
    </cfRule>
    <cfRule type="containsText" dxfId="2" priority="2929" operator="between" text="库存为">
      <formula>NOT(ISERROR(SEARCH("库存为",AU1047)))</formula>
    </cfRule>
  </conditionalFormatting>
  <conditionalFormatting sqref="AU1048">
    <cfRule type="cellIs" dxfId="0" priority="10868" operator="lessThan">
      <formula>20</formula>
    </cfRule>
    <cfRule type="cellIs" dxfId="1" priority="6898" operator="greaterThan">
      <formula>120</formula>
    </cfRule>
    <cfRule type="containsText" dxfId="2" priority="2928" operator="between" text="库存为">
      <formula>NOT(ISERROR(SEARCH("库存为",AU1048)))</formula>
    </cfRule>
  </conditionalFormatting>
  <conditionalFormatting sqref="AU1049">
    <cfRule type="cellIs" dxfId="0" priority="10867" operator="lessThan">
      <formula>20</formula>
    </cfRule>
    <cfRule type="cellIs" dxfId="1" priority="6897" operator="greaterThan">
      <formula>120</formula>
    </cfRule>
    <cfRule type="containsText" dxfId="2" priority="2927" operator="between" text="库存为">
      <formula>NOT(ISERROR(SEARCH("库存为",AU1049)))</formula>
    </cfRule>
  </conditionalFormatting>
  <conditionalFormatting sqref="AU1050">
    <cfRule type="cellIs" dxfId="0" priority="10866" operator="lessThan">
      <formula>20</formula>
    </cfRule>
    <cfRule type="cellIs" dxfId="1" priority="6896" operator="greaterThan">
      <formula>120</formula>
    </cfRule>
    <cfRule type="containsText" dxfId="2" priority="2926" operator="between" text="库存为">
      <formula>NOT(ISERROR(SEARCH("库存为",AU1050)))</formula>
    </cfRule>
  </conditionalFormatting>
  <conditionalFormatting sqref="AU1051">
    <cfRule type="cellIs" dxfId="0" priority="10865" operator="lessThan">
      <formula>20</formula>
    </cfRule>
    <cfRule type="cellIs" dxfId="1" priority="6895" operator="greaterThan">
      <formula>120</formula>
    </cfRule>
    <cfRule type="containsText" dxfId="2" priority="2925" operator="between" text="库存为">
      <formula>NOT(ISERROR(SEARCH("库存为",AU1051)))</formula>
    </cfRule>
  </conditionalFormatting>
  <conditionalFormatting sqref="AU1052">
    <cfRule type="cellIs" dxfId="0" priority="10864" operator="lessThan">
      <formula>20</formula>
    </cfRule>
    <cfRule type="cellIs" dxfId="1" priority="6894" operator="greaterThan">
      <formula>120</formula>
    </cfRule>
    <cfRule type="containsText" dxfId="2" priority="2924" operator="between" text="库存为">
      <formula>NOT(ISERROR(SEARCH("库存为",AU1052)))</formula>
    </cfRule>
  </conditionalFormatting>
  <conditionalFormatting sqref="AU1053">
    <cfRule type="cellIs" dxfId="0" priority="10863" operator="lessThan">
      <formula>20</formula>
    </cfRule>
    <cfRule type="cellIs" dxfId="1" priority="6893" operator="greaterThan">
      <formula>120</formula>
    </cfRule>
    <cfRule type="containsText" dxfId="2" priority="2923" operator="between" text="库存为">
      <formula>NOT(ISERROR(SEARCH("库存为",AU1053)))</formula>
    </cfRule>
  </conditionalFormatting>
  <conditionalFormatting sqref="AU1054">
    <cfRule type="cellIs" dxfId="0" priority="10862" operator="lessThan">
      <formula>20</formula>
    </cfRule>
    <cfRule type="cellIs" dxfId="1" priority="6892" operator="greaterThan">
      <formula>120</formula>
    </cfRule>
    <cfRule type="containsText" dxfId="2" priority="2922" operator="between" text="库存为">
      <formula>NOT(ISERROR(SEARCH("库存为",AU1054)))</formula>
    </cfRule>
  </conditionalFormatting>
  <conditionalFormatting sqref="AU1055">
    <cfRule type="cellIs" dxfId="0" priority="10861" operator="lessThan">
      <formula>20</formula>
    </cfRule>
    <cfRule type="cellIs" dxfId="1" priority="6891" operator="greaterThan">
      <formula>120</formula>
    </cfRule>
    <cfRule type="containsText" dxfId="2" priority="2921" operator="between" text="库存为">
      <formula>NOT(ISERROR(SEARCH("库存为",AU1055)))</formula>
    </cfRule>
  </conditionalFormatting>
  <conditionalFormatting sqref="AU1056">
    <cfRule type="cellIs" dxfId="0" priority="10860" operator="lessThan">
      <formula>20</formula>
    </cfRule>
    <cfRule type="cellIs" dxfId="1" priority="6890" operator="greaterThan">
      <formula>120</formula>
    </cfRule>
    <cfRule type="containsText" dxfId="2" priority="2920" operator="between" text="库存为">
      <formula>NOT(ISERROR(SEARCH("库存为",AU1056)))</formula>
    </cfRule>
  </conditionalFormatting>
  <conditionalFormatting sqref="AU1057">
    <cfRule type="cellIs" dxfId="0" priority="10859" operator="lessThan">
      <formula>20</formula>
    </cfRule>
    <cfRule type="cellIs" dxfId="1" priority="6889" operator="greaterThan">
      <formula>120</formula>
    </cfRule>
    <cfRule type="containsText" dxfId="2" priority="2919" operator="between" text="库存为">
      <formula>NOT(ISERROR(SEARCH("库存为",AU1057)))</formula>
    </cfRule>
  </conditionalFormatting>
  <conditionalFormatting sqref="AU1058">
    <cfRule type="cellIs" dxfId="0" priority="10858" operator="lessThan">
      <formula>20</formula>
    </cfRule>
    <cfRule type="cellIs" dxfId="1" priority="6888" operator="greaterThan">
      <formula>120</formula>
    </cfRule>
    <cfRule type="containsText" dxfId="2" priority="2918" operator="between" text="库存为">
      <formula>NOT(ISERROR(SEARCH("库存为",AU1058)))</formula>
    </cfRule>
  </conditionalFormatting>
  <conditionalFormatting sqref="AU1059">
    <cfRule type="cellIs" dxfId="0" priority="10857" operator="lessThan">
      <formula>20</formula>
    </cfRule>
    <cfRule type="cellIs" dxfId="1" priority="6887" operator="greaterThan">
      <formula>120</formula>
    </cfRule>
    <cfRule type="containsText" dxfId="2" priority="2917" operator="between" text="库存为">
      <formula>NOT(ISERROR(SEARCH("库存为",AU1059)))</formula>
    </cfRule>
  </conditionalFormatting>
  <conditionalFormatting sqref="AU1060">
    <cfRule type="cellIs" dxfId="0" priority="10856" operator="lessThan">
      <formula>20</formula>
    </cfRule>
    <cfRule type="cellIs" dxfId="1" priority="6886" operator="greaterThan">
      <formula>120</formula>
    </cfRule>
    <cfRule type="containsText" dxfId="2" priority="2916" operator="between" text="库存为">
      <formula>NOT(ISERROR(SEARCH("库存为",AU1060)))</formula>
    </cfRule>
  </conditionalFormatting>
  <conditionalFormatting sqref="AU1061">
    <cfRule type="cellIs" dxfId="0" priority="10855" operator="lessThan">
      <formula>20</formula>
    </cfRule>
    <cfRule type="cellIs" dxfId="1" priority="6885" operator="greaterThan">
      <formula>120</formula>
    </cfRule>
    <cfRule type="containsText" dxfId="2" priority="2915" operator="between" text="库存为">
      <formula>NOT(ISERROR(SEARCH("库存为",AU1061)))</formula>
    </cfRule>
  </conditionalFormatting>
  <conditionalFormatting sqref="AU1062">
    <cfRule type="cellIs" dxfId="0" priority="10854" operator="lessThan">
      <formula>20</formula>
    </cfRule>
    <cfRule type="cellIs" dxfId="1" priority="6884" operator="greaterThan">
      <formula>120</formula>
    </cfRule>
    <cfRule type="containsText" dxfId="2" priority="2914" operator="between" text="库存为">
      <formula>NOT(ISERROR(SEARCH("库存为",AU1062)))</formula>
    </cfRule>
  </conditionalFormatting>
  <conditionalFormatting sqref="AU1063">
    <cfRule type="cellIs" dxfId="0" priority="10853" operator="lessThan">
      <formula>20</formula>
    </cfRule>
    <cfRule type="cellIs" dxfId="1" priority="6883" operator="greaterThan">
      <formula>120</formula>
    </cfRule>
    <cfRule type="containsText" dxfId="2" priority="2913" operator="between" text="库存为">
      <formula>NOT(ISERROR(SEARCH("库存为",AU1063)))</formula>
    </cfRule>
  </conditionalFormatting>
  <conditionalFormatting sqref="AU1064">
    <cfRule type="cellIs" dxfId="0" priority="10852" operator="lessThan">
      <formula>20</formula>
    </cfRule>
    <cfRule type="cellIs" dxfId="1" priority="6882" operator="greaterThan">
      <formula>120</formula>
    </cfRule>
    <cfRule type="containsText" dxfId="2" priority="2912" operator="between" text="库存为">
      <formula>NOT(ISERROR(SEARCH("库存为",AU1064)))</formula>
    </cfRule>
  </conditionalFormatting>
  <conditionalFormatting sqref="AU1065">
    <cfRule type="cellIs" dxfId="0" priority="10851" operator="lessThan">
      <formula>20</formula>
    </cfRule>
    <cfRule type="cellIs" dxfId="1" priority="6881" operator="greaterThan">
      <formula>120</formula>
    </cfRule>
    <cfRule type="containsText" dxfId="2" priority="2911" operator="between" text="库存为">
      <formula>NOT(ISERROR(SEARCH("库存为",AU1065)))</formula>
    </cfRule>
  </conditionalFormatting>
  <conditionalFormatting sqref="AU1066">
    <cfRule type="cellIs" dxfId="0" priority="10850" operator="lessThan">
      <formula>20</formula>
    </cfRule>
    <cfRule type="cellIs" dxfId="1" priority="6880" operator="greaterThan">
      <formula>120</formula>
    </cfRule>
    <cfRule type="containsText" dxfId="2" priority="2910" operator="between" text="库存为">
      <formula>NOT(ISERROR(SEARCH("库存为",AU1066)))</formula>
    </cfRule>
  </conditionalFormatting>
  <conditionalFormatting sqref="AU1067">
    <cfRule type="cellIs" dxfId="0" priority="10849" operator="lessThan">
      <formula>20</formula>
    </cfRule>
    <cfRule type="cellIs" dxfId="1" priority="6879" operator="greaterThan">
      <formula>120</formula>
    </cfRule>
    <cfRule type="containsText" dxfId="2" priority="2909" operator="between" text="库存为">
      <formula>NOT(ISERROR(SEARCH("库存为",AU1067)))</formula>
    </cfRule>
  </conditionalFormatting>
  <conditionalFormatting sqref="AU1068">
    <cfRule type="cellIs" dxfId="0" priority="10848" operator="lessThan">
      <formula>20</formula>
    </cfRule>
    <cfRule type="cellIs" dxfId="1" priority="6878" operator="greaterThan">
      <formula>120</formula>
    </cfRule>
    <cfRule type="containsText" dxfId="2" priority="2908" operator="between" text="库存为">
      <formula>NOT(ISERROR(SEARCH("库存为",AU1068)))</formula>
    </cfRule>
  </conditionalFormatting>
  <conditionalFormatting sqref="AU1069">
    <cfRule type="cellIs" dxfId="0" priority="10847" operator="lessThan">
      <formula>20</formula>
    </cfRule>
    <cfRule type="cellIs" dxfId="1" priority="6877" operator="greaterThan">
      <formula>120</formula>
    </cfRule>
    <cfRule type="containsText" dxfId="2" priority="2907" operator="between" text="库存为">
      <formula>NOT(ISERROR(SEARCH("库存为",AU1069)))</formula>
    </cfRule>
  </conditionalFormatting>
  <conditionalFormatting sqref="AU1070">
    <cfRule type="cellIs" dxfId="0" priority="10846" operator="lessThan">
      <formula>20</formula>
    </cfRule>
    <cfRule type="cellIs" dxfId="1" priority="6876" operator="greaterThan">
      <formula>120</formula>
    </cfRule>
    <cfRule type="containsText" dxfId="2" priority="2906" operator="between" text="库存为">
      <formula>NOT(ISERROR(SEARCH("库存为",AU1070)))</formula>
    </cfRule>
  </conditionalFormatting>
  <conditionalFormatting sqref="AU1071">
    <cfRule type="cellIs" dxfId="0" priority="10845" operator="lessThan">
      <formula>20</formula>
    </cfRule>
    <cfRule type="cellIs" dxfId="1" priority="6875" operator="greaterThan">
      <formula>120</formula>
    </cfRule>
    <cfRule type="containsText" dxfId="2" priority="2905" operator="between" text="库存为">
      <formula>NOT(ISERROR(SEARCH("库存为",AU1071)))</formula>
    </cfRule>
  </conditionalFormatting>
  <conditionalFormatting sqref="AU1072">
    <cfRule type="cellIs" dxfId="0" priority="10844" operator="lessThan">
      <formula>20</formula>
    </cfRule>
    <cfRule type="cellIs" dxfId="1" priority="6874" operator="greaterThan">
      <formula>120</formula>
    </cfRule>
    <cfRule type="containsText" dxfId="2" priority="2904" operator="between" text="库存为">
      <formula>NOT(ISERROR(SEARCH("库存为",AU1072)))</formula>
    </cfRule>
  </conditionalFormatting>
  <conditionalFormatting sqref="AU1073">
    <cfRule type="cellIs" dxfId="0" priority="10843" operator="lessThan">
      <formula>20</formula>
    </cfRule>
    <cfRule type="cellIs" dxfId="1" priority="6873" operator="greaterThan">
      <formula>120</formula>
    </cfRule>
    <cfRule type="containsText" dxfId="2" priority="2903" operator="between" text="库存为">
      <formula>NOT(ISERROR(SEARCH("库存为",AU1073)))</formula>
    </cfRule>
  </conditionalFormatting>
  <conditionalFormatting sqref="AU1074">
    <cfRule type="cellIs" dxfId="0" priority="10842" operator="lessThan">
      <formula>20</formula>
    </cfRule>
    <cfRule type="cellIs" dxfId="1" priority="6872" operator="greaterThan">
      <formula>120</formula>
    </cfRule>
    <cfRule type="containsText" dxfId="2" priority="2902" operator="between" text="库存为">
      <formula>NOT(ISERROR(SEARCH("库存为",AU1074)))</formula>
    </cfRule>
  </conditionalFormatting>
  <conditionalFormatting sqref="AU1075">
    <cfRule type="cellIs" dxfId="0" priority="10841" operator="lessThan">
      <formula>20</formula>
    </cfRule>
    <cfRule type="cellIs" dxfId="1" priority="6871" operator="greaterThan">
      <formula>120</formula>
    </cfRule>
    <cfRule type="containsText" dxfId="2" priority="2901" operator="between" text="库存为">
      <formula>NOT(ISERROR(SEARCH("库存为",AU1075)))</formula>
    </cfRule>
  </conditionalFormatting>
  <conditionalFormatting sqref="AU1076">
    <cfRule type="cellIs" dxfId="0" priority="10840" operator="lessThan">
      <formula>20</formula>
    </cfRule>
    <cfRule type="cellIs" dxfId="1" priority="6870" operator="greaterThan">
      <formula>120</formula>
    </cfRule>
    <cfRule type="containsText" dxfId="2" priority="2900" operator="between" text="库存为">
      <formula>NOT(ISERROR(SEARCH("库存为",AU1076)))</formula>
    </cfRule>
  </conditionalFormatting>
  <conditionalFormatting sqref="AU1077">
    <cfRule type="cellIs" dxfId="0" priority="10839" operator="lessThan">
      <formula>20</formula>
    </cfRule>
    <cfRule type="cellIs" dxfId="1" priority="6869" operator="greaterThan">
      <formula>120</formula>
    </cfRule>
    <cfRule type="containsText" dxfId="2" priority="2899" operator="between" text="库存为">
      <formula>NOT(ISERROR(SEARCH("库存为",AU1077)))</formula>
    </cfRule>
  </conditionalFormatting>
  <conditionalFormatting sqref="AU1078">
    <cfRule type="cellIs" dxfId="0" priority="10838" operator="lessThan">
      <formula>20</formula>
    </cfRule>
    <cfRule type="cellIs" dxfId="1" priority="6868" operator="greaterThan">
      <formula>120</formula>
    </cfRule>
    <cfRule type="containsText" dxfId="2" priority="2898" operator="between" text="库存为">
      <formula>NOT(ISERROR(SEARCH("库存为",AU1078)))</formula>
    </cfRule>
  </conditionalFormatting>
  <conditionalFormatting sqref="AU1079">
    <cfRule type="cellIs" dxfId="0" priority="10837" operator="lessThan">
      <formula>20</formula>
    </cfRule>
    <cfRule type="cellIs" dxfId="1" priority="6867" operator="greaterThan">
      <formula>120</formula>
    </cfRule>
    <cfRule type="containsText" dxfId="2" priority="2897" operator="between" text="库存为">
      <formula>NOT(ISERROR(SEARCH("库存为",AU1079)))</formula>
    </cfRule>
  </conditionalFormatting>
  <conditionalFormatting sqref="AU1080">
    <cfRule type="cellIs" dxfId="0" priority="10836" operator="lessThan">
      <formula>20</formula>
    </cfRule>
    <cfRule type="cellIs" dxfId="1" priority="6866" operator="greaterThan">
      <formula>120</formula>
    </cfRule>
    <cfRule type="containsText" dxfId="2" priority="2896" operator="between" text="库存为">
      <formula>NOT(ISERROR(SEARCH("库存为",AU1080)))</formula>
    </cfRule>
  </conditionalFormatting>
  <conditionalFormatting sqref="AU1081">
    <cfRule type="cellIs" dxfId="0" priority="10835" operator="lessThan">
      <formula>20</formula>
    </cfRule>
    <cfRule type="cellIs" dxfId="1" priority="6865" operator="greaterThan">
      <formula>120</formula>
    </cfRule>
    <cfRule type="containsText" dxfId="2" priority="2895" operator="between" text="库存为">
      <formula>NOT(ISERROR(SEARCH("库存为",AU1081)))</formula>
    </cfRule>
  </conditionalFormatting>
  <conditionalFormatting sqref="AU1082">
    <cfRule type="cellIs" dxfId="0" priority="10834" operator="lessThan">
      <formula>20</formula>
    </cfRule>
    <cfRule type="cellIs" dxfId="1" priority="6864" operator="greaterThan">
      <formula>120</formula>
    </cfRule>
    <cfRule type="containsText" dxfId="2" priority="2894" operator="between" text="库存为">
      <formula>NOT(ISERROR(SEARCH("库存为",AU1082)))</formula>
    </cfRule>
  </conditionalFormatting>
  <conditionalFormatting sqref="AU1083">
    <cfRule type="cellIs" dxfId="0" priority="10833" operator="lessThan">
      <formula>20</formula>
    </cfRule>
    <cfRule type="cellIs" dxfId="1" priority="6863" operator="greaterThan">
      <formula>120</formula>
    </cfRule>
    <cfRule type="containsText" dxfId="2" priority="2893" operator="between" text="库存为">
      <formula>NOT(ISERROR(SEARCH("库存为",AU1083)))</formula>
    </cfRule>
  </conditionalFormatting>
  <conditionalFormatting sqref="AU1084">
    <cfRule type="cellIs" dxfId="0" priority="10832" operator="lessThan">
      <formula>20</formula>
    </cfRule>
    <cfRule type="cellIs" dxfId="1" priority="6862" operator="greaterThan">
      <formula>120</formula>
    </cfRule>
    <cfRule type="containsText" dxfId="2" priority="2892" operator="between" text="库存为">
      <formula>NOT(ISERROR(SEARCH("库存为",AU1084)))</formula>
    </cfRule>
  </conditionalFormatting>
  <conditionalFormatting sqref="AU1085">
    <cfRule type="cellIs" dxfId="0" priority="10831" operator="lessThan">
      <formula>20</formula>
    </cfRule>
    <cfRule type="cellIs" dxfId="1" priority="6861" operator="greaterThan">
      <formula>120</formula>
    </cfRule>
    <cfRule type="containsText" dxfId="2" priority="2891" operator="between" text="库存为">
      <formula>NOT(ISERROR(SEARCH("库存为",AU1085)))</formula>
    </cfRule>
  </conditionalFormatting>
  <conditionalFormatting sqref="AU1086">
    <cfRule type="cellIs" dxfId="0" priority="10830" operator="lessThan">
      <formula>20</formula>
    </cfRule>
    <cfRule type="cellIs" dxfId="1" priority="6860" operator="greaterThan">
      <formula>120</formula>
    </cfRule>
    <cfRule type="containsText" dxfId="2" priority="2890" operator="between" text="库存为">
      <formula>NOT(ISERROR(SEARCH("库存为",AU1086)))</formula>
    </cfRule>
  </conditionalFormatting>
  <conditionalFormatting sqref="AU1087">
    <cfRule type="cellIs" dxfId="0" priority="10829" operator="lessThan">
      <formula>20</formula>
    </cfRule>
    <cfRule type="cellIs" dxfId="1" priority="6859" operator="greaterThan">
      <formula>120</formula>
    </cfRule>
    <cfRule type="containsText" dxfId="2" priority="2889" operator="between" text="库存为">
      <formula>NOT(ISERROR(SEARCH("库存为",AU1087)))</formula>
    </cfRule>
  </conditionalFormatting>
  <conditionalFormatting sqref="AU1088">
    <cfRule type="cellIs" dxfId="0" priority="10828" operator="lessThan">
      <formula>20</formula>
    </cfRule>
    <cfRule type="cellIs" dxfId="1" priority="6858" operator="greaterThan">
      <formula>120</formula>
    </cfRule>
    <cfRule type="containsText" dxfId="2" priority="2888" operator="between" text="库存为">
      <formula>NOT(ISERROR(SEARCH("库存为",AU1088)))</formula>
    </cfRule>
  </conditionalFormatting>
  <conditionalFormatting sqref="AU1089">
    <cfRule type="cellIs" dxfId="0" priority="10827" operator="lessThan">
      <formula>20</formula>
    </cfRule>
    <cfRule type="cellIs" dxfId="1" priority="6857" operator="greaterThan">
      <formula>120</formula>
    </cfRule>
    <cfRule type="containsText" dxfId="2" priority="2887" operator="between" text="库存为">
      <formula>NOT(ISERROR(SEARCH("库存为",AU1089)))</formula>
    </cfRule>
  </conditionalFormatting>
  <conditionalFormatting sqref="AU1090">
    <cfRule type="cellIs" dxfId="0" priority="10826" operator="lessThan">
      <formula>20</formula>
    </cfRule>
    <cfRule type="cellIs" dxfId="1" priority="6856" operator="greaterThan">
      <formula>120</formula>
    </cfRule>
    <cfRule type="containsText" dxfId="2" priority="2886" operator="between" text="库存为">
      <formula>NOT(ISERROR(SEARCH("库存为",AU1090)))</formula>
    </cfRule>
  </conditionalFormatting>
  <conditionalFormatting sqref="AU1091">
    <cfRule type="cellIs" dxfId="0" priority="10825" operator="lessThan">
      <formula>20</formula>
    </cfRule>
    <cfRule type="cellIs" dxfId="1" priority="6855" operator="greaterThan">
      <formula>120</formula>
    </cfRule>
    <cfRule type="containsText" dxfId="2" priority="2885" operator="between" text="库存为">
      <formula>NOT(ISERROR(SEARCH("库存为",AU1091)))</formula>
    </cfRule>
  </conditionalFormatting>
  <conditionalFormatting sqref="AU1092">
    <cfRule type="cellIs" dxfId="0" priority="10824" operator="lessThan">
      <formula>20</formula>
    </cfRule>
    <cfRule type="cellIs" dxfId="1" priority="6854" operator="greaterThan">
      <formula>120</formula>
    </cfRule>
    <cfRule type="containsText" dxfId="2" priority="2884" operator="between" text="库存为">
      <formula>NOT(ISERROR(SEARCH("库存为",AU1092)))</formula>
    </cfRule>
  </conditionalFormatting>
  <conditionalFormatting sqref="AU1093">
    <cfRule type="cellIs" dxfId="0" priority="10823" operator="lessThan">
      <formula>20</formula>
    </cfRule>
    <cfRule type="cellIs" dxfId="1" priority="6853" operator="greaterThan">
      <formula>120</formula>
    </cfRule>
    <cfRule type="containsText" dxfId="2" priority="2883" operator="between" text="库存为">
      <formula>NOT(ISERROR(SEARCH("库存为",AU1093)))</formula>
    </cfRule>
  </conditionalFormatting>
  <conditionalFormatting sqref="AU1094">
    <cfRule type="cellIs" dxfId="0" priority="10822" operator="lessThan">
      <formula>20</formula>
    </cfRule>
    <cfRule type="cellIs" dxfId="1" priority="6852" operator="greaterThan">
      <formula>120</formula>
    </cfRule>
    <cfRule type="containsText" dxfId="2" priority="2882" operator="between" text="库存为">
      <formula>NOT(ISERROR(SEARCH("库存为",AU1094)))</formula>
    </cfRule>
  </conditionalFormatting>
  <conditionalFormatting sqref="AU1095">
    <cfRule type="cellIs" dxfId="0" priority="10821" operator="lessThan">
      <formula>20</formula>
    </cfRule>
    <cfRule type="cellIs" dxfId="1" priority="6851" operator="greaterThan">
      <formula>120</formula>
    </cfRule>
    <cfRule type="containsText" dxfId="2" priority="2881" operator="between" text="库存为">
      <formula>NOT(ISERROR(SEARCH("库存为",AU1095)))</formula>
    </cfRule>
  </conditionalFormatting>
  <conditionalFormatting sqref="AU1096">
    <cfRule type="cellIs" dxfId="0" priority="10820" operator="lessThan">
      <formula>20</formula>
    </cfRule>
    <cfRule type="cellIs" dxfId="1" priority="6850" operator="greaterThan">
      <formula>120</formula>
    </cfRule>
    <cfRule type="containsText" dxfId="2" priority="2880" operator="between" text="库存为">
      <formula>NOT(ISERROR(SEARCH("库存为",AU1096)))</formula>
    </cfRule>
  </conditionalFormatting>
  <conditionalFormatting sqref="AU1097">
    <cfRule type="cellIs" dxfId="0" priority="10819" operator="lessThan">
      <formula>20</formula>
    </cfRule>
    <cfRule type="cellIs" dxfId="1" priority="6849" operator="greaterThan">
      <formula>120</formula>
    </cfRule>
    <cfRule type="containsText" dxfId="2" priority="2879" operator="between" text="库存为">
      <formula>NOT(ISERROR(SEARCH("库存为",AU1097)))</formula>
    </cfRule>
  </conditionalFormatting>
  <conditionalFormatting sqref="AU1098">
    <cfRule type="cellIs" dxfId="0" priority="10818" operator="lessThan">
      <formula>20</formula>
    </cfRule>
    <cfRule type="cellIs" dxfId="1" priority="6848" operator="greaterThan">
      <formula>120</formula>
    </cfRule>
    <cfRule type="containsText" dxfId="2" priority="2878" operator="between" text="库存为">
      <formula>NOT(ISERROR(SEARCH("库存为",AU1098)))</formula>
    </cfRule>
  </conditionalFormatting>
  <conditionalFormatting sqref="AU1099">
    <cfRule type="cellIs" dxfId="0" priority="10817" operator="lessThan">
      <formula>20</formula>
    </cfRule>
    <cfRule type="cellIs" dxfId="1" priority="6847" operator="greaterThan">
      <formula>120</formula>
    </cfRule>
    <cfRule type="containsText" dxfId="2" priority="2877" operator="between" text="库存为">
      <formula>NOT(ISERROR(SEARCH("库存为",AU1099)))</formula>
    </cfRule>
  </conditionalFormatting>
  <conditionalFormatting sqref="AU1100">
    <cfRule type="cellIs" dxfId="0" priority="10816" operator="lessThan">
      <formula>20</formula>
    </cfRule>
    <cfRule type="cellIs" dxfId="1" priority="6846" operator="greaterThan">
      <formula>120</formula>
    </cfRule>
    <cfRule type="containsText" dxfId="2" priority="2876" operator="between" text="库存为">
      <formula>NOT(ISERROR(SEARCH("库存为",AU1100)))</formula>
    </cfRule>
  </conditionalFormatting>
  <conditionalFormatting sqref="AU1101">
    <cfRule type="cellIs" dxfId="0" priority="10815" operator="lessThan">
      <formula>20</formula>
    </cfRule>
    <cfRule type="cellIs" dxfId="1" priority="6845" operator="greaterThan">
      <formula>120</formula>
    </cfRule>
    <cfRule type="containsText" dxfId="2" priority="2875" operator="between" text="库存为">
      <formula>NOT(ISERROR(SEARCH("库存为",AU1101)))</formula>
    </cfRule>
  </conditionalFormatting>
  <conditionalFormatting sqref="AU1102">
    <cfRule type="cellIs" dxfId="0" priority="10814" operator="lessThan">
      <formula>20</formula>
    </cfRule>
    <cfRule type="cellIs" dxfId="1" priority="6844" operator="greaterThan">
      <formula>120</formula>
    </cfRule>
    <cfRule type="containsText" dxfId="2" priority="2874" operator="between" text="库存为">
      <formula>NOT(ISERROR(SEARCH("库存为",AU1102)))</formula>
    </cfRule>
  </conditionalFormatting>
  <conditionalFormatting sqref="AU1103">
    <cfRule type="cellIs" dxfId="0" priority="10813" operator="lessThan">
      <formula>20</formula>
    </cfRule>
    <cfRule type="cellIs" dxfId="1" priority="6843" operator="greaterThan">
      <formula>120</formula>
    </cfRule>
    <cfRule type="containsText" dxfId="2" priority="2873" operator="between" text="库存为">
      <formula>NOT(ISERROR(SEARCH("库存为",AU1103)))</formula>
    </cfRule>
  </conditionalFormatting>
  <conditionalFormatting sqref="AU1104">
    <cfRule type="cellIs" dxfId="0" priority="10812" operator="lessThan">
      <formula>20</formula>
    </cfRule>
    <cfRule type="cellIs" dxfId="1" priority="6842" operator="greaterThan">
      <formula>120</formula>
    </cfRule>
    <cfRule type="containsText" dxfId="2" priority="2872" operator="between" text="库存为">
      <formula>NOT(ISERROR(SEARCH("库存为",AU1104)))</formula>
    </cfRule>
  </conditionalFormatting>
  <conditionalFormatting sqref="AU1105">
    <cfRule type="cellIs" dxfId="0" priority="10811" operator="lessThan">
      <formula>20</formula>
    </cfRule>
    <cfRule type="cellIs" dxfId="1" priority="6841" operator="greaterThan">
      <formula>120</formula>
    </cfRule>
    <cfRule type="containsText" dxfId="2" priority="2871" operator="between" text="库存为">
      <formula>NOT(ISERROR(SEARCH("库存为",AU1105)))</formula>
    </cfRule>
  </conditionalFormatting>
  <conditionalFormatting sqref="AU1106">
    <cfRule type="cellIs" dxfId="0" priority="10810" operator="lessThan">
      <formula>20</formula>
    </cfRule>
    <cfRule type="cellIs" dxfId="1" priority="6840" operator="greaterThan">
      <formula>120</formula>
    </cfRule>
    <cfRule type="containsText" dxfId="2" priority="2870" operator="between" text="库存为">
      <formula>NOT(ISERROR(SEARCH("库存为",AU1106)))</formula>
    </cfRule>
  </conditionalFormatting>
  <conditionalFormatting sqref="AU1107">
    <cfRule type="cellIs" dxfId="0" priority="10809" operator="lessThan">
      <formula>20</formula>
    </cfRule>
    <cfRule type="cellIs" dxfId="1" priority="6839" operator="greaterThan">
      <formula>120</formula>
    </cfRule>
    <cfRule type="containsText" dxfId="2" priority="2869" operator="between" text="库存为">
      <formula>NOT(ISERROR(SEARCH("库存为",AU1107)))</formula>
    </cfRule>
  </conditionalFormatting>
  <conditionalFormatting sqref="AU1108">
    <cfRule type="cellIs" dxfId="0" priority="10808" operator="lessThan">
      <formula>20</formula>
    </cfRule>
    <cfRule type="cellIs" dxfId="1" priority="6838" operator="greaterThan">
      <formula>120</formula>
    </cfRule>
    <cfRule type="containsText" dxfId="2" priority="2868" operator="between" text="库存为">
      <formula>NOT(ISERROR(SEARCH("库存为",AU1108)))</formula>
    </cfRule>
  </conditionalFormatting>
  <conditionalFormatting sqref="AU1109">
    <cfRule type="cellIs" dxfId="0" priority="10807" operator="lessThan">
      <formula>20</formula>
    </cfRule>
    <cfRule type="cellIs" dxfId="1" priority="6837" operator="greaterThan">
      <formula>120</formula>
    </cfRule>
    <cfRule type="containsText" dxfId="2" priority="2867" operator="between" text="库存为">
      <formula>NOT(ISERROR(SEARCH("库存为",AU1109)))</formula>
    </cfRule>
  </conditionalFormatting>
  <conditionalFormatting sqref="AU1110">
    <cfRule type="cellIs" dxfId="0" priority="10806" operator="lessThan">
      <formula>20</formula>
    </cfRule>
    <cfRule type="cellIs" dxfId="1" priority="6836" operator="greaterThan">
      <formula>120</formula>
    </cfRule>
    <cfRule type="containsText" dxfId="2" priority="2866" operator="between" text="库存为">
      <formula>NOT(ISERROR(SEARCH("库存为",AU1110)))</formula>
    </cfRule>
  </conditionalFormatting>
  <conditionalFormatting sqref="AU1111">
    <cfRule type="cellIs" dxfId="0" priority="10805" operator="lessThan">
      <formula>20</formula>
    </cfRule>
    <cfRule type="cellIs" dxfId="1" priority="6835" operator="greaterThan">
      <formula>120</formula>
    </cfRule>
    <cfRule type="containsText" dxfId="2" priority="2865" operator="between" text="库存为">
      <formula>NOT(ISERROR(SEARCH("库存为",AU1111)))</formula>
    </cfRule>
  </conditionalFormatting>
  <conditionalFormatting sqref="AU1112">
    <cfRule type="cellIs" dxfId="0" priority="10804" operator="lessThan">
      <formula>20</formula>
    </cfRule>
    <cfRule type="cellIs" dxfId="1" priority="6834" operator="greaterThan">
      <formula>120</formula>
    </cfRule>
    <cfRule type="containsText" dxfId="2" priority="2864" operator="between" text="库存为">
      <formula>NOT(ISERROR(SEARCH("库存为",AU1112)))</formula>
    </cfRule>
  </conditionalFormatting>
  <conditionalFormatting sqref="AU1113">
    <cfRule type="cellIs" dxfId="0" priority="10803" operator="lessThan">
      <formula>20</formula>
    </cfRule>
    <cfRule type="cellIs" dxfId="1" priority="6833" operator="greaterThan">
      <formula>120</formula>
    </cfRule>
    <cfRule type="containsText" dxfId="2" priority="2863" operator="between" text="库存为">
      <formula>NOT(ISERROR(SEARCH("库存为",AU1113)))</formula>
    </cfRule>
  </conditionalFormatting>
  <conditionalFormatting sqref="AU1114">
    <cfRule type="cellIs" dxfId="0" priority="10802" operator="lessThan">
      <formula>20</formula>
    </cfRule>
    <cfRule type="cellIs" dxfId="1" priority="6832" operator="greaterThan">
      <formula>120</formula>
    </cfRule>
    <cfRule type="containsText" dxfId="2" priority="2862" operator="between" text="库存为">
      <formula>NOT(ISERROR(SEARCH("库存为",AU1114)))</formula>
    </cfRule>
  </conditionalFormatting>
  <conditionalFormatting sqref="AU1115">
    <cfRule type="cellIs" dxfId="0" priority="10801" operator="lessThan">
      <formula>20</formula>
    </cfRule>
    <cfRule type="cellIs" dxfId="1" priority="6831" operator="greaterThan">
      <formula>120</formula>
    </cfRule>
    <cfRule type="containsText" dxfId="2" priority="2861" operator="between" text="库存为">
      <formula>NOT(ISERROR(SEARCH("库存为",AU1115)))</formula>
    </cfRule>
  </conditionalFormatting>
  <conditionalFormatting sqref="AU1116">
    <cfRule type="cellIs" dxfId="0" priority="10800" operator="lessThan">
      <formula>20</formula>
    </cfRule>
    <cfRule type="cellIs" dxfId="1" priority="6830" operator="greaterThan">
      <formula>120</formula>
    </cfRule>
    <cfRule type="containsText" dxfId="2" priority="2860" operator="between" text="库存为">
      <formula>NOT(ISERROR(SEARCH("库存为",AU1116)))</formula>
    </cfRule>
  </conditionalFormatting>
  <conditionalFormatting sqref="AU1117">
    <cfRule type="cellIs" dxfId="0" priority="10799" operator="lessThan">
      <formula>20</formula>
    </cfRule>
    <cfRule type="cellIs" dxfId="1" priority="6829" operator="greaterThan">
      <formula>120</formula>
    </cfRule>
    <cfRule type="containsText" dxfId="2" priority="2859" operator="between" text="库存为">
      <formula>NOT(ISERROR(SEARCH("库存为",AU1117)))</formula>
    </cfRule>
  </conditionalFormatting>
  <conditionalFormatting sqref="AU1118">
    <cfRule type="cellIs" dxfId="0" priority="10798" operator="lessThan">
      <formula>20</formula>
    </cfRule>
    <cfRule type="cellIs" dxfId="1" priority="6828" operator="greaterThan">
      <formula>120</formula>
    </cfRule>
    <cfRule type="containsText" dxfId="2" priority="2858" operator="between" text="库存为">
      <formula>NOT(ISERROR(SEARCH("库存为",AU1118)))</formula>
    </cfRule>
  </conditionalFormatting>
  <conditionalFormatting sqref="AU1119">
    <cfRule type="cellIs" dxfId="0" priority="10797" operator="lessThan">
      <formula>20</formula>
    </cfRule>
    <cfRule type="cellIs" dxfId="1" priority="6827" operator="greaterThan">
      <formula>120</formula>
    </cfRule>
    <cfRule type="containsText" dxfId="2" priority="2857" operator="between" text="库存为">
      <formula>NOT(ISERROR(SEARCH("库存为",AU1119)))</formula>
    </cfRule>
  </conditionalFormatting>
  <conditionalFormatting sqref="AU1120">
    <cfRule type="cellIs" dxfId="0" priority="10796" operator="lessThan">
      <formula>20</formula>
    </cfRule>
    <cfRule type="cellIs" dxfId="1" priority="6826" operator="greaterThan">
      <formula>120</formula>
    </cfRule>
    <cfRule type="containsText" dxfId="2" priority="2856" operator="between" text="库存为">
      <formula>NOT(ISERROR(SEARCH("库存为",AU1120)))</formula>
    </cfRule>
  </conditionalFormatting>
  <conditionalFormatting sqref="AU1121">
    <cfRule type="cellIs" dxfId="0" priority="10795" operator="lessThan">
      <formula>20</formula>
    </cfRule>
    <cfRule type="cellIs" dxfId="1" priority="6825" operator="greaterThan">
      <formula>120</formula>
    </cfRule>
    <cfRule type="containsText" dxfId="2" priority="2855" operator="between" text="库存为">
      <formula>NOT(ISERROR(SEARCH("库存为",AU1121)))</formula>
    </cfRule>
  </conditionalFormatting>
  <conditionalFormatting sqref="AU1122">
    <cfRule type="cellIs" dxfId="0" priority="10794" operator="lessThan">
      <formula>20</formula>
    </cfRule>
    <cfRule type="cellIs" dxfId="1" priority="6824" operator="greaterThan">
      <formula>120</formula>
    </cfRule>
    <cfRule type="containsText" dxfId="2" priority="2854" operator="between" text="库存为">
      <formula>NOT(ISERROR(SEARCH("库存为",AU1122)))</formula>
    </cfRule>
  </conditionalFormatting>
  <conditionalFormatting sqref="AU1123">
    <cfRule type="cellIs" dxfId="0" priority="10793" operator="lessThan">
      <formula>20</formula>
    </cfRule>
    <cfRule type="cellIs" dxfId="1" priority="6823" operator="greaterThan">
      <formula>120</formula>
    </cfRule>
    <cfRule type="containsText" dxfId="2" priority="2853" operator="between" text="库存为">
      <formula>NOT(ISERROR(SEARCH("库存为",AU1123)))</formula>
    </cfRule>
  </conditionalFormatting>
  <conditionalFormatting sqref="AU1124">
    <cfRule type="cellIs" dxfId="0" priority="10792" operator="lessThan">
      <formula>20</formula>
    </cfRule>
    <cfRule type="cellIs" dxfId="1" priority="6822" operator="greaterThan">
      <formula>120</formula>
    </cfRule>
    <cfRule type="containsText" dxfId="2" priority="2852" operator="between" text="库存为">
      <formula>NOT(ISERROR(SEARCH("库存为",AU1124)))</formula>
    </cfRule>
  </conditionalFormatting>
  <conditionalFormatting sqref="AU1125">
    <cfRule type="cellIs" dxfId="0" priority="10791" operator="lessThan">
      <formula>20</formula>
    </cfRule>
    <cfRule type="cellIs" dxfId="1" priority="6821" operator="greaterThan">
      <formula>120</formula>
    </cfRule>
    <cfRule type="containsText" dxfId="2" priority="2851" operator="between" text="库存为">
      <formula>NOT(ISERROR(SEARCH("库存为",AU1125)))</formula>
    </cfRule>
  </conditionalFormatting>
  <conditionalFormatting sqref="AU1126">
    <cfRule type="cellIs" dxfId="0" priority="10790" operator="lessThan">
      <formula>20</formula>
    </cfRule>
    <cfRule type="cellIs" dxfId="1" priority="6820" operator="greaterThan">
      <formula>120</formula>
    </cfRule>
    <cfRule type="containsText" dxfId="2" priority="2850" operator="between" text="库存为">
      <formula>NOT(ISERROR(SEARCH("库存为",AU1126)))</formula>
    </cfRule>
  </conditionalFormatting>
  <conditionalFormatting sqref="AU1127">
    <cfRule type="cellIs" dxfId="0" priority="10789" operator="lessThan">
      <formula>20</formula>
    </cfRule>
    <cfRule type="cellIs" dxfId="1" priority="6819" operator="greaterThan">
      <formula>120</formula>
    </cfRule>
    <cfRule type="containsText" dxfId="2" priority="2849" operator="between" text="库存为">
      <formula>NOT(ISERROR(SEARCH("库存为",AU1127)))</formula>
    </cfRule>
  </conditionalFormatting>
  <conditionalFormatting sqref="AU1128">
    <cfRule type="cellIs" dxfId="0" priority="10788" operator="lessThan">
      <formula>20</formula>
    </cfRule>
    <cfRule type="cellIs" dxfId="1" priority="6818" operator="greaterThan">
      <formula>120</formula>
    </cfRule>
    <cfRule type="containsText" dxfId="2" priority="2848" operator="between" text="库存为">
      <formula>NOT(ISERROR(SEARCH("库存为",AU1128)))</formula>
    </cfRule>
  </conditionalFormatting>
  <conditionalFormatting sqref="AU1129">
    <cfRule type="cellIs" dxfId="0" priority="10787" operator="lessThan">
      <formula>20</formula>
    </cfRule>
    <cfRule type="cellIs" dxfId="1" priority="6817" operator="greaterThan">
      <formula>120</formula>
    </cfRule>
    <cfRule type="containsText" dxfId="2" priority="2847" operator="between" text="库存为">
      <formula>NOT(ISERROR(SEARCH("库存为",AU1129)))</formula>
    </cfRule>
  </conditionalFormatting>
  <conditionalFormatting sqref="AU1130">
    <cfRule type="cellIs" dxfId="0" priority="10786" operator="lessThan">
      <formula>20</formula>
    </cfRule>
    <cfRule type="cellIs" dxfId="1" priority="6816" operator="greaterThan">
      <formula>120</formula>
    </cfRule>
    <cfRule type="containsText" dxfId="2" priority="2846" operator="between" text="库存为">
      <formula>NOT(ISERROR(SEARCH("库存为",AU1130)))</formula>
    </cfRule>
  </conditionalFormatting>
  <conditionalFormatting sqref="AU1131">
    <cfRule type="cellIs" dxfId="0" priority="10785" operator="lessThan">
      <formula>20</formula>
    </cfRule>
    <cfRule type="cellIs" dxfId="1" priority="6815" operator="greaterThan">
      <formula>120</formula>
    </cfRule>
    <cfRule type="containsText" dxfId="2" priority="2845" operator="between" text="库存为">
      <formula>NOT(ISERROR(SEARCH("库存为",AU1131)))</formula>
    </cfRule>
  </conditionalFormatting>
  <conditionalFormatting sqref="AU1132">
    <cfRule type="cellIs" dxfId="0" priority="10784" operator="lessThan">
      <formula>20</formula>
    </cfRule>
    <cfRule type="cellIs" dxfId="1" priority="6814" operator="greaterThan">
      <formula>120</formula>
    </cfRule>
    <cfRule type="containsText" dxfId="2" priority="2844" operator="between" text="库存为">
      <formula>NOT(ISERROR(SEARCH("库存为",AU1132)))</formula>
    </cfRule>
  </conditionalFormatting>
  <conditionalFormatting sqref="AU1133">
    <cfRule type="cellIs" dxfId="0" priority="10783" operator="lessThan">
      <formula>20</formula>
    </cfRule>
    <cfRule type="cellIs" dxfId="1" priority="6813" operator="greaterThan">
      <formula>120</formula>
    </cfRule>
    <cfRule type="containsText" dxfId="2" priority="2843" operator="between" text="库存为">
      <formula>NOT(ISERROR(SEARCH("库存为",AU1133)))</formula>
    </cfRule>
  </conditionalFormatting>
  <conditionalFormatting sqref="AU1134">
    <cfRule type="cellIs" dxfId="0" priority="10782" operator="lessThan">
      <formula>20</formula>
    </cfRule>
    <cfRule type="cellIs" dxfId="1" priority="6812" operator="greaterThan">
      <formula>120</formula>
    </cfRule>
    <cfRule type="containsText" dxfId="2" priority="2842" operator="between" text="库存为">
      <formula>NOT(ISERROR(SEARCH("库存为",AU1134)))</formula>
    </cfRule>
  </conditionalFormatting>
  <conditionalFormatting sqref="AU1135">
    <cfRule type="cellIs" dxfId="0" priority="10781" operator="lessThan">
      <formula>20</formula>
    </cfRule>
    <cfRule type="cellIs" dxfId="1" priority="6811" operator="greaterThan">
      <formula>120</formula>
    </cfRule>
    <cfRule type="containsText" dxfId="2" priority="2841" operator="between" text="库存为">
      <formula>NOT(ISERROR(SEARCH("库存为",AU1135)))</formula>
    </cfRule>
  </conditionalFormatting>
  <conditionalFormatting sqref="AU1136">
    <cfRule type="cellIs" dxfId="0" priority="10780" operator="lessThan">
      <formula>20</formula>
    </cfRule>
    <cfRule type="cellIs" dxfId="1" priority="6810" operator="greaterThan">
      <formula>120</formula>
    </cfRule>
    <cfRule type="containsText" dxfId="2" priority="2840" operator="between" text="库存为">
      <formula>NOT(ISERROR(SEARCH("库存为",AU1136)))</formula>
    </cfRule>
  </conditionalFormatting>
  <conditionalFormatting sqref="AU1137">
    <cfRule type="cellIs" dxfId="0" priority="10779" operator="lessThan">
      <formula>20</formula>
    </cfRule>
    <cfRule type="cellIs" dxfId="1" priority="6809" operator="greaterThan">
      <formula>120</formula>
    </cfRule>
    <cfRule type="containsText" dxfId="2" priority="2839" operator="between" text="库存为">
      <formula>NOT(ISERROR(SEARCH("库存为",AU1137)))</formula>
    </cfRule>
  </conditionalFormatting>
  <conditionalFormatting sqref="AU1138">
    <cfRule type="cellIs" dxfId="0" priority="10778" operator="lessThan">
      <formula>20</formula>
    </cfRule>
    <cfRule type="cellIs" dxfId="1" priority="6808" operator="greaterThan">
      <formula>120</formula>
    </cfRule>
    <cfRule type="containsText" dxfId="2" priority="2838" operator="between" text="库存为">
      <formula>NOT(ISERROR(SEARCH("库存为",AU1138)))</formula>
    </cfRule>
  </conditionalFormatting>
  <conditionalFormatting sqref="AU1139">
    <cfRule type="cellIs" dxfId="0" priority="10777" operator="lessThan">
      <formula>20</formula>
    </cfRule>
    <cfRule type="cellIs" dxfId="1" priority="6807" operator="greaterThan">
      <formula>120</formula>
    </cfRule>
    <cfRule type="containsText" dxfId="2" priority="2837" operator="between" text="库存为">
      <formula>NOT(ISERROR(SEARCH("库存为",AU1139)))</formula>
    </cfRule>
  </conditionalFormatting>
  <conditionalFormatting sqref="AU1140">
    <cfRule type="cellIs" dxfId="0" priority="10776" operator="lessThan">
      <formula>20</formula>
    </cfRule>
    <cfRule type="cellIs" dxfId="1" priority="6806" operator="greaterThan">
      <formula>120</formula>
    </cfRule>
    <cfRule type="containsText" dxfId="2" priority="2836" operator="between" text="库存为">
      <formula>NOT(ISERROR(SEARCH("库存为",AU1140)))</formula>
    </cfRule>
  </conditionalFormatting>
  <conditionalFormatting sqref="AU1141">
    <cfRule type="cellIs" dxfId="0" priority="10775" operator="lessThan">
      <formula>20</formula>
    </cfRule>
    <cfRule type="cellIs" dxfId="1" priority="6805" operator="greaterThan">
      <formula>120</formula>
    </cfRule>
    <cfRule type="containsText" dxfId="2" priority="2835" operator="between" text="库存为">
      <formula>NOT(ISERROR(SEARCH("库存为",AU1141)))</formula>
    </cfRule>
  </conditionalFormatting>
  <conditionalFormatting sqref="AU1142">
    <cfRule type="cellIs" dxfId="0" priority="10774" operator="lessThan">
      <formula>20</formula>
    </cfRule>
    <cfRule type="cellIs" dxfId="1" priority="6804" operator="greaterThan">
      <formula>120</formula>
    </cfRule>
    <cfRule type="containsText" dxfId="2" priority="2834" operator="between" text="库存为">
      <formula>NOT(ISERROR(SEARCH("库存为",AU1142)))</formula>
    </cfRule>
  </conditionalFormatting>
  <conditionalFormatting sqref="AU1143">
    <cfRule type="cellIs" dxfId="0" priority="10773" operator="lessThan">
      <formula>20</formula>
    </cfRule>
    <cfRule type="cellIs" dxfId="1" priority="6803" operator="greaterThan">
      <formula>120</formula>
    </cfRule>
    <cfRule type="containsText" dxfId="2" priority="2833" operator="between" text="库存为">
      <formula>NOT(ISERROR(SEARCH("库存为",AU1143)))</formula>
    </cfRule>
  </conditionalFormatting>
  <conditionalFormatting sqref="AU1144">
    <cfRule type="cellIs" dxfId="0" priority="10772" operator="lessThan">
      <formula>20</formula>
    </cfRule>
    <cfRule type="cellIs" dxfId="1" priority="6802" operator="greaterThan">
      <formula>120</formula>
    </cfRule>
    <cfRule type="containsText" dxfId="2" priority="2832" operator="between" text="库存为">
      <formula>NOT(ISERROR(SEARCH("库存为",AU1144)))</formula>
    </cfRule>
  </conditionalFormatting>
  <conditionalFormatting sqref="AU1145">
    <cfRule type="cellIs" dxfId="0" priority="10771" operator="lessThan">
      <formula>20</formula>
    </cfRule>
    <cfRule type="cellIs" dxfId="1" priority="6801" operator="greaterThan">
      <formula>120</formula>
    </cfRule>
    <cfRule type="containsText" dxfId="2" priority="2831" operator="between" text="库存为">
      <formula>NOT(ISERROR(SEARCH("库存为",AU1145)))</formula>
    </cfRule>
  </conditionalFormatting>
  <conditionalFormatting sqref="AU1146">
    <cfRule type="cellIs" dxfId="0" priority="10770" operator="lessThan">
      <formula>20</formula>
    </cfRule>
    <cfRule type="cellIs" dxfId="1" priority="6800" operator="greaterThan">
      <formula>120</formula>
    </cfRule>
    <cfRule type="containsText" dxfId="2" priority="2830" operator="between" text="库存为">
      <formula>NOT(ISERROR(SEARCH("库存为",AU1146)))</formula>
    </cfRule>
  </conditionalFormatting>
  <conditionalFormatting sqref="AU1147">
    <cfRule type="cellIs" dxfId="0" priority="10769" operator="lessThan">
      <formula>20</formula>
    </cfRule>
    <cfRule type="cellIs" dxfId="1" priority="6799" operator="greaterThan">
      <formula>120</formula>
    </cfRule>
    <cfRule type="containsText" dxfId="2" priority="2829" operator="between" text="库存为">
      <formula>NOT(ISERROR(SEARCH("库存为",AU1147)))</formula>
    </cfRule>
  </conditionalFormatting>
  <conditionalFormatting sqref="AU1148">
    <cfRule type="cellIs" dxfId="0" priority="10768" operator="lessThan">
      <formula>20</formula>
    </cfRule>
    <cfRule type="cellIs" dxfId="1" priority="6798" operator="greaterThan">
      <formula>120</formula>
    </cfRule>
    <cfRule type="containsText" dxfId="2" priority="2828" operator="between" text="库存为">
      <formula>NOT(ISERROR(SEARCH("库存为",AU1148)))</formula>
    </cfRule>
  </conditionalFormatting>
  <conditionalFormatting sqref="AU1149">
    <cfRule type="cellIs" dxfId="0" priority="10767" operator="lessThan">
      <formula>20</formula>
    </cfRule>
    <cfRule type="cellIs" dxfId="1" priority="6797" operator="greaterThan">
      <formula>120</formula>
    </cfRule>
    <cfRule type="containsText" dxfId="2" priority="2827" operator="between" text="库存为">
      <formula>NOT(ISERROR(SEARCH("库存为",AU1149)))</formula>
    </cfRule>
  </conditionalFormatting>
  <conditionalFormatting sqref="AU1150">
    <cfRule type="cellIs" dxfId="0" priority="10766" operator="lessThan">
      <formula>20</formula>
    </cfRule>
    <cfRule type="cellIs" dxfId="1" priority="6796" operator="greaterThan">
      <formula>120</formula>
    </cfRule>
    <cfRule type="containsText" dxfId="2" priority="2826" operator="between" text="库存为">
      <formula>NOT(ISERROR(SEARCH("库存为",AU1150)))</formula>
    </cfRule>
  </conditionalFormatting>
  <conditionalFormatting sqref="AU1151">
    <cfRule type="cellIs" dxfId="0" priority="10765" operator="lessThan">
      <formula>20</formula>
    </cfRule>
    <cfRule type="cellIs" dxfId="1" priority="6795" operator="greaterThan">
      <formula>120</formula>
    </cfRule>
    <cfRule type="containsText" dxfId="2" priority="2825" operator="between" text="库存为">
      <formula>NOT(ISERROR(SEARCH("库存为",AU1151)))</formula>
    </cfRule>
  </conditionalFormatting>
  <conditionalFormatting sqref="AU1152">
    <cfRule type="cellIs" dxfId="0" priority="10764" operator="lessThan">
      <formula>20</formula>
    </cfRule>
    <cfRule type="cellIs" dxfId="1" priority="6794" operator="greaterThan">
      <formula>120</formula>
    </cfRule>
    <cfRule type="containsText" dxfId="2" priority="2824" operator="between" text="库存为">
      <formula>NOT(ISERROR(SEARCH("库存为",AU1152)))</formula>
    </cfRule>
  </conditionalFormatting>
  <conditionalFormatting sqref="AU1153">
    <cfRule type="cellIs" dxfId="0" priority="10763" operator="lessThan">
      <formula>20</formula>
    </cfRule>
    <cfRule type="cellIs" dxfId="1" priority="6793" operator="greaterThan">
      <formula>120</formula>
    </cfRule>
    <cfRule type="containsText" dxfId="2" priority="2823" operator="between" text="库存为">
      <formula>NOT(ISERROR(SEARCH("库存为",AU1153)))</formula>
    </cfRule>
  </conditionalFormatting>
  <conditionalFormatting sqref="AU1154">
    <cfRule type="cellIs" dxfId="0" priority="10762" operator="lessThan">
      <formula>20</formula>
    </cfRule>
    <cfRule type="cellIs" dxfId="1" priority="6792" operator="greaterThan">
      <formula>120</formula>
    </cfRule>
    <cfRule type="containsText" dxfId="2" priority="2822" operator="between" text="库存为">
      <formula>NOT(ISERROR(SEARCH("库存为",AU1154)))</formula>
    </cfRule>
  </conditionalFormatting>
  <conditionalFormatting sqref="AU1155">
    <cfRule type="cellIs" dxfId="0" priority="10761" operator="lessThan">
      <formula>20</formula>
    </cfRule>
    <cfRule type="cellIs" dxfId="1" priority="6791" operator="greaterThan">
      <formula>120</formula>
    </cfRule>
    <cfRule type="containsText" dxfId="2" priority="2821" operator="between" text="库存为">
      <formula>NOT(ISERROR(SEARCH("库存为",AU1155)))</formula>
    </cfRule>
  </conditionalFormatting>
  <conditionalFormatting sqref="AU1156">
    <cfRule type="cellIs" dxfId="0" priority="10760" operator="lessThan">
      <formula>20</formula>
    </cfRule>
    <cfRule type="cellIs" dxfId="1" priority="6790" operator="greaterThan">
      <formula>120</formula>
    </cfRule>
    <cfRule type="containsText" dxfId="2" priority="2820" operator="between" text="库存为">
      <formula>NOT(ISERROR(SEARCH("库存为",AU1156)))</formula>
    </cfRule>
  </conditionalFormatting>
  <conditionalFormatting sqref="AU1157">
    <cfRule type="cellIs" dxfId="0" priority="10759" operator="lessThan">
      <formula>20</formula>
    </cfRule>
    <cfRule type="cellIs" dxfId="1" priority="6789" operator="greaterThan">
      <formula>120</formula>
    </cfRule>
    <cfRule type="containsText" dxfId="2" priority="2819" operator="between" text="库存为">
      <formula>NOT(ISERROR(SEARCH("库存为",AU1157)))</formula>
    </cfRule>
  </conditionalFormatting>
  <conditionalFormatting sqref="AU1158">
    <cfRule type="cellIs" dxfId="0" priority="10758" operator="lessThan">
      <formula>20</formula>
    </cfRule>
    <cfRule type="cellIs" dxfId="1" priority="6788" operator="greaterThan">
      <formula>120</formula>
    </cfRule>
    <cfRule type="containsText" dxfId="2" priority="2818" operator="between" text="库存为">
      <formula>NOT(ISERROR(SEARCH("库存为",AU1158)))</formula>
    </cfRule>
  </conditionalFormatting>
  <conditionalFormatting sqref="AU1159">
    <cfRule type="cellIs" dxfId="0" priority="10757" operator="lessThan">
      <formula>20</formula>
    </cfRule>
    <cfRule type="cellIs" dxfId="1" priority="6787" operator="greaterThan">
      <formula>120</formula>
    </cfRule>
    <cfRule type="containsText" dxfId="2" priority="2817" operator="between" text="库存为">
      <formula>NOT(ISERROR(SEARCH("库存为",AU1159)))</formula>
    </cfRule>
  </conditionalFormatting>
  <conditionalFormatting sqref="AU1160">
    <cfRule type="cellIs" dxfId="0" priority="10756" operator="lessThan">
      <formula>20</formula>
    </cfRule>
    <cfRule type="cellIs" dxfId="1" priority="6786" operator="greaterThan">
      <formula>120</formula>
    </cfRule>
    <cfRule type="containsText" dxfId="2" priority="2816" operator="between" text="库存为">
      <formula>NOT(ISERROR(SEARCH("库存为",AU1160)))</formula>
    </cfRule>
  </conditionalFormatting>
  <conditionalFormatting sqref="AU1161">
    <cfRule type="cellIs" dxfId="0" priority="10755" operator="lessThan">
      <formula>20</formula>
    </cfRule>
    <cfRule type="cellIs" dxfId="1" priority="6785" operator="greaterThan">
      <formula>120</formula>
    </cfRule>
    <cfRule type="containsText" dxfId="2" priority="2815" operator="between" text="库存为">
      <formula>NOT(ISERROR(SEARCH("库存为",AU1161)))</formula>
    </cfRule>
  </conditionalFormatting>
  <conditionalFormatting sqref="AU1162">
    <cfRule type="cellIs" dxfId="0" priority="10754" operator="lessThan">
      <formula>20</formula>
    </cfRule>
    <cfRule type="cellIs" dxfId="1" priority="6784" operator="greaterThan">
      <formula>120</formula>
    </cfRule>
    <cfRule type="containsText" dxfId="2" priority="2814" operator="between" text="库存为">
      <formula>NOT(ISERROR(SEARCH("库存为",AU1162)))</formula>
    </cfRule>
  </conditionalFormatting>
  <conditionalFormatting sqref="AU1163">
    <cfRule type="cellIs" dxfId="0" priority="10753" operator="lessThan">
      <formula>20</formula>
    </cfRule>
    <cfRule type="cellIs" dxfId="1" priority="6783" operator="greaterThan">
      <formula>120</formula>
    </cfRule>
    <cfRule type="containsText" dxfId="2" priority="2813" operator="between" text="库存为">
      <formula>NOT(ISERROR(SEARCH("库存为",AU1163)))</formula>
    </cfRule>
  </conditionalFormatting>
  <conditionalFormatting sqref="AU1164">
    <cfRule type="cellIs" dxfId="0" priority="10752" operator="lessThan">
      <formula>20</formula>
    </cfRule>
    <cfRule type="cellIs" dxfId="1" priority="6782" operator="greaterThan">
      <formula>120</formula>
    </cfRule>
    <cfRule type="containsText" dxfId="2" priority="2812" operator="between" text="库存为">
      <formula>NOT(ISERROR(SEARCH("库存为",AU1164)))</formula>
    </cfRule>
  </conditionalFormatting>
  <conditionalFormatting sqref="AU1165">
    <cfRule type="cellIs" dxfId="0" priority="10751" operator="lessThan">
      <formula>20</formula>
    </cfRule>
    <cfRule type="cellIs" dxfId="1" priority="6781" operator="greaterThan">
      <formula>120</formula>
    </cfRule>
    <cfRule type="containsText" dxfId="2" priority="2811" operator="between" text="库存为">
      <formula>NOT(ISERROR(SEARCH("库存为",AU1165)))</formula>
    </cfRule>
  </conditionalFormatting>
  <conditionalFormatting sqref="AU1166">
    <cfRule type="cellIs" dxfId="0" priority="10750" operator="lessThan">
      <formula>20</formula>
    </cfRule>
    <cfRule type="cellIs" dxfId="1" priority="6780" operator="greaterThan">
      <formula>120</formula>
    </cfRule>
    <cfRule type="containsText" dxfId="2" priority="2810" operator="between" text="库存为">
      <formula>NOT(ISERROR(SEARCH("库存为",AU1166)))</formula>
    </cfRule>
  </conditionalFormatting>
  <conditionalFormatting sqref="AU1167">
    <cfRule type="cellIs" dxfId="0" priority="10749" operator="lessThan">
      <formula>20</formula>
    </cfRule>
    <cfRule type="cellIs" dxfId="1" priority="6779" operator="greaterThan">
      <formula>120</formula>
    </cfRule>
    <cfRule type="containsText" dxfId="2" priority="2809" operator="between" text="库存为">
      <formula>NOT(ISERROR(SEARCH("库存为",AU1167)))</formula>
    </cfRule>
  </conditionalFormatting>
  <conditionalFormatting sqref="AU1168">
    <cfRule type="cellIs" dxfId="0" priority="10748" operator="lessThan">
      <formula>20</formula>
    </cfRule>
    <cfRule type="cellIs" dxfId="1" priority="6778" operator="greaterThan">
      <formula>120</formula>
    </cfRule>
    <cfRule type="containsText" dxfId="2" priority="2808" operator="between" text="库存为">
      <formula>NOT(ISERROR(SEARCH("库存为",AU1168)))</formula>
    </cfRule>
  </conditionalFormatting>
  <conditionalFormatting sqref="AU1169">
    <cfRule type="cellIs" dxfId="0" priority="10747" operator="lessThan">
      <formula>20</formula>
    </cfRule>
    <cfRule type="cellIs" dxfId="1" priority="6777" operator="greaterThan">
      <formula>120</formula>
    </cfRule>
    <cfRule type="containsText" dxfId="2" priority="2807" operator="between" text="库存为">
      <formula>NOT(ISERROR(SEARCH("库存为",AU1169)))</formula>
    </cfRule>
  </conditionalFormatting>
  <conditionalFormatting sqref="AU1170">
    <cfRule type="cellIs" dxfId="0" priority="10746" operator="lessThan">
      <formula>20</formula>
    </cfRule>
    <cfRule type="cellIs" dxfId="1" priority="6776" operator="greaterThan">
      <formula>120</formula>
    </cfRule>
    <cfRule type="containsText" dxfId="2" priority="2806" operator="between" text="库存为">
      <formula>NOT(ISERROR(SEARCH("库存为",AU1170)))</formula>
    </cfRule>
  </conditionalFormatting>
  <conditionalFormatting sqref="AU1171">
    <cfRule type="cellIs" dxfId="0" priority="10745" operator="lessThan">
      <formula>20</formula>
    </cfRule>
    <cfRule type="cellIs" dxfId="1" priority="6775" operator="greaterThan">
      <formula>120</formula>
    </cfRule>
    <cfRule type="containsText" dxfId="2" priority="2805" operator="between" text="库存为">
      <formula>NOT(ISERROR(SEARCH("库存为",AU1171)))</formula>
    </cfRule>
  </conditionalFormatting>
  <conditionalFormatting sqref="AU1172">
    <cfRule type="cellIs" dxfId="0" priority="10744" operator="lessThan">
      <formula>20</formula>
    </cfRule>
    <cfRule type="cellIs" dxfId="1" priority="6774" operator="greaterThan">
      <formula>120</formula>
    </cfRule>
    <cfRule type="containsText" dxfId="2" priority="2804" operator="between" text="库存为">
      <formula>NOT(ISERROR(SEARCH("库存为",AU1172)))</formula>
    </cfRule>
  </conditionalFormatting>
  <conditionalFormatting sqref="AU1173">
    <cfRule type="cellIs" dxfId="0" priority="10743" operator="lessThan">
      <formula>20</formula>
    </cfRule>
    <cfRule type="cellIs" dxfId="1" priority="6773" operator="greaterThan">
      <formula>120</formula>
    </cfRule>
    <cfRule type="containsText" dxfId="2" priority="2803" operator="between" text="库存为">
      <formula>NOT(ISERROR(SEARCH("库存为",AU1173)))</formula>
    </cfRule>
  </conditionalFormatting>
  <conditionalFormatting sqref="AU1174">
    <cfRule type="cellIs" dxfId="0" priority="10742" operator="lessThan">
      <formula>20</formula>
    </cfRule>
    <cfRule type="cellIs" dxfId="1" priority="6772" operator="greaterThan">
      <formula>120</formula>
    </cfRule>
    <cfRule type="containsText" dxfId="2" priority="2802" operator="between" text="库存为">
      <formula>NOT(ISERROR(SEARCH("库存为",AU1174)))</formula>
    </cfRule>
  </conditionalFormatting>
  <conditionalFormatting sqref="AU1175">
    <cfRule type="cellIs" dxfId="0" priority="10741" operator="lessThan">
      <formula>20</formula>
    </cfRule>
    <cfRule type="cellIs" dxfId="1" priority="6771" operator="greaterThan">
      <formula>120</formula>
    </cfRule>
    <cfRule type="containsText" dxfId="2" priority="2801" operator="between" text="库存为">
      <formula>NOT(ISERROR(SEARCH("库存为",AU1175)))</formula>
    </cfRule>
  </conditionalFormatting>
  <conditionalFormatting sqref="AU1176">
    <cfRule type="cellIs" dxfId="0" priority="10740" operator="lessThan">
      <formula>20</formula>
    </cfRule>
    <cfRule type="cellIs" dxfId="1" priority="6770" operator="greaterThan">
      <formula>120</formula>
    </cfRule>
    <cfRule type="containsText" dxfId="2" priority="2800" operator="between" text="库存为">
      <formula>NOT(ISERROR(SEARCH("库存为",AU1176)))</formula>
    </cfRule>
  </conditionalFormatting>
  <conditionalFormatting sqref="AU1177">
    <cfRule type="cellIs" dxfId="0" priority="10739" operator="lessThan">
      <formula>20</formula>
    </cfRule>
    <cfRule type="cellIs" dxfId="1" priority="6769" operator="greaterThan">
      <formula>120</formula>
    </cfRule>
    <cfRule type="containsText" dxfId="2" priority="2799" operator="between" text="库存为">
      <formula>NOT(ISERROR(SEARCH("库存为",AU1177)))</formula>
    </cfRule>
  </conditionalFormatting>
  <conditionalFormatting sqref="AU1178">
    <cfRule type="cellIs" dxfId="0" priority="10738" operator="lessThan">
      <formula>20</formula>
    </cfRule>
    <cfRule type="cellIs" dxfId="1" priority="6768" operator="greaterThan">
      <formula>120</formula>
    </cfRule>
    <cfRule type="containsText" dxfId="2" priority="2798" operator="between" text="库存为">
      <formula>NOT(ISERROR(SEARCH("库存为",AU1178)))</formula>
    </cfRule>
  </conditionalFormatting>
  <conditionalFormatting sqref="AU1179">
    <cfRule type="cellIs" dxfId="0" priority="10737" operator="lessThan">
      <formula>20</formula>
    </cfRule>
    <cfRule type="cellIs" dxfId="1" priority="6767" operator="greaterThan">
      <formula>120</formula>
    </cfRule>
    <cfRule type="containsText" dxfId="2" priority="2797" operator="between" text="库存为">
      <formula>NOT(ISERROR(SEARCH("库存为",AU1179)))</formula>
    </cfRule>
  </conditionalFormatting>
  <conditionalFormatting sqref="AU1180">
    <cfRule type="cellIs" dxfId="0" priority="10736" operator="lessThan">
      <formula>20</formula>
    </cfRule>
    <cfRule type="cellIs" dxfId="1" priority="6766" operator="greaterThan">
      <formula>120</formula>
    </cfRule>
    <cfRule type="containsText" dxfId="2" priority="2796" operator="between" text="库存为">
      <formula>NOT(ISERROR(SEARCH("库存为",AU1180)))</formula>
    </cfRule>
  </conditionalFormatting>
  <conditionalFormatting sqref="AU1181">
    <cfRule type="cellIs" dxfId="0" priority="10735" operator="lessThan">
      <formula>20</formula>
    </cfRule>
    <cfRule type="cellIs" dxfId="1" priority="6765" operator="greaterThan">
      <formula>120</formula>
    </cfRule>
    <cfRule type="containsText" dxfId="2" priority="2795" operator="between" text="库存为">
      <formula>NOT(ISERROR(SEARCH("库存为",AU1181)))</formula>
    </cfRule>
  </conditionalFormatting>
  <conditionalFormatting sqref="AU1182">
    <cfRule type="cellIs" dxfId="0" priority="10734" operator="lessThan">
      <formula>20</formula>
    </cfRule>
    <cfRule type="cellIs" dxfId="1" priority="6764" operator="greaterThan">
      <formula>120</formula>
    </cfRule>
    <cfRule type="containsText" dxfId="2" priority="2794" operator="between" text="库存为">
      <formula>NOT(ISERROR(SEARCH("库存为",AU1182)))</formula>
    </cfRule>
  </conditionalFormatting>
  <conditionalFormatting sqref="AU1183">
    <cfRule type="cellIs" dxfId="0" priority="10733" operator="lessThan">
      <formula>20</formula>
    </cfRule>
    <cfRule type="cellIs" dxfId="1" priority="6763" operator="greaterThan">
      <formula>120</formula>
    </cfRule>
    <cfRule type="containsText" dxfId="2" priority="2793" operator="between" text="库存为">
      <formula>NOT(ISERROR(SEARCH("库存为",AU1183)))</formula>
    </cfRule>
  </conditionalFormatting>
  <conditionalFormatting sqref="AU1184">
    <cfRule type="cellIs" dxfId="0" priority="10732" operator="lessThan">
      <formula>20</formula>
    </cfRule>
    <cfRule type="cellIs" dxfId="1" priority="6762" operator="greaterThan">
      <formula>120</formula>
    </cfRule>
    <cfRule type="containsText" dxfId="2" priority="2792" operator="between" text="库存为">
      <formula>NOT(ISERROR(SEARCH("库存为",AU1184)))</formula>
    </cfRule>
  </conditionalFormatting>
  <conditionalFormatting sqref="AU1185">
    <cfRule type="cellIs" dxfId="0" priority="10731" operator="lessThan">
      <formula>20</formula>
    </cfRule>
    <cfRule type="cellIs" dxfId="1" priority="6761" operator="greaterThan">
      <formula>120</formula>
    </cfRule>
    <cfRule type="containsText" dxfId="2" priority="2791" operator="between" text="库存为">
      <formula>NOT(ISERROR(SEARCH("库存为",AU1185)))</formula>
    </cfRule>
  </conditionalFormatting>
  <conditionalFormatting sqref="AU1186">
    <cfRule type="cellIs" dxfId="0" priority="10730" operator="lessThan">
      <formula>20</formula>
    </cfRule>
    <cfRule type="cellIs" dxfId="1" priority="6760" operator="greaterThan">
      <formula>120</formula>
    </cfRule>
    <cfRule type="containsText" dxfId="2" priority="2790" operator="between" text="库存为">
      <formula>NOT(ISERROR(SEARCH("库存为",AU1186)))</formula>
    </cfRule>
  </conditionalFormatting>
  <conditionalFormatting sqref="AU1187">
    <cfRule type="cellIs" dxfId="0" priority="10729" operator="lessThan">
      <formula>20</formula>
    </cfRule>
    <cfRule type="cellIs" dxfId="1" priority="6759" operator="greaterThan">
      <formula>120</formula>
    </cfRule>
    <cfRule type="containsText" dxfId="2" priority="2789" operator="between" text="库存为">
      <formula>NOT(ISERROR(SEARCH("库存为",AU1187)))</formula>
    </cfRule>
  </conditionalFormatting>
  <conditionalFormatting sqref="AU1188">
    <cfRule type="cellIs" dxfId="0" priority="10728" operator="lessThan">
      <formula>20</formula>
    </cfRule>
    <cfRule type="cellIs" dxfId="1" priority="6758" operator="greaterThan">
      <formula>120</formula>
    </cfRule>
    <cfRule type="containsText" dxfId="2" priority="2788" operator="between" text="库存为">
      <formula>NOT(ISERROR(SEARCH("库存为",AU1188)))</formula>
    </cfRule>
  </conditionalFormatting>
  <conditionalFormatting sqref="AU1189">
    <cfRule type="cellIs" dxfId="0" priority="10727" operator="lessThan">
      <formula>20</formula>
    </cfRule>
    <cfRule type="cellIs" dxfId="1" priority="6757" operator="greaterThan">
      <formula>120</formula>
    </cfRule>
    <cfRule type="containsText" dxfId="2" priority="2787" operator="between" text="库存为">
      <formula>NOT(ISERROR(SEARCH("库存为",AU1189)))</formula>
    </cfRule>
  </conditionalFormatting>
  <conditionalFormatting sqref="AU1190">
    <cfRule type="cellIs" dxfId="0" priority="10726" operator="lessThan">
      <formula>20</formula>
    </cfRule>
    <cfRule type="cellIs" dxfId="1" priority="6756" operator="greaterThan">
      <formula>120</formula>
    </cfRule>
    <cfRule type="containsText" dxfId="2" priority="2786" operator="between" text="库存为">
      <formula>NOT(ISERROR(SEARCH("库存为",AU1190)))</formula>
    </cfRule>
  </conditionalFormatting>
  <conditionalFormatting sqref="AU1191">
    <cfRule type="cellIs" dxfId="0" priority="10725" operator="lessThan">
      <formula>20</formula>
    </cfRule>
    <cfRule type="cellIs" dxfId="1" priority="6755" operator="greaterThan">
      <formula>120</formula>
    </cfRule>
    <cfRule type="containsText" dxfId="2" priority="2785" operator="between" text="库存为">
      <formula>NOT(ISERROR(SEARCH("库存为",AU1191)))</formula>
    </cfRule>
  </conditionalFormatting>
  <conditionalFormatting sqref="AU1192">
    <cfRule type="cellIs" dxfId="0" priority="10724" operator="lessThan">
      <formula>20</formula>
    </cfRule>
    <cfRule type="cellIs" dxfId="1" priority="6754" operator="greaterThan">
      <formula>120</formula>
    </cfRule>
    <cfRule type="containsText" dxfId="2" priority="2784" operator="between" text="库存为">
      <formula>NOT(ISERROR(SEARCH("库存为",AU1192)))</formula>
    </cfRule>
  </conditionalFormatting>
  <conditionalFormatting sqref="AU1193">
    <cfRule type="cellIs" dxfId="0" priority="10723" operator="lessThan">
      <formula>20</formula>
    </cfRule>
    <cfRule type="cellIs" dxfId="1" priority="6753" operator="greaterThan">
      <formula>120</formula>
    </cfRule>
    <cfRule type="containsText" dxfId="2" priority="2783" operator="between" text="库存为">
      <formula>NOT(ISERROR(SEARCH("库存为",AU1193)))</formula>
    </cfRule>
  </conditionalFormatting>
  <conditionalFormatting sqref="AU1194">
    <cfRule type="cellIs" dxfId="0" priority="10722" operator="lessThan">
      <formula>20</formula>
    </cfRule>
    <cfRule type="cellIs" dxfId="1" priority="6752" operator="greaterThan">
      <formula>120</formula>
    </cfRule>
    <cfRule type="containsText" dxfId="2" priority="2782" operator="between" text="库存为">
      <formula>NOT(ISERROR(SEARCH("库存为",AU1194)))</formula>
    </cfRule>
  </conditionalFormatting>
  <conditionalFormatting sqref="AU1195">
    <cfRule type="cellIs" dxfId="0" priority="10721" operator="lessThan">
      <formula>20</formula>
    </cfRule>
    <cfRule type="cellIs" dxfId="1" priority="6751" operator="greaterThan">
      <formula>120</formula>
    </cfRule>
    <cfRule type="containsText" dxfId="2" priority="2781" operator="between" text="库存为">
      <formula>NOT(ISERROR(SEARCH("库存为",AU1195)))</formula>
    </cfRule>
  </conditionalFormatting>
  <conditionalFormatting sqref="AU1196">
    <cfRule type="cellIs" dxfId="0" priority="10720" operator="lessThan">
      <formula>20</formula>
    </cfRule>
    <cfRule type="cellIs" dxfId="1" priority="6750" operator="greaterThan">
      <formula>120</formula>
    </cfRule>
    <cfRule type="containsText" dxfId="2" priority="2780" operator="between" text="库存为">
      <formula>NOT(ISERROR(SEARCH("库存为",AU1196)))</formula>
    </cfRule>
  </conditionalFormatting>
  <conditionalFormatting sqref="AU1197">
    <cfRule type="cellIs" dxfId="0" priority="10719" operator="lessThan">
      <formula>20</formula>
    </cfRule>
    <cfRule type="cellIs" dxfId="1" priority="6749" operator="greaterThan">
      <formula>120</formula>
    </cfRule>
    <cfRule type="containsText" dxfId="2" priority="2779" operator="between" text="库存为">
      <formula>NOT(ISERROR(SEARCH("库存为",AU1197)))</formula>
    </cfRule>
  </conditionalFormatting>
  <conditionalFormatting sqref="AU1198">
    <cfRule type="cellIs" dxfId="0" priority="10718" operator="lessThan">
      <formula>20</formula>
    </cfRule>
    <cfRule type="cellIs" dxfId="1" priority="6748" operator="greaterThan">
      <formula>120</formula>
    </cfRule>
    <cfRule type="containsText" dxfId="2" priority="2778" operator="between" text="库存为">
      <formula>NOT(ISERROR(SEARCH("库存为",AU1198)))</formula>
    </cfRule>
  </conditionalFormatting>
  <conditionalFormatting sqref="AU1199">
    <cfRule type="cellIs" dxfId="0" priority="10717" operator="lessThan">
      <formula>20</formula>
    </cfRule>
    <cfRule type="cellIs" dxfId="1" priority="6747" operator="greaterThan">
      <formula>120</formula>
    </cfRule>
    <cfRule type="containsText" dxfId="2" priority="2777" operator="between" text="库存为">
      <formula>NOT(ISERROR(SEARCH("库存为",AU1199)))</formula>
    </cfRule>
  </conditionalFormatting>
  <conditionalFormatting sqref="AU1200">
    <cfRule type="cellIs" dxfId="0" priority="10716" operator="lessThan">
      <formula>20</formula>
    </cfRule>
    <cfRule type="cellIs" dxfId="1" priority="6746" operator="greaterThan">
      <formula>120</formula>
    </cfRule>
    <cfRule type="containsText" dxfId="2" priority="2776" operator="between" text="库存为">
      <formula>NOT(ISERROR(SEARCH("库存为",AU1200)))</formula>
    </cfRule>
  </conditionalFormatting>
  <conditionalFormatting sqref="AU1201">
    <cfRule type="cellIs" dxfId="0" priority="10715" operator="lessThan">
      <formula>20</formula>
    </cfRule>
    <cfRule type="cellIs" dxfId="1" priority="6745" operator="greaterThan">
      <formula>120</formula>
    </cfRule>
    <cfRule type="containsText" dxfId="2" priority="2775" operator="between" text="库存为">
      <formula>NOT(ISERROR(SEARCH("库存为",AU1201)))</formula>
    </cfRule>
  </conditionalFormatting>
  <conditionalFormatting sqref="AU1202">
    <cfRule type="cellIs" dxfId="0" priority="10714" operator="lessThan">
      <formula>20</formula>
    </cfRule>
    <cfRule type="cellIs" dxfId="1" priority="6744" operator="greaterThan">
      <formula>120</formula>
    </cfRule>
    <cfRule type="containsText" dxfId="2" priority="2774" operator="between" text="库存为">
      <formula>NOT(ISERROR(SEARCH("库存为",AU1202)))</formula>
    </cfRule>
  </conditionalFormatting>
  <conditionalFormatting sqref="AU1203">
    <cfRule type="cellIs" dxfId="0" priority="10713" operator="lessThan">
      <formula>20</formula>
    </cfRule>
    <cfRule type="cellIs" dxfId="1" priority="6743" operator="greaterThan">
      <formula>120</formula>
    </cfRule>
    <cfRule type="containsText" dxfId="2" priority="2773" operator="between" text="库存为">
      <formula>NOT(ISERROR(SEARCH("库存为",AU1203)))</formula>
    </cfRule>
  </conditionalFormatting>
  <conditionalFormatting sqref="AU1204">
    <cfRule type="cellIs" dxfId="0" priority="10712" operator="lessThan">
      <formula>20</formula>
    </cfRule>
    <cfRule type="cellIs" dxfId="1" priority="6742" operator="greaterThan">
      <formula>120</formula>
    </cfRule>
    <cfRule type="containsText" dxfId="2" priority="2772" operator="between" text="库存为">
      <formula>NOT(ISERROR(SEARCH("库存为",AU1204)))</formula>
    </cfRule>
  </conditionalFormatting>
  <conditionalFormatting sqref="AU1205">
    <cfRule type="cellIs" dxfId="0" priority="10711" operator="lessThan">
      <formula>20</formula>
    </cfRule>
    <cfRule type="cellIs" dxfId="1" priority="6741" operator="greaterThan">
      <formula>120</formula>
    </cfRule>
    <cfRule type="containsText" dxfId="2" priority="2771" operator="between" text="库存为">
      <formula>NOT(ISERROR(SEARCH("库存为",AU1205)))</formula>
    </cfRule>
  </conditionalFormatting>
  <conditionalFormatting sqref="AU1206">
    <cfRule type="cellIs" dxfId="0" priority="10710" operator="lessThan">
      <formula>20</formula>
    </cfRule>
    <cfRule type="cellIs" dxfId="1" priority="6740" operator="greaterThan">
      <formula>120</formula>
    </cfRule>
    <cfRule type="containsText" dxfId="2" priority="2770" operator="between" text="库存为">
      <formula>NOT(ISERROR(SEARCH("库存为",AU1206)))</formula>
    </cfRule>
  </conditionalFormatting>
  <conditionalFormatting sqref="AU1207">
    <cfRule type="cellIs" dxfId="0" priority="10709" operator="lessThan">
      <formula>20</formula>
    </cfRule>
    <cfRule type="cellIs" dxfId="1" priority="6739" operator="greaterThan">
      <formula>120</formula>
    </cfRule>
    <cfRule type="containsText" dxfId="2" priority="2769" operator="between" text="库存为">
      <formula>NOT(ISERROR(SEARCH("库存为",AU1207)))</formula>
    </cfRule>
  </conditionalFormatting>
  <conditionalFormatting sqref="AU1208">
    <cfRule type="cellIs" dxfId="0" priority="10708" operator="lessThan">
      <formula>20</formula>
    </cfRule>
    <cfRule type="cellIs" dxfId="1" priority="6738" operator="greaterThan">
      <formula>120</formula>
    </cfRule>
    <cfRule type="containsText" dxfId="2" priority="2768" operator="between" text="库存为">
      <formula>NOT(ISERROR(SEARCH("库存为",AU1208)))</formula>
    </cfRule>
  </conditionalFormatting>
  <conditionalFormatting sqref="AU1209">
    <cfRule type="cellIs" dxfId="0" priority="10707" operator="lessThan">
      <formula>20</formula>
    </cfRule>
    <cfRule type="cellIs" dxfId="1" priority="6737" operator="greaterThan">
      <formula>120</formula>
    </cfRule>
    <cfRule type="containsText" dxfId="2" priority="2767" operator="between" text="库存为">
      <formula>NOT(ISERROR(SEARCH("库存为",AU1209)))</formula>
    </cfRule>
  </conditionalFormatting>
  <conditionalFormatting sqref="AU1210">
    <cfRule type="cellIs" dxfId="0" priority="10706" operator="lessThan">
      <formula>20</formula>
    </cfRule>
    <cfRule type="cellIs" dxfId="1" priority="6736" operator="greaterThan">
      <formula>120</formula>
    </cfRule>
    <cfRule type="containsText" dxfId="2" priority="2766" operator="between" text="库存为">
      <formula>NOT(ISERROR(SEARCH("库存为",AU1210)))</formula>
    </cfRule>
  </conditionalFormatting>
  <conditionalFormatting sqref="AU1211">
    <cfRule type="cellIs" dxfId="0" priority="10705" operator="lessThan">
      <formula>20</formula>
    </cfRule>
    <cfRule type="cellIs" dxfId="1" priority="6735" operator="greaterThan">
      <formula>120</formula>
    </cfRule>
    <cfRule type="containsText" dxfId="2" priority="2765" operator="between" text="库存为">
      <formula>NOT(ISERROR(SEARCH("库存为",AU1211)))</formula>
    </cfRule>
  </conditionalFormatting>
  <conditionalFormatting sqref="AU1212">
    <cfRule type="cellIs" dxfId="0" priority="10704" operator="lessThan">
      <formula>20</formula>
    </cfRule>
    <cfRule type="cellIs" dxfId="1" priority="6734" operator="greaterThan">
      <formula>120</formula>
    </cfRule>
    <cfRule type="containsText" dxfId="2" priority="2764" operator="between" text="库存为">
      <formula>NOT(ISERROR(SEARCH("库存为",AU1212)))</formula>
    </cfRule>
  </conditionalFormatting>
  <conditionalFormatting sqref="AU1213">
    <cfRule type="cellIs" dxfId="0" priority="10703" operator="lessThan">
      <formula>20</formula>
    </cfRule>
    <cfRule type="cellIs" dxfId="1" priority="6733" operator="greaterThan">
      <formula>120</formula>
    </cfRule>
    <cfRule type="containsText" dxfId="2" priority="2763" operator="between" text="库存为">
      <formula>NOT(ISERROR(SEARCH("库存为",AU1213)))</formula>
    </cfRule>
  </conditionalFormatting>
  <conditionalFormatting sqref="AU1214">
    <cfRule type="cellIs" dxfId="0" priority="10702" operator="lessThan">
      <formula>20</formula>
    </cfRule>
    <cfRule type="cellIs" dxfId="1" priority="6732" operator="greaterThan">
      <formula>120</formula>
    </cfRule>
    <cfRule type="containsText" dxfId="2" priority="2762" operator="between" text="库存为">
      <formula>NOT(ISERROR(SEARCH("库存为",AU1214)))</formula>
    </cfRule>
  </conditionalFormatting>
  <conditionalFormatting sqref="AU1215">
    <cfRule type="cellIs" dxfId="0" priority="10701" operator="lessThan">
      <formula>20</formula>
    </cfRule>
    <cfRule type="cellIs" dxfId="1" priority="6731" operator="greaterThan">
      <formula>120</formula>
    </cfRule>
    <cfRule type="containsText" dxfId="2" priority="2761" operator="between" text="库存为">
      <formula>NOT(ISERROR(SEARCH("库存为",AU1215)))</formula>
    </cfRule>
  </conditionalFormatting>
  <conditionalFormatting sqref="AU1216">
    <cfRule type="cellIs" dxfId="0" priority="10700" operator="lessThan">
      <formula>20</formula>
    </cfRule>
    <cfRule type="cellIs" dxfId="1" priority="6730" operator="greaterThan">
      <formula>120</formula>
    </cfRule>
    <cfRule type="containsText" dxfId="2" priority="2760" operator="between" text="库存为">
      <formula>NOT(ISERROR(SEARCH("库存为",AU1216)))</formula>
    </cfRule>
  </conditionalFormatting>
  <conditionalFormatting sqref="AU1217">
    <cfRule type="cellIs" dxfId="0" priority="10699" operator="lessThan">
      <formula>20</formula>
    </cfRule>
    <cfRule type="cellIs" dxfId="1" priority="6729" operator="greaterThan">
      <formula>120</formula>
    </cfRule>
    <cfRule type="containsText" dxfId="2" priority="2759" operator="between" text="库存为">
      <formula>NOT(ISERROR(SEARCH("库存为",AU1217)))</formula>
    </cfRule>
  </conditionalFormatting>
  <conditionalFormatting sqref="AU1218">
    <cfRule type="cellIs" dxfId="0" priority="10698" operator="lessThan">
      <formula>20</formula>
    </cfRule>
    <cfRule type="cellIs" dxfId="1" priority="6728" operator="greaterThan">
      <formula>120</formula>
    </cfRule>
    <cfRule type="containsText" dxfId="2" priority="2758" operator="between" text="库存为">
      <formula>NOT(ISERROR(SEARCH("库存为",AU1218)))</formula>
    </cfRule>
  </conditionalFormatting>
  <conditionalFormatting sqref="AU1219">
    <cfRule type="cellIs" dxfId="0" priority="10697" operator="lessThan">
      <formula>20</formula>
    </cfRule>
    <cfRule type="cellIs" dxfId="1" priority="6727" operator="greaterThan">
      <formula>120</formula>
    </cfRule>
    <cfRule type="containsText" dxfId="2" priority="2757" operator="between" text="库存为">
      <formula>NOT(ISERROR(SEARCH("库存为",AU1219)))</formula>
    </cfRule>
  </conditionalFormatting>
  <conditionalFormatting sqref="AU1220">
    <cfRule type="cellIs" dxfId="0" priority="10696" operator="lessThan">
      <formula>20</formula>
    </cfRule>
    <cfRule type="cellIs" dxfId="1" priority="6726" operator="greaterThan">
      <formula>120</formula>
    </cfRule>
    <cfRule type="containsText" dxfId="2" priority="2756" operator="between" text="库存为">
      <formula>NOT(ISERROR(SEARCH("库存为",AU1220)))</formula>
    </cfRule>
  </conditionalFormatting>
  <conditionalFormatting sqref="AU1221">
    <cfRule type="cellIs" dxfId="0" priority="10695" operator="lessThan">
      <formula>20</formula>
    </cfRule>
    <cfRule type="cellIs" dxfId="1" priority="6725" operator="greaterThan">
      <formula>120</formula>
    </cfRule>
    <cfRule type="containsText" dxfId="2" priority="2755" operator="between" text="库存为">
      <formula>NOT(ISERROR(SEARCH("库存为",AU1221)))</formula>
    </cfRule>
  </conditionalFormatting>
  <conditionalFormatting sqref="AU1222">
    <cfRule type="cellIs" dxfId="0" priority="10694" operator="lessThan">
      <formula>20</formula>
    </cfRule>
    <cfRule type="cellIs" dxfId="1" priority="6724" operator="greaterThan">
      <formula>120</formula>
    </cfRule>
    <cfRule type="containsText" dxfId="2" priority="2754" operator="between" text="库存为">
      <formula>NOT(ISERROR(SEARCH("库存为",AU1222)))</formula>
    </cfRule>
  </conditionalFormatting>
  <conditionalFormatting sqref="AU1223">
    <cfRule type="cellIs" dxfId="0" priority="10693" operator="lessThan">
      <formula>20</formula>
    </cfRule>
    <cfRule type="cellIs" dxfId="1" priority="6723" operator="greaterThan">
      <formula>120</formula>
    </cfRule>
    <cfRule type="containsText" dxfId="2" priority="2753" operator="between" text="库存为">
      <formula>NOT(ISERROR(SEARCH("库存为",AU1223)))</formula>
    </cfRule>
  </conditionalFormatting>
  <conditionalFormatting sqref="AU1224">
    <cfRule type="cellIs" dxfId="0" priority="10692" operator="lessThan">
      <formula>20</formula>
    </cfRule>
    <cfRule type="cellIs" dxfId="1" priority="6722" operator="greaterThan">
      <formula>120</formula>
    </cfRule>
    <cfRule type="containsText" dxfId="2" priority="2752" operator="between" text="库存为">
      <formula>NOT(ISERROR(SEARCH("库存为",AU1224)))</formula>
    </cfRule>
  </conditionalFormatting>
  <conditionalFormatting sqref="AU1225">
    <cfRule type="cellIs" dxfId="0" priority="10691" operator="lessThan">
      <formula>20</formula>
    </cfRule>
    <cfRule type="cellIs" dxfId="1" priority="6721" operator="greaterThan">
      <formula>120</formula>
    </cfRule>
    <cfRule type="containsText" dxfId="2" priority="2751" operator="between" text="库存为">
      <formula>NOT(ISERROR(SEARCH("库存为",AU1225)))</formula>
    </cfRule>
  </conditionalFormatting>
  <conditionalFormatting sqref="AU1226">
    <cfRule type="cellIs" dxfId="0" priority="10690" operator="lessThan">
      <formula>20</formula>
    </cfRule>
    <cfRule type="cellIs" dxfId="1" priority="6720" operator="greaterThan">
      <formula>120</formula>
    </cfRule>
    <cfRule type="containsText" dxfId="2" priority="2750" operator="between" text="库存为">
      <formula>NOT(ISERROR(SEARCH("库存为",AU1226)))</formula>
    </cfRule>
  </conditionalFormatting>
  <conditionalFormatting sqref="AU1227">
    <cfRule type="cellIs" dxfId="0" priority="10689" operator="lessThan">
      <formula>20</formula>
    </cfRule>
    <cfRule type="cellIs" dxfId="1" priority="6719" operator="greaterThan">
      <formula>120</formula>
    </cfRule>
    <cfRule type="containsText" dxfId="2" priority="2749" operator="between" text="库存为">
      <formula>NOT(ISERROR(SEARCH("库存为",AU1227)))</formula>
    </cfRule>
  </conditionalFormatting>
  <conditionalFormatting sqref="AU1228">
    <cfRule type="cellIs" dxfId="0" priority="10688" operator="lessThan">
      <formula>20</formula>
    </cfRule>
    <cfRule type="cellIs" dxfId="1" priority="6718" operator="greaterThan">
      <formula>120</formula>
    </cfRule>
    <cfRule type="containsText" dxfId="2" priority="2748" operator="between" text="库存为">
      <formula>NOT(ISERROR(SEARCH("库存为",AU1228)))</formula>
    </cfRule>
  </conditionalFormatting>
  <conditionalFormatting sqref="AU1229">
    <cfRule type="cellIs" dxfId="0" priority="10687" operator="lessThan">
      <formula>20</formula>
    </cfRule>
    <cfRule type="cellIs" dxfId="1" priority="6717" operator="greaterThan">
      <formula>120</formula>
    </cfRule>
    <cfRule type="containsText" dxfId="2" priority="2747" operator="between" text="库存为">
      <formula>NOT(ISERROR(SEARCH("库存为",AU1229)))</formula>
    </cfRule>
  </conditionalFormatting>
  <conditionalFormatting sqref="AU1230">
    <cfRule type="cellIs" dxfId="0" priority="10686" operator="lessThan">
      <formula>20</formula>
    </cfRule>
    <cfRule type="cellIs" dxfId="1" priority="6716" operator="greaterThan">
      <formula>120</formula>
    </cfRule>
    <cfRule type="containsText" dxfId="2" priority="2746" operator="between" text="库存为">
      <formula>NOT(ISERROR(SEARCH("库存为",AU1230)))</formula>
    </cfRule>
  </conditionalFormatting>
  <conditionalFormatting sqref="AU1231">
    <cfRule type="cellIs" dxfId="0" priority="10685" operator="lessThan">
      <formula>20</formula>
    </cfRule>
    <cfRule type="cellIs" dxfId="1" priority="6715" operator="greaterThan">
      <formula>120</formula>
    </cfRule>
    <cfRule type="containsText" dxfId="2" priority="2745" operator="between" text="库存为">
      <formula>NOT(ISERROR(SEARCH("库存为",AU1231)))</formula>
    </cfRule>
  </conditionalFormatting>
  <conditionalFormatting sqref="AU1232">
    <cfRule type="cellIs" dxfId="0" priority="10684" operator="lessThan">
      <formula>20</formula>
    </cfRule>
    <cfRule type="cellIs" dxfId="1" priority="6714" operator="greaterThan">
      <formula>120</formula>
    </cfRule>
    <cfRule type="containsText" dxfId="2" priority="2744" operator="between" text="库存为">
      <formula>NOT(ISERROR(SEARCH("库存为",AU1232)))</formula>
    </cfRule>
  </conditionalFormatting>
  <conditionalFormatting sqref="AU1233">
    <cfRule type="cellIs" dxfId="0" priority="10683" operator="lessThan">
      <formula>20</formula>
    </cfRule>
    <cfRule type="cellIs" dxfId="1" priority="6713" operator="greaterThan">
      <formula>120</formula>
    </cfRule>
    <cfRule type="containsText" dxfId="2" priority="2743" operator="between" text="库存为">
      <formula>NOT(ISERROR(SEARCH("库存为",AU1233)))</formula>
    </cfRule>
  </conditionalFormatting>
  <conditionalFormatting sqref="AU1234">
    <cfRule type="cellIs" dxfId="0" priority="10682" operator="lessThan">
      <formula>20</formula>
    </cfRule>
    <cfRule type="cellIs" dxfId="1" priority="6712" operator="greaterThan">
      <formula>120</formula>
    </cfRule>
    <cfRule type="containsText" dxfId="2" priority="2742" operator="between" text="库存为">
      <formula>NOT(ISERROR(SEARCH("库存为",AU1234)))</formula>
    </cfRule>
  </conditionalFormatting>
  <conditionalFormatting sqref="AU1235">
    <cfRule type="cellIs" dxfId="0" priority="10681" operator="lessThan">
      <formula>20</formula>
    </cfRule>
    <cfRule type="cellIs" dxfId="1" priority="6711" operator="greaterThan">
      <formula>120</formula>
    </cfRule>
    <cfRule type="containsText" dxfId="2" priority="2741" operator="between" text="库存为">
      <formula>NOT(ISERROR(SEARCH("库存为",AU1235)))</formula>
    </cfRule>
  </conditionalFormatting>
  <conditionalFormatting sqref="AU1236">
    <cfRule type="cellIs" dxfId="0" priority="10680" operator="lessThan">
      <formula>20</formula>
    </cfRule>
    <cfRule type="cellIs" dxfId="1" priority="6710" operator="greaterThan">
      <formula>120</formula>
    </cfRule>
    <cfRule type="containsText" dxfId="2" priority="2740" operator="between" text="库存为">
      <formula>NOT(ISERROR(SEARCH("库存为",AU1236)))</formula>
    </cfRule>
  </conditionalFormatting>
  <conditionalFormatting sqref="AU1237">
    <cfRule type="cellIs" dxfId="0" priority="10679" operator="lessThan">
      <formula>20</formula>
    </cfRule>
    <cfRule type="cellIs" dxfId="1" priority="6709" operator="greaterThan">
      <formula>120</formula>
    </cfRule>
    <cfRule type="containsText" dxfId="2" priority="2739" operator="between" text="库存为">
      <formula>NOT(ISERROR(SEARCH("库存为",AU1237)))</formula>
    </cfRule>
  </conditionalFormatting>
  <conditionalFormatting sqref="AU1238">
    <cfRule type="cellIs" dxfId="0" priority="10678" operator="lessThan">
      <formula>20</formula>
    </cfRule>
    <cfRule type="cellIs" dxfId="1" priority="6708" operator="greaterThan">
      <formula>120</formula>
    </cfRule>
    <cfRule type="containsText" dxfId="2" priority="2738" operator="between" text="库存为">
      <formula>NOT(ISERROR(SEARCH("库存为",AU1238)))</formula>
    </cfRule>
  </conditionalFormatting>
  <conditionalFormatting sqref="AU1239">
    <cfRule type="cellIs" dxfId="0" priority="10677" operator="lessThan">
      <formula>20</formula>
    </cfRule>
    <cfRule type="cellIs" dxfId="1" priority="6707" operator="greaterThan">
      <formula>120</formula>
    </cfRule>
    <cfRule type="containsText" dxfId="2" priority="2737" operator="between" text="库存为">
      <formula>NOT(ISERROR(SEARCH("库存为",AU1239)))</formula>
    </cfRule>
  </conditionalFormatting>
  <conditionalFormatting sqref="AU1240">
    <cfRule type="cellIs" dxfId="0" priority="10676" operator="lessThan">
      <formula>20</formula>
    </cfRule>
    <cfRule type="cellIs" dxfId="1" priority="6706" operator="greaterThan">
      <formula>120</formula>
    </cfRule>
    <cfRule type="containsText" dxfId="2" priority="2736" operator="between" text="库存为">
      <formula>NOT(ISERROR(SEARCH("库存为",AU1240)))</formula>
    </cfRule>
  </conditionalFormatting>
  <conditionalFormatting sqref="AU1241">
    <cfRule type="cellIs" dxfId="0" priority="10675" operator="lessThan">
      <formula>20</formula>
    </cfRule>
    <cfRule type="cellIs" dxfId="1" priority="6705" operator="greaterThan">
      <formula>120</formula>
    </cfRule>
    <cfRule type="containsText" dxfId="2" priority="2735" operator="between" text="库存为">
      <formula>NOT(ISERROR(SEARCH("库存为",AU1241)))</formula>
    </cfRule>
  </conditionalFormatting>
  <conditionalFormatting sqref="AU1242">
    <cfRule type="cellIs" dxfId="0" priority="10674" operator="lessThan">
      <formula>20</formula>
    </cfRule>
    <cfRule type="cellIs" dxfId="1" priority="6704" operator="greaterThan">
      <formula>120</formula>
    </cfRule>
    <cfRule type="containsText" dxfId="2" priority="2734" operator="between" text="库存为">
      <formula>NOT(ISERROR(SEARCH("库存为",AU1242)))</formula>
    </cfRule>
  </conditionalFormatting>
  <conditionalFormatting sqref="AU1243">
    <cfRule type="cellIs" dxfId="0" priority="10673" operator="lessThan">
      <formula>20</formula>
    </cfRule>
    <cfRule type="cellIs" dxfId="1" priority="6703" operator="greaterThan">
      <formula>120</formula>
    </cfRule>
    <cfRule type="containsText" dxfId="2" priority="2733" operator="between" text="库存为">
      <formula>NOT(ISERROR(SEARCH("库存为",AU1243)))</formula>
    </cfRule>
  </conditionalFormatting>
  <conditionalFormatting sqref="AU1244">
    <cfRule type="cellIs" dxfId="0" priority="10672" operator="lessThan">
      <formula>20</formula>
    </cfRule>
    <cfRule type="cellIs" dxfId="1" priority="6702" operator="greaterThan">
      <formula>120</formula>
    </cfRule>
    <cfRule type="containsText" dxfId="2" priority="2732" operator="between" text="库存为">
      <formula>NOT(ISERROR(SEARCH("库存为",AU1244)))</formula>
    </cfRule>
  </conditionalFormatting>
  <conditionalFormatting sqref="AU1245">
    <cfRule type="cellIs" dxfId="0" priority="10671" operator="lessThan">
      <formula>20</formula>
    </cfRule>
    <cfRule type="cellIs" dxfId="1" priority="6701" operator="greaterThan">
      <formula>120</formula>
    </cfRule>
    <cfRule type="containsText" dxfId="2" priority="2731" operator="between" text="库存为">
      <formula>NOT(ISERROR(SEARCH("库存为",AU1245)))</formula>
    </cfRule>
  </conditionalFormatting>
  <conditionalFormatting sqref="AU1246">
    <cfRule type="cellIs" dxfId="0" priority="10670" operator="lessThan">
      <formula>20</formula>
    </cfRule>
    <cfRule type="cellIs" dxfId="1" priority="6700" operator="greaterThan">
      <formula>120</formula>
    </cfRule>
    <cfRule type="containsText" dxfId="2" priority="2730" operator="between" text="库存为">
      <formula>NOT(ISERROR(SEARCH("库存为",AU1246)))</formula>
    </cfRule>
  </conditionalFormatting>
  <conditionalFormatting sqref="AU1247">
    <cfRule type="cellIs" dxfId="0" priority="10669" operator="lessThan">
      <formula>20</formula>
    </cfRule>
    <cfRule type="cellIs" dxfId="1" priority="6699" operator="greaterThan">
      <formula>120</formula>
    </cfRule>
    <cfRule type="containsText" dxfId="2" priority="2729" operator="between" text="库存为">
      <formula>NOT(ISERROR(SEARCH("库存为",AU1247)))</formula>
    </cfRule>
  </conditionalFormatting>
  <conditionalFormatting sqref="AU1248">
    <cfRule type="cellIs" dxfId="0" priority="10668" operator="lessThan">
      <formula>20</formula>
    </cfRule>
    <cfRule type="cellIs" dxfId="1" priority="6698" operator="greaterThan">
      <formula>120</formula>
    </cfRule>
    <cfRule type="containsText" dxfId="2" priority="2728" operator="between" text="库存为">
      <formula>NOT(ISERROR(SEARCH("库存为",AU1248)))</formula>
    </cfRule>
  </conditionalFormatting>
  <conditionalFormatting sqref="AU1249">
    <cfRule type="cellIs" dxfId="0" priority="10667" operator="lessThan">
      <formula>20</formula>
    </cfRule>
    <cfRule type="cellIs" dxfId="1" priority="6697" operator="greaterThan">
      <formula>120</formula>
    </cfRule>
    <cfRule type="containsText" dxfId="2" priority="2727" operator="between" text="库存为">
      <formula>NOT(ISERROR(SEARCH("库存为",AU1249)))</formula>
    </cfRule>
  </conditionalFormatting>
  <conditionalFormatting sqref="AU1250">
    <cfRule type="cellIs" dxfId="0" priority="10666" operator="lessThan">
      <formula>20</formula>
    </cfRule>
    <cfRule type="cellIs" dxfId="1" priority="6696" operator="greaterThan">
      <formula>120</formula>
    </cfRule>
    <cfRule type="containsText" dxfId="2" priority="2726" operator="between" text="库存为">
      <formula>NOT(ISERROR(SEARCH("库存为",AU1250)))</formula>
    </cfRule>
  </conditionalFormatting>
  <conditionalFormatting sqref="AU1251">
    <cfRule type="cellIs" dxfId="0" priority="10665" operator="lessThan">
      <formula>20</formula>
    </cfRule>
    <cfRule type="cellIs" dxfId="1" priority="6695" operator="greaterThan">
      <formula>120</formula>
    </cfRule>
    <cfRule type="containsText" dxfId="2" priority="2725" operator="between" text="库存为">
      <formula>NOT(ISERROR(SEARCH("库存为",AU1251)))</formula>
    </cfRule>
  </conditionalFormatting>
  <conditionalFormatting sqref="AU1252">
    <cfRule type="cellIs" dxfId="0" priority="10664" operator="lessThan">
      <formula>20</formula>
    </cfRule>
    <cfRule type="cellIs" dxfId="1" priority="6694" operator="greaterThan">
      <formula>120</formula>
    </cfRule>
    <cfRule type="containsText" dxfId="2" priority="2724" operator="between" text="库存为">
      <formula>NOT(ISERROR(SEARCH("库存为",AU1252)))</formula>
    </cfRule>
  </conditionalFormatting>
  <conditionalFormatting sqref="AU1253">
    <cfRule type="cellIs" dxfId="0" priority="10663" operator="lessThan">
      <formula>20</formula>
    </cfRule>
    <cfRule type="cellIs" dxfId="1" priority="6693" operator="greaterThan">
      <formula>120</formula>
    </cfRule>
    <cfRule type="containsText" dxfId="2" priority="2723" operator="between" text="库存为">
      <formula>NOT(ISERROR(SEARCH("库存为",AU1253)))</formula>
    </cfRule>
  </conditionalFormatting>
  <conditionalFormatting sqref="AU1254">
    <cfRule type="cellIs" dxfId="0" priority="10662" operator="lessThan">
      <formula>20</formula>
    </cfRule>
    <cfRule type="cellIs" dxfId="1" priority="6692" operator="greaterThan">
      <formula>120</formula>
    </cfRule>
    <cfRule type="containsText" dxfId="2" priority="2722" operator="between" text="库存为">
      <formula>NOT(ISERROR(SEARCH("库存为",AU1254)))</formula>
    </cfRule>
  </conditionalFormatting>
  <conditionalFormatting sqref="AU1255">
    <cfRule type="cellIs" dxfId="0" priority="10661" operator="lessThan">
      <formula>20</formula>
    </cfRule>
    <cfRule type="cellIs" dxfId="1" priority="6691" operator="greaterThan">
      <formula>120</formula>
    </cfRule>
    <cfRule type="containsText" dxfId="2" priority="2721" operator="between" text="库存为">
      <formula>NOT(ISERROR(SEARCH("库存为",AU1255)))</formula>
    </cfRule>
  </conditionalFormatting>
  <conditionalFormatting sqref="AU1256">
    <cfRule type="cellIs" dxfId="0" priority="10660" operator="lessThan">
      <formula>20</formula>
    </cfRule>
    <cfRule type="cellIs" dxfId="1" priority="6690" operator="greaterThan">
      <formula>120</formula>
    </cfRule>
    <cfRule type="containsText" dxfId="2" priority="2720" operator="between" text="库存为">
      <formula>NOT(ISERROR(SEARCH("库存为",AU1256)))</formula>
    </cfRule>
  </conditionalFormatting>
  <conditionalFormatting sqref="AU1257">
    <cfRule type="cellIs" dxfId="0" priority="10659" operator="lessThan">
      <formula>20</formula>
    </cfRule>
    <cfRule type="cellIs" dxfId="1" priority="6689" operator="greaterThan">
      <formula>120</formula>
    </cfRule>
    <cfRule type="containsText" dxfId="2" priority="2719" operator="between" text="库存为">
      <formula>NOT(ISERROR(SEARCH("库存为",AU1257)))</formula>
    </cfRule>
  </conditionalFormatting>
  <conditionalFormatting sqref="AU1258">
    <cfRule type="cellIs" dxfId="0" priority="10658" operator="lessThan">
      <formula>20</formula>
    </cfRule>
    <cfRule type="cellIs" dxfId="1" priority="6688" operator="greaterThan">
      <formula>120</formula>
    </cfRule>
    <cfRule type="containsText" dxfId="2" priority="2718" operator="between" text="库存为">
      <formula>NOT(ISERROR(SEARCH("库存为",AU1258)))</formula>
    </cfRule>
  </conditionalFormatting>
  <conditionalFormatting sqref="AU1259">
    <cfRule type="cellIs" dxfId="0" priority="10657" operator="lessThan">
      <formula>20</formula>
    </cfRule>
    <cfRule type="cellIs" dxfId="1" priority="6687" operator="greaterThan">
      <formula>120</formula>
    </cfRule>
    <cfRule type="containsText" dxfId="2" priority="2717" operator="between" text="库存为">
      <formula>NOT(ISERROR(SEARCH("库存为",AU1259)))</formula>
    </cfRule>
  </conditionalFormatting>
  <conditionalFormatting sqref="AU1260">
    <cfRule type="cellIs" dxfId="0" priority="10656" operator="lessThan">
      <formula>20</formula>
    </cfRule>
    <cfRule type="cellIs" dxfId="1" priority="6686" operator="greaterThan">
      <formula>120</formula>
    </cfRule>
    <cfRule type="containsText" dxfId="2" priority="2716" operator="between" text="库存为">
      <formula>NOT(ISERROR(SEARCH("库存为",AU1260)))</formula>
    </cfRule>
  </conditionalFormatting>
  <conditionalFormatting sqref="AU1261">
    <cfRule type="cellIs" dxfId="0" priority="10655" operator="lessThan">
      <formula>20</formula>
    </cfRule>
    <cfRule type="cellIs" dxfId="1" priority="6685" operator="greaterThan">
      <formula>120</formula>
    </cfRule>
    <cfRule type="containsText" dxfId="2" priority="2715" operator="between" text="库存为">
      <formula>NOT(ISERROR(SEARCH("库存为",AU1261)))</formula>
    </cfRule>
  </conditionalFormatting>
  <conditionalFormatting sqref="AU1262">
    <cfRule type="cellIs" dxfId="0" priority="10654" operator="lessThan">
      <formula>20</formula>
    </cfRule>
    <cfRule type="cellIs" dxfId="1" priority="6684" operator="greaterThan">
      <formula>120</formula>
    </cfRule>
    <cfRule type="containsText" dxfId="2" priority="2714" operator="between" text="库存为">
      <formula>NOT(ISERROR(SEARCH("库存为",AU1262)))</formula>
    </cfRule>
  </conditionalFormatting>
  <conditionalFormatting sqref="AU1263">
    <cfRule type="cellIs" dxfId="0" priority="10653" operator="lessThan">
      <formula>20</formula>
    </cfRule>
    <cfRule type="cellIs" dxfId="1" priority="6683" operator="greaterThan">
      <formula>120</formula>
    </cfRule>
    <cfRule type="containsText" dxfId="2" priority="2713" operator="between" text="库存为">
      <formula>NOT(ISERROR(SEARCH("库存为",AU1263)))</formula>
    </cfRule>
  </conditionalFormatting>
  <conditionalFormatting sqref="AU1264">
    <cfRule type="cellIs" dxfId="0" priority="10652" operator="lessThan">
      <formula>20</formula>
    </cfRule>
    <cfRule type="cellIs" dxfId="1" priority="6682" operator="greaterThan">
      <formula>120</formula>
    </cfRule>
    <cfRule type="containsText" dxfId="2" priority="2712" operator="between" text="库存为">
      <formula>NOT(ISERROR(SEARCH("库存为",AU1264)))</formula>
    </cfRule>
  </conditionalFormatting>
  <conditionalFormatting sqref="AU1265">
    <cfRule type="cellIs" dxfId="0" priority="10651" operator="lessThan">
      <formula>20</formula>
    </cfRule>
    <cfRule type="cellIs" dxfId="1" priority="6681" operator="greaterThan">
      <formula>120</formula>
    </cfRule>
    <cfRule type="containsText" dxfId="2" priority="2711" operator="between" text="库存为">
      <formula>NOT(ISERROR(SEARCH("库存为",AU1265)))</formula>
    </cfRule>
  </conditionalFormatting>
  <conditionalFormatting sqref="AU1266">
    <cfRule type="cellIs" dxfId="0" priority="10650" operator="lessThan">
      <formula>20</formula>
    </cfRule>
    <cfRule type="cellIs" dxfId="1" priority="6680" operator="greaterThan">
      <formula>120</formula>
    </cfRule>
    <cfRule type="containsText" dxfId="2" priority="2710" operator="between" text="库存为">
      <formula>NOT(ISERROR(SEARCH("库存为",AU1266)))</formula>
    </cfRule>
  </conditionalFormatting>
  <conditionalFormatting sqref="AU1267">
    <cfRule type="cellIs" dxfId="0" priority="10649" operator="lessThan">
      <formula>20</formula>
    </cfRule>
    <cfRule type="cellIs" dxfId="1" priority="6679" operator="greaterThan">
      <formula>120</formula>
    </cfRule>
    <cfRule type="containsText" dxfId="2" priority="2709" operator="between" text="库存为">
      <formula>NOT(ISERROR(SEARCH("库存为",AU1267)))</formula>
    </cfRule>
  </conditionalFormatting>
  <conditionalFormatting sqref="AU1268">
    <cfRule type="cellIs" dxfId="0" priority="10648" operator="lessThan">
      <formula>20</formula>
    </cfRule>
    <cfRule type="cellIs" dxfId="1" priority="6678" operator="greaterThan">
      <formula>120</formula>
    </cfRule>
    <cfRule type="containsText" dxfId="2" priority="2708" operator="between" text="库存为">
      <formula>NOT(ISERROR(SEARCH("库存为",AU1268)))</formula>
    </cfRule>
  </conditionalFormatting>
  <conditionalFormatting sqref="AU1269">
    <cfRule type="cellIs" dxfId="0" priority="10647" operator="lessThan">
      <formula>20</formula>
    </cfRule>
    <cfRule type="cellIs" dxfId="1" priority="6677" operator="greaterThan">
      <formula>120</formula>
    </cfRule>
    <cfRule type="containsText" dxfId="2" priority="2707" operator="between" text="库存为">
      <formula>NOT(ISERROR(SEARCH("库存为",AU1269)))</formula>
    </cfRule>
  </conditionalFormatting>
  <conditionalFormatting sqref="AU1270">
    <cfRule type="cellIs" dxfId="0" priority="10646" operator="lessThan">
      <formula>20</formula>
    </cfRule>
    <cfRule type="cellIs" dxfId="1" priority="6676" operator="greaterThan">
      <formula>120</formula>
    </cfRule>
    <cfRule type="containsText" dxfId="2" priority="2706" operator="between" text="库存为">
      <formula>NOT(ISERROR(SEARCH("库存为",AU1270)))</formula>
    </cfRule>
  </conditionalFormatting>
  <conditionalFormatting sqref="AU1271">
    <cfRule type="cellIs" dxfId="0" priority="10645" operator="lessThan">
      <formula>20</formula>
    </cfRule>
    <cfRule type="cellIs" dxfId="1" priority="6675" operator="greaterThan">
      <formula>120</formula>
    </cfRule>
    <cfRule type="containsText" dxfId="2" priority="2705" operator="between" text="库存为">
      <formula>NOT(ISERROR(SEARCH("库存为",AU1271)))</formula>
    </cfRule>
  </conditionalFormatting>
  <conditionalFormatting sqref="AU1272">
    <cfRule type="cellIs" dxfId="0" priority="10644" operator="lessThan">
      <formula>20</formula>
    </cfRule>
    <cfRule type="cellIs" dxfId="1" priority="6674" operator="greaterThan">
      <formula>120</formula>
    </cfRule>
    <cfRule type="containsText" dxfId="2" priority="2704" operator="between" text="库存为">
      <formula>NOT(ISERROR(SEARCH("库存为",AU1272)))</formula>
    </cfRule>
  </conditionalFormatting>
  <conditionalFormatting sqref="AU1273">
    <cfRule type="cellIs" dxfId="0" priority="10643" operator="lessThan">
      <formula>20</formula>
    </cfRule>
    <cfRule type="cellIs" dxfId="1" priority="6673" operator="greaterThan">
      <formula>120</formula>
    </cfRule>
    <cfRule type="containsText" dxfId="2" priority="2703" operator="between" text="库存为">
      <formula>NOT(ISERROR(SEARCH("库存为",AU1273)))</formula>
    </cfRule>
  </conditionalFormatting>
  <conditionalFormatting sqref="AU1274">
    <cfRule type="cellIs" dxfId="0" priority="10642" operator="lessThan">
      <formula>20</formula>
    </cfRule>
    <cfRule type="cellIs" dxfId="1" priority="6672" operator="greaterThan">
      <formula>120</formula>
    </cfRule>
    <cfRule type="containsText" dxfId="2" priority="2702" operator="between" text="库存为">
      <formula>NOT(ISERROR(SEARCH("库存为",AU1274)))</formula>
    </cfRule>
  </conditionalFormatting>
  <conditionalFormatting sqref="AU1275">
    <cfRule type="cellIs" dxfId="0" priority="10641" operator="lessThan">
      <formula>20</formula>
    </cfRule>
    <cfRule type="cellIs" dxfId="1" priority="6671" operator="greaterThan">
      <formula>120</formula>
    </cfRule>
    <cfRule type="containsText" dxfId="2" priority="2701" operator="between" text="库存为">
      <formula>NOT(ISERROR(SEARCH("库存为",AU1275)))</formula>
    </cfRule>
  </conditionalFormatting>
  <conditionalFormatting sqref="AU1276">
    <cfRule type="cellIs" dxfId="0" priority="10640" operator="lessThan">
      <formula>20</formula>
    </cfRule>
    <cfRule type="cellIs" dxfId="1" priority="6670" operator="greaterThan">
      <formula>120</formula>
    </cfRule>
    <cfRule type="containsText" dxfId="2" priority="2700" operator="between" text="库存为">
      <formula>NOT(ISERROR(SEARCH("库存为",AU1276)))</formula>
    </cfRule>
  </conditionalFormatting>
  <conditionalFormatting sqref="AU1277">
    <cfRule type="cellIs" dxfId="0" priority="10639" operator="lessThan">
      <formula>20</formula>
    </cfRule>
    <cfRule type="cellIs" dxfId="1" priority="6669" operator="greaterThan">
      <formula>120</formula>
    </cfRule>
    <cfRule type="containsText" dxfId="2" priority="2699" operator="between" text="库存为">
      <formula>NOT(ISERROR(SEARCH("库存为",AU1277)))</formula>
    </cfRule>
  </conditionalFormatting>
  <conditionalFormatting sqref="AU1278">
    <cfRule type="cellIs" dxfId="0" priority="10638" operator="lessThan">
      <formula>20</formula>
    </cfRule>
    <cfRule type="cellIs" dxfId="1" priority="6668" operator="greaterThan">
      <formula>120</formula>
    </cfRule>
    <cfRule type="containsText" dxfId="2" priority="2698" operator="between" text="库存为">
      <formula>NOT(ISERROR(SEARCH("库存为",AU1278)))</formula>
    </cfRule>
  </conditionalFormatting>
  <conditionalFormatting sqref="AU1279">
    <cfRule type="cellIs" dxfId="0" priority="10637" operator="lessThan">
      <formula>20</formula>
    </cfRule>
    <cfRule type="cellIs" dxfId="1" priority="6667" operator="greaterThan">
      <formula>120</formula>
    </cfRule>
    <cfRule type="containsText" dxfId="2" priority="2697" operator="between" text="库存为">
      <formula>NOT(ISERROR(SEARCH("库存为",AU1279)))</formula>
    </cfRule>
  </conditionalFormatting>
  <conditionalFormatting sqref="AU1280">
    <cfRule type="cellIs" dxfId="0" priority="10636" operator="lessThan">
      <formula>20</formula>
    </cfRule>
    <cfRule type="cellIs" dxfId="1" priority="6666" operator="greaterThan">
      <formula>120</formula>
    </cfRule>
    <cfRule type="containsText" dxfId="2" priority="2696" operator="between" text="库存为">
      <formula>NOT(ISERROR(SEARCH("库存为",AU1280)))</formula>
    </cfRule>
  </conditionalFormatting>
  <conditionalFormatting sqref="AU1281">
    <cfRule type="cellIs" dxfId="0" priority="10635" operator="lessThan">
      <formula>20</formula>
    </cfRule>
    <cfRule type="cellIs" dxfId="1" priority="6665" operator="greaterThan">
      <formula>120</formula>
    </cfRule>
    <cfRule type="containsText" dxfId="2" priority="2695" operator="between" text="库存为">
      <formula>NOT(ISERROR(SEARCH("库存为",AU1281)))</formula>
    </cfRule>
  </conditionalFormatting>
  <conditionalFormatting sqref="AU1282">
    <cfRule type="cellIs" dxfId="0" priority="10634" operator="lessThan">
      <formula>20</formula>
    </cfRule>
    <cfRule type="cellIs" dxfId="1" priority="6664" operator="greaterThan">
      <formula>120</formula>
    </cfRule>
    <cfRule type="containsText" dxfId="2" priority="2694" operator="between" text="库存为">
      <formula>NOT(ISERROR(SEARCH("库存为",AU1282)))</formula>
    </cfRule>
  </conditionalFormatting>
  <conditionalFormatting sqref="AU1283">
    <cfRule type="cellIs" dxfId="0" priority="10633" operator="lessThan">
      <formula>20</formula>
    </cfRule>
    <cfRule type="cellIs" dxfId="1" priority="6663" operator="greaterThan">
      <formula>120</formula>
    </cfRule>
    <cfRule type="containsText" dxfId="2" priority="2693" operator="between" text="库存为">
      <formula>NOT(ISERROR(SEARCH("库存为",AU1283)))</formula>
    </cfRule>
  </conditionalFormatting>
  <conditionalFormatting sqref="AU1284">
    <cfRule type="cellIs" dxfId="0" priority="10632" operator="lessThan">
      <formula>20</formula>
    </cfRule>
    <cfRule type="cellIs" dxfId="1" priority="6662" operator="greaterThan">
      <formula>120</formula>
    </cfRule>
    <cfRule type="containsText" dxfId="2" priority="2692" operator="between" text="库存为">
      <formula>NOT(ISERROR(SEARCH("库存为",AU1284)))</formula>
    </cfRule>
  </conditionalFormatting>
  <conditionalFormatting sqref="AU1285">
    <cfRule type="cellIs" dxfId="0" priority="10631" operator="lessThan">
      <formula>20</formula>
    </cfRule>
    <cfRule type="cellIs" dxfId="1" priority="6661" operator="greaterThan">
      <formula>120</formula>
    </cfRule>
    <cfRule type="containsText" dxfId="2" priority="2691" operator="between" text="库存为">
      <formula>NOT(ISERROR(SEARCH("库存为",AU1285)))</formula>
    </cfRule>
  </conditionalFormatting>
  <conditionalFormatting sqref="AU1286">
    <cfRule type="cellIs" dxfId="0" priority="10630" operator="lessThan">
      <formula>20</formula>
    </cfRule>
    <cfRule type="cellIs" dxfId="1" priority="6660" operator="greaterThan">
      <formula>120</formula>
    </cfRule>
    <cfRule type="containsText" dxfId="2" priority="2690" operator="between" text="库存为">
      <formula>NOT(ISERROR(SEARCH("库存为",AU1286)))</formula>
    </cfRule>
  </conditionalFormatting>
  <conditionalFormatting sqref="AU1287">
    <cfRule type="cellIs" dxfId="0" priority="10629" operator="lessThan">
      <formula>20</formula>
    </cfRule>
    <cfRule type="cellIs" dxfId="1" priority="6659" operator="greaterThan">
      <formula>120</formula>
    </cfRule>
    <cfRule type="containsText" dxfId="2" priority="2689" operator="between" text="库存为">
      <formula>NOT(ISERROR(SEARCH("库存为",AU1287)))</formula>
    </cfRule>
  </conditionalFormatting>
  <conditionalFormatting sqref="AU1288">
    <cfRule type="cellIs" dxfId="0" priority="10628" operator="lessThan">
      <formula>20</formula>
    </cfRule>
    <cfRule type="cellIs" dxfId="1" priority="6658" operator="greaterThan">
      <formula>120</formula>
    </cfRule>
    <cfRule type="containsText" dxfId="2" priority="2688" operator="between" text="库存为">
      <formula>NOT(ISERROR(SEARCH("库存为",AU1288)))</formula>
    </cfRule>
  </conditionalFormatting>
  <conditionalFormatting sqref="AU1289">
    <cfRule type="cellIs" dxfId="0" priority="10627" operator="lessThan">
      <formula>20</formula>
    </cfRule>
    <cfRule type="cellIs" dxfId="1" priority="6657" operator="greaterThan">
      <formula>120</formula>
    </cfRule>
    <cfRule type="containsText" dxfId="2" priority="2687" operator="between" text="库存为">
      <formula>NOT(ISERROR(SEARCH("库存为",AU1289)))</formula>
    </cfRule>
  </conditionalFormatting>
  <conditionalFormatting sqref="AU1290">
    <cfRule type="cellIs" dxfId="0" priority="10626" operator="lessThan">
      <formula>20</formula>
    </cfRule>
    <cfRule type="cellIs" dxfId="1" priority="6656" operator="greaterThan">
      <formula>120</formula>
    </cfRule>
    <cfRule type="containsText" dxfId="2" priority="2686" operator="between" text="库存为">
      <formula>NOT(ISERROR(SEARCH("库存为",AU1290)))</formula>
    </cfRule>
  </conditionalFormatting>
  <conditionalFormatting sqref="AU1291">
    <cfRule type="cellIs" dxfId="0" priority="10625" operator="lessThan">
      <formula>20</formula>
    </cfRule>
    <cfRule type="cellIs" dxfId="1" priority="6655" operator="greaterThan">
      <formula>120</formula>
    </cfRule>
    <cfRule type="containsText" dxfId="2" priority="2685" operator="between" text="库存为">
      <formula>NOT(ISERROR(SEARCH("库存为",AU1291)))</formula>
    </cfRule>
  </conditionalFormatting>
  <conditionalFormatting sqref="AU1292">
    <cfRule type="cellIs" dxfId="0" priority="10624" operator="lessThan">
      <formula>20</formula>
    </cfRule>
    <cfRule type="cellIs" dxfId="1" priority="6654" operator="greaterThan">
      <formula>120</formula>
    </cfRule>
    <cfRule type="containsText" dxfId="2" priority="2684" operator="between" text="库存为">
      <formula>NOT(ISERROR(SEARCH("库存为",AU1292)))</formula>
    </cfRule>
  </conditionalFormatting>
  <conditionalFormatting sqref="AU1293">
    <cfRule type="cellIs" dxfId="0" priority="10623" operator="lessThan">
      <formula>20</formula>
    </cfRule>
    <cfRule type="cellIs" dxfId="1" priority="6653" operator="greaterThan">
      <formula>120</formula>
    </cfRule>
    <cfRule type="containsText" dxfId="2" priority="2683" operator="between" text="库存为">
      <formula>NOT(ISERROR(SEARCH("库存为",AU1293)))</formula>
    </cfRule>
  </conditionalFormatting>
  <conditionalFormatting sqref="AU1294">
    <cfRule type="cellIs" dxfId="0" priority="10622" operator="lessThan">
      <formula>20</formula>
    </cfRule>
    <cfRule type="cellIs" dxfId="1" priority="6652" operator="greaterThan">
      <formula>120</formula>
    </cfRule>
    <cfRule type="containsText" dxfId="2" priority="2682" operator="between" text="库存为">
      <formula>NOT(ISERROR(SEARCH("库存为",AU1294)))</formula>
    </cfRule>
  </conditionalFormatting>
  <conditionalFormatting sqref="AU1295">
    <cfRule type="cellIs" dxfId="0" priority="10621" operator="lessThan">
      <formula>20</formula>
    </cfRule>
    <cfRule type="cellIs" dxfId="1" priority="6651" operator="greaterThan">
      <formula>120</formula>
    </cfRule>
    <cfRule type="containsText" dxfId="2" priority="2681" operator="between" text="库存为">
      <formula>NOT(ISERROR(SEARCH("库存为",AU1295)))</formula>
    </cfRule>
  </conditionalFormatting>
  <conditionalFormatting sqref="AU1296">
    <cfRule type="cellIs" dxfId="0" priority="10620" operator="lessThan">
      <formula>20</formula>
    </cfRule>
    <cfRule type="cellIs" dxfId="1" priority="6650" operator="greaterThan">
      <formula>120</formula>
    </cfRule>
    <cfRule type="containsText" dxfId="2" priority="2680" operator="between" text="库存为">
      <formula>NOT(ISERROR(SEARCH("库存为",AU1296)))</formula>
    </cfRule>
  </conditionalFormatting>
  <conditionalFormatting sqref="AU1297">
    <cfRule type="cellIs" dxfId="0" priority="10619" operator="lessThan">
      <formula>20</formula>
    </cfRule>
    <cfRule type="cellIs" dxfId="1" priority="6649" operator="greaterThan">
      <formula>120</formula>
    </cfRule>
    <cfRule type="containsText" dxfId="2" priority="2679" operator="between" text="库存为">
      <formula>NOT(ISERROR(SEARCH("库存为",AU1297)))</formula>
    </cfRule>
  </conditionalFormatting>
  <conditionalFormatting sqref="AU1298">
    <cfRule type="cellIs" dxfId="0" priority="10618" operator="lessThan">
      <formula>20</formula>
    </cfRule>
    <cfRule type="cellIs" dxfId="1" priority="6648" operator="greaterThan">
      <formula>120</formula>
    </cfRule>
    <cfRule type="containsText" dxfId="2" priority="2678" operator="between" text="库存为">
      <formula>NOT(ISERROR(SEARCH("库存为",AU1298)))</formula>
    </cfRule>
  </conditionalFormatting>
  <conditionalFormatting sqref="AU1299">
    <cfRule type="cellIs" dxfId="0" priority="10617" operator="lessThan">
      <formula>20</formula>
    </cfRule>
    <cfRule type="cellIs" dxfId="1" priority="6647" operator="greaterThan">
      <formula>120</formula>
    </cfRule>
    <cfRule type="containsText" dxfId="2" priority="2677" operator="between" text="库存为">
      <formula>NOT(ISERROR(SEARCH("库存为",AU1299)))</formula>
    </cfRule>
  </conditionalFormatting>
  <conditionalFormatting sqref="AU1300">
    <cfRule type="cellIs" dxfId="0" priority="10616" operator="lessThan">
      <formula>20</formula>
    </cfRule>
    <cfRule type="cellIs" dxfId="1" priority="6646" operator="greaterThan">
      <formula>120</formula>
    </cfRule>
    <cfRule type="containsText" dxfId="2" priority="2676" operator="between" text="库存为">
      <formula>NOT(ISERROR(SEARCH("库存为",AU1300)))</formula>
    </cfRule>
  </conditionalFormatting>
  <conditionalFormatting sqref="AU1301">
    <cfRule type="cellIs" dxfId="0" priority="10615" operator="lessThan">
      <formula>20</formula>
    </cfRule>
    <cfRule type="cellIs" dxfId="1" priority="6645" operator="greaterThan">
      <formula>120</formula>
    </cfRule>
    <cfRule type="containsText" dxfId="2" priority="2675" operator="between" text="库存为">
      <formula>NOT(ISERROR(SEARCH("库存为",AU1301)))</formula>
    </cfRule>
  </conditionalFormatting>
  <conditionalFormatting sqref="AU1302">
    <cfRule type="cellIs" dxfId="0" priority="10614" operator="lessThan">
      <formula>20</formula>
    </cfRule>
    <cfRule type="cellIs" dxfId="1" priority="6644" operator="greaterThan">
      <formula>120</formula>
    </cfRule>
    <cfRule type="containsText" dxfId="2" priority="2674" operator="between" text="库存为">
      <formula>NOT(ISERROR(SEARCH("库存为",AU1302)))</formula>
    </cfRule>
  </conditionalFormatting>
  <conditionalFormatting sqref="AU1303">
    <cfRule type="cellIs" dxfId="0" priority="10613" operator="lessThan">
      <formula>20</formula>
    </cfRule>
    <cfRule type="cellIs" dxfId="1" priority="6643" operator="greaterThan">
      <formula>120</formula>
    </cfRule>
    <cfRule type="containsText" dxfId="2" priority="2673" operator="between" text="库存为">
      <formula>NOT(ISERROR(SEARCH("库存为",AU1303)))</formula>
    </cfRule>
  </conditionalFormatting>
  <conditionalFormatting sqref="AU1304">
    <cfRule type="cellIs" dxfId="0" priority="10612" operator="lessThan">
      <formula>20</formula>
    </cfRule>
    <cfRule type="cellIs" dxfId="1" priority="6642" operator="greaterThan">
      <formula>120</formula>
    </cfRule>
    <cfRule type="containsText" dxfId="2" priority="2672" operator="between" text="库存为">
      <formula>NOT(ISERROR(SEARCH("库存为",AU1304)))</formula>
    </cfRule>
  </conditionalFormatting>
  <conditionalFormatting sqref="AU1305">
    <cfRule type="cellIs" dxfId="0" priority="10611" operator="lessThan">
      <formula>20</formula>
    </cfRule>
    <cfRule type="cellIs" dxfId="1" priority="6641" operator="greaterThan">
      <formula>120</formula>
    </cfRule>
    <cfRule type="containsText" dxfId="2" priority="2671" operator="between" text="库存为">
      <formula>NOT(ISERROR(SEARCH("库存为",AU1305)))</formula>
    </cfRule>
  </conditionalFormatting>
  <conditionalFormatting sqref="AU1306">
    <cfRule type="cellIs" dxfId="0" priority="10610" operator="lessThan">
      <formula>20</formula>
    </cfRule>
    <cfRule type="cellIs" dxfId="1" priority="6640" operator="greaterThan">
      <formula>120</formula>
    </cfRule>
    <cfRule type="containsText" dxfId="2" priority="2670" operator="between" text="库存为">
      <formula>NOT(ISERROR(SEARCH("库存为",AU1306)))</formula>
    </cfRule>
  </conditionalFormatting>
  <conditionalFormatting sqref="AU1307">
    <cfRule type="cellIs" dxfId="0" priority="10609" operator="lessThan">
      <formula>20</formula>
    </cfRule>
    <cfRule type="cellIs" dxfId="1" priority="6639" operator="greaterThan">
      <formula>120</formula>
    </cfRule>
    <cfRule type="containsText" dxfId="2" priority="2669" operator="between" text="库存为">
      <formula>NOT(ISERROR(SEARCH("库存为",AU1307)))</formula>
    </cfRule>
  </conditionalFormatting>
  <conditionalFormatting sqref="AU1308">
    <cfRule type="cellIs" dxfId="0" priority="10608" operator="lessThan">
      <formula>20</formula>
    </cfRule>
    <cfRule type="cellIs" dxfId="1" priority="6638" operator="greaterThan">
      <formula>120</formula>
    </cfRule>
    <cfRule type="containsText" dxfId="2" priority="2668" operator="between" text="库存为">
      <formula>NOT(ISERROR(SEARCH("库存为",AU1308)))</formula>
    </cfRule>
  </conditionalFormatting>
  <conditionalFormatting sqref="AU1309">
    <cfRule type="cellIs" dxfId="0" priority="10607" operator="lessThan">
      <formula>20</formula>
    </cfRule>
    <cfRule type="cellIs" dxfId="1" priority="6637" operator="greaterThan">
      <formula>120</formula>
    </cfRule>
    <cfRule type="containsText" dxfId="2" priority="2667" operator="between" text="库存为">
      <formula>NOT(ISERROR(SEARCH("库存为",AU1309)))</formula>
    </cfRule>
  </conditionalFormatting>
  <conditionalFormatting sqref="AU1310">
    <cfRule type="cellIs" dxfId="0" priority="10606" operator="lessThan">
      <formula>20</formula>
    </cfRule>
    <cfRule type="cellIs" dxfId="1" priority="6636" operator="greaterThan">
      <formula>120</formula>
    </cfRule>
    <cfRule type="containsText" dxfId="2" priority="2666" operator="between" text="库存为">
      <formula>NOT(ISERROR(SEARCH("库存为",AU1310)))</formula>
    </cfRule>
  </conditionalFormatting>
  <conditionalFormatting sqref="AU1311">
    <cfRule type="cellIs" dxfId="0" priority="10605" operator="lessThan">
      <formula>20</formula>
    </cfRule>
    <cfRule type="cellIs" dxfId="1" priority="6635" operator="greaterThan">
      <formula>120</formula>
    </cfRule>
    <cfRule type="containsText" dxfId="2" priority="2665" operator="between" text="库存为">
      <formula>NOT(ISERROR(SEARCH("库存为",AU1311)))</formula>
    </cfRule>
  </conditionalFormatting>
  <conditionalFormatting sqref="AU1312">
    <cfRule type="cellIs" dxfId="0" priority="10604" operator="lessThan">
      <formula>20</formula>
    </cfRule>
    <cfRule type="cellIs" dxfId="1" priority="6634" operator="greaterThan">
      <formula>120</formula>
    </cfRule>
    <cfRule type="containsText" dxfId="2" priority="2664" operator="between" text="库存为">
      <formula>NOT(ISERROR(SEARCH("库存为",AU1312)))</formula>
    </cfRule>
  </conditionalFormatting>
  <conditionalFormatting sqref="AU1313">
    <cfRule type="cellIs" dxfId="0" priority="10603" operator="lessThan">
      <formula>20</formula>
    </cfRule>
    <cfRule type="cellIs" dxfId="1" priority="6633" operator="greaterThan">
      <formula>120</formula>
    </cfRule>
    <cfRule type="containsText" dxfId="2" priority="2663" operator="between" text="库存为">
      <formula>NOT(ISERROR(SEARCH("库存为",AU1313)))</formula>
    </cfRule>
  </conditionalFormatting>
  <conditionalFormatting sqref="AU1314">
    <cfRule type="cellIs" dxfId="0" priority="10602" operator="lessThan">
      <formula>20</formula>
    </cfRule>
    <cfRule type="cellIs" dxfId="1" priority="6632" operator="greaterThan">
      <formula>120</formula>
    </cfRule>
    <cfRule type="containsText" dxfId="2" priority="2662" operator="between" text="库存为">
      <formula>NOT(ISERROR(SEARCH("库存为",AU1314)))</formula>
    </cfRule>
  </conditionalFormatting>
  <conditionalFormatting sqref="AU1315">
    <cfRule type="cellIs" dxfId="0" priority="10601" operator="lessThan">
      <formula>20</formula>
    </cfRule>
    <cfRule type="cellIs" dxfId="1" priority="6631" operator="greaterThan">
      <formula>120</formula>
    </cfRule>
    <cfRule type="containsText" dxfId="2" priority="2661" operator="between" text="库存为">
      <formula>NOT(ISERROR(SEARCH("库存为",AU1315)))</formula>
    </cfRule>
  </conditionalFormatting>
  <conditionalFormatting sqref="AU1316">
    <cfRule type="cellIs" dxfId="0" priority="10600" operator="lessThan">
      <formula>20</formula>
    </cfRule>
    <cfRule type="cellIs" dxfId="1" priority="6630" operator="greaterThan">
      <formula>120</formula>
    </cfRule>
    <cfRule type="containsText" dxfId="2" priority="2660" operator="between" text="库存为">
      <formula>NOT(ISERROR(SEARCH("库存为",AU1316)))</formula>
    </cfRule>
  </conditionalFormatting>
  <conditionalFormatting sqref="AU1317">
    <cfRule type="cellIs" dxfId="0" priority="10599" operator="lessThan">
      <formula>20</formula>
    </cfRule>
    <cfRule type="cellIs" dxfId="1" priority="6629" operator="greaterThan">
      <formula>120</formula>
    </cfRule>
    <cfRule type="containsText" dxfId="2" priority="2659" operator="between" text="库存为">
      <formula>NOT(ISERROR(SEARCH("库存为",AU1317)))</formula>
    </cfRule>
  </conditionalFormatting>
  <conditionalFormatting sqref="AU1318">
    <cfRule type="cellIs" dxfId="0" priority="10598" operator="lessThan">
      <formula>20</formula>
    </cfRule>
    <cfRule type="cellIs" dxfId="1" priority="6628" operator="greaterThan">
      <formula>120</formula>
    </cfRule>
    <cfRule type="containsText" dxfId="2" priority="2658" operator="between" text="库存为">
      <formula>NOT(ISERROR(SEARCH("库存为",AU1318)))</formula>
    </cfRule>
  </conditionalFormatting>
  <conditionalFormatting sqref="AU1319">
    <cfRule type="cellIs" dxfId="0" priority="10597" operator="lessThan">
      <formula>20</formula>
    </cfRule>
    <cfRule type="cellIs" dxfId="1" priority="6627" operator="greaterThan">
      <formula>120</formula>
    </cfRule>
    <cfRule type="containsText" dxfId="2" priority="2657" operator="between" text="库存为">
      <formula>NOT(ISERROR(SEARCH("库存为",AU1319)))</formula>
    </cfRule>
  </conditionalFormatting>
  <conditionalFormatting sqref="AU1320">
    <cfRule type="cellIs" dxfId="0" priority="10596" operator="lessThan">
      <formula>20</formula>
    </cfRule>
    <cfRule type="cellIs" dxfId="1" priority="6626" operator="greaterThan">
      <formula>120</formula>
    </cfRule>
    <cfRule type="containsText" dxfId="2" priority="2656" operator="between" text="库存为">
      <formula>NOT(ISERROR(SEARCH("库存为",AU1320)))</formula>
    </cfRule>
  </conditionalFormatting>
  <conditionalFormatting sqref="AU1321">
    <cfRule type="cellIs" dxfId="0" priority="10595" operator="lessThan">
      <formula>20</formula>
    </cfRule>
    <cfRule type="cellIs" dxfId="1" priority="6625" operator="greaterThan">
      <formula>120</formula>
    </cfRule>
    <cfRule type="containsText" dxfId="2" priority="2655" operator="between" text="库存为">
      <formula>NOT(ISERROR(SEARCH("库存为",AU1321)))</formula>
    </cfRule>
  </conditionalFormatting>
  <conditionalFormatting sqref="AU1322">
    <cfRule type="cellIs" dxfId="0" priority="10594" operator="lessThan">
      <formula>20</formula>
    </cfRule>
    <cfRule type="cellIs" dxfId="1" priority="6624" operator="greaterThan">
      <formula>120</formula>
    </cfRule>
    <cfRule type="containsText" dxfId="2" priority="2654" operator="between" text="库存为">
      <formula>NOT(ISERROR(SEARCH("库存为",AU1322)))</formula>
    </cfRule>
  </conditionalFormatting>
  <conditionalFormatting sqref="AU1323">
    <cfRule type="cellIs" dxfId="0" priority="10593" operator="lessThan">
      <formula>20</formula>
    </cfRule>
    <cfRule type="cellIs" dxfId="1" priority="6623" operator="greaterThan">
      <formula>120</formula>
    </cfRule>
    <cfRule type="containsText" dxfId="2" priority="2653" operator="between" text="库存为">
      <formula>NOT(ISERROR(SEARCH("库存为",AU1323)))</formula>
    </cfRule>
  </conditionalFormatting>
  <conditionalFormatting sqref="AU1324">
    <cfRule type="cellIs" dxfId="0" priority="10592" operator="lessThan">
      <formula>20</formula>
    </cfRule>
    <cfRule type="cellIs" dxfId="1" priority="6622" operator="greaterThan">
      <formula>120</formula>
    </cfRule>
    <cfRule type="containsText" dxfId="2" priority="2652" operator="between" text="库存为">
      <formula>NOT(ISERROR(SEARCH("库存为",AU1324)))</formula>
    </cfRule>
  </conditionalFormatting>
  <conditionalFormatting sqref="AU1325">
    <cfRule type="cellIs" dxfId="0" priority="10591" operator="lessThan">
      <formula>20</formula>
    </cfRule>
    <cfRule type="cellIs" dxfId="1" priority="6621" operator="greaterThan">
      <formula>120</formula>
    </cfRule>
    <cfRule type="containsText" dxfId="2" priority="2651" operator="between" text="库存为">
      <formula>NOT(ISERROR(SEARCH("库存为",AU1325)))</formula>
    </cfRule>
  </conditionalFormatting>
  <conditionalFormatting sqref="AU1326">
    <cfRule type="cellIs" dxfId="0" priority="10590" operator="lessThan">
      <formula>20</formula>
    </cfRule>
    <cfRule type="cellIs" dxfId="1" priority="6620" operator="greaterThan">
      <formula>120</formula>
    </cfRule>
    <cfRule type="containsText" dxfId="2" priority="2650" operator="between" text="库存为">
      <formula>NOT(ISERROR(SEARCH("库存为",AU1326)))</formula>
    </cfRule>
  </conditionalFormatting>
  <conditionalFormatting sqref="AU1327">
    <cfRule type="cellIs" dxfId="0" priority="10589" operator="lessThan">
      <formula>20</formula>
    </cfRule>
    <cfRule type="cellIs" dxfId="1" priority="6619" operator="greaterThan">
      <formula>120</formula>
    </cfRule>
    <cfRule type="containsText" dxfId="2" priority="2649" operator="between" text="库存为">
      <formula>NOT(ISERROR(SEARCH("库存为",AU1327)))</formula>
    </cfRule>
  </conditionalFormatting>
  <conditionalFormatting sqref="AU1328">
    <cfRule type="cellIs" dxfId="0" priority="10588" operator="lessThan">
      <formula>20</formula>
    </cfRule>
    <cfRule type="cellIs" dxfId="1" priority="6618" operator="greaterThan">
      <formula>120</formula>
    </cfRule>
    <cfRule type="containsText" dxfId="2" priority="2648" operator="between" text="库存为">
      <formula>NOT(ISERROR(SEARCH("库存为",AU1328)))</formula>
    </cfRule>
  </conditionalFormatting>
  <conditionalFormatting sqref="AU1329">
    <cfRule type="cellIs" dxfId="0" priority="10587" operator="lessThan">
      <formula>20</formula>
    </cfRule>
    <cfRule type="cellIs" dxfId="1" priority="6617" operator="greaterThan">
      <formula>120</formula>
    </cfRule>
    <cfRule type="containsText" dxfId="2" priority="2647" operator="between" text="库存为">
      <formula>NOT(ISERROR(SEARCH("库存为",AU1329)))</formula>
    </cfRule>
  </conditionalFormatting>
  <conditionalFormatting sqref="AU1330">
    <cfRule type="cellIs" dxfId="0" priority="10586" operator="lessThan">
      <formula>20</formula>
    </cfRule>
    <cfRule type="cellIs" dxfId="1" priority="6616" operator="greaterThan">
      <formula>120</formula>
    </cfRule>
    <cfRule type="containsText" dxfId="2" priority="2646" operator="between" text="库存为">
      <formula>NOT(ISERROR(SEARCH("库存为",AU1330)))</formula>
    </cfRule>
  </conditionalFormatting>
  <conditionalFormatting sqref="AU1331">
    <cfRule type="cellIs" dxfId="0" priority="10585" operator="lessThan">
      <formula>20</formula>
    </cfRule>
    <cfRule type="cellIs" dxfId="1" priority="6615" operator="greaterThan">
      <formula>120</formula>
    </cfRule>
    <cfRule type="containsText" dxfId="2" priority="2645" operator="between" text="库存为">
      <formula>NOT(ISERROR(SEARCH("库存为",AU1331)))</formula>
    </cfRule>
  </conditionalFormatting>
  <conditionalFormatting sqref="AU1332">
    <cfRule type="cellIs" dxfId="0" priority="10584" operator="lessThan">
      <formula>20</formula>
    </cfRule>
    <cfRule type="cellIs" dxfId="1" priority="6614" operator="greaterThan">
      <formula>120</formula>
    </cfRule>
    <cfRule type="containsText" dxfId="2" priority="2644" operator="between" text="库存为">
      <formula>NOT(ISERROR(SEARCH("库存为",AU1332)))</formula>
    </cfRule>
  </conditionalFormatting>
  <conditionalFormatting sqref="AU1333">
    <cfRule type="cellIs" dxfId="0" priority="10583" operator="lessThan">
      <formula>20</formula>
    </cfRule>
    <cfRule type="cellIs" dxfId="1" priority="6613" operator="greaterThan">
      <formula>120</formula>
    </cfRule>
    <cfRule type="containsText" dxfId="2" priority="2643" operator="between" text="库存为">
      <formula>NOT(ISERROR(SEARCH("库存为",AU1333)))</formula>
    </cfRule>
  </conditionalFormatting>
  <conditionalFormatting sqref="AU1334">
    <cfRule type="cellIs" dxfId="0" priority="10582" operator="lessThan">
      <formula>20</formula>
    </cfRule>
    <cfRule type="cellIs" dxfId="1" priority="6612" operator="greaterThan">
      <formula>120</formula>
    </cfRule>
    <cfRule type="containsText" dxfId="2" priority="2642" operator="between" text="库存为">
      <formula>NOT(ISERROR(SEARCH("库存为",AU1334)))</formula>
    </cfRule>
  </conditionalFormatting>
  <conditionalFormatting sqref="AU1335">
    <cfRule type="cellIs" dxfId="0" priority="10581" operator="lessThan">
      <formula>20</formula>
    </cfRule>
    <cfRule type="cellIs" dxfId="1" priority="6611" operator="greaterThan">
      <formula>120</formula>
    </cfRule>
    <cfRule type="containsText" dxfId="2" priority="2641" operator="between" text="库存为">
      <formula>NOT(ISERROR(SEARCH("库存为",AU1335)))</formula>
    </cfRule>
  </conditionalFormatting>
  <conditionalFormatting sqref="AU1336">
    <cfRule type="cellIs" dxfId="0" priority="10580" operator="lessThan">
      <formula>20</formula>
    </cfRule>
    <cfRule type="cellIs" dxfId="1" priority="6610" operator="greaterThan">
      <formula>120</formula>
    </cfRule>
    <cfRule type="containsText" dxfId="2" priority="2640" operator="between" text="库存为">
      <formula>NOT(ISERROR(SEARCH("库存为",AU1336)))</formula>
    </cfRule>
  </conditionalFormatting>
  <conditionalFormatting sqref="AU1337">
    <cfRule type="cellIs" dxfId="0" priority="10579" operator="lessThan">
      <formula>20</formula>
    </cfRule>
    <cfRule type="cellIs" dxfId="1" priority="6609" operator="greaterThan">
      <formula>120</formula>
    </cfRule>
    <cfRule type="containsText" dxfId="2" priority="2639" operator="between" text="库存为">
      <formula>NOT(ISERROR(SEARCH("库存为",AU1337)))</formula>
    </cfRule>
  </conditionalFormatting>
  <conditionalFormatting sqref="AU1338">
    <cfRule type="cellIs" dxfId="0" priority="10578" operator="lessThan">
      <formula>20</formula>
    </cfRule>
    <cfRule type="cellIs" dxfId="1" priority="6608" operator="greaterThan">
      <formula>120</formula>
    </cfRule>
    <cfRule type="containsText" dxfId="2" priority="2638" operator="between" text="库存为">
      <formula>NOT(ISERROR(SEARCH("库存为",AU1338)))</formula>
    </cfRule>
  </conditionalFormatting>
  <conditionalFormatting sqref="AU1339">
    <cfRule type="cellIs" dxfId="0" priority="10577" operator="lessThan">
      <formula>20</formula>
    </cfRule>
    <cfRule type="cellIs" dxfId="1" priority="6607" operator="greaterThan">
      <formula>120</formula>
    </cfRule>
    <cfRule type="containsText" dxfId="2" priority="2637" operator="between" text="库存为">
      <formula>NOT(ISERROR(SEARCH("库存为",AU1339)))</formula>
    </cfRule>
  </conditionalFormatting>
  <conditionalFormatting sqref="AU1340">
    <cfRule type="cellIs" dxfId="0" priority="10576" operator="lessThan">
      <formula>20</formula>
    </cfRule>
    <cfRule type="cellIs" dxfId="1" priority="6606" operator="greaterThan">
      <formula>120</formula>
    </cfRule>
    <cfRule type="containsText" dxfId="2" priority="2636" operator="between" text="库存为">
      <formula>NOT(ISERROR(SEARCH("库存为",AU1340)))</formula>
    </cfRule>
  </conditionalFormatting>
  <conditionalFormatting sqref="AU1341">
    <cfRule type="cellIs" dxfId="0" priority="10575" operator="lessThan">
      <formula>20</formula>
    </cfRule>
    <cfRule type="cellIs" dxfId="1" priority="6605" operator="greaterThan">
      <formula>120</formula>
    </cfRule>
    <cfRule type="containsText" dxfId="2" priority="2635" operator="between" text="库存为">
      <formula>NOT(ISERROR(SEARCH("库存为",AU1341)))</formula>
    </cfRule>
  </conditionalFormatting>
  <conditionalFormatting sqref="AU1342">
    <cfRule type="cellIs" dxfId="0" priority="10574" operator="lessThan">
      <formula>20</formula>
    </cfRule>
    <cfRule type="cellIs" dxfId="1" priority="6604" operator="greaterThan">
      <formula>120</formula>
    </cfRule>
    <cfRule type="containsText" dxfId="2" priority="2634" operator="between" text="库存为">
      <formula>NOT(ISERROR(SEARCH("库存为",AU1342)))</formula>
    </cfRule>
  </conditionalFormatting>
  <conditionalFormatting sqref="AU1343">
    <cfRule type="cellIs" dxfId="0" priority="10573" operator="lessThan">
      <formula>20</formula>
    </cfRule>
    <cfRule type="cellIs" dxfId="1" priority="6603" operator="greaterThan">
      <formula>120</formula>
    </cfRule>
    <cfRule type="containsText" dxfId="2" priority="2633" operator="between" text="库存为">
      <formula>NOT(ISERROR(SEARCH("库存为",AU1343)))</formula>
    </cfRule>
  </conditionalFormatting>
  <conditionalFormatting sqref="AU1344">
    <cfRule type="cellIs" dxfId="0" priority="10572" operator="lessThan">
      <formula>20</formula>
    </cfRule>
    <cfRule type="cellIs" dxfId="1" priority="6602" operator="greaterThan">
      <formula>120</formula>
    </cfRule>
    <cfRule type="containsText" dxfId="2" priority="2632" operator="between" text="库存为">
      <formula>NOT(ISERROR(SEARCH("库存为",AU1344)))</formula>
    </cfRule>
  </conditionalFormatting>
  <conditionalFormatting sqref="AU1345">
    <cfRule type="cellIs" dxfId="0" priority="10571" operator="lessThan">
      <formula>20</formula>
    </cfRule>
    <cfRule type="cellIs" dxfId="1" priority="6601" operator="greaterThan">
      <formula>120</formula>
    </cfRule>
    <cfRule type="containsText" dxfId="2" priority="2631" operator="between" text="库存为">
      <formula>NOT(ISERROR(SEARCH("库存为",AU1345)))</formula>
    </cfRule>
  </conditionalFormatting>
  <conditionalFormatting sqref="AU1346">
    <cfRule type="cellIs" dxfId="0" priority="10570" operator="lessThan">
      <formula>20</formula>
    </cfRule>
    <cfRule type="cellIs" dxfId="1" priority="6600" operator="greaterThan">
      <formula>120</formula>
    </cfRule>
    <cfRule type="containsText" dxfId="2" priority="2630" operator="between" text="库存为">
      <formula>NOT(ISERROR(SEARCH("库存为",AU1346)))</formula>
    </cfRule>
  </conditionalFormatting>
  <conditionalFormatting sqref="AU1347">
    <cfRule type="cellIs" dxfId="0" priority="10569" operator="lessThan">
      <formula>20</formula>
    </cfRule>
    <cfRule type="cellIs" dxfId="1" priority="6599" operator="greaterThan">
      <formula>120</formula>
    </cfRule>
    <cfRule type="containsText" dxfId="2" priority="2629" operator="between" text="库存为">
      <formula>NOT(ISERROR(SEARCH("库存为",AU1347)))</formula>
    </cfRule>
  </conditionalFormatting>
  <conditionalFormatting sqref="AU1348">
    <cfRule type="cellIs" dxfId="0" priority="10568" operator="lessThan">
      <formula>20</formula>
    </cfRule>
    <cfRule type="cellIs" dxfId="1" priority="6598" operator="greaterThan">
      <formula>120</formula>
    </cfRule>
    <cfRule type="containsText" dxfId="2" priority="2628" operator="between" text="库存为">
      <formula>NOT(ISERROR(SEARCH("库存为",AU1348)))</formula>
    </cfRule>
  </conditionalFormatting>
  <conditionalFormatting sqref="AU1349">
    <cfRule type="cellIs" dxfId="0" priority="10567" operator="lessThan">
      <formula>20</formula>
    </cfRule>
    <cfRule type="cellIs" dxfId="1" priority="6597" operator="greaterThan">
      <formula>120</formula>
    </cfRule>
    <cfRule type="containsText" dxfId="2" priority="2627" operator="between" text="库存为">
      <formula>NOT(ISERROR(SEARCH("库存为",AU1349)))</formula>
    </cfRule>
  </conditionalFormatting>
  <conditionalFormatting sqref="AU1350">
    <cfRule type="cellIs" dxfId="0" priority="10566" operator="lessThan">
      <formula>20</formula>
    </cfRule>
    <cfRule type="cellIs" dxfId="1" priority="6596" operator="greaterThan">
      <formula>120</formula>
    </cfRule>
    <cfRule type="containsText" dxfId="2" priority="2626" operator="between" text="库存为">
      <formula>NOT(ISERROR(SEARCH("库存为",AU1350)))</formula>
    </cfRule>
  </conditionalFormatting>
  <conditionalFormatting sqref="AU1351">
    <cfRule type="cellIs" dxfId="0" priority="10565" operator="lessThan">
      <formula>20</formula>
    </cfRule>
    <cfRule type="cellIs" dxfId="1" priority="6595" operator="greaterThan">
      <formula>120</formula>
    </cfRule>
    <cfRule type="containsText" dxfId="2" priority="2625" operator="between" text="库存为">
      <formula>NOT(ISERROR(SEARCH("库存为",AU1351)))</formula>
    </cfRule>
  </conditionalFormatting>
  <conditionalFormatting sqref="AU1352">
    <cfRule type="cellIs" dxfId="0" priority="10564" operator="lessThan">
      <formula>20</formula>
    </cfRule>
    <cfRule type="cellIs" dxfId="1" priority="6594" operator="greaterThan">
      <formula>120</formula>
    </cfRule>
    <cfRule type="containsText" dxfId="2" priority="2624" operator="between" text="库存为">
      <formula>NOT(ISERROR(SEARCH("库存为",AU1352)))</formula>
    </cfRule>
  </conditionalFormatting>
  <conditionalFormatting sqref="AU1353">
    <cfRule type="cellIs" dxfId="0" priority="10563" operator="lessThan">
      <formula>20</formula>
    </cfRule>
    <cfRule type="cellIs" dxfId="1" priority="6593" operator="greaterThan">
      <formula>120</formula>
    </cfRule>
    <cfRule type="containsText" dxfId="2" priority="2623" operator="between" text="库存为">
      <formula>NOT(ISERROR(SEARCH("库存为",AU1353)))</formula>
    </cfRule>
  </conditionalFormatting>
  <conditionalFormatting sqref="AU1354">
    <cfRule type="cellIs" dxfId="0" priority="10562" operator="lessThan">
      <formula>20</formula>
    </cfRule>
    <cfRule type="cellIs" dxfId="1" priority="6592" operator="greaterThan">
      <formula>120</formula>
    </cfRule>
    <cfRule type="containsText" dxfId="2" priority="2622" operator="between" text="库存为">
      <formula>NOT(ISERROR(SEARCH("库存为",AU1354)))</formula>
    </cfRule>
  </conditionalFormatting>
  <conditionalFormatting sqref="AU1355">
    <cfRule type="cellIs" dxfId="0" priority="10561" operator="lessThan">
      <formula>20</formula>
    </cfRule>
    <cfRule type="cellIs" dxfId="1" priority="6591" operator="greaterThan">
      <formula>120</formula>
    </cfRule>
    <cfRule type="containsText" dxfId="2" priority="2621" operator="between" text="库存为">
      <formula>NOT(ISERROR(SEARCH("库存为",AU1355)))</formula>
    </cfRule>
  </conditionalFormatting>
  <conditionalFormatting sqref="AU1356">
    <cfRule type="cellIs" dxfId="0" priority="10560" operator="lessThan">
      <formula>20</formula>
    </cfRule>
    <cfRule type="cellIs" dxfId="1" priority="6590" operator="greaterThan">
      <formula>120</formula>
    </cfRule>
    <cfRule type="containsText" dxfId="2" priority="2620" operator="between" text="库存为">
      <formula>NOT(ISERROR(SEARCH("库存为",AU1356)))</formula>
    </cfRule>
  </conditionalFormatting>
  <conditionalFormatting sqref="AU1357">
    <cfRule type="cellIs" dxfId="0" priority="10559" operator="lessThan">
      <formula>20</formula>
    </cfRule>
    <cfRule type="cellIs" dxfId="1" priority="6589" operator="greaterThan">
      <formula>120</formula>
    </cfRule>
    <cfRule type="containsText" dxfId="2" priority="2619" operator="between" text="库存为">
      <formula>NOT(ISERROR(SEARCH("库存为",AU1357)))</formula>
    </cfRule>
  </conditionalFormatting>
  <conditionalFormatting sqref="AU1358">
    <cfRule type="cellIs" dxfId="0" priority="10558" operator="lessThan">
      <formula>20</formula>
    </cfRule>
    <cfRule type="cellIs" dxfId="1" priority="6588" operator="greaterThan">
      <formula>120</formula>
    </cfRule>
    <cfRule type="containsText" dxfId="2" priority="2618" operator="between" text="库存为">
      <formula>NOT(ISERROR(SEARCH("库存为",AU1358)))</formula>
    </cfRule>
  </conditionalFormatting>
  <conditionalFormatting sqref="AU1359">
    <cfRule type="cellIs" dxfId="0" priority="10557" operator="lessThan">
      <formula>20</formula>
    </cfRule>
    <cfRule type="cellIs" dxfId="1" priority="6587" operator="greaterThan">
      <formula>120</formula>
    </cfRule>
    <cfRule type="containsText" dxfId="2" priority="2617" operator="between" text="库存为">
      <formula>NOT(ISERROR(SEARCH("库存为",AU1359)))</formula>
    </cfRule>
  </conditionalFormatting>
  <conditionalFormatting sqref="AU1360">
    <cfRule type="cellIs" dxfId="0" priority="10556" operator="lessThan">
      <formula>20</formula>
    </cfRule>
    <cfRule type="cellIs" dxfId="1" priority="6586" operator="greaterThan">
      <formula>120</formula>
    </cfRule>
    <cfRule type="containsText" dxfId="2" priority="2616" operator="between" text="库存为">
      <formula>NOT(ISERROR(SEARCH("库存为",AU1360)))</formula>
    </cfRule>
  </conditionalFormatting>
  <conditionalFormatting sqref="AU1361">
    <cfRule type="cellIs" dxfId="0" priority="10555" operator="lessThan">
      <formula>20</formula>
    </cfRule>
    <cfRule type="cellIs" dxfId="1" priority="6585" operator="greaterThan">
      <formula>120</formula>
    </cfRule>
    <cfRule type="containsText" dxfId="2" priority="2615" operator="between" text="库存为">
      <formula>NOT(ISERROR(SEARCH("库存为",AU1361)))</formula>
    </cfRule>
  </conditionalFormatting>
  <conditionalFormatting sqref="AU1362">
    <cfRule type="cellIs" dxfId="0" priority="10554" operator="lessThan">
      <formula>20</formula>
    </cfRule>
    <cfRule type="cellIs" dxfId="1" priority="6584" operator="greaterThan">
      <formula>120</formula>
    </cfRule>
    <cfRule type="containsText" dxfId="2" priority="2614" operator="between" text="库存为">
      <formula>NOT(ISERROR(SEARCH("库存为",AU1362)))</formula>
    </cfRule>
  </conditionalFormatting>
  <conditionalFormatting sqref="AU1363">
    <cfRule type="cellIs" dxfId="0" priority="10553" operator="lessThan">
      <formula>20</formula>
    </cfRule>
    <cfRule type="cellIs" dxfId="1" priority="6583" operator="greaterThan">
      <formula>120</formula>
    </cfRule>
    <cfRule type="containsText" dxfId="2" priority="2613" operator="between" text="库存为">
      <formula>NOT(ISERROR(SEARCH("库存为",AU1363)))</formula>
    </cfRule>
  </conditionalFormatting>
  <conditionalFormatting sqref="AU1364">
    <cfRule type="cellIs" dxfId="0" priority="10552" operator="lessThan">
      <formula>20</formula>
    </cfRule>
    <cfRule type="cellIs" dxfId="1" priority="6582" operator="greaterThan">
      <formula>120</formula>
    </cfRule>
    <cfRule type="containsText" dxfId="2" priority="2612" operator="between" text="库存为">
      <formula>NOT(ISERROR(SEARCH("库存为",AU1364)))</formula>
    </cfRule>
  </conditionalFormatting>
  <conditionalFormatting sqref="AU1365">
    <cfRule type="cellIs" dxfId="0" priority="10551" operator="lessThan">
      <formula>20</formula>
    </cfRule>
    <cfRule type="cellIs" dxfId="1" priority="6581" operator="greaterThan">
      <formula>120</formula>
    </cfRule>
    <cfRule type="containsText" dxfId="2" priority="2611" operator="between" text="库存为">
      <formula>NOT(ISERROR(SEARCH("库存为",AU1365)))</formula>
    </cfRule>
  </conditionalFormatting>
  <conditionalFormatting sqref="AU1366">
    <cfRule type="cellIs" dxfId="0" priority="10550" operator="lessThan">
      <formula>20</formula>
    </cfRule>
    <cfRule type="cellIs" dxfId="1" priority="6580" operator="greaterThan">
      <formula>120</formula>
    </cfRule>
    <cfRule type="containsText" dxfId="2" priority="2610" operator="between" text="库存为">
      <formula>NOT(ISERROR(SEARCH("库存为",AU1366)))</formula>
    </cfRule>
  </conditionalFormatting>
  <conditionalFormatting sqref="AU1367">
    <cfRule type="cellIs" dxfId="0" priority="10549" operator="lessThan">
      <formula>20</formula>
    </cfRule>
    <cfRule type="cellIs" dxfId="1" priority="6579" operator="greaterThan">
      <formula>120</formula>
    </cfRule>
    <cfRule type="containsText" dxfId="2" priority="2609" operator="between" text="库存为">
      <formula>NOT(ISERROR(SEARCH("库存为",AU1367)))</formula>
    </cfRule>
  </conditionalFormatting>
  <conditionalFormatting sqref="AU1368">
    <cfRule type="cellIs" dxfId="0" priority="10548" operator="lessThan">
      <formula>20</formula>
    </cfRule>
    <cfRule type="cellIs" dxfId="1" priority="6578" operator="greaterThan">
      <formula>120</formula>
    </cfRule>
    <cfRule type="containsText" dxfId="2" priority="2608" operator="between" text="库存为">
      <formula>NOT(ISERROR(SEARCH("库存为",AU1368)))</formula>
    </cfRule>
  </conditionalFormatting>
  <conditionalFormatting sqref="AU1369">
    <cfRule type="cellIs" dxfId="0" priority="10547" operator="lessThan">
      <formula>20</formula>
    </cfRule>
    <cfRule type="cellIs" dxfId="1" priority="6577" operator="greaterThan">
      <formula>120</formula>
    </cfRule>
    <cfRule type="containsText" dxfId="2" priority="2607" operator="between" text="库存为">
      <formula>NOT(ISERROR(SEARCH("库存为",AU1369)))</formula>
    </cfRule>
  </conditionalFormatting>
  <conditionalFormatting sqref="AU1370">
    <cfRule type="cellIs" dxfId="0" priority="10546" operator="lessThan">
      <formula>20</formula>
    </cfRule>
    <cfRule type="cellIs" dxfId="1" priority="6576" operator="greaterThan">
      <formula>120</formula>
    </cfRule>
    <cfRule type="containsText" dxfId="2" priority="2606" operator="between" text="库存为">
      <formula>NOT(ISERROR(SEARCH("库存为",AU1370)))</formula>
    </cfRule>
  </conditionalFormatting>
  <conditionalFormatting sqref="AU1371">
    <cfRule type="cellIs" dxfId="0" priority="10545" operator="lessThan">
      <formula>20</formula>
    </cfRule>
    <cfRule type="cellIs" dxfId="1" priority="6575" operator="greaterThan">
      <formula>120</formula>
    </cfRule>
    <cfRule type="containsText" dxfId="2" priority="2605" operator="between" text="库存为">
      <formula>NOT(ISERROR(SEARCH("库存为",AU1371)))</formula>
    </cfRule>
  </conditionalFormatting>
  <conditionalFormatting sqref="AU1372">
    <cfRule type="cellIs" dxfId="0" priority="10544" operator="lessThan">
      <formula>20</formula>
    </cfRule>
    <cfRule type="cellIs" dxfId="1" priority="6574" operator="greaterThan">
      <formula>120</formula>
    </cfRule>
    <cfRule type="containsText" dxfId="2" priority="2604" operator="between" text="库存为">
      <formula>NOT(ISERROR(SEARCH("库存为",AU1372)))</formula>
    </cfRule>
  </conditionalFormatting>
  <conditionalFormatting sqref="AU1373">
    <cfRule type="cellIs" dxfId="0" priority="10543" operator="lessThan">
      <formula>20</formula>
    </cfRule>
    <cfRule type="cellIs" dxfId="1" priority="6573" operator="greaterThan">
      <formula>120</formula>
    </cfRule>
    <cfRule type="containsText" dxfId="2" priority="2603" operator="between" text="库存为">
      <formula>NOT(ISERROR(SEARCH("库存为",AU1373)))</formula>
    </cfRule>
  </conditionalFormatting>
  <conditionalFormatting sqref="AU1374">
    <cfRule type="cellIs" dxfId="0" priority="10542" operator="lessThan">
      <formula>20</formula>
    </cfRule>
    <cfRule type="cellIs" dxfId="1" priority="6572" operator="greaterThan">
      <formula>120</formula>
    </cfRule>
    <cfRule type="containsText" dxfId="2" priority="2602" operator="between" text="库存为">
      <formula>NOT(ISERROR(SEARCH("库存为",AU1374)))</formula>
    </cfRule>
  </conditionalFormatting>
  <conditionalFormatting sqref="AU1375">
    <cfRule type="cellIs" dxfId="0" priority="10541" operator="lessThan">
      <formula>20</formula>
    </cfRule>
    <cfRule type="cellIs" dxfId="1" priority="6571" operator="greaterThan">
      <formula>120</formula>
    </cfRule>
    <cfRule type="containsText" dxfId="2" priority="2601" operator="between" text="库存为">
      <formula>NOT(ISERROR(SEARCH("库存为",AU1375)))</formula>
    </cfRule>
  </conditionalFormatting>
  <conditionalFormatting sqref="AU1376">
    <cfRule type="cellIs" dxfId="0" priority="10540" operator="lessThan">
      <formula>20</formula>
    </cfRule>
    <cfRule type="cellIs" dxfId="1" priority="6570" operator="greaterThan">
      <formula>120</formula>
    </cfRule>
    <cfRule type="containsText" dxfId="2" priority="2600" operator="between" text="库存为">
      <formula>NOT(ISERROR(SEARCH("库存为",AU1376)))</formula>
    </cfRule>
  </conditionalFormatting>
  <conditionalFormatting sqref="AU1377">
    <cfRule type="cellIs" dxfId="0" priority="10539" operator="lessThan">
      <formula>20</formula>
    </cfRule>
    <cfRule type="cellIs" dxfId="1" priority="6569" operator="greaterThan">
      <formula>120</formula>
    </cfRule>
    <cfRule type="containsText" dxfId="2" priority="2599" operator="between" text="库存为">
      <formula>NOT(ISERROR(SEARCH("库存为",AU1377)))</formula>
    </cfRule>
  </conditionalFormatting>
  <conditionalFormatting sqref="AU1378">
    <cfRule type="cellIs" dxfId="0" priority="10538" operator="lessThan">
      <formula>20</formula>
    </cfRule>
    <cfRule type="cellIs" dxfId="1" priority="6568" operator="greaterThan">
      <formula>120</formula>
    </cfRule>
    <cfRule type="containsText" dxfId="2" priority="2598" operator="between" text="库存为">
      <formula>NOT(ISERROR(SEARCH("库存为",AU1378)))</formula>
    </cfRule>
  </conditionalFormatting>
  <conditionalFormatting sqref="AU1379">
    <cfRule type="cellIs" dxfId="0" priority="10537" operator="lessThan">
      <formula>20</formula>
    </cfRule>
    <cfRule type="cellIs" dxfId="1" priority="6567" operator="greaterThan">
      <formula>120</formula>
    </cfRule>
    <cfRule type="containsText" dxfId="2" priority="2597" operator="between" text="库存为">
      <formula>NOT(ISERROR(SEARCH("库存为",AU1379)))</formula>
    </cfRule>
  </conditionalFormatting>
  <conditionalFormatting sqref="AU1380">
    <cfRule type="cellIs" dxfId="0" priority="10536" operator="lessThan">
      <formula>20</formula>
    </cfRule>
    <cfRule type="cellIs" dxfId="1" priority="6566" operator="greaterThan">
      <formula>120</formula>
    </cfRule>
    <cfRule type="containsText" dxfId="2" priority="2596" operator="between" text="库存为">
      <formula>NOT(ISERROR(SEARCH("库存为",AU1380)))</formula>
    </cfRule>
  </conditionalFormatting>
  <conditionalFormatting sqref="AU1381">
    <cfRule type="cellIs" dxfId="0" priority="10535" operator="lessThan">
      <formula>20</formula>
    </cfRule>
    <cfRule type="cellIs" dxfId="1" priority="6565" operator="greaterThan">
      <formula>120</formula>
    </cfRule>
    <cfRule type="containsText" dxfId="2" priority="2595" operator="between" text="库存为">
      <formula>NOT(ISERROR(SEARCH("库存为",AU1381)))</formula>
    </cfRule>
  </conditionalFormatting>
  <conditionalFormatting sqref="AU1382">
    <cfRule type="cellIs" dxfId="0" priority="10534" operator="lessThan">
      <formula>20</formula>
    </cfRule>
    <cfRule type="cellIs" dxfId="1" priority="6564" operator="greaterThan">
      <formula>120</formula>
    </cfRule>
    <cfRule type="containsText" dxfId="2" priority="2594" operator="between" text="库存为">
      <formula>NOT(ISERROR(SEARCH("库存为",AU1382)))</formula>
    </cfRule>
  </conditionalFormatting>
  <conditionalFormatting sqref="AU1383">
    <cfRule type="cellIs" dxfId="0" priority="10533" operator="lessThan">
      <formula>20</formula>
    </cfRule>
    <cfRule type="cellIs" dxfId="1" priority="6563" operator="greaterThan">
      <formula>120</formula>
    </cfRule>
    <cfRule type="containsText" dxfId="2" priority="2593" operator="between" text="库存为">
      <formula>NOT(ISERROR(SEARCH("库存为",AU1383)))</formula>
    </cfRule>
  </conditionalFormatting>
  <conditionalFormatting sqref="AU1384">
    <cfRule type="cellIs" dxfId="0" priority="10532" operator="lessThan">
      <formula>20</formula>
    </cfRule>
    <cfRule type="cellIs" dxfId="1" priority="6562" operator="greaterThan">
      <formula>120</formula>
    </cfRule>
    <cfRule type="containsText" dxfId="2" priority="2592" operator="between" text="库存为">
      <formula>NOT(ISERROR(SEARCH("库存为",AU1384)))</formula>
    </cfRule>
  </conditionalFormatting>
  <conditionalFormatting sqref="AU1385">
    <cfRule type="cellIs" dxfId="0" priority="10531" operator="lessThan">
      <formula>20</formula>
    </cfRule>
    <cfRule type="cellIs" dxfId="1" priority="6561" operator="greaterThan">
      <formula>120</formula>
    </cfRule>
    <cfRule type="containsText" dxfId="2" priority="2591" operator="between" text="库存为">
      <formula>NOT(ISERROR(SEARCH("库存为",AU1385)))</formula>
    </cfRule>
  </conditionalFormatting>
  <conditionalFormatting sqref="AU1386">
    <cfRule type="cellIs" dxfId="0" priority="10530" operator="lessThan">
      <formula>20</formula>
    </cfRule>
    <cfRule type="cellIs" dxfId="1" priority="6560" operator="greaterThan">
      <formula>120</formula>
    </cfRule>
    <cfRule type="containsText" dxfId="2" priority="2590" operator="between" text="库存为">
      <formula>NOT(ISERROR(SEARCH("库存为",AU1386)))</formula>
    </cfRule>
  </conditionalFormatting>
  <conditionalFormatting sqref="AU1387">
    <cfRule type="cellIs" dxfId="0" priority="10529" operator="lessThan">
      <formula>20</formula>
    </cfRule>
    <cfRule type="cellIs" dxfId="1" priority="6559" operator="greaterThan">
      <formula>120</formula>
    </cfRule>
    <cfRule type="containsText" dxfId="2" priority="2589" operator="between" text="库存为">
      <formula>NOT(ISERROR(SEARCH("库存为",AU1387)))</formula>
    </cfRule>
  </conditionalFormatting>
  <conditionalFormatting sqref="AU1388">
    <cfRule type="cellIs" dxfId="0" priority="10528" operator="lessThan">
      <formula>20</formula>
    </cfRule>
    <cfRule type="cellIs" dxfId="1" priority="6558" operator="greaterThan">
      <formula>120</formula>
    </cfRule>
    <cfRule type="containsText" dxfId="2" priority="2588" operator="between" text="库存为">
      <formula>NOT(ISERROR(SEARCH("库存为",AU1388)))</formula>
    </cfRule>
  </conditionalFormatting>
  <conditionalFormatting sqref="AU1389">
    <cfRule type="cellIs" dxfId="0" priority="10527" operator="lessThan">
      <formula>20</formula>
    </cfRule>
    <cfRule type="cellIs" dxfId="1" priority="6557" operator="greaterThan">
      <formula>120</formula>
    </cfRule>
    <cfRule type="containsText" dxfId="2" priority="2587" operator="between" text="库存为">
      <formula>NOT(ISERROR(SEARCH("库存为",AU1389)))</formula>
    </cfRule>
  </conditionalFormatting>
  <conditionalFormatting sqref="AU1390">
    <cfRule type="cellIs" dxfId="0" priority="10526" operator="lessThan">
      <formula>20</formula>
    </cfRule>
    <cfRule type="cellIs" dxfId="1" priority="6556" operator="greaterThan">
      <formula>120</formula>
    </cfRule>
    <cfRule type="containsText" dxfId="2" priority="2586" operator="between" text="库存为">
      <formula>NOT(ISERROR(SEARCH("库存为",AU1390)))</formula>
    </cfRule>
  </conditionalFormatting>
  <conditionalFormatting sqref="AU1391">
    <cfRule type="cellIs" dxfId="0" priority="10525" operator="lessThan">
      <formula>20</formula>
    </cfRule>
    <cfRule type="cellIs" dxfId="1" priority="6555" operator="greaterThan">
      <formula>120</formula>
    </cfRule>
    <cfRule type="containsText" dxfId="2" priority="2585" operator="between" text="库存为">
      <formula>NOT(ISERROR(SEARCH("库存为",AU1391)))</formula>
    </cfRule>
  </conditionalFormatting>
  <conditionalFormatting sqref="AU1392">
    <cfRule type="cellIs" dxfId="0" priority="10524" operator="lessThan">
      <formula>20</formula>
    </cfRule>
    <cfRule type="cellIs" dxfId="1" priority="6554" operator="greaterThan">
      <formula>120</formula>
    </cfRule>
    <cfRule type="containsText" dxfId="2" priority="2584" operator="between" text="库存为">
      <formula>NOT(ISERROR(SEARCH("库存为",AU1392)))</formula>
    </cfRule>
  </conditionalFormatting>
  <conditionalFormatting sqref="AU1393">
    <cfRule type="cellIs" dxfId="0" priority="10523" operator="lessThan">
      <formula>20</formula>
    </cfRule>
    <cfRule type="cellIs" dxfId="1" priority="6553" operator="greaterThan">
      <formula>120</formula>
    </cfRule>
    <cfRule type="containsText" dxfId="2" priority="2583" operator="between" text="库存为">
      <formula>NOT(ISERROR(SEARCH("库存为",AU1393)))</formula>
    </cfRule>
  </conditionalFormatting>
  <conditionalFormatting sqref="AU1394">
    <cfRule type="cellIs" dxfId="0" priority="10522" operator="lessThan">
      <formula>20</formula>
    </cfRule>
    <cfRule type="cellIs" dxfId="1" priority="6552" operator="greaterThan">
      <formula>120</formula>
    </cfRule>
    <cfRule type="containsText" dxfId="2" priority="2582" operator="between" text="库存为">
      <formula>NOT(ISERROR(SEARCH("库存为",AU1394)))</formula>
    </cfRule>
  </conditionalFormatting>
  <conditionalFormatting sqref="AU1395">
    <cfRule type="cellIs" dxfId="0" priority="10521" operator="lessThan">
      <formula>20</formula>
    </cfRule>
    <cfRule type="cellIs" dxfId="1" priority="6551" operator="greaterThan">
      <formula>120</formula>
    </cfRule>
    <cfRule type="containsText" dxfId="2" priority="2581" operator="between" text="库存为">
      <formula>NOT(ISERROR(SEARCH("库存为",AU1395)))</formula>
    </cfRule>
  </conditionalFormatting>
  <conditionalFormatting sqref="AU1396">
    <cfRule type="cellIs" dxfId="0" priority="10520" operator="lessThan">
      <formula>20</formula>
    </cfRule>
    <cfRule type="cellIs" dxfId="1" priority="6550" operator="greaterThan">
      <formula>120</formula>
    </cfRule>
    <cfRule type="containsText" dxfId="2" priority="2580" operator="between" text="库存为">
      <formula>NOT(ISERROR(SEARCH("库存为",AU1396)))</formula>
    </cfRule>
  </conditionalFormatting>
  <conditionalFormatting sqref="AU1397">
    <cfRule type="cellIs" dxfId="0" priority="10519" operator="lessThan">
      <formula>20</formula>
    </cfRule>
    <cfRule type="cellIs" dxfId="1" priority="6549" operator="greaterThan">
      <formula>120</formula>
    </cfRule>
    <cfRule type="containsText" dxfId="2" priority="2579" operator="between" text="库存为">
      <formula>NOT(ISERROR(SEARCH("库存为",AU1397)))</formula>
    </cfRule>
  </conditionalFormatting>
  <conditionalFormatting sqref="AU1398">
    <cfRule type="cellIs" dxfId="0" priority="10518" operator="lessThan">
      <formula>20</formula>
    </cfRule>
    <cfRule type="cellIs" dxfId="1" priority="6548" operator="greaterThan">
      <formula>120</formula>
    </cfRule>
    <cfRule type="containsText" dxfId="2" priority="2578" operator="between" text="库存为">
      <formula>NOT(ISERROR(SEARCH("库存为",AU1398)))</formula>
    </cfRule>
  </conditionalFormatting>
  <conditionalFormatting sqref="AU1399">
    <cfRule type="cellIs" dxfId="0" priority="10517" operator="lessThan">
      <formula>20</formula>
    </cfRule>
    <cfRule type="cellIs" dxfId="1" priority="6547" operator="greaterThan">
      <formula>120</formula>
    </cfRule>
    <cfRule type="containsText" dxfId="2" priority="2577" operator="between" text="库存为">
      <formula>NOT(ISERROR(SEARCH("库存为",AU1399)))</formula>
    </cfRule>
  </conditionalFormatting>
  <conditionalFormatting sqref="AU1400">
    <cfRule type="cellIs" dxfId="0" priority="10516" operator="lessThan">
      <formula>20</formula>
    </cfRule>
    <cfRule type="cellIs" dxfId="1" priority="6546" operator="greaterThan">
      <formula>120</formula>
    </cfRule>
    <cfRule type="containsText" dxfId="2" priority="2576" operator="between" text="库存为">
      <formula>NOT(ISERROR(SEARCH("库存为",AU1400)))</formula>
    </cfRule>
  </conditionalFormatting>
  <conditionalFormatting sqref="AU1401">
    <cfRule type="cellIs" dxfId="0" priority="10515" operator="lessThan">
      <formula>20</formula>
    </cfRule>
    <cfRule type="cellIs" dxfId="1" priority="6545" operator="greaterThan">
      <formula>120</formula>
    </cfRule>
    <cfRule type="containsText" dxfId="2" priority="2575" operator="between" text="库存为">
      <formula>NOT(ISERROR(SEARCH("库存为",AU1401)))</formula>
    </cfRule>
  </conditionalFormatting>
  <conditionalFormatting sqref="AU1402">
    <cfRule type="cellIs" dxfId="0" priority="10514" operator="lessThan">
      <formula>20</formula>
    </cfRule>
    <cfRule type="cellIs" dxfId="1" priority="6544" operator="greaterThan">
      <formula>120</formula>
    </cfRule>
    <cfRule type="containsText" dxfId="2" priority="2574" operator="between" text="库存为">
      <formula>NOT(ISERROR(SEARCH("库存为",AU1402)))</formula>
    </cfRule>
  </conditionalFormatting>
  <conditionalFormatting sqref="AU1403">
    <cfRule type="cellIs" dxfId="0" priority="10513" operator="lessThan">
      <formula>20</formula>
    </cfRule>
    <cfRule type="cellIs" dxfId="1" priority="6543" operator="greaterThan">
      <formula>120</formula>
    </cfRule>
    <cfRule type="containsText" dxfId="2" priority="2573" operator="between" text="库存为">
      <formula>NOT(ISERROR(SEARCH("库存为",AU1403)))</formula>
    </cfRule>
  </conditionalFormatting>
  <conditionalFormatting sqref="AU1404">
    <cfRule type="cellIs" dxfId="0" priority="10512" operator="lessThan">
      <formula>20</formula>
    </cfRule>
    <cfRule type="cellIs" dxfId="1" priority="6542" operator="greaterThan">
      <formula>120</formula>
    </cfRule>
    <cfRule type="containsText" dxfId="2" priority="2572" operator="between" text="库存为">
      <formula>NOT(ISERROR(SEARCH("库存为",AU1404)))</formula>
    </cfRule>
  </conditionalFormatting>
  <conditionalFormatting sqref="AU1405">
    <cfRule type="cellIs" dxfId="0" priority="10511" operator="lessThan">
      <formula>20</formula>
    </cfRule>
    <cfRule type="cellIs" dxfId="1" priority="6541" operator="greaterThan">
      <formula>120</formula>
    </cfRule>
    <cfRule type="containsText" dxfId="2" priority="2571" operator="between" text="库存为">
      <formula>NOT(ISERROR(SEARCH("库存为",AU1405)))</formula>
    </cfRule>
  </conditionalFormatting>
  <conditionalFormatting sqref="AU1406">
    <cfRule type="cellIs" dxfId="0" priority="10510" operator="lessThan">
      <formula>20</formula>
    </cfRule>
    <cfRule type="cellIs" dxfId="1" priority="6540" operator="greaterThan">
      <formula>120</formula>
    </cfRule>
    <cfRule type="containsText" dxfId="2" priority="2570" operator="between" text="库存为">
      <formula>NOT(ISERROR(SEARCH("库存为",AU1406)))</formula>
    </cfRule>
  </conditionalFormatting>
  <conditionalFormatting sqref="AU1407">
    <cfRule type="cellIs" dxfId="0" priority="10509" operator="lessThan">
      <formula>20</formula>
    </cfRule>
    <cfRule type="cellIs" dxfId="1" priority="6539" operator="greaterThan">
      <formula>120</formula>
    </cfRule>
    <cfRule type="containsText" dxfId="2" priority="2569" operator="between" text="库存为">
      <formula>NOT(ISERROR(SEARCH("库存为",AU1407)))</formula>
    </cfRule>
  </conditionalFormatting>
  <conditionalFormatting sqref="AU1408">
    <cfRule type="cellIs" dxfId="0" priority="10508" operator="lessThan">
      <formula>20</formula>
    </cfRule>
    <cfRule type="cellIs" dxfId="1" priority="6538" operator="greaterThan">
      <formula>120</formula>
    </cfRule>
    <cfRule type="containsText" dxfId="2" priority="2568" operator="between" text="库存为">
      <formula>NOT(ISERROR(SEARCH("库存为",AU1408)))</formula>
    </cfRule>
  </conditionalFormatting>
  <conditionalFormatting sqref="AU1409">
    <cfRule type="cellIs" dxfId="0" priority="10507" operator="lessThan">
      <formula>20</formula>
    </cfRule>
    <cfRule type="cellIs" dxfId="1" priority="6537" operator="greaterThan">
      <formula>120</formula>
    </cfRule>
    <cfRule type="containsText" dxfId="2" priority="2567" operator="between" text="库存为">
      <formula>NOT(ISERROR(SEARCH("库存为",AU1409)))</formula>
    </cfRule>
  </conditionalFormatting>
  <conditionalFormatting sqref="AU1410">
    <cfRule type="cellIs" dxfId="0" priority="10506" operator="lessThan">
      <formula>20</formula>
    </cfRule>
    <cfRule type="cellIs" dxfId="1" priority="6536" operator="greaterThan">
      <formula>120</formula>
    </cfRule>
    <cfRule type="containsText" dxfId="2" priority="2566" operator="between" text="库存为">
      <formula>NOT(ISERROR(SEARCH("库存为",AU1410)))</formula>
    </cfRule>
  </conditionalFormatting>
  <conditionalFormatting sqref="AU1411">
    <cfRule type="cellIs" dxfId="0" priority="10505" operator="lessThan">
      <formula>20</formula>
    </cfRule>
    <cfRule type="cellIs" dxfId="1" priority="6535" operator="greaterThan">
      <formula>120</formula>
    </cfRule>
    <cfRule type="containsText" dxfId="2" priority="2565" operator="between" text="库存为">
      <formula>NOT(ISERROR(SEARCH("库存为",AU1411)))</formula>
    </cfRule>
  </conditionalFormatting>
  <conditionalFormatting sqref="AU1412">
    <cfRule type="cellIs" dxfId="0" priority="10504" operator="lessThan">
      <formula>20</formula>
    </cfRule>
    <cfRule type="cellIs" dxfId="1" priority="6534" operator="greaterThan">
      <formula>120</formula>
    </cfRule>
    <cfRule type="containsText" dxfId="2" priority="2564" operator="between" text="库存为">
      <formula>NOT(ISERROR(SEARCH("库存为",AU1412)))</formula>
    </cfRule>
  </conditionalFormatting>
  <conditionalFormatting sqref="AU1413">
    <cfRule type="cellIs" dxfId="0" priority="10503" operator="lessThan">
      <formula>20</formula>
    </cfRule>
    <cfRule type="cellIs" dxfId="1" priority="6533" operator="greaterThan">
      <formula>120</formula>
    </cfRule>
    <cfRule type="containsText" dxfId="2" priority="2563" operator="between" text="库存为">
      <formula>NOT(ISERROR(SEARCH("库存为",AU1413)))</formula>
    </cfRule>
  </conditionalFormatting>
  <conditionalFormatting sqref="AU1414">
    <cfRule type="cellIs" dxfId="0" priority="10502" operator="lessThan">
      <formula>20</formula>
    </cfRule>
    <cfRule type="cellIs" dxfId="1" priority="6532" operator="greaterThan">
      <formula>120</formula>
    </cfRule>
    <cfRule type="containsText" dxfId="2" priority="2562" operator="between" text="库存为">
      <formula>NOT(ISERROR(SEARCH("库存为",AU1414)))</formula>
    </cfRule>
  </conditionalFormatting>
  <conditionalFormatting sqref="AU1415">
    <cfRule type="cellIs" dxfId="0" priority="10501" operator="lessThan">
      <formula>20</formula>
    </cfRule>
    <cfRule type="cellIs" dxfId="1" priority="6531" operator="greaterThan">
      <formula>120</formula>
    </cfRule>
    <cfRule type="containsText" dxfId="2" priority="2561" operator="between" text="库存为">
      <formula>NOT(ISERROR(SEARCH("库存为",AU1415)))</formula>
    </cfRule>
  </conditionalFormatting>
  <conditionalFormatting sqref="AU1416">
    <cfRule type="cellIs" dxfId="0" priority="10500" operator="lessThan">
      <formula>20</formula>
    </cfRule>
    <cfRule type="cellIs" dxfId="1" priority="6530" operator="greaterThan">
      <formula>120</formula>
    </cfRule>
    <cfRule type="containsText" dxfId="2" priority="2560" operator="between" text="库存为">
      <formula>NOT(ISERROR(SEARCH("库存为",AU1416)))</formula>
    </cfRule>
  </conditionalFormatting>
  <conditionalFormatting sqref="AU1417">
    <cfRule type="cellIs" dxfId="0" priority="10499" operator="lessThan">
      <formula>20</formula>
    </cfRule>
    <cfRule type="cellIs" dxfId="1" priority="6529" operator="greaterThan">
      <formula>120</formula>
    </cfRule>
    <cfRule type="containsText" dxfId="2" priority="2559" operator="between" text="库存为">
      <formula>NOT(ISERROR(SEARCH("库存为",AU1417)))</formula>
    </cfRule>
  </conditionalFormatting>
  <conditionalFormatting sqref="AU1418">
    <cfRule type="cellIs" dxfId="0" priority="10498" operator="lessThan">
      <formula>20</formula>
    </cfRule>
    <cfRule type="cellIs" dxfId="1" priority="6528" operator="greaterThan">
      <formula>120</formula>
    </cfRule>
    <cfRule type="containsText" dxfId="2" priority="2558" operator="between" text="库存为">
      <formula>NOT(ISERROR(SEARCH("库存为",AU1418)))</formula>
    </cfRule>
  </conditionalFormatting>
  <conditionalFormatting sqref="AU1419">
    <cfRule type="cellIs" dxfId="0" priority="10497" operator="lessThan">
      <formula>20</formula>
    </cfRule>
    <cfRule type="cellIs" dxfId="1" priority="6527" operator="greaterThan">
      <formula>120</formula>
    </cfRule>
    <cfRule type="containsText" dxfId="2" priority="2557" operator="between" text="库存为">
      <formula>NOT(ISERROR(SEARCH("库存为",AU1419)))</formula>
    </cfRule>
  </conditionalFormatting>
  <conditionalFormatting sqref="AU1420">
    <cfRule type="cellIs" dxfId="0" priority="10496" operator="lessThan">
      <formula>20</formula>
    </cfRule>
    <cfRule type="cellIs" dxfId="1" priority="6526" operator="greaterThan">
      <formula>120</formula>
    </cfRule>
    <cfRule type="containsText" dxfId="2" priority="2556" operator="between" text="库存为">
      <formula>NOT(ISERROR(SEARCH("库存为",AU1420)))</formula>
    </cfRule>
  </conditionalFormatting>
  <conditionalFormatting sqref="AU1421">
    <cfRule type="cellIs" dxfId="0" priority="10495" operator="lessThan">
      <formula>20</formula>
    </cfRule>
    <cfRule type="cellIs" dxfId="1" priority="6525" operator="greaterThan">
      <formula>120</formula>
    </cfRule>
    <cfRule type="containsText" dxfId="2" priority="2555" operator="between" text="库存为">
      <formula>NOT(ISERROR(SEARCH("库存为",AU1421)))</formula>
    </cfRule>
  </conditionalFormatting>
  <conditionalFormatting sqref="AU1422">
    <cfRule type="cellIs" dxfId="0" priority="10494" operator="lessThan">
      <formula>20</formula>
    </cfRule>
    <cfRule type="cellIs" dxfId="1" priority="6524" operator="greaterThan">
      <formula>120</formula>
    </cfRule>
    <cfRule type="containsText" dxfId="2" priority="2554" operator="between" text="库存为">
      <formula>NOT(ISERROR(SEARCH("库存为",AU1422)))</formula>
    </cfRule>
  </conditionalFormatting>
  <conditionalFormatting sqref="AU1423">
    <cfRule type="cellIs" dxfId="0" priority="10493" operator="lessThan">
      <formula>20</formula>
    </cfRule>
    <cfRule type="cellIs" dxfId="1" priority="6523" operator="greaterThan">
      <formula>120</formula>
    </cfRule>
    <cfRule type="containsText" dxfId="2" priority="2553" operator="between" text="库存为">
      <formula>NOT(ISERROR(SEARCH("库存为",AU1423)))</formula>
    </cfRule>
  </conditionalFormatting>
  <conditionalFormatting sqref="AU1424">
    <cfRule type="cellIs" dxfId="0" priority="10492" operator="lessThan">
      <formula>20</formula>
    </cfRule>
    <cfRule type="cellIs" dxfId="1" priority="6522" operator="greaterThan">
      <formula>120</formula>
    </cfRule>
    <cfRule type="containsText" dxfId="2" priority="2552" operator="between" text="库存为">
      <formula>NOT(ISERROR(SEARCH("库存为",AU1424)))</formula>
    </cfRule>
  </conditionalFormatting>
  <conditionalFormatting sqref="AU1425">
    <cfRule type="cellIs" dxfId="0" priority="10491" operator="lessThan">
      <formula>20</formula>
    </cfRule>
    <cfRule type="cellIs" dxfId="1" priority="6521" operator="greaterThan">
      <formula>120</formula>
    </cfRule>
    <cfRule type="containsText" dxfId="2" priority="2551" operator="between" text="库存为">
      <formula>NOT(ISERROR(SEARCH("库存为",AU1425)))</formula>
    </cfRule>
  </conditionalFormatting>
  <conditionalFormatting sqref="AU1426">
    <cfRule type="cellIs" dxfId="0" priority="10490" operator="lessThan">
      <formula>20</formula>
    </cfRule>
    <cfRule type="cellIs" dxfId="1" priority="6520" operator="greaterThan">
      <formula>120</formula>
    </cfRule>
    <cfRule type="containsText" dxfId="2" priority="2550" operator="between" text="库存为">
      <formula>NOT(ISERROR(SEARCH("库存为",AU1426)))</formula>
    </cfRule>
  </conditionalFormatting>
  <conditionalFormatting sqref="AU1427">
    <cfRule type="cellIs" dxfId="0" priority="10489" operator="lessThan">
      <formula>20</formula>
    </cfRule>
    <cfRule type="cellIs" dxfId="1" priority="6519" operator="greaterThan">
      <formula>120</formula>
    </cfRule>
    <cfRule type="containsText" dxfId="2" priority="2549" operator="between" text="库存为">
      <formula>NOT(ISERROR(SEARCH("库存为",AU1427)))</formula>
    </cfRule>
  </conditionalFormatting>
  <conditionalFormatting sqref="AU1428">
    <cfRule type="cellIs" dxfId="0" priority="10488" operator="lessThan">
      <formula>20</formula>
    </cfRule>
    <cfRule type="cellIs" dxfId="1" priority="6518" operator="greaterThan">
      <formula>120</formula>
    </cfRule>
    <cfRule type="containsText" dxfId="2" priority="2548" operator="between" text="库存为">
      <formula>NOT(ISERROR(SEARCH("库存为",AU1428)))</formula>
    </cfRule>
  </conditionalFormatting>
  <conditionalFormatting sqref="AU1429">
    <cfRule type="cellIs" dxfId="0" priority="10487" operator="lessThan">
      <formula>20</formula>
    </cfRule>
    <cfRule type="cellIs" dxfId="1" priority="6517" operator="greaterThan">
      <formula>120</formula>
    </cfRule>
    <cfRule type="containsText" dxfId="2" priority="2547" operator="between" text="库存为">
      <formula>NOT(ISERROR(SEARCH("库存为",AU1429)))</formula>
    </cfRule>
  </conditionalFormatting>
  <conditionalFormatting sqref="AU1430">
    <cfRule type="cellIs" dxfId="0" priority="10486" operator="lessThan">
      <formula>20</formula>
    </cfRule>
    <cfRule type="cellIs" dxfId="1" priority="6516" operator="greaterThan">
      <formula>120</formula>
    </cfRule>
    <cfRule type="containsText" dxfId="2" priority="2546" operator="between" text="库存为">
      <formula>NOT(ISERROR(SEARCH("库存为",AU1430)))</formula>
    </cfRule>
  </conditionalFormatting>
  <conditionalFormatting sqref="AU1431">
    <cfRule type="cellIs" dxfId="0" priority="10485" operator="lessThan">
      <formula>20</formula>
    </cfRule>
    <cfRule type="cellIs" dxfId="1" priority="6515" operator="greaterThan">
      <formula>120</formula>
    </cfRule>
    <cfRule type="containsText" dxfId="2" priority="2545" operator="between" text="库存为">
      <formula>NOT(ISERROR(SEARCH("库存为",AU1431)))</formula>
    </cfRule>
  </conditionalFormatting>
  <conditionalFormatting sqref="AU1432">
    <cfRule type="cellIs" dxfId="0" priority="10484" operator="lessThan">
      <formula>20</formula>
    </cfRule>
    <cfRule type="cellIs" dxfId="1" priority="6514" operator="greaterThan">
      <formula>120</formula>
    </cfRule>
    <cfRule type="containsText" dxfId="2" priority="2544" operator="between" text="库存为">
      <formula>NOT(ISERROR(SEARCH("库存为",AU1432)))</formula>
    </cfRule>
  </conditionalFormatting>
  <conditionalFormatting sqref="AU1433">
    <cfRule type="cellIs" dxfId="0" priority="10483" operator="lessThan">
      <formula>20</formula>
    </cfRule>
    <cfRule type="cellIs" dxfId="1" priority="6513" operator="greaterThan">
      <formula>120</formula>
    </cfRule>
    <cfRule type="containsText" dxfId="2" priority="2543" operator="between" text="库存为">
      <formula>NOT(ISERROR(SEARCH("库存为",AU1433)))</formula>
    </cfRule>
  </conditionalFormatting>
  <conditionalFormatting sqref="AU1434">
    <cfRule type="cellIs" dxfId="0" priority="10482" operator="lessThan">
      <formula>20</formula>
    </cfRule>
    <cfRule type="cellIs" dxfId="1" priority="6512" operator="greaterThan">
      <formula>120</formula>
    </cfRule>
    <cfRule type="containsText" dxfId="2" priority="2542" operator="between" text="库存为">
      <formula>NOT(ISERROR(SEARCH("库存为",AU1434)))</formula>
    </cfRule>
  </conditionalFormatting>
  <conditionalFormatting sqref="AU1435">
    <cfRule type="cellIs" dxfId="0" priority="10481" operator="lessThan">
      <formula>20</formula>
    </cfRule>
    <cfRule type="cellIs" dxfId="1" priority="6511" operator="greaterThan">
      <formula>120</formula>
    </cfRule>
    <cfRule type="containsText" dxfId="2" priority="2541" operator="between" text="库存为">
      <formula>NOT(ISERROR(SEARCH("库存为",AU1435)))</formula>
    </cfRule>
  </conditionalFormatting>
  <conditionalFormatting sqref="AU1436">
    <cfRule type="cellIs" dxfId="0" priority="10480" operator="lessThan">
      <formula>20</formula>
    </cfRule>
    <cfRule type="cellIs" dxfId="1" priority="6510" operator="greaterThan">
      <formula>120</formula>
    </cfRule>
    <cfRule type="containsText" dxfId="2" priority="2540" operator="between" text="库存为">
      <formula>NOT(ISERROR(SEARCH("库存为",AU1436)))</formula>
    </cfRule>
  </conditionalFormatting>
  <conditionalFormatting sqref="AU1437">
    <cfRule type="cellIs" dxfId="0" priority="10479" operator="lessThan">
      <formula>20</formula>
    </cfRule>
    <cfRule type="cellIs" dxfId="1" priority="6509" operator="greaterThan">
      <formula>120</formula>
    </cfRule>
    <cfRule type="containsText" dxfId="2" priority="2539" operator="between" text="库存为">
      <formula>NOT(ISERROR(SEARCH("库存为",AU1437)))</formula>
    </cfRule>
  </conditionalFormatting>
  <conditionalFormatting sqref="AU1438">
    <cfRule type="cellIs" dxfId="0" priority="10478" operator="lessThan">
      <formula>20</formula>
    </cfRule>
    <cfRule type="cellIs" dxfId="1" priority="6508" operator="greaterThan">
      <formula>120</formula>
    </cfRule>
    <cfRule type="containsText" dxfId="2" priority="2538" operator="between" text="库存为">
      <formula>NOT(ISERROR(SEARCH("库存为",AU1438)))</formula>
    </cfRule>
  </conditionalFormatting>
  <conditionalFormatting sqref="AU1439">
    <cfRule type="cellIs" dxfId="0" priority="10477" operator="lessThan">
      <formula>20</formula>
    </cfRule>
    <cfRule type="cellIs" dxfId="1" priority="6507" operator="greaterThan">
      <formula>120</formula>
    </cfRule>
    <cfRule type="containsText" dxfId="2" priority="2537" operator="between" text="库存为">
      <formula>NOT(ISERROR(SEARCH("库存为",AU1439)))</formula>
    </cfRule>
  </conditionalFormatting>
  <conditionalFormatting sqref="AU1440">
    <cfRule type="cellIs" dxfId="0" priority="10476" operator="lessThan">
      <formula>20</formula>
    </cfRule>
    <cfRule type="cellIs" dxfId="1" priority="6506" operator="greaterThan">
      <formula>120</formula>
    </cfRule>
    <cfRule type="containsText" dxfId="2" priority="2536" operator="between" text="库存为">
      <formula>NOT(ISERROR(SEARCH("库存为",AU1440)))</formula>
    </cfRule>
  </conditionalFormatting>
  <conditionalFormatting sqref="AU1441">
    <cfRule type="cellIs" dxfId="0" priority="10475" operator="lessThan">
      <formula>20</formula>
    </cfRule>
    <cfRule type="cellIs" dxfId="1" priority="6505" operator="greaterThan">
      <formula>120</formula>
    </cfRule>
    <cfRule type="containsText" dxfId="2" priority="2535" operator="between" text="库存为">
      <formula>NOT(ISERROR(SEARCH("库存为",AU1441)))</formula>
    </cfRule>
  </conditionalFormatting>
  <conditionalFormatting sqref="AU1442">
    <cfRule type="cellIs" dxfId="0" priority="10474" operator="lessThan">
      <formula>20</formula>
    </cfRule>
    <cfRule type="cellIs" dxfId="1" priority="6504" operator="greaterThan">
      <formula>120</formula>
    </cfRule>
    <cfRule type="containsText" dxfId="2" priority="2534" operator="between" text="库存为">
      <formula>NOT(ISERROR(SEARCH("库存为",AU1442)))</formula>
    </cfRule>
  </conditionalFormatting>
  <conditionalFormatting sqref="AU1443">
    <cfRule type="cellIs" dxfId="0" priority="10473" operator="lessThan">
      <formula>20</formula>
    </cfRule>
    <cfRule type="cellIs" dxfId="1" priority="6503" operator="greaterThan">
      <formula>120</formula>
    </cfRule>
    <cfRule type="containsText" dxfId="2" priority="2533" operator="between" text="库存为">
      <formula>NOT(ISERROR(SEARCH("库存为",AU1443)))</formula>
    </cfRule>
  </conditionalFormatting>
  <conditionalFormatting sqref="AU1444">
    <cfRule type="cellIs" dxfId="0" priority="10472" operator="lessThan">
      <formula>20</formula>
    </cfRule>
    <cfRule type="cellIs" dxfId="1" priority="6502" operator="greaterThan">
      <formula>120</formula>
    </cfRule>
    <cfRule type="containsText" dxfId="2" priority="2532" operator="between" text="库存为">
      <formula>NOT(ISERROR(SEARCH("库存为",AU1444)))</formula>
    </cfRule>
  </conditionalFormatting>
  <conditionalFormatting sqref="AU1445">
    <cfRule type="cellIs" dxfId="0" priority="10471" operator="lessThan">
      <formula>20</formula>
    </cfRule>
    <cfRule type="cellIs" dxfId="1" priority="6501" operator="greaterThan">
      <formula>120</formula>
    </cfRule>
    <cfRule type="containsText" dxfId="2" priority="2531" operator="between" text="库存为">
      <formula>NOT(ISERROR(SEARCH("库存为",AU1445)))</formula>
    </cfRule>
  </conditionalFormatting>
  <conditionalFormatting sqref="AU1446">
    <cfRule type="cellIs" dxfId="0" priority="10470" operator="lessThan">
      <formula>20</formula>
    </cfRule>
    <cfRule type="cellIs" dxfId="1" priority="6500" operator="greaterThan">
      <formula>120</formula>
    </cfRule>
    <cfRule type="containsText" dxfId="2" priority="2530" operator="between" text="库存为">
      <formula>NOT(ISERROR(SEARCH("库存为",AU1446)))</formula>
    </cfRule>
  </conditionalFormatting>
  <conditionalFormatting sqref="AU1447">
    <cfRule type="cellIs" dxfId="0" priority="10469" operator="lessThan">
      <formula>20</formula>
    </cfRule>
    <cfRule type="cellIs" dxfId="1" priority="6499" operator="greaterThan">
      <formula>120</formula>
    </cfRule>
    <cfRule type="containsText" dxfId="2" priority="2529" operator="between" text="库存为">
      <formula>NOT(ISERROR(SEARCH("库存为",AU1447)))</formula>
    </cfRule>
  </conditionalFormatting>
  <conditionalFormatting sqref="AU1448">
    <cfRule type="cellIs" dxfId="0" priority="10468" operator="lessThan">
      <formula>20</formula>
    </cfRule>
    <cfRule type="cellIs" dxfId="1" priority="6498" operator="greaterThan">
      <formula>120</formula>
    </cfRule>
    <cfRule type="containsText" dxfId="2" priority="2528" operator="between" text="库存为">
      <formula>NOT(ISERROR(SEARCH("库存为",AU1448)))</formula>
    </cfRule>
  </conditionalFormatting>
  <conditionalFormatting sqref="AU1449">
    <cfRule type="cellIs" dxfId="0" priority="10467" operator="lessThan">
      <formula>20</formula>
    </cfRule>
    <cfRule type="cellIs" dxfId="1" priority="6497" operator="greaterThan">
      <formula>120</formula>
    </cfRule>
    <cfRule type="containsText" dxfId="2" priority="2527" operator="between" text="库存为">
      <formula>NOT(ISERROR(SEARCH("库存为",AU1449)))</formula>
    </cfRule>
  </conditionalFormatting>
  <conditionalFormatting sqref="AU1450">
    <cfRule type="cellIs" dxfId="0" priority="10466" operator="lessThan">
      <formula>20</formula>
    </cfRule>
    <cfRule type="cellIs" dxfId="1" priority="6496" operator="greaterThan">
      <formula>120</formula>
    </cfRule>
    <cfRule type="containsText" dxfId="2" priority="2526" operator="between" text="库存为">
      <formula>NOT(ISERROR(SEARCH("库存为",AU1450)))</formula>
    </cfRule>
  </conditionalFormatting>
  <conditionalFormatting sqref="AU1451">
    <cfRule type="cellIs" dxfId="0" priority="10465" operator="lessThan">
      <formula>20</formula>
    </cfRule>
    <cfRule type="cellIs" dxfId="1" priority="6495" operator="greaterThan">
      <formula>120</formula>
    </cfRule>
    <cfRule type="containsText" dxfId="2" priority="2525" operator="between" text="库存为">
      <formula>NOT(ISERROR(SEARCH("库存为",AU1451)))</formula>
    </cfRule>
  </conditionalFormatting>
  <conditionalFormatting sqref="AU1452">
    <cfRule type="cellIs" dxfId="0" priority="10464" operator="lessThan">
      <formula>20</formula>
    </cfRule>
    <cfRule type="cellIs" dxfId="1" priority="6494" operator="greaterThan">
      <formula>120</formula>
    </cfRule>
    <cfRule type="containsText" dxfId="2" priority="2524" operator="between" text="库存为">
      <formula>NOT(ISERROR(SEARCH("库存为",AU1452)))</formula>
    </cfRule>
  </conditionalFormatting>
  <conditionalFormatting sqref="AU1453">
    <cfRule type="cellIs" dxfId="0" priority="10463" operator="lessThan">
      <formula>20</formula>
    </cfRule>
    <cfRule type="cellIs" dxfId="1" priority="6493" operator="greaterThan">
      <formula>120</formula>
    </cfRule>
    <cfRule type="containsText" dxfId="2" priority="2523" operator="between" text="库存为">
      <formula>NOT(ISERROR(SEARCH("库存为",AU1453)))</formula>
    </cfRule>
  </conditionalFormatting>
  <conditionalFormatting sqref="AU1454">
    <cfRule type="cellIs" dxfId="0" priority="10462" operator="lessThan">
      <formula>20</formula>
    </cfRule>
    <cfRule type="cellIs" dxfId="1" priority="6492" operator="greaterThan">
      <formula>120</formula>
    </cfRule>
    <cfRule type="containsText" dxfId="2" priority="2522" operator="between" text="库存为">
      <formula>NOT(ISERROR(SEARCH("库存为",AU1454)))</formula>
    </cfRule>
  </conditionalFormatting>
  <conditionalFormatting sqref="AU1455">
    <cfRule type="cellIs" dxfId="0" priority="10461" operator="lessThan">
      <formula>20</formula>
    </cfRule>
    <cfRule type="cellIs" dxfId="1" priority="6491" operator="greaterThan">
      <formula>120</formula>
    </cfRule>
    <cfRule type="containsText" dxfId="2" priority="2521" operator="between" text="库存为">
      <formula>NOT(ISERROR(SEARCH("库存为",AU1455)))</formula>
    </cfRule>
  </conditionalFormatting>
  <conditionalFormatting sqref="AU1456">
    <cfRule type="cellIs" dxfId="0" priority="10460" operator="lessThan">
      <formula>20</formula>
    </cfRule>
    <cfRule type="cellIs" dxfId="1" priority="6490" operator="greaterThan">
      <formula>120</formula>
    </cfRule>
    <cfRule type="containsText" dxfId="2" priority="2520" operator="between" text="库存为">
      <formula>NOT(ISERROR(SEARCH("库存为",AU1456)))</formula>
    </cfRule>
  </conditionalFormatting>
  <conditionalFormatting sqref="AU1457">
    <cfRule type="cellIs" dxfId="0" priority="10459" operator="lessThan">
      <formula>20</formula>
    </cfRule>
    <cfRule type="cellIs" dxfId="1" priority="6489" operator="greaterThan">
      <formula>120</formula>
    </cfRule>
    <cfRule type="containsText" dxfId="2" priority="2519" operator="between" text="库存为">
      <formula>NOT(ISERROR(SEARCH("库存为",AU1457)))</formula>
    </cfRule>
  </conditionalFormatting>
  <conditionalFormatting sqref="AU1458">
    <cfRule type="cellIs" dxfId="0" priority="10458" operator="lessThan">
      <formula>20</formula>
    </cfRule>
    <cfRule type="cellIs" dxfId="1" priority="6488" operator="greaterThan">
      <formula>120</formula>
    </cfRule>
    <cfRule type="containsText" dxfId="2" priority="2518" operator="between" text="库存为">
      <formula>NOT(ISERROR(SEARCH("库存为",AU1458)))</formula>
    </cfRule>
  </conditionalFormatting>
  <conditionalFormatting sqref="AU1459">
    <cfRule type="cellIs" dxfId="0" priority="10457" operator="lessThan">
      <formula>20</formula>
    </cfRule>
    <cfRule type="cellIs" dxfId="1" priority="6487" operator="greaterThan">
      <formula>120</formula>
    </cfRule>
    <cfRule type="containsText" dxfId="2" priority="2517" operator="between" text="库存为">
      <formula>NOT(ISERROR(SEARCH("库存为",AU1459)))</formula>
    </cfRule>
  </conditionalFormatting>
  <conditionalFormatting sqref="AU1460">
    <cfRule type="cellIs" dxfId="0" priority="10456" operator="lessThan">
      <formula>20</formula>
    </cfRule>
    <cfRule type="cellIs" dxfId="1" priority="6486" operator="greaterThan">
      <formula>120</formula>
    </cfRule>
    <cfRule type="containsText" dxfId="2" priority="2516" operator="between" text="库存为">
      <formula>NOT(ISERROR(SEARCH("库存为",AU1460)))</formula>
    </cfRule>
  </conditionalFormatting>
  <conditionalFormatting sqref="AU1461">
    <cfRule type="cellIs" dxfId="0" priority="10455" operator="lessThan">
      <formula>20</formula>
    </cfRule>
    <cfRule type="cellIs" dxfId="1" priority="6485" operator="greaterThan">
      <formula>120</formula>
    </cfRule>
    <cfRule type="containsText" dxfId="2" priority="2515" operator="between" text="库存为">
      <formula>NOT(ISERROR(SEARCH("库存为",AU1461)))</formula>
    </cfRule>
  </conditionalFormatting>
  <conditionalFormatting sqref="AU1462">
    <cfRule type="cellIs" dxfId="0" priority="10454" operator="lessThan">
      <formula>20</formula>
    </cfRule>
    <cfRule type="cellIs" dxfId="1" priority="6484" operator="greaterThan">
      <formula>120</formula>
    </cfRule>
    <cfRule type="containsText" dxfId="2" priority="2514" operator="between" text="库存为">
      <formula>NOT(ISERROR(SEARCH("库存为",AU1462)))</formula>
    </cfRule>
  </conditionalFormatting>
  <conditionalFormatting sqref="AU1463">
    <cfRule type="cellIs" dxfId="0" priority="10453" operator="lessThan">
      <formula>20</formula>
    </cfRule>
    <cfRule type="cellIs" dxfId="1" priority="6483" operator="greaterThan">
      <formula>120</formula>
    </cfRule>
    <cfRule type="containsText" dxfId="2" priority="2513" operator="between" text="库存为">
      <formula>NOT(ISERROR(SEARCH("库存为",AU1463)))</formula>
    </cfRule>
  </conditionalFormatting>
  <conditionalFormatting sqref="AU1464">
    <cfRule type="cellIs" dxfId="0" priority="10452" operator="lessThan">
      <formula>20</formula>
    </cfRule>
    <cfRule type="cellIs" dxfId="1" priority="6482" operator="greaterThan">
      <formula>120</formula>
    </cfRule>
    <cfRule type="containsText" dxfId="2" priority="2512" operator="between" text="库存为">
      <formula>NOT(ISERROR(SEARCH("库存为",AU1464)))</formula>
    </cfRule>
  </conditionalFormatting>
  <conditionalFormatting sqref="AU1465">
    <cfRule type="cellIs" dxfId="0" priority="10451" operator="lessThan">
      <formula>20</formula>
    </cfRule>
    <cfRule type="cellIs" dxfId="1" priority="6481" operator="greaterThan">
      <formula>120</formula>
    </cfRule>
    <cfRule type="containsText" dxfId="2" priority="2511" operator="between" text="库存为">
      <formula>NOT(ISERROR(SEARCH("库存为",AU1465)))</formula>
    </cfRule>
  </conditionalFormatting>
  <conditionalFormatting sqref="AU1466">
    <cfRule type="cellIs" dxfId="0" priority="10450" operator="lessThan">
      <formula>20</formula>
    </cfRule>
    <cfRule type="cellIs" dxfId="1" priority="6480" operator="greaterThan">
      <formula>120</formula>
    </cfRule>
    <cfRule type="containsText" dxfId="2" priority="2510" operator="between" text="库存为">
      <formula>NOT(ISERROR(SEARCH("库存为",AU1466)))</formula>
    </cfRule>
  </conditionalFormatting>
  <conditionalFormatting sqref="AU1467">
    <cfRule type="cellIs" dxfId="0" priority="10449" operator="lessThan">
      <formula>20</formula>
    </cfRule>
    <cfRule type="cellIs" dxfId="1" priority="6479" operator="greaterThan">
      <formula>120</formula>
    </cfRule>
    <cfRule type="containsText" dxfId="2" priority="2509" operator="between" text="库存为">
      <formula>NOT(ISERROR(SEARCH("库存为",AU1467)))</formula>
    </cfRule>
  </conditionalFormatting>
  <conditionalFormatting sqref="AU1468">
    <cfRule type="cellIs" dxfId="0" priority="10448" operator="lessThan">
      <formula>20</formula>
    </cfRule>
    <cfRule type="cellIs" dxfId="1" priority="6478" operator="greaterThan">
      <formula>120</formula>
    </cfRule>
    <cfRule type="containsText" dxfId="2" priority="2508" operator="between" text="库存为">
      <formula>NOT(ISERROR(SEARCH("库存为",AU1468)))</formula>
    </cfRule>
  </conditionalFormatting>
  <conditionalFormatting sqref="AU1469">
    <cfRule type="cellIs" dxfId="0" priority="10447" operator="lessThan">
      <formula>20</formula>
    </cfRule>
    <cfRule type="cellIs" dxfId="1" priority="6477" operator="greaterThan">
      <formula>120</formula>
    </cfRule>
    <cfRule type="containsText" dxfId="2" priority="2507" operator="between" text="库存为">
      <formula>NOT(ISERROR(SEARCH("库存为",AU1469)))</formula>
    </cfRule>
  </conditionalFormatting>
  <conditionalFormatting sqref="AU1470">
    <cfRule type="cellIs" dxfId="0" priority="10446" operator="lessThan">
      <formula>20</formula>
    </cfRule>
    <cfRule type="cellIs" dxfId="1" priority="6476" operator="greaterThan">
      <formula>120</formula>
    </cfRule>
    <cfRule type="containsText" dxfId="2" priority="2506" operator="between" text="库存为">
      <formula>NOT(ISERROR(SEARCH("库存为",AU1470)))</formula>
    </cfRule>
  </conditionalFormatting>
  <conditionalFormatting sqref="AU1471">
    <cfRule type="cellIs" dxfId="0" priority="10445" operator="lessThan">
      <formula>20</formula>
    </cfRule>
    <cfRule type="cellIs" dxfId="1" priority="6475" operator="greaterThan">
      <formula>120</formula>
    </cfRule>
    <cfRule type="containsText" dxfId="2" priority="2505" operator="between" text="库存为">
      <formula>NOT(ISERROR(SEARCH("库存为",AU1471)))</formula>
    </cfRule>
  </conditionalFormatting>
  <conditionalFormatting sqref="AU1472">
    <cfRule type="cellIs" dxfId="0" priority="10444" operator="lessThan">
      <formula>20</formula>
    </cfRule>
    <cfRule type="cellIs" dxfId="1" priority="6474" operator="greaterThan">
      <formula>120</formula>
    </cfRule>
    <cfRule type="containsText" dxfId="2" priority="2504" operator="between" text="库存为">
      <formula>NOT(ISERROR(SEARCH("库存为",AU1472)))</formula>
    </cfRule>
  </conditionalFormatting>
  <conditionalFormatting sqref="AU1473">
    <cfRule type="cellIs" dxfId="0" priority="10443" operator="lessThan">
      <formula>20</formula>
    </cfRule>
    <cfRule type="cellIs" dxfId="1" priority="6473" operator="greaterThan">
      <formula>120</formula>
    </cfRule>
    <cfRule type="containsText" dxfId="2" priority="2503" operator="between" text="库存为">
      <formula>NOT(ISERROR(SEARCH("库存为",AU1473)))</formula>
    </cfRule>
  </conditionalFormatting>
  <conditionalFormatting sqref="AU1474">
    <cfRule type="cellIs" dxfId="0" priority="10442" operator="lessThan">
      <formula>20</formula>
    </cfRule>
    <cfRule type="cellIs" dxfId="1" priority="6472" operator="greaterThan">
      <formula>120</formula>
    </cfRule>
    <cfRule type="containsText" dxfId="2" priority="2502" operator="between" text="库存为">
      <formula>NOT(ISERROR(SEARCH("库存为",AU1474)))</formula>
    </cfRule>
  </conditionalFormatting>
  <conditionalFormatting sqref="AU1475">
    <cfRule type="cellIs" dxfId="0" priority="10441" operator="lessThan">
      <formula>20</formula>
    </cfRule>
    <cfRule type="cellIs" dxfId="1" priority="6471" operator="greaterThan">
      <formula>120</formula>
    </cfRule>
    <cfRule type="containsText" dxfId="2" priority="2501" operator="between" text="库存为">
      <formula>NOT(ISERROR(SEARCH("库存为",AU1475)))</formula>
    </cfRule>
  </conditionalFormatting>
  <conditionalFormatting sqref="AU1476">
    <cfRule type="cellIs" dxfId="0" priority="10440" operator="lessThan">
      <formula>20</formula>
    </cfRule>
    <cfRule type="cellIs" dxfId="1" priority="6470" operator="greaterThan">
      <formula>120</formula>
    </cfRule>
    <cfRule type="containsText" dxfId="2" priority="2500" operator="between" text="库存为">
      <formula>NOT(ISERROR(SEARCH("库存为",AU1476)))</formula>
    </cfRule>
  </conditionalFormatting>
  <conditionalFormatting sqref="AU1477">
    <cfRule type="cellIs" dxfId="0" priority="10439" operator="lessThan">
      <formula>20</formula>
    </cfRule>
    <cfRule type="cellIs" dxfId="1" priority="6469" operator="greaterThan">
      <formula>120</formula>
    </cfRule>
    <cfRule type="containsText" dxfId="2" priority="2499" operator="between" text="库存为">
      <formula>NOT(ISERROR(SEARCH("库存为",AU1477)))</formula>
    </cfRule>
  </conditionalFormatting>
  <conditionalFormatting sqref="AU1478">
    <cfRule type="cellIs" dxfId="0" priority="10438" operator="lessThan">
      <formula>20</formula>
    </cfRule>
    <cfRule type="cellIs" dxfId="1" priority="6468" operator="greaterThan">
      <formula>120</formula>
    </cfRule>
    <cfRule type="containsText" dxfId="2" priority="2498" operator="between" text="库存为">
      <formula>NOT(ISERROR(SEARCH("库存为",AU1478)))</formula>
    </cfRule>
  </conditionalFormatting>
  <conditionalFormatting sqref="AU1479">
    <cfRule type="cellIs" dxfId="0" priority="10437" operator="lessThan">
      <formula>20</formula>
    </cfRule>
    <cfRule type="cellIs" dxfId="1" priority="6467" operator="greaterThan">
      <formula>120</formula>
    </cfRule>
    <cfRule type="containsText" dxfId="2" priority="2497" operator="between" text="库存为">
      <formula>NOT(ISERROR(SEARCH("库存为",AU1479)))</formula>
    </cfRule>
  </conditionalFormatting>
  <conditionalFormatting sqref="AU1480">
    <cfRule type="cellIs" dxfId="0" priority="10436" operator="lessThan">
      <formula>20</formula>
    </cfRule>
    <cfRule type="cellIs" dxfId="1" priority="6466" operator="greaterThan">
      <formula>120</formula>
    </cfRule>
    <cfRule type="containsText" dxfId="2" priority="2496" operator="between" text="库存为">
      <formula>NOT(ISERROR(SEARCH("库存为",AU1480)))</formula>
    </cfRule>
  </conditionalFormatting>
  <conditionalFormatting sqref="AU1481">
    <cfRule type="cellIs" dxfId="0" priority="10435" operator="lessThan">
      <formula>20</formula>
    </cfRule>
    <cfRule type="cellIs" dxfId="1" priority="6465" operator="greaterThan">
      <formula>120</formula>
    </cfRule>
    <cfRule type="containsText" dxfId="2" priority="2495" operator="between" text="库存为">
      <formula>NOT(ISERROR(SEARCH("库存为",AU1481)))</formula>
    </cfRule>
  </conditionalFormatting>
  <conditionalFormatting sqref="AU1482">
    <cfRule type="cellIs" dxfId="0" priority="10434" operator="lessThan">
      <formula>20</formula>
    </cfRule>
    <cfRule type="cellIs" dxfId="1" priority="6464" operator="greaterThan">
      <formula>120</formula>
    </cfRule>
    <cfRule type="containsText" dxfId="2" priority="2494" operator="between" text="库存为">
      <formula>NOT(ISERROR(SEARCH("库存为",AU1482)))</formula>
    </cfRule>
  </conditionalFormatting>
  <conditionalFormatting sqref="AU1483">
    <cfRule type="cellIs" dxfId="0" priority="10433" operator="lessThan">
      <formula>20</formula>
    </cfRule>
    <cfRule type="cellIs" dxfId="1" priority="6463" operator="greaterThan">
      <formula>120</formula>
    </cfRule>
    <cfRule type="containsText" dxfId="2" priority="2493" operator="between" text="库存为">
      <formula>NOT(ISERROR(SEARCH("库存为",AU1483)))</formula>
    </cfRule>
  </conditionalFormatting>
  <conditionalFormatting sqref="AU1484">
    <cfRule type="cellIs" dxfId="0" priority="10432" operator="lessThan">
      <formula>20</formula>
    </cfRule>
    <cfRule type="cellIs" dxfId="1" priority="6462" operator="greaterThan">
      <formula>120</formula>
    </cfRule>
    <cfRule type="containsText" dxfId="2" priority="2492" operator="between" text="库存为">
      <formula>NOT(ISERROR(SEARCH("库存为",AU1484)))</formula>
    </cfRule>
  </conditionalFormatting>
  <conditionalFormatting sqref="AU1485">
    <cfRule type="cellIs" dxfId="0" priority="10431" operator="lessThan">
      <formula>20</formula>
    </cfRule>
    <cfRule type="cellIs" dxfId="1" priority="6461" operator="greaterThan">
      <formula>120</formula>
    </cfRule>
    <cfRule type="containsText" dxfId="2" priority="2491" operator="between" text="库存为">
      <formula>NOT(ISERROR(SEARCH("库存为",AU1485)))</formula>
    </cfRule>
  </conditionalFormatting>
  <conditionalFormatting sqref="AU1486">
    <cfRule type="cellIs" dxfId="0" priority="10430" operator="lessThan">
      <formula>20</formula>
    </cfRule>
    <cfRule type="cellIs" dxfId="1" priority="6460" operator="greaterThan">
      <formula>120</formula>
    </cfRule>
    <cfRule type="containsText" dxfId="2" priority="2490" operator="between" text="库存为">
      <formula>NOT(ISERROR(SEARCH("库存为",AU1486)))</formula>
    </cfRule>
  </conditionalFormatting>
  <conditionalFormatting sqref="AU1487">
    <cfRule type="cellIs" dxfId="0" priority="10429" operator="lessThan">
      <formula>20</formula>
    </cfRule>
    <cfRule type="cellIs" dxfId="1" priority="6459" operator="greaterThan">
      <formula>120</formula>
    </cfRule>
    <cfRule type="containsText" dxfId="2" priority="2489" operator="between" text="库存为">
      <formula>NOT(ISERROR(SEARCH("库存为",AU1487)))</formula>
    </cfRule>
  </conditionalFormatting>
  <conditionalFormatting sqref="AU1488">
    <cfRule type="cellIs" dxfId="0" priority="10428" operator="lessThan">
      <formula>20</formula>
    </cfRule>
    <cfRule type="cellIs" dxfId="1" priority="6458" operator="greaterThan">
      <formula>120</formula>
    </cfRule>
    <cfRule type="containsText" dxfId="2" priority="2488" operator="between" text="库存为">
      <formula>NOT(ISERROR(SEARCH("库存为",AU1488)))</formula>
    </cfRule>
  </conditionalFormatting>
  <conditionalFormatting sqref="AU1489">
    <cfRule type="cellIs" dxfId="0" priority="10427" operator="lessThan">
      <formula>20</formula>
    </cfRule>
    <cfRule type="cellIs" dxfId="1" priority="6457" operator="greaterThan">
      <formula>120</formula>
    </cfRule>
    <cfRule type="containsText" dxfId="2" priority="2487" operator="between" text="库存为">
      <formula>NOT(ISERROR(SEARCH("库存为",AU1489)))</formula>
    </cfRule>
  </conditionalFormatting>
  <conditionalFormatting sqref="AU1490">
    <cfRule type="cellIs" dxfId="0" priority="10426" operator="lessThan">
      <formula>20</formula>
    </cfRule>
    <cfRule type="cellIs" dxfId="1" priority="6456" operator="greaterThan">
      <formula>120</formula>
    </cfRule>
    <cfRule type="containsText" dxfId="2" priority="2486" operator="between" text="库存为">
      <formula>NOT(ISERROR(SEARCH("库存为",AU1490)))</formula>
    </cfRule>
  </conditionalFormatting>
  <conditionalFormatting sqref="AU1491">
    <cfRule type="cellIs" dxfId="0" priority="10425" operator="lessThan">
      <formula>20</formula>
    </cfRule>
    <cfRule type="cellIs" dxfId="1" priority="6455" operator="greaterThan">
      <formula>120</formula>
    </cfRule>
    <cfRule type="containsText" dxfId="2" priority="2485" operator="between" text="库存为">
      <formula>NOT(ISERROR(SEARCH("库存为",AU1491)))</formula>
    </cfRule>
  </conditionalFormatting>
  <conditionalFormatting sqref="AU1492">
    <cfRule type="cellIs" dxfId="0" priority="10424" operator="lessThan">
      <formula>20</formula>
    </cfRule>
    <cfRule type="cellIs" dxfId="1" priority="6454" operator="greaterThan">
      <formula>120</formula>
    </cfRule>
    <cfRule type="containsText" dxfId="2" priority="2484" operator="between" text="库存为">
      <formula>NOT(ISERROR(SEARCH("库存为",AU1492)))</formula>
    </cfRule>
  </conditionalFormatting>
  <conditionalFormatting sqref="AU1493">
    <cfRule type="cellIs" dxfId="0" priority="10423" operator="lessThan">
      <formula>20</formula>
    </cfRule>
    <cfRule type="cellIs" dxfId="1" priority="6453" operator="greaterThan">
      <formula>120</formula>
    </cfRule>
    <cfRule type="containsText" dxfId="2" priority="2483" operator="between" text="库存为">
      <formula>NOT(ISERROR(SEARCH("库存为",AU1493)))</formula>
    </cfRule>
  </conditionalFormatting>
  <conditionalFormatting sqref="AU1494">
    <cfRule type="cellIs" dxfId="0" priority="10422" operator="lessThan">
      <formula>20</formula>
    </cfRule>
    <cfRule type="cellIs" dxfId="1" priority="6452" operator="greaterThan">
      <formula>120</formula>
    </cfRule>
    <cfRule type="containsText" dxfId="2" priority="2482" operator="between" text="库存为">
      <formula>NOT(ISERROR(SEARCH("库存为",AU1494)))</formula>
    </cfRule>
  </conditionalFormatting>
  <conditionalFormatting sqref="AU1495">
    <cfRule type="cellIs" dxfId="0" priority="10421" operator="lessThan">
      <formula>20</formula>
    </cfRule>
    <cfRule type="cellIs" dxfId="1" priority="6451" operator="greaterThan">
      <formula>120</formula>
    </cfRule>
    <cfRule type="containsText" dxfId="2" priority="2481" operator="between" text="库存为">
      <formula>NOT(ISERROR(SEARCH("库存为",AU1495)))</formula>
    </cfRule>
  </conditionalFormatting>
  <conditionalFormatting sqref="AU1496">
    <cfRule type="cellIs" dxfId="0" priority="10420" operator="lessThan">
      <formula>20</formula>
    </cfRule>
    <cfRule type="cellIs" dxfId="1" priority="6450" operator="greaterThan">
      <formula>120</formula>
    </cfRule>
    <cfRule type="containsText" dxfId="2" priority="2480" operator="between" text="库存为">
      <formula>NOT(ISERROR(SEARCH("库存为",AU1496)))</formula>
    </cfRule>
  </conditionalFormatting>
  <conditionalFormatting sqref="AU1497">
    <cfRule type="cellIs" dxfId="0" priority="10419" operator="lessThan">
      <formula>20</formula>
    </cfRule>
    <cfRule type="cellIs" dxfId="1" priority="6449" operator="greaterThan">
      <formula>120</formula>
    </cfRule>
    <cfRule type="containsText" dxfId="2" priority="2479" operator="between" text="库存为">
      <formula>NOT(ISERROR(SEARCH("库存为",AU1497)))</formula>
    </cfRule>
  </conditionalFormatting>
  <conditionalFormatting sqref="AU1498">
    <cfRule type="cellIs" dxfId="0" priority="10418" operator="lessThan">
      <formula>20</formula>
    </cfRule>
    <cfRule type="cellIs" dxfId="1" priority="6448" operator="greaterThan">
      <formula>120</formula>
    </cfRule>
    <cfRule type="containsText" dxfId="2" priority="2478" operator="between" text="库存为">
      <formula>NOT(ISERROR(SEARCH("库存为",AU1498)))</formula>
    </cfRule>
  </conditionalFormatting>
  <conditionalFormatting sqref="AU1499">
    <cfRule type="cellIs" dxfId="0" priority="10417" operator="lessThan">
      <formula>20</formula>
    </cfRule>
    <cfRule type="cellIs" dxfId="1" priority="6447" operator="greaterThan">
      <formula>120</formula>
    </cfRule>
    <cfRule type="containsText" dxfId="2" priority="2477" operator="between" text="库存为">
      <formula>NOT(ISERROR(SEARCH("库存为",AU1499)))</formula>
    </cfRule>
  </conditionalFormatting>
  <conditionalFormatting sqref="AU1500">
    <cfRule type="cellIs" dxfId="0" priority="10416" operator="lessThan">
      <formula>20</formula>
    </cfRule>
    <cfRule type="cellIs" dxfId="1" priority="6446" operator="greaterThan">
      <formula>120</formula>
    </cfRule>
    <cfRule type="containsText" dxfId="2" priority="2476" operator="between" text="库存为">
      <formula>NOT(ISERROR(SEARCH("库存为",AU1500)))</formula>
    </cfRule>
  </conditionalFormatting>
  <conditionalFormatting sqref="AU1501">
    <cfRule type="cellIs" dxfId="0" priority="10415" operator="lessThan">
      <formula>20</formula>
    </cfRule>
    <cfRule type="cellIs" dxfId="1" priority="6445" operator="greaterThan">
      <formula>120</formula>
    </cfRule>
    <cfRule type="containsText" dxfId="2" priority="2475" operator="between" text="库存为">
      <formula>NOT(ISERROR(SEARCH("库存为",AU1501)))</formula>
    </cfRule>
  </conditionalFormatting>
  <conditionalFormatting sqref="AU1502">
    <cfRule type="cellIs" dxfId="0" priority="10414" operator="lessThan">
      <formula>20</formula>
    </cfRule>
    <cfRule type="cellIs" dxfId="1" priority="6444" operator="greaterThan">
      <formula>120</formula>
    </cfRule>
    <cfRule type="containsText" dxfId="2" priority="2474" operator="between" text="库存为">
      <formula>NOT(ISERROR(SEARCH("库存为",AU1502)))</formula>
    </cfRule>
  </conditionalFormatting>
  <conditionalFormatting sqref="AU1503">
    <cfRule type="cellIs" dxfId="0" priority="10413" operator="lessThan">
      <formula>20</formula>
    </cfRule>
    <cfRule type="cellIs" dxfId="1" priority="6443" operator="greaterThan">
      <formula>120</formula>
    </cfRule>
    <cfRule type="containsText" dxfId="2" priority="2473" operator="between" text="库存为">
      <formula>NOT(ISERROR(SEARCH("库存为",AU1503)))</formula>
    </cfRule>
  </conditionalFormatting>
  <conditionalFormatting sqref="AU1504">
    <cfRule type="cellIs" dxfId="0" priority="10412" operator="lessThan">
      <formula>20</formula>
    </cfRule>
    <cfRule type="cellIs" dxfId="1" priority="6442" operator="greaterThan">
      <formula>120</formula>
    </cfRule>
    <cfRule type="containsText" dxfId="2" priority="2472" operator="between" text="库存为">
      <formula>NOT(ISERROR(SEARCH("库存为",AU1504)))</formula>
    </cfRule>
  </conditionalFormatting>
  <conditionalFormatting sqref="AU1505">
    <cfRule type="cellIs" dxfId="0" priority="10411" operator="lessThan">
      <formula>20</formula>
    </cfRule>
    <cfRule type="cellIs" dxfId="1" priority="6441" operator="greaterThan">
      <formula>120</formula>
    </cfRule>
    <cfRule type="containsText" dxfId="2" priority="2471" operator="between" text="库存为">
      <formula>NOT(ISERROR(SEARCH("库存为",AU1505)))</formula>
    </cfRule>
  </conditionalFormatting>
  <conditionalFormatting sqref="AU1506">
    <cfRule type="cellIs" dxfId="0" priority="10410" operator="lessThan">
      <formula>20</formula>
    </cfRule>
    <cfRule type="cellIs" dxfId="1" priority="6440" operator="greaterThan">
      <formula>120</formula>
    </cfRule>
    <cfRule type="containsText" dxfId="2" priority="2470" operator="between" text="库存为">
      <formula>NOT(ISERROR(SEARCH("库存为",AU1506)))</formula>
    </cfRule>
  </conditionalFormatting>
  <conditionalFormatting sqref="AU1507">
    <cfRule type="cellIs" dxfId="0" priority="10409" operator="lessThan">
      <formula>20</formula>
    </cfRule>
    <cfRule type="cellIs" dxfId="1" priority="6439" operator="greaterThan">
      <formula>120</formula>
    </cfRule>
    <cfRule type="containsText" dxfId="2" priority="2469" operator="between" text="库存为">
      <formula>NOT(ISERROR(SEARCH("库存为",AU1507)))</formula>
    </cfRule>
  </conditionalFormatting>
  <conditionalFormatting sqref="AU1508">
    <cfRule type="cellIs" dxfId="0" priority="10408" operator="lessThan">
      <formula>20</formula>
    </cfRule>
    <cfRule type="cellIs" dxfId="1" priority="6438" operator="greaterThan">
      <formula>120</formula>
    </cfRule>
    <cfRule type="containsText" dxfId="2" priority="2468" operator="between" text="库存为">
      <formula>NOT(ISERROR(SEARCH("库存为",AU1508)))</formula>
    </cfRule>
  </conditionalFormatting>
  <conditionalFormatting sqref="AU1509">
    <cfRule type="cellIs" dxfId="0" priority="10407" operator="lessThan">
      <formula>20</formula>
    </cfRule>
    <cfRule type="cellIs" dxfId="1" priority="6437" operator="greaterThan">
      <formula>120</formula>
    </cfRule>
    <cfRule type="containsText" dxfId="2" priority="2467" operator="between" text="库存为">
      <formula>NOT(ISERROR(SEARCH("库存为",AU1509)))</formula>
    </cfRule>
  </conditionalFormatting>
  <conditionalFormatting sqref="AU1510">
    <cfRule type="cellIs" dxfId="0" priority="10406" operator="lessThan">
      <formula>20</formula>
    </cfRule>
    <cfRule type="cellIs" dxfId="1" priority="6436" operator="greaterThan">
      <formula>120</formula>
    </cfRule>
    <cfRule type="containsText" dxfId="2" priority="2466" operator="between" text="库存为">
      <formula>NOT(ISERROR(SEARCH("库存为",AU1510)))</formula>
    </cfRule>
  </conditionalFormatting>
  <conditionalFormatting sqref="AU1511">
    <cfRule type="cellIs" dxfId="0" priority="10405" operator="lessThan">
      <formula>20</formula>
    </cfRule>
    <cfRule type="cellIs" dxfId="1" priority="6435" operator="greaterThan">
      <formula>120</formula>
    </cfRule>
    <cfRule type="containsText" dxfId="2" priority="2465" operator="between" text="库存为">
      <formula>NOT(ISERROR(SEARCH("库存为",AU1511)))</formula>
    </cfRule>
  </conditionalFormatting>
  <conditionalFormatting sqref="AU1512">
    <cfRule type="cellIs" dxfId="0" priority="10404" operator="lessThan">
      <formula>20</formula>
    </cfRule>
    <cfRule type="cellIs" dxfId="1" priority="6434" operator="greaterThan">
      <formula>120</formula>
    </cfRule>
    <cfRule type="containsText" dxfId="2" priority="2464" operator="between" text="库存为">
      <formula>NOT(ISERROR(SEARCH("库存为",AU1512)))</formula>
    </cfRule>
  </conditionalFormatting>
  <conditionalFormatting sqref="AU1513">
    <cfRule type="cellIs" dxfId="0" priority="10403" operator="lessThan">
      <formula>20</formula>
    </cfRule>
    <cfRule type="cellIs" dxfId="1" priority="6433" operator="greaterThan">
      <formula>120</formula>
    </cfRule>
    <cfRule type="containsText" dxfId="2" priority="2463" operator="between" text="库存为">
      <formula>NOT(ISERROR(SEARCH("库存为",AU1513)))</formula>
    </cfRule>
  </conditionalFormatting>
  <conditionalFormatting sqref="AU1514">
    <cfRule type="cellIs" dxfId="0" priority="10402" operator="lessThan">
      <formula>20</formula>
    </cfRule>
    <cfRule type="cellIs" dxfId="1" priority="6432" operator="greaterThan">
      <formula>120</formula>
    </cfRule>
    <cfRule type="containsText" dxfId="2" priority="2462" operator="between" text="库存为">
      <formula>NOT(ISERROR(SEARCH("库存为",AU1514)))</formula>
    </cfRule>
  </conditionalFormatting>
  <conditionalFormatting sqref="AU1515">
    <cfRule type="cellIs" dxfId="0" priority="10401" operator="lessThan">
      <formula>20</formula>
    </cfRule>
    <cfRule type="cellIs" dxfId="1" priority="6431" operator="greaterThan">
      <formula>120</formula>
    </cfRule>
    <cfRule type="containsText" dxfId="2" priority="2461" operator="between" text="库存为">
      <formula>NOT(ISERROR(SEARCH("库存为",AU1515)))</formula>
    </cfRule>
  </conditionalFormatting>
  <conditionalFormatting sqref="AU1516">
    <cfRule type="cellIs" dxfId="0" priority="10400" operator="lessThan">
      <formula>20</formula>
    </cfRule>
    <cfRule type="cellIs" dxfId="1" priority="6430" operator="greaterThan">
      <formula>120</formula>
    </cfRule>
    <cfRule type="containsText" dxfId="2" priority="2460" operator="between" text="库存为">
      <formula>NOT(ISERROR(SEARCH("库存为",AU1516)))</formula>
    </cfRule>
  </conditionalFormatting>
  <conditionalFormatting sqref="AU1517">
    <cfRule type="cellIs" dxfId="0" priority="10399" operator="lessThan">
      <formula>20</formula>
    </cfRule>
    <cfRule type="cellIs" dxfId="1" priority="6429" operator="greaterThan">
      <formula>120</formula>
    </cfRule>
    <cfRule type="containsText" dxfId="2" priority="2459" operator="between" text="库存为">
      <formula>NOT(ISERROR(SEARCH("库存为",AU1517)))</formula>
    </cfRule>
  </conditionalFormatting>
  <conditionalFormatting sqref="AU1518">
    <cfRule type="cellIs" dxfId="0" priority="10398" operator="lessThan">
      <formula>20</formula>
    </cfRule>
    <cfRule type="cellIs" dxfId="1" priority="6428" operator="greaterThan">
      <formula>120</formula>
    </cfRule>
    <cfRule type="containsText" dxfId="2" priority="2458" operator="between" text="库存为">
      <formula>NOT(ISERROR(SEARCH("库存为",AU1518)))</formula>
    </cfRule>
  </conditionalFormatting>
  <conditionalFormatting sqref="AU1519">
    <cfRule type="cellIs" dxfId="0" priority="10397" operator="lessThan">
      <formula>20</formula>
    </cfRule>
    <cfRule type="cellIs" dxfId="1" priority="6427" operator="greaterThan">
      <formula>120</formula>
    </cfRule>
    <cfRule type="containsText" dxfId="2" priority="2457" operator="between" text="库存为">
      <formula>NOT(ISERROR(SEARCH("库存为",AU1519)))</formula>
    </cfRule>
  </conditionalFormatting>
  <conditionalFormatting sqref="AU1520">
    <cfRule type="cellIs" dxfId="0" priority="10396" operator="lessThan">
      <formula>20</formula>
    </cfRule>
    <cfRule type="cellIs" dxfId="1" priority="6426" operator="greaterThan">
      <formula>120</formula>
    </cfRule>
    <cfRule type="containsText" dxfId="2" priority="2456" operator="between" text="库存为">
      <formula>NOT(ISERROR(SEARCH("库存为",AU1520)))</formula>
    </cfRule>
  </conditionalFormatting>
  <conditionalFormatting sqref="AU1521">
    <cfRule type="cellIs" dxfId="0" priority="10395" operator="lessThan">
      <formula>20</formula>
    </cfRule>
    <cfRule type="cellIs" dxfId="1" priority="6425" operator="greaterThan">
      <formula>120</formula>
    </cfRule>
    <cfRule type="containsText" dxfId="2" priority="2455" operator="between" text="库存为">
      <formula>NOT(ISERROR(SEARCH("库存为",AU1521)))</formula>
    </cfRule>
  </conditionalFormatting>
  <conditionalFormatting sqref="AU1522">
    <cfRule type="cellIs" dxfId="0" priority="10394" operator="lessThan">
      <formula>20</formula>
    </cfRule>
    <cfRule type="cellIs" dxfId="1" priority="6424" operator="greaterThan">
      <formula>120</formula>
    </cfRule>
    <cfRule type="containsText" dxfId="2" priority="2454" operator="between" text="库存为">
      <formula>NOT(ISERROR(SEARCH("库存为",AU1522)))</formula>
    </cfRule>
  </conditionalFormatting>
  <conditionalFormatting sqref="AU1523">
    <cfRule type="cellIs" dxfId="0" priority="10393" operator="lessThan">
      <formula>20</formula>
    </cfRule>
    <cfRule type="cellIs" dxfId="1" priority="6423" operator="greaterThan">
      <formula>120</formula>
    </cfRule>
    <cfRule type="containsText" dxfId="2" priority="2453" operator="between" text="库存为">
      <formula>NOT(ISERROR(SEARCH("库存为",AU1523)))</formula>
    </cfRule>
  </conditionalFormatting>
  <conditionalFormatting sqref="AU1524">
    <cfRule type="cellIs" dxfId="0" priority="10392" operator="lessThan">
      <formula>20</formula>
    </cfRule>
    <cfRule type="cellIs" dxfId="1" priority="6422" operator="greaterThan">
      <formula>120</formula>
    </cfRule>
    <cfRule type="containsText" dxfId="2" priority="2452" operator="between" text="库存为">
      <formula>NOT(ISERROR(SEARCH("库存为",AU1524)))</formula>
    </cfRule>
  </conditionalFormatting>
  <conditionalFormatting sqref="AU1525">
    <cfRule type="cellIs" dxfId="0" priority="10391" operator="lessThan">
      <formula>20</formula>
    </cfRule>
    <cfRule type="cellIs" dxfId="1" priority="6421" operator="greaterThan">
      <formula>120</formula>
    </cfRule>
    <cfRule type="containsText" dxfId="2" priority="2451" operator="between" text="库存为">
      <formula>NOT(ISERROR(SEARCH("库存为",AU1525)))</formula>
    </cfRule>
  </conditionalFormatting>
  <conditionalFormatting sqref="AU1526">
    <cfRule type="cellIs" dxfId="0" priority="10390" operator="lessThan">
      <formula>20</formula>
    </cfRule>
    <cfRule type="cellIs" dxfId="1" priority="6420" operator="greaterThan">
      <formula>120</formula>
    </cfRule>
    <cfRule type="containsText" dxfId="2" priority="2450" operator="between" text="库存为">
      <formula>NOT(ISERROR(SEARCH("库存为",AU1526)))</formula>
    </cfRule>
  </conditionalFormatting>
  <conditionalFormatting sqref="AU1527">
    <cfRule type="cellIs" dxfId="0" priority="10389" operator="lessThan">
      <formula>20</formula>
    </cfRule>
    <cfRule type="cellIs" dxfId="1" priority="6419" operator="greaterThan">
      <formula>120</formula>
    </cfRule>
    <cfRule type="containsText" dxfId="2" priority="2449" operator="between" text="库存为">
      <formula>NOT(ISERROR(SEARCH("库存为",AU1527)))</formula>
    </cfRule>
  </conditionalFormatting>
  <conditionalFormatting sqref="AU1528">
    <cfRule type="cellIs" dxfId="0" priority="10388" operator="lessThan">
      <formula>20</formula>
    </cfRule>
    <cfRule type="cellIs" dxfId="1" priority="6418" operator="greaterThan">
      <formula>120</formula>
    </cfRule>
    <cfRule type="containsText" dxfId="2" priority="2448" operator="between" text="库存为">
      <formula>NOT(ISERROR(SEARCH("库存为",AU1528)))</formula>
    </cfRule>
  </conditionalFormatting>
  <conditionalFormatting sqref="AU1529">
    <cfRule type="cellIs" dxfId="0" priority="10387" operator="lessThan">
      <formula>20</formula>
    </cfRule>
    <cfRule type="cellIs" dxfId="1" priority="6417" operator="greaterThan">
      <formula>120</formula>
    </cfRule>
    <cfRule type="containsText" dxfId="2" priority="2447" operator="between" text="库存为">
      <formula>NOT(ISERROR(SEARCH("库存为",AU1529)))</formula>
    </cfRule>
  </conditionalFormatting>
  <conditionalFormatting sqref="AU1530">
    <cfRule type="cellIs" dxfId="0" priority="10386" operator="lessThan">
      <formula>20</formula>
    </cfRule>
    <cfRule type="cellIs" dxfId="1" priority="6416" operator="greaterThan">
      <formula>120</formula>
    </cfRule>
    <cfRule type="containsText" dxfId="2" priority="2446" operator="between" text="库存为">
      <formula>NOT(ISERROR(SEARCH("库存为",AU1530)))</formula>
    </cfRule>
  </conditionalFormatting>
  <conditionalFormatting sqref="AU1531">
    <cfRule type="cellIs" dxfId="0" priority="10385" operator="lessThan">
      <formula>20</formula>
    </cfRule>
    <cfRule type="cellIs" dxfId="1" priority="6415" operator="greaterThan">
      <formula>120</formula>
    </cfRule>
    <cfRule type="containsText" dxfId="2" priority="2445" operator="between" text="库存为">
      <formula>NOT(ISERROR(SEARCH("库存为",AU1531)))</formula>
    </cfRule>
  </conditionalFormatting>
  <conditionalFormatting sqref="AU1532">
    <cfRule type="cellIs" dxfId="0" priority="10384" operator="lessThan">
      <formula>20</formula>
    </cfRule>
    <cfRule type="cellIs" dxfId="1" priority="6414" operator="greaterThan">
      <formula>120</formula>
    </cfRule>
    <cfRule type="containsText" dxfId="2" priority="2444" operator="between" text="库存为">
      <formula>NOT(ISERROR(SEARCH("库存为",AU1532)))</formula>
    </cfRule>
  </conditionalFormatting>
  <conditionalFormatting sqref="AU1533">
    <cfRule type="cellIs" dxfId="0" priority="10383" operator="lessThan">
      <formula>20</formula>
    </cfRule>
    <cfRule type="cellIs" dxfId="1" priority="6413" operator="greaterThan">
      <formula>120</formula>
    </cfRule>
    <cfRule type="containsText" dxfId="2" priority="2443" operator="between" text="库存为">
      <formula>NOT(ISERROR(SEARCH("库存为",AU1533)))</formula>
    </cfRule>
  </conditionalFormatting>
  <conditionalFormatting sqref="AU1534">
    <cfRule type="cellIs" dxfId="0" priority="10382" operator="lessThan">
      <formula>20</formula>
    </cfRule>
    <cfRule type="cellIs" dxfId="1" priority="6412" operator="greaterThan">
      <formula>120</formula>
    </cfRule>
    <cfRule type="containsText" dxfId="2" priority="2442" operator="between" text="库存为">
      <formula>NOT(ISERROR(SEARCH("库存为",AU1534)))</formula>
    </cfRule>
  </conditionalFormatting>
  <conditionalFormatting sqref="AU1535">
    <cfRule type="cellIs" dxfId="0" priority="10381" operator="lessThan">
      <formula>20</formula>
    </cfRule>
    <cfRule type="cellIs" dxfId="1" priority="6411" operator="greaterThan">
      <formula>120</formula>
    </cfRule>
    <cfRule type="containsText" dxfId="2" priority="2441" operator="between" text="库存为">
      <formula>NOT(ISERROR(SEARCH("库存为",AU1535)))</formula>
    </cfRule>
  </conditionalFormatting>
  <conditionalFormatting sqref="AU1536">
    <cfRule type="cellIs" dxfId="0" priority="10380" operator="lessThan">
      <formula>20</formula>
    </cfRule>
    <cfRule type="cellIs" dxfId="1" priority="6410" operator="greaterThan">
      <formula>120</formula>
    </cfRule>
    <cfRule type="containsText" dxfId="2" priority="2440" operator="between" text="库存为">
      <formula>NOT(ISERROR(SEARCH("库存为",AU1536)))</formula>
    </cfRule>
  </conditionalFormatting>
  <conditionalFormatting sqref="AU1537">
    <cfRule type="cellIs" dxfId="0" priority="10379" operator="lessThan">
      <formula>20</formula>
    </cfRule>
    <cfRule type="cellIs" dxfId="1" priority="6409" operator="greaterThan">
      <formula>120</formula>
    </cfRule>
    <cfRule type="containsText" dxfId="2" priority="2439" operator="between" text="库存为">
      <formula>NOT(ISERROR(SEARCH("库存为",AU1537)))</formula>
    </cfRule>
  </conditionalFormatting>
  <conditionalFormatting sqref="AU1538">
    <cfRule type="cellIs" dxfId="0" priority="10378" operator="lessThan">
      <formula>20</formula>
    </cfRule>
    <cfRule type="cellIs" dxfId="1" priority="6408" operator="greaterThan">
      <formula>120</formula>
    </cfRule>
    <cfRule type="containsText" dxfId="2" priority="2438" operator="between" text="库存为">
      <formula>NOT(ISERROR(SEARCH("库存为",AU1538)))</formula>
    </cfRule>
  </conditionalFormatting>
  <conditionalFormatting sqref="AU1539">
    <cfRule type="cellIs" dxfId="0" priority="10377" operator="lessThan">
      <formula>20</formula>
    </cfRule>
    <cfRule type="cellIs" dxfId="1" priority="6407" operator="greaterThan">
      <formula>120</formula>
    </cfRule>
    <cfRule type="containsText" dxfId="2" priority="2437" operator="between" text="库存为">
      <formula>NOT(ISERROR(SEARCH("库存为",AU1539)))</formula>
    </cfRule>
  </conditionalFormatting>
  <conditionalFormatting sqref="AU1540">
    <cfRule type="cellIs" dxfId="0" priority="10376" operator="lessThan">
      <formula>20</formula>
    </cfRule>
    <cfRule type="cellIs" dxfId="1" priority="6406" operator="greaterThan">
      <formula>120</formula>
    </cfRule>
    <cfRule type="containsText" dxfId="2" priority="2436" operator="between" text="库存为">
      <formula>NOT(ISERROR(SEARCH("库存为",AU1540)))</formula>
    </cfRule>
  </conditionalFormatting>
  <conditionalFormatting sqref="AU1541">
    <cfRule type="cellIs" dxfId="0" priority="10375" operator="lessThan">
      <formula>20</formula>
    </cfRule>
    <cfRule type="cellIs" dxfId="1" priority="6405" operator="greaterThan">
      <formula>120</formula>
    </cfRule>
    <cfRule type="containsText" dxfId="2" priority="2435" operator="between" text="库存为">
      <formula>NOT(ISERROR(SEARCH("库存为",AU1541)))</formula>
    </cfRule>
  </conditionalFormatting>
  <conditionalFormatting sqref="AU1542">
    <cfRule type="cellIs" dxfId="0" priority="10374" operator="lessThan">
      <formula>20</formula>
    </cfRule>
    <cfRule type="cellIs" dxfId="1" priority="6404" operator="greaterThan">
      <formula>120</formula>
    </cfRule>
    <cfRule type="containsText" dxfId="2" priority="2434" operator="between" text="库存为">
      <formula>NOT(ISERROR(SEARCH("库存为",AU1542)))</formula>
    </cfRule>
  </conditionalFormatting>
  <conditionalFormatting sqref="AU1543">
    <cfRule type="cellIs" dxfId="0" priority="10373" operator="lessThan">
      <formula>20</formula>
    </cfRule>
    <cfRule type="cellIs" dxfId="1" priority="6403" operator="greaterThan">
      <formula>120</formula>
    </cfRule>
    <cfRule type="containsText" dxfId="2" priority="2433" operator="between" text="库存为">
      <formula>NOT(ISERROR(SEARCH("库存为",AU1543)))</formula>
    </cfRule>
  </conditionalFormatting>
  <conditionalFormatting sqref="AU1544">
    <cfRule type="cellIs" dxfId="0" priority="10372" operator="lessThan">
      <formula>20</formula>
    </cfRule>
    <cfRule type="cellIs" dxfId="1" priority="6402" operator="greaterThan">
      <formula>120</formula>
    </cfRule>
    <cfRule type="containsText" dxfId="2" priority="2432" operator="between" text="库存为">
      <formula>NOT(ISERROR(SEARCH("库存为",AU1544)))</formula>
    </cfRule>
  </conditionalFormatting>
  <conditionalFormatting sqref="AU1545">
    <cfRule type="cellIs" dxfId="0" priority="10371" operator="lessThan">
      <formula>20</formula>
    </cfRule>
    <cfRule type="cellIs" dxfId="1" priority="6401" operator="greaterThan">
      <formula>120</formula>
    </cfRule>
    <cfRule type="containsText" dxfId="2" priority="2431" operator="between" text="库存为">
      <formula>NOT(ISERROR(SEARCH("库存为",AU1545)))</formula>
    </cfRule>
  </conditionalFormatting>
  <conditionalFormatting sqref="AU1546">
    <cfRule type="cellIs" dxfId="0" priority="10370" operator="lessThan">
      <formula>20</formula>
    </cfRule>
    <cfRule type="cellIs" dxfId="1" priority="6400" operator="greaterThan">
      <formula>120</formula>
    </cfRule>
    <cfRule type="containsText" dxfId="2" priority="2430" operator="between" text="库存为">
      <formula>NOT(ISERROR(SEARCH("库存为",AU1546)))</formula>
    </cfRule>
  </conditionalFormatting>
  <conditionalFormatting sqref="AU1547">
    <cfRule type="cellIs" dxfId="0" priority="10369" operator="lessThan">
      <formula>20</formula>
    </cfRule>
    <cfRule type="cellIs" dxfId="1" priority="6399" operator="greaterThan">
      <formula>120</formula>
    </cfRule>
    <cfRule type="containsText" dxfId="2" priority="2429" operator="between" text="库存为">
      <formula>NOT(ISERROR(SEARCH("库存为",AU1547)))</formula>
    </cfRule>
  </conditionalFormatting>
  <conditionalFormatting sqref="AU1548">
    <cfRule type="cellIs" dxfId="0" priority="10368" operator="lessThan">
      <formula>20</formula>
    </cfRule>
    <cfRule type="cellIs" dxfId="1" priority="6398" operator="greaterThan">
      <formula>120</formula>
    </cfRule>
    <cfRule type="containsText" dxfId="2" priority="2428" operator="between" text="库存为">
      <formula>NOT(ISERROR(SEARCH("库存为",AU1548)))</formula>
    </cfRule>
  </conditionalFormatting>
  <conditionalFormatting sqref="AU1549">
    <cfRule type="cellIs" dxfId="0" priority="10367" operator="lessThan">
      <formula>20</formula>
    </cfRule>
    <cfRule type="cellIs" dxfId="1" priority="6397" operator="greaterThan">
      <formula>120</formula>
    </cfRule>
    <cfRule type="containsText" dxfId="2" priority="2427" operator="between" text="库存为">
      <formula>NOT(ISERROR(SEARCH("库存为",AU1549)))</formula>
    </cfRule>
  </conditionalFormatting>
  <conditionalFormatting sqref="AU1550">
    <cfRule type="cellIs" dxfId="0" priority="10366" operator="lessThan">
      <formula>20</formula>
    </cfRule>
    <cfRule type="cellIs" dxfId="1" priority="6396" operator="greaterThan">
      <formula>120</formula>
    </cfRule>
    <cfRule type="containsText" dxfId="2" priority="2426" operator="between" text="库存为">
      <formula>NOT(ISERROR(SEARCH("库存为",AU1550)))</formula>
    </cfRule>
  </conditionalFormatting>
  <conditionalFormatting sqref="AU1551">
    <cfRule type="cellIs" dxfId="0" priority="10365" operator="lessThan">
      <formula>20</formula>
    </cfRule>
    <cfRule type="cellIs" dxfId="1" priority="6395" operator="greaterThan">
      <formula>120</formula>
    </cfRule>
    <cfRule type="containsText" dxfId="2" priority="2425" operator="between" text="库存为">
      <formula>NOT(ISERROR(SEARCH("库存为",AU1551)))</formula>
    </cfRule>
  </conditionalFormatting>
  <conditionalFormatting sqref="AU1552">
    <cfRule type="cellIs" dxfId="0" priority="10364" operator="lessThan">
      <formula>20</formula>
    </cfRule>
    <cfRule type="cellIs" dxfId="1" priority="6394" operator="greaterThan">
      <formula>120</formula>
    </cfRule>
    <cfRule type="containsText" dxfId="2" priority="2424" operator="between" text="库存为">
      <formula>NOT(ISERROR(SEARCH("库存为",AU1552)))</formula>
    </cfRule>
  </conditionalFormatting>
  <conditionalFormatting sqref="AU1553">
    <cfRule type="cellIs" dxfId="0" priority="10363" operator="lessThan">
      <formula>20</formula>
    </cfRule>
    <cfRule type="cellIs" dxfId="1" priority="6393" operator="greaterThan">
      <formula>120</formula>
    </cfRule>
    <cfRule type="containsText" dxfId="2" priority="2423" operator="between" text="库存为">
      <formula>NOT(ISERROR(SEARCH("库存为",AU1553)))</formula>
    </cfRule>
  </conditionalFormatting>
  <conditionalFormatting sqref="AU1554">
    <cfRule type="cellIs" dxfId="0" priority="10362" operator="lessThan">
      <formula>20</formula>
    </cfRule>
    <cfRule type="cellIs" dxfId="1" priority="6392" operator="greaterThan">
      <formula>120</formula>
    </cfRule>
    <cfRule type="containsText" dxfId="2" priority="2422" operator="between" text="库存为">
      <formula>NOT(ISERROR(SEARCH("库存为",AU1554)))</formula>
    </cfRule>
  </conditionalFormatting>
  <conditionalFormatting sqref="AU1555">
    <cfRule type="cellIs" dxfId="0" priority="10361" operator="lessThan">
      <formula>20</formula>
    </cfRule>
    <cfRule type="cellIs" dxfId="1" priority="6391" operator="greaterThan">
      <formula>120</formula>
    </cfRule>
    <cfRule type="containsText" dxfId="2" priority="2421" operator="between" text="库存为">
      <formula>NOT(ISERROR(SEARCH("库存为",AU1555)))</formula>
    </cfRule>
  </conditionalFormatting>
  <conditionalFormatting sqref="AU1556">
    <cfRule type="cellIs" dxfId="0" priority="10360" operator="lessThan">
      <formula>20</formula>
    </cfRule>
    <cfRule type="cellIs" dxfId="1" priority="6390" operator="greaterThan">
      <formula>120</formula>
    </cfRule>
    <cfRule type="containsText" dxfId="2" priority="2420" operator="between" text="库存为">
      <formula>NOT(ISERROR(SEARCH("库存为",AU1556)))</formula>
    </cfRule>
  </conditionalFormatting>
  <conditionalFormatting sqref="AU1557">
    <cfRule type="cellIs" dxfId="0" priority="10359" operator="lessThan">
      <formula>20</formula>
    </cfRule>
    <cfRule type="cellIs" dxfId="1" priority="6389" operator="greaterThan">
      <formula>120</formula>
    </cfRule>
    <cfRule type="containsText" dxfId="2" priority="2419" operator="between" text="库存为">
      <formula>NOT(ISERROR(SEARCH("库存为",AU1557)))</formula>
    </cfRule>
  </conditionalFormatting>
  <conditionalFormatting sqref="AU1558">
    <cfRule type="cellIs" dxfId="0" priority="10358" operator="lessThan">
      <formula>20</formula>
    </cfRule>
    <cfRule type="cellIs" dxfId="1" priority="6388" operator="greaterThan">
      <formula>120</formula>
    </cfRule>
    <cfRule type="containsText" dxfId="2" priority="2418" operator="between" text="库存为">
      <formula>NOT(ISERROR(SEARCH("库存为",AU1558)))</formula>
    </cfRule>
  </conditionalFormatting>
  <conditionalFormatting sqref="AU1559">
    <cfRule type="cellIs" dxfId="0" priority="10357" operator="lessThan">
      <formula>20</formula>
    </cfRule>
    <cfRule type="cellIs" dxfId="1" priority="6387" operator="greaterThan">
      <formula>120</formula>
    </cfRule>
    <cfRule type="containsText" dxfId="2" priority="2417" operator="between" text="库存为">
      <formula>NOT(ISERROR(SEARCH("库存为",AU1559)))</formula>
    </cfRule>
  </conditionalFormatting>
  <conditionalFormatting sqref="AU1560">
    <cfRule type="cellIs" dxfId="0" priority="10356" operator="lessThan">
      <formula>20</formula>
    </cfRule>
    <cfRule type="cellIs" dxfId="1" priority="6386" operator="greaterThan">
      <formula>120</formula>
    </cfRule>
    <cfRule type="containsText" dxfId="2" priority="2416" operator="between" text="库存为">
      <formula>NOT(ISERROR(SEARCH("库存为",AU1560)))</formula>
    </cfRule>
  </conditionalFormatting>
  <conditionalFormatting sqref="AU1561">
    <cfRule type="cellIs" dxfId="0" priority="10355" operator="lessThan">
      <formula>20</formula>
    </cfRule>
    <cfRule type="cellIs" dxfId="1" priority="6385" operator="greaterThan">
      <formula>120</formula>
    </cfRule>
    <cfRule type="containsText" dxfId="2" priority="2415" operator="between" text="库存为">
      <formula>NOT(ISERROR(SEARCH("库存为",AU1561)))</formula>
    </cfRule>
  </conditionalFormatting>
  <conditionalFormatting sqref="AU1562">
    <cfRule type="cellIs" dxfId="0" priority="10354" operator="lessThan">
      <formula>20</formula>
    </cfRule>
    <cfRule type="cellIs" dxfId="1" priority="6384" operator="greaterThan">
      <formula>120</formula>
    </cfRule>
    <cfRule type="containsText" dxfId="2" priority="2414" operator="between" text="库存为">
      <formula>NOT(ISERROR(SEARCH("库存为",AU1562)))</formula>
    </cfRule>
  </conditionalFormatting>
  <conditionalFormatting sqref="AU1563">
    <cfRule type="cellIs" dxfId="0" priority="10353" operator="lessThan">
      <formula>20</formula>
    </cfRule>
    <cfRule type="cellIs" dxfId="1" priority="6383" operator="greaterThan">
      <formula>120</formula>
    </cfRule>
    <cfRule type="containsText" dxfId="2" priority="2413" operator="between" text="库存为">
      <formula>NOT(ISERROR(SEARCH("库存为",AU1563)))</formula>
    </cfRule>
  </conditionalFormatting>
  <conditionalFormatting sqref="AU1564">
    <cfRule type="cellIs" dxfId="0" priority="10352" operator="lessThan">
      <formula>20</formula>
    </cfRule>
    <cfRule type="cellIs" dxfId="1" priority="6382" operator="greaterThan">
      <formula>120</formula>
    </cfRule>
    <cfRule type="containsText" dxfId="2" priority="2412" operator="between" text="库存为">
      <formula>NOT(ISERROR(SEARCH("库存为",AU1564)))</formula>
    </cfRule>
  </conditionalFormatting>
  <conditionalFormatting sqref="AU1565">
    <cfRule type="cellIs" dxfId="0" priority="10351" operator="lessThan">
      <formula>20</formula>
    </cfRule>
    <cfRule type="cellIs" dxfId="1" priority="6381" operator="greaterThan">
      <formula>120</formula>
    </cfRule>
    <cfRule type="containsText" dxfId="2" priority="2411" operator="between" text="库存为">
      <formula>NOT(ISERROR(SEARCH("库存为",AU1565)))</formula>
    </cfRule>
  </conditionalFormatting>
  <conditionalFormatting sqref="AU1566">
    <cfRule type="cellIs" dxfId="0" priority="10350" operator="lessThan">
      <formula>20</formula>
    </cfRule>
    <cfRule type="cellIs" dxfId="1" priority="6380" operator="greaterThan">
      <formula>120</formula>
    </cfRule>
    <cfRule type="containsText" dxfId="2" priority="2410" operator="between" text="库存为">
      <formula>NOT(ISERROR(SEARCH("库存为",AU1566)))</formula>
    </cfRule>
  </conditionalFormatting>
  <conditionalFormatting sqref="AU1567">
    <cfRule type="cellIs" dxfId="0" priority="10349" operator="lessThan">
      <formula>20</formula>
    </cfRule>
    <cfRule type="cellIs" dxfId="1" priority="6379" operator="greaterThan">
      <formula>120</formula>
    </cfRule>
    <cfRule type="containsText" dxfId="2" priority="2409" operator="between" text="库存为">
      <formula>NOT(ISERROR(SEARCH("库存为",AU1567)))</formula>
    </cfRule>
  </conditionalFormatting>
  <conditionalFormatting sqref="AU1568">
    <cfRule type="cellIs" dxfId="0" priority="10348" operator="lessThan">
      <formula>20</formula>
    </cfRule>
    <cfRule type="cellIs" dxfId="1" priority="6378" operator="greaterThan">
      <formula>120</formula>
    </cfRule>
    <cfRule type="containsText" dxfId="2" priority="2408" operator="between" text="库存为">
      <formula>NOT(ISERROR(SEARCH("库存为",AU1568)))</formula>
    </cfRule>
  </conditionalFormatting>
  <conditionalFormatting sqref="AU1569">
    <cfRule type="cellIs" dxfId="0" priority="10347" operator="lessThan">
      <formula>20</formula>
    </cfRule>
    <cfRule type="cellIs" dxfId="1" priority="6377" operator="greaterThan">
      <formula>120</formula>
    </cfRule>
    <cfRule type="containsText" dxfId="2" priority="2407" operator="between" text="库存为">
      <formula>NOT(ISERROR(SEARCH("库存为",AU1569)))</formula>
    </cfRule>
  </conditionalFormatting>
  <conditionalFormatting sqref="AU1570">
    <cfRule type="cellIs" dxfId="0" priority="10346" operator="lessThan">
      <formula>20</formula>
    </cfRule>
    <cfRule type="cellIs" dxfId="1" priority="6376" operator="greaterThan">
      <formula>120</formula>
    </cfRule>
    <cfRule type="containsText" dxfId="2" priority="2406" operator="between" text="库存为">
      <formula>NOT(ISERROR(SEARCH("库存为",AU1570)))</formula>
    </cfRule>
  </conditionalFormatting>
  <conditionalFormatting sqref="AU1571">
    <cfRule type="cellIs" dxfId="0" priority="10345" operator="lessThan">
      <formula>20</formula>
    </cfRule>
    <cfRule type="cellIs" dxfId="1" priority="6375" operator="greaterThan">
      <formula>120</formula>
    </cfRule>
    <cfRule type="containsText" dxfId="2" priority="2405" operator="between" text="库存为">
      <formula>NOT(ISERROR(SEARCH("库存为",AU1571)))</formula>
    </cfRule>
  </conditionalFormatting>
  <conditionalFormatting sqref="AU1572">
    <cfRule type="cellIs" dxfId="0" priority="10344" operator="lessThan">
      <formula>20</formula>
    </cfRule>
    <cfRule type="cellIs" dxfId="1" priority="6374" operator="greaterThan">
      <formula>120</formula>
    </cfRule>
    <cfRule type="containsText" dxfId="2" priority="2404" operator="between" text="库存为">
      <formula>NOT(ISERROR(SEARCH("库存为",AU1572)))</formula>
    </cfRule>
  </conditionalFormatting>
  <conditionalFormatting sqref="AU1573">
    <cfRule type="cellIs" dxfId="0" priority="10343" operator="lessThan">
      <formula>20</formula>
    </cfRule>
    <cfRule type="cellIs" dxfId="1" priority="6373" operator="greaterThan">
      <formula>120</formula>
    </cfRule>
    <cfRule type="containsText" dxfId="2" priority="2403" operator="between" text="库存为">
      <formula>NOT(ISERROR(SEARCH("库存为",AU1573)))</formula>
    </cfRule>
  </conditionalFormatting>
  <conditionalFormatting sqref="AU1574">
    <cfRule type="cellIs" dxfId="0" priority="10342" operator="lessThan">
      <formula>20</formula>
    </cfRule>
    <cfRule type="cellIs" dxfId="1" priority="6372" operator="greaterThan">
      <formula>120</formula>
    </cfRule>
    <cfRule type="containsText" dxfId="2" priority="2402" operator="between" text="库存为">
      <formula>NOT(ISERROR(SEARCH("库存为",AU1574)))</formula>
    </cfRule>
  </conditionalFormatting>
  <conditionalFormatting sqref="AU1575">
    <cfRule type="cellIs" dxfId="0" priority="10341" operator="lessThan">
      <formula>20</formula>
    </cfRule>
    <cfRule type="cellIs" dxfId="1" priority="6371" operator="greaterThan">
      <formula>120</formula>
    </cfRule>
    <cfRule type="containsText" dxfId="2" priority="2401" operator="between" text="库存为">
      <formula>NOT(ISERROR(SEARCH("库存为",AU1575)))</formula>
    </cfRule>
  </conditionalFormatting>
  <conditionalFormatting sqref="AU1576">
    <cfRule type="cellIs" dxfId="0" priority="10340" operator="lessThan">
      <formula>20</formula>
    </cfRule>
    <cfRule type="cellIs" dxfId="1" priority="6370" operator="greaterThan">
      <formula>120</formula>
    </cfRule>
    <cfRule type="containsText" dxfId="2" priority="2400" operator="between" text="库存为">
      <formula>NOT(ISERROR(SEARCH("库存为",AU1576)))</formula>
    </cfRule>
  </conditionalFormatting>
  <conditionalFormatting sqref="AU1577">
    <cfRule type="cellIs" dxfId="0" priority="10339" operator="lessThan">
      <formula>20</formula>
    </cfRule>
    <cfRule type="cellIs" dxfId="1" priority="6369" operator="greaterThan">
      <formula>120</formula>
    </cfRule>
    <cfRule type="containsText" dxfId="2" priority="2399" operator="between" text="库存为">
      <formula>NOT(ISERROR(SEARCH("库存为",AU1577)))</formula>
    </cfRule>
  </conditionalFormatting>
  <conditionalFormatting sqref="AU1578">
    <cfRule type="cellIs" dxfId="0" priority="10338" operator="lessThan">
      <formula>20</formula>
    </cfRule>
    <cfRule type="cellIs" dxfId="1" priority="6368" operator="greaterThan">
      <formula>120</formula>
    </cfRule>
    <cfRule type="containsText" dxfId="2" priority="2398" operator="between" text="库存为">
      <formula>NOT(ISERROR(SEARCH("库存为",AU1578)))</formula>
    </cfRule>
  </conditionalFormatting>
  <conditionalFormatting sqref="AU1579">
    <cfRule type="cellIs" dxfId="0" priority="10337" operator="lessThan">
      <formula>20</formula>
    </cfRule>
    <cfRule type="cellIs" dxfId="1" priority="6367" operator="greaterThan">
      <formula>120</formula>
    </cfRule>
    <cfRule type="containsText" dxfId="2" priority="2397" operator="between" text="库存为">
      <formula>NOT(ISERROR(SEARCH("库存为",AU1579)))</formula>
    </cfRule>
  </conditionalFormatting>
  <conditionalFormatting sqref="AU1580">
    <cfRule type="cellIs" dxfId="0" priority="10336" operator="lessThan">
      <formula>20</formula>
    </cfRule>
    <cfRule type="cellIs" dxfId="1" priority="6366" operator="greaterThan">
      <formula>120</formula>
    </cfRule>
    <cfRule type="containsText" dxfId="2" priority="2396" operator="between" text="库存为">
      <formula>NOT(ISERROR(SEARCH("库存为",AU1580)))</formula>
    </cfRule>
  </conditionalFormatting>
  <conditionalFormatting sqref="AU1581">
    <cfRule type="cellIs" dxfId="0" priority="10335" operator="lessThan">
      <formula>20</formula>
    </cfRule>
    <cfRule type="cellIs" dxfId="1" priority="6365" operator="greaterThan">
      <formula>120</formula>
    </cfRule>
    <cfRule type="containsText" dxfId="2" priority="2395" operator="between" text="库存为">
      <formula>NOT(ISERROR(SEARCH("库存为",AU1581)))</formula>
    </cfRule>
  </conditionalFormatting>
  <conditionalFormatting sqref="AU1582">
    <cfRule type="cellIs" dxfId="0" priority="10334" operator="lessThan">
      <formula>20</formula>
    </cfRule>
    <cfRule type="cellIs" dxfId="1" priority="6364" operator="greaterThan">
      <formula>120</formula>
    </cfRule>
    <cfRule type="containsText" dxfId="2" priority="2394" operator="between" text="库存为">
      <formula>NOT(ISERROR(SEARCH("库存为",AU1582)))</formula>
    </cfRule>
  </conditionalFormatting>
  <conditionalFormatting sqref="AU1583">
    <cfRule type="cellIs" dxfId="0" priority="10333" operator="lessThan">
      <formula>20</formula>
    </cfRule>
    <cfRule type="cellIs" dxfId="1" priority="6363" operator="greaterThan">
      <formula>120</formula>
    </cfRule>
    <cfRule type="containsText" dxfId="2" priority="2393" operator="between" text="库存为">
      <formula>NOT(ISERROR(SEARCH("库存为",AU1583)))</formula>
    </cfRule>
  </conditionalFormatting>
  <conditionalFormatting sqref="AU1584">
    <cfRule type="cellIs" dxfId="0" priority="10332" operator="lessThan">
      <formula>20</formula>
    </cfRule>
    <cfRule type="cellIs" dxfId="1" priority="6362" operator="greaterThan">
      <formula>120</formula>
    </cfRule>
    <cfRule type="containsText" dxfId="2" priority="2392" operator="between" text="库存为">
      <formula>NOT(ISERROR(SEARCH("库存为",AU1584)))</formula>
    </cfRule>
  </conditionalFormatting>
  <conditionalFormatting sqref="AU1585">
    <cfRule type="cellIs" dxfId="0" priority="10331" operator="lessThan">
      <formula>20</formula>
    </cfRule>
    <cfRule type="cellIs" dxfId="1" priority="6361" operator="greaterThan">
      <formula>120</formula>
    </cfRule>
    <cfRule type="containsText" dxfId="2" priority="2391" operator="between" text="库存为">
      <formula>NOT(ISERROR(SEARCH("库存为",AU1585)))</formula>
    </cfRule>
  </conditionalFormatting>
  <conditionalFormatting sqref="AU1586">
    <cfRule type="cellIs" dxfId="0" priority="10330" operator="lessThan">
      <formula>20</formula>
    </cfRule>
    <cfRule type="cellIs" dxfId="1" priority="6360" operator="greaterThan">
      <formula>120</formula>
    </cfRule>
    <cfRule type="containsText" dxfId="2" priority="2390" operator="between" text="库存为">
      <formula>NOT(ISERROR(SEARCH("库存为",AU1586)))</formula>
    </cfRule>
  </conditionalFormatting>
  <conditionalFormatting sqref="AU1587">
    <cfRule type="cellIs" dxfId="0" priority="10329" operator="lessThan">
      <formula>20</formula>
    </cfRule>
    <cfRule type="cellIs" dxfId="1" priority="6359" operator="greaterThan">
      <formula>120</formula>
    </cfRule>
    <cfRule type="containsText" dxfId="2" priority="2389" operator="between" text="库存为">
      <formula>NOT(ISERROR(SEARCH("库存为",AU1587)))</formula>
    </cfRule>
  </conditionalFormatting>
  <conditionalFormatting sqref="AU1588">
    <cfRule type="cellIs" dxfId="0" priority="10328" operator="lessThan">
      <formula>20</formula>
    </cfRule>
    <cfRule type="cellIs" dxfId="1" priority="6358" operator="greaterThan">
      <formula>120</formula>
    </cfRule>
    <cfRule type="containsText" dxfId="2" priority="2388" operator="between" text="库存为">
      <formula>NOT(ISERROR(SEARCH("库存为",AU1588)))</formula>
    </cfRule>
  </conditionalFormatting>
  <conditionalFormatting sqref="AU1589">
    <cfRule type="cellIs" dxfId="0" priority="10327" operator="lessThan">
      <formula>20</formula>
    </cfRule>
    <cfRule type="cellIs" dxfId="1" priority="6357" operator="greaterThan">
      <formula>120</formula>
    </cfRule>
    <cfRule type="containsText" dxfId="2" priority="2387" operator="between" text="库存为">
      <formula>NOT(ISERROR(SEARCH("库存为",AU1589)))</formula>
    </cfRule>
  </conditionalFormatting>
  <conditionalFormatting sqref="AU1590">
    <cfRule type="cellIs" dxfId="0" priority="10326" operator="lessThan">
      <formula>20</formula>
    </cfRule>
    <cfRule type="cellIs" dxfId="1" priority="6356" operator="greaterThan">
      <formula>120</formula>
    </cfRule>
    <cfRule type="containsText" dxfId="2" priority="2386" operator="between" text="库存为">
      <formula>NOT(ISERROR(SEARCH("库存为",AU1590)))</formula>
    </cfRule>
  </conditionalFormatting>
  <conditionalFormatting sqref="AU1591">
    <cfRule type="cellIs" dxfId="0" priority="10325" operator="lessThan">
      <formula>20</formula>
    </cfRule>
    <cfRule type="cellIs" dxfId="1" priority="6355" operator="greaterThan">
      <formula>120</formula>
    </cfRule>
    <cfRule type="containsText" dxfId="2" priority="2385" operator="between" text="库存为">
      <formula>NOT(ISERROR(SEARCH("库存为",AU1591)))</formula>
    </cfRule>
  </conditionalFormatting>
  <conditionalFormatting sqref="AU1592">
    <cfRule type="cellIs" dxfId="0" priority="10324" operator="lessThan">
      <formula>20</formula>
    </cfRule>
    <cfRule type="cellIs" dxfId="1" priority="6354" operator="greaterThan">
      <formula>120</formula>
    </cfRule>
    <cfRule type="containsText" dxfId="2" priority="2384" operator="between" text="库存为">
      <formula>NOT(ISERROR(SEARCH("库存为",AU1592)))</formula>
    </cfRule>
  </conditionalFormatting>
  <conditionalFormatting sqref="AU1593">
    <cfRule type="cellIs" dxfId="0" priority="10323" operator="lessThan">
      <formula>20</formula>
    </cfRule>
    <cfRule type="cellIs" dxfId="1" priority="6353" operator="greaterThan">
      <formula>120</formula>
    </cfRule>
    <cfRule type="containsText" dxfId="2" priority="2383" operator="between" text="库存为">
      <formula>NOT(ISERROR(SEARCH("库存为",AU1593)))</formula>
    </cfRule>
  </conditionalFormatting>
  <conditionalFormatting sqref="AU1594">
    <cfRule type="cellIs" dxfId="0" priority="10322" operator="lessThan">
      <formula>20</formula>
    </cfRule>
    <cfRule type="cellIs" dxfId="1" priority="6352" operator="greaterThan">
      <formula>120</formula>
    </cfRule>
    <cfRule type="containsText" dxfId="2" priority="2382" operator="between" text="库存为">
      <formula>NOT(ISERROR(SEARCH("库存为",AU1594)))</formula>
    </cfRule>
  </conditionalFormatting>
  <conditionalFormatting sqref="AU1595">
    <cfRule type="cellIs" dxfId="0" priority="10321" operator="lessThan">
      <formula>20</formula>
    </cfRule>
    <cfRule type="cellIs" dxfId="1" priority="6351" operator="greaterThan">
      <formula>120</formula>
    </cfRule>
    <cfRule type="containsText" dxfId="2" priority="2381" operator="between" text="库存为">
      <formula>NOT(ISERROR(SEARCH("库存为",AU1595)))</formula>
    </cfRule>
  </conditionalFormatting>
  <conditionalFormatting sqref="AU1596">
    <cfRule type="cellIs" dxfId="0" priority="10320" operator="lessThan">
      <formula>20</formula>
    </cfRule>
    <cfRule type="cellIs" dxfId="1" priority="6350" operator="greaterThan">
      <formula>120</formula>
    </cfRule>
    <cfRule type="containsText" dxfId="2" priority="2380" operator="between" text="库存为">
      <formula>NOT(ISERROR(SEARCH("库存为",AU1596)))</formula>
    </cfRule>
  </conditionalFormatting>
  <conditionalFormatting sqref="AU1597">
    <cfRule type="cellIs" dxfId="0" priority="10319" operator="lessThan">
      <formula>20</formula>
    </cfRule>
    <cfRule type="cellIs" dxfId="1" priority="6349" operator="greaterThan">
      <formula>120</formula>
    </cfRule>
    <cfRule type="containsText" dxfId="2" priority="2379" operator="between" text="库存为">
      <formula>NOT(ISERROR(SEARCH("库存为",AU1597)))</formula>
    </cfRule>
  </conditionalFormatting>
  <conditionalFormatting sqref="AU1598">
    <cfRule type="cellIs" dxfId="0" priority="10318" operator="lessThan">
      <formula>20</formula>
    </cfRule>
    <cfRule type="cellIs" dxfId="1" priority="6348" operator="greaterThan">
      <formula>120</formula>
    </cfRule>
    <cfRule type="containsText" dxfId="2" priority="2378" operator="between" text="库存为">
      <formula>NOT(ISERROR(SEARCH("库存为",AU1598)))</formula>
    </cfRule>
  </conditionalFormatting>
  <conditionalFormatting sqref="AU1599">
    <cfRule type="cellIs" dxfId="0" priority="10317" operator="lessThan">
      <formula>20</formula>
    </cfRule>
    <cfRule type="cellIs" dxfId="1" priority="6347" operator="greaterThan">
      <formula>120</formula>
    </cfRule>
    <cfRule type="containsText" dxfId="2" priority="2377" operator="between" text="库存为">
      <formula>NOT(ISERROR(SEARCH("库存为",AU1599)))</formula>
    </cfRule>
  </conditionalFormatting>
  <conditionalFormatting sqref="AU1600">
    <cfRule type="cellIs" dxfId="0" priority="10316" operator="lessThan">
      <formula>20</formula>
    </cfRule>
    <cfRule type="cellIs" dxfId="1" priority="6346" operator="greaterThan">
      <formula>120</formula>
    </cfRule>
    <cfRule type="containsText" dxfId="2" priority="2376" operator="between" text="库存为">
      <formula>NOT(ISERROR(SEARCH("库存为",AU1600)))</formula>
    </cfRule>
  </conditionalFormatting>
  <conditionalFormatting sqref="AU1601">
    <cfRule type="cellIs" dxfId="0" priority="10315" operator="lessThan">
      <formula>20</formula>
    </cfRule>
    <cfRule type="cellIs" dxfId="1" priority="6345" operator="greaterThan">
      <formula>120</formula>
    </cfRule>
    <cfRule type="containsText" dxfId="2" priority="2375" operator="between" text="库存为">
      <formula>NOT(ISERROR(SEARCH("库存为",AU1601)))</formula>
    </cfRule>
  </conditionalFormatting>
  <conditionalFormatting sqref="AU1602">
    <cfRule type="cellIs" dxfId="0" priority="10314" operator="lessThan">
      <formula>20</formula>
    </cfRule>
    <cfRule type="cellIs" dxfId="1" priority="6344" operator="greaterThan">
      <formula>120</formula>
    </cfRule>
    <cfRule type="containsText" dxfId="2" priority="2374" operator="between" text="库存为">
      <formula>NOT(ISERROR(SEARCH("库存为",AU1602)))</formula>
    </cfRule>
  </conditionalFormatting>
  <conditionalFormatting sqref="AU1603">
    <cfRule type="cellIs" dxfId="0" priority="10313" operator="lessThan">
      <formula>20</formula>
    </cfRule>
    <cfRule type="cellIs" dxfId="1" priority="6343" operator="greaterThan">
      <formula>120</formula>
    </cfRule>
    <cfRule type="containsText" dxfId="2" priority="2373" operator="between" text="库存为">
      <formula>NOT(ISERROR(SEARCH("库存为",AU1603)))</formula>
    </cfRule>
  </conditionalFormatting>
  <conditionalFormatting sqref="AU1604">
    <cfRule type="cellIs" dxfId="0" priority="10312" operator="lessThan">
      <formula>20</formula>
    </cfRule>
    <cfRule type="cellIs" dxfId="1" priority="6342" operator="greaterThan">
      <formula>120</formula>
    </cfRule>
    <cfRule type="containsText" dxfId="2" priority="2372" operator="between" text="库存为">
      <formula>NOT(ISERROR(SEARCH("库存为",AU1604)))</formula>
    </cfRule>
  </conditionalFormatting>
  <conditionalFormatting sqref="AU1605">
    <cfRule type="cellIs" dxfId="0" priority="10311" operator="lessThan">
      <formula>20</formula>
    </cfRule>
    <cfRule type="cellIs" dxfId="1" priority="6341" operator="greaterThan">
      <formula>120</formula>
    </cfRule>
    <cfRule type="containsText" dxfId="2" priority="2371" operator="between" text="库存为">
      <formula>NOT(ISERROR(SEARCH("库存为",AU1605)))</formula>
    </cfRule>
  </conditionalFormatting>
  <conditionalFormatting sqref="AU1606">
    <cfRule type="cellIs" dxfId="0" priority="10310" operator="lessThan">
      <formula>20</formula>
    </cfRule>
    <cfRule type="cellIs" dxfId="1" priority="6340" operator="greaterThan">
      <formula>120</formula>
    </cfRule>
    <cfRule type="containsText" dxfId="2" priority="2370" operator="between" text="库存为">
      <formula>NOT(ISERROR(SEARCH("库存为",AU1606)))</formula>
    </cfRule>
  </conditionalFormatting>
  <conditionalFormatting sqref="AU1607">
    <cfRule type="cellIs" dxfId="0" priority="10309" operator="lessThan">
      <formula>20</formula>
    </cfRule>
    <cfRule type="cellIs" dxfId="1" priority="6339" operator="greaterThan">
      <formula>120</formula>
    </cfRule>
    <cfRule type="containsText" dxfId="2" priority="2369" operator="between" text="库存为">
      <formula>NOT(ISERROR(SEARCH("库存为",AU1607)))</formula>
    </cfRule>
  </conditionalFormatting>
  <conditionalFormatting sqref="AU1608">
    <cfRule type="cellIs" dxfId="0" priority="10308" operator="lessThan">
      <formula>20</formula>
    </cfRule>
    <cfRule type="cellIs" dxfId="1" priority="6338" operator="greaterThan">
      <formula>120</formula>
    </cfRule>
    <cfRule type="containsText" dxfId="2" priority="2368" operator="between" text="库存为">
      <formula>NOT(ISERROR(SEARCH("库存为",AU1608)))</formula>
    </cfRule>
  </conditionalFormatting>
  <conditionalFormatting sqref="AU1609">
    <cfRule type="cellIs" dxfId="0" priority="10307" operator="lessThan">
      <formula>20</formula>
    </cfRule>
    <cfRule type="cellIs" dxfId="1" priority="6337" operator="greaterThan">
      <formula>120</formula>
    </cfRule>
    <cfRule type="containsText" dxfId="2" priority="2367" operator="between" text="库存为">
      <formula>NOT(ISERROR(SEARCH("库存为",AU1609)))</formula>
    </cfRule>
  </conditionalFormatting>
  <conditionalFormatting sqref="AU1610">
    <cfRule type="cellIs" dxfId="0" priority="10306" operator="lessThan">
      <formula>20</formula>
    </cfRule>
    <cfRule type="cellIs" dxfId="1" priority="6336" operator="greaterThan">
      <formula>120</formula>
    </cfRule>
    <cfRule type="containsText" dxfId="2" priority="2366" operator="between" text="库存为">
      <formula>NOT(ISERROR(SEARCH("库存为",AU1610)))</formula>
    </cfRule>
  </conditionalFormatting>
  <conditionalFormatting sqref="AU1611">
    <cfRule type="cellIs" dxfId="0" priority="10305" operator="lessThan">
      <formula>20</formula>
    </cfRule>
    <cfRule type="cellIs" dxfId="1" priority="6335" operator="greaterThan">
      <formula>120</formula>
    </cfRule>
    <cfRule type="containsText" dxfId="2" priority="2365" operator="between" text="库存为">
      <formula>NOT(ISERROR(SEARCH("库存为",AU1611)))</formula>
    </cfRule>
  </conditionalFormatting>
  <conditionalFormatting sqref="AU1612">
    <cfRule type="cellIs" dxfId="0" priority="10304" operator="lessThan">
      <formula>20</formula>
    </cfRule>
    <cfRule type="cellIs" dxfId="1" priority="6334" operator="greaterThan">
      <formula>120</formula>
    </cfRule>
    <cfRule type="containsText" dxfId="2" priority="2364" operator="between" text="库存为">
      <formula>NOT(ISERROR(SEARCH("库存为",AU1612)))</formula>
    </cfRule>
  </conditionalFormatting>
  <conditionalFormatting sqref="AU1613">
    <cfRule type="cellIs" dxfId="0" priority="10303" operator="lessThan">
      <formula>20</formula>
    </cfRule>
    <cfRule type="cellIs" dxfId="1" priority="6333" operator="greaterThan">
      <formula>120</formula>
    </cfRule>
    <cfRule type="containsText" dxfId="2" priority="2363" operator="between" text="库存为">
      <formula>NOT(ISERROR(SEARCH("库存为",AU1613)))</formula>
    </cfRule>
  </conditionalFormatting>
  <conditionalFormatting sqref="AU1614">
    <cfRule type="cellIs" dxfId="0" priority="10302" operator="lessThan">
      <formula>20</formula>
    </cfRule>
    <cfRule type="cellIs" dxfId="1" priority="6332" operator="greaterThan">
      <formula>120</formula>
    </cfRule>
    <cfRule type="containsText" dxfId="2" priority="2362" operator="between" text="库存为">
      <formula>NOT(ISERROR(SEARCH("库存为",AU1614)))</formula>
    </cfRule>
  </conditionalFormatting>
  <conditionalFormatting sqref="AU1615">
    <cfRule type="cellIs" dxfId="0" priority="10301" operator="lessThan">
      <formula>20</formula>
    </cfRule>
    <cfRule type="cellIs" dxfId="1" priority="6331" operator="greaterThan">
      <formula>120</formula>
    </cfRule>
    <cfRule type="containsText" dxfId="2" priority="2361" operator="between" text="库存为">
      <formula>NOT(ISERROR(SEARCH("库存为",AU1615)))</formula>
    </cfRule>
  </conditionalFormatting>
  <conditionalFormatting sqref="AU1616">
    <cfRule type="cellIs" dxfId="0" priority="10300" operator="lessThan">
      <formula>20</formula>
    </cfRule>
    <cfRule type="cellIs" dxfId="1" priority="6330" operator="greaterThan">
      <formula>120</formula>
    </cfRule>
    <cfRule type="containsText" dxfId="2" priority="2360" operator="between" text="库存为">
      <formula>NOT(ISERROR(SEARCH("库存为",AU1616)))</formula>
    </cfRule>
  </conditionalFormatting>
  <conditionalFormatting sqref="AU1617">
    <cfRule type="cellIs" dxfId="0" priority="10299" operator="lessThan">
      <formula>20</formula>
    </cfRule>
    <cfRule type="cellIs" dxfId="1" priority="6329" operator="greaterThan">
      <formula>120</formula>
    </cfRule>
    <cfRule type="containsText" dxfId="2" priority="2359" operator="between" text="库存为">
      <formula>NOT(ISERROR(SEARCH("库存为",AU1617)))</formula>
    </cfRule>
  </conditionalFormatting>
  <conditionalFormatting sqref="AU1618">
    <cfRule type="cellIs" dxfId="0" priority="10298" operator="lessThan">
      <formula>20</formula>
    </cfRule>
    <cfRule type="cellIs" dxfId="1" priority="6328" operator="greaterThan">
      <formula>120</formula>
    </cfRule>
    <cfRule type="containsText" dxfId="2" priority="2358" operator="between" text="库存为">
      <formula>NOT(ISERROR(SEARCH("库存为",AU1618)))</formula>
    </cfRule>
  </conditionalFormatting>
  <conditionalFormatting sqref="AU1619">
    <cfRule type="cellIs" dxfId="0" priority="10297" operator="lessThan">
      <formula>20</formula>
    </cfRule>
    <cfRule type="cellIs" dxfId="1" priority="6327" operator="greaterThan">
      <formula>120</formula>
    </cfRule>
    <cfRule type="containsText" dxfId="2" priority="2357" operator="between" text="库存为">
      <formula>NOT(ISERROR(SEARCH("库存为",AU1619)))</formula>
    </cfRule>
  </conditionalFormatting>
  <conditionalFormatting sqref="AU1620">
    <cfRule type="cellIs" dxfId="0" priority="10296" operator="lessThan">
      <formula>20</formula>
    </cfRule>
    <cfRule type="cellIs" dxfId="1" priority="6326" operator="greaterThan">
      <formula>120</formula>
    </cfRule>
    <cfRule type="containsText" dxfId="2" priority="2356" operator="between" text="库存为">
      <formula>NOT(ISERROR(SEARCH("库存为",AU1620)))</formula>
    </cfRule>
  </conditionalFormatting>
  <conditionalFormatting sqref="AU1621">
    <cfRule type="cellIs" dxfId="0" priority="10295" operator="lessThan">
      <formula>20</formula>
    </cfRule>
    <cfRule type="cellIs" dxfId="1" priority="6325" operator="greaterThan">
      <formula>120</formula>
    </cfRule>
    <cfRule type="containsText" dxfId="2" priority="2355" operator="between" text="库存为">
      <formula>NOT(ISERROR(SEARCH("库存为",AU1621)))</formula>
    </cfRule>
  </conditionalFormatting>
  <conditionalFormatting sqref="AU1622">
    <cfRule type="cellIs" dxfId="0" priority="10294" operator="lessThan">
      <formula>20</formula>
    </cfRule>
    <cfRule type="cellIs" dxfId="1" priority="6324" operator="greaterThan">
      <formula>120</formula>
    </cfRule>
    <cfRule type="containsText" dxfId="2" priority="2354" operator="between" text="库存为">
      <formula>NOT(ISERROR(SEARCH("库存为",AU1622)))</formula>
    </cfRule>
  </conditionalFormatting>
  <conditionalFormatting sqref="AU1623">
    <cfRule type="cellIs" dxfId="0" priority="10293" operator="lessThan">
      <formula>20</formula>
    </cfRule>
    <cfRule type="cellIs" dxfId="1" priority="6323" operator="greaterThan">
      <formula>120</formula>
    </cfRule>
    <cfRule type="containsText" dxfId="2" priority="2353" operator="between" text="库存为">
      <formula>NOT(ISERROR(SEARCH("库存为",AU1623)))</formula>
    </cfRule>
  </conditionalFormatting>
  <conditionalFormatting sqref="AU1624">
    <cfRule type="cellIs" dxfId="0" priority="10292" operator="lessThan">
      <formula>20</formula>
    </cfRule>
    <cfRule type="cellIs" dxfId="1" priority="6322" operator="greaterThan">
      <formula>120</formula>
    </cfRule>
    <cfRule type="containsText" dxfId="2" priority="2352" operator="between" text="库存为">
      <formula>NOT(ISERROR(SEARCH("库存为",AU1624)))</formula>
    </cfRule>
  </conditionalFormatting>
  <conditionalFormatting sqref="AU1625">
    <cfRule type="cellIs" dxfId="0" priority="10291" operator="lessThan">
      <formula>20</formula>
    </cfRule>
    <cfRule type="cellIs" dxfId="1" priority="6321" operator="greaterThan">
      <formula>120</formula>
    </cfRule>
    <cfRule type="containsText" dxfId="2" priority="2351" operator="between" text="库存为">
      <formula>NOT(ISERROR(SEARCH("库存为",AU1625)))</formula>
    </cfRule>
  </conditionalFormatting>
  <conditionalFormatting sqref="AU1626">
    <cfRule type="cellIs" dxfId="0" priority="10290" operator="lessThan">
      <formula>20</formula>
    </cfRule>
    <cfRule type="cellIs" dxfId="1" priority="6320" operator="greaterThan">
      <formula>120</formula>
    </cfRule>
    <cfRule type="containsText" dxfId="2" priority="2350" operator="between" text="库存为">
      <formula>NOT(ISERROR(SEARCH("库存为",AU1626)))</formula>
    </cfRule>
  </conditionalFormatting>
  <conditionalFormatting sqref="AU1627">
    <cfRule type="cellIs" dxfId="0" priority="10289" operator="lessThan">
      <formula>20</formula>
    </cfRule>
    <cfRule type="cellIs" dxfId="1" priority="6319" operator="greaterThan">
      <formula>120</formula>
    </cfRule>
    <cfRule type="containsText" dxfId="2" priority="2349" operator="between" text="库存为">
      <formula>NOT(ISERROR(SEARCH("库存为",AU1627)))</formula>
    </cfRule>
  </conditionalFormatting>
  <conditionalFormatting sqref="AU1628">
    <cfRule type="cellIs" dxfId="0" priority="10288" operator="lessThan">
      <formula>20</formula>
    </cfRule>
    <cfRule type="cellIs" dxfId="1" priority="6318" operator="greaterThan">
      <formula>120</formula>
    </cfRule>
    <cfRule type="containsText" dxfId="2" priority="2348" operator="between" text="库存为">
      <formula>NOT(ISERROR(SEARCH("库存为",AU1628)))</formula>
    </cfRule>
  </conditionalFormatting>
  <conditionalFormatting sqref="AU1629">
    <cfRule type="cellIs" dxfId="0" priority="10287" operator="lessThan">
      <formula>20</formula>
    </cfRule>
    <cfRule type="cellIs" dxfId="1" priority="6317" operator="greaterThan">
      <formula>120</formula>
    </cfRule>
    <cfRule type="containsText" dxfId="2" priority="2347" operator="between" text="库存为">
      <formula>NOT(ISERROR(SEARCH("库存为",AU1629)))</formula>
    </cfRule>
  </conditionalFormatting>
  <conditionalFormatting sqref="AU1630">
    <cfRule type="cellIs" dxfId="0" priority="10286" operator="lessThan">
      <formula>20</formula>
    </cfRule>
    <cfRule type="cellIs" dxfId="1" priority="6316" operator="greaterThan">
      <formula>120</formula>
    </cfRule>
    <cfRule type="containsText" dxfId="2" priority="2346" operator="between" text="库存为">
      <formula>NOT(ISERROR(SEARCH("库存为",AU1630)))</formula>
    </cfRule>
  </conditionalFormatting>
  <conditionalFormatting sqref="AU1631">
    <cfRule type="cellIs" dxfId="0" priority="10285" operator="lessThan">
      <formula>20</formula>
    </cfRule>
    <cfRule type="cellIs" dxfId="1" priority="6315" operator="greaterThan">
      <formula>120</formula>
    </cfRule>
    <cfRule type="containsText" dxfId="2" priority="2345" operator="between" text="库存为">
      <formula>NOT(ISERROR(SEARCH("库存为",AU1631)))</formula>
    </cfRule>
  </conditionalFormatting>
  <conditionalFormatting sqref="AU1632">
    <cfRule type="cellIs" dxfId="0" priority="10284" operator="lessThan">
      <formula>20</formula>
    </cfRule>
    <cfRule type="cellIs" dxfId="1" priority="6314" operator="greaterThan">
      <formula>120</formula>
    </cfRule>
    <cfRule type="containsText" dxfId="2" priority="2344" operator="between" text="库存为">
      <formula>NOT(ISERROR(SEARCH("库存为",AU1632)))</formula>
    </cfRule>
  </conditionalFormatting>
  <conditionalFormatting sqref="AU1633">
    <cfRule type="cellIs" dxfId="0" priority="10283" operator="lessThan">
      <formula>20</formula>
    </cfRule>
    <cfRule type="cellIs" dxfId="1" priority="6313" operator="greaterThan">
      <formula>120</formula>
    </cfRule>
    <cfRule type="containsText" dxfId="2" priority="2343" operator="between" text="库存为">
      <formula>NOT(ISERROR(SEARCH("库存为",AU1633)))</formula>
    </cfRule>
  </conditionalFormatting>
  <conditionalFormatting sqref="AU1634">
    <cfRule type="cellIs" dxfId="0" priority="10282" operator="lessThan">
      <formula>20</formula>
    </cfRule>
    <cfRule type="cellIs" dxfId="1" priority="6312" operator="greaterThan">
      <formula>120</formula>
    </cfRule>
    <cfRule type="containsText" dxfId="2" priority="2342" operator="between" text="库存为">
      <formula>NOT(ISERROR(SEARCH("库存为",AU1634)))</formula>
    </cfRule>
  </conditionalFormatting>
  <conditionalFormatting sqref="AU1635">
    <cfRule type="cellIs" dxfId="0" priority="10281" operator="lessThan">
      <formula>20</formula>
    </cfRule>
    <cfRule type="cellIs" dxfId="1" priority="6311" operator="greaterThan">
      <formula>120</formula>
    </cfRule>
    <cfRule type="containsText" dxfId="2" priority="2341" operator="between" text="库存为">
      <formula>NOT(ISERROR(SEARCH("库存为",AU1635)))</formula>
    </cfRule>
  </conditionalFormatting>
  <conditionalFormatting sqref="AU1636">
    <cfRule type="cellIs" dxfId="0" priority="10280" operator="lessThan">
      <formula>20</formula>
    </cfRule>
    <cfRule type="cellIs" dxfId="1" priority="6310" operator="greaterThan">
      <formula>120</formula>
    </cfRule>
    <cfRule type="containsText" dxfId="2" priority="2340" operator="between" text="库存为">
      <formula>NOT(ISERROR(SEARCH("库存为",AU1636)))</formula>
    </cfRule>
  </conditionalFormatting>
  <conditionalFormatting sqref="AU1637">
    <cfRule type="cellIs" dxfId="0" priority="10279" operator="lessThan">
      <formula>20</formula>
    </cfRule>
    <cfRule type="cellIs" dxfId="1" priority="6309" operator="greaterThan">
      <formula>120</formula>
    </cfRule>
    <cfRule type="containsText" dxfId="2" priority="2339" operator="between" text="库存为">
      <formula>NOT(ISERROR(SEARCH("库存为",AU1637)))</formula>
    </cfRule>
  </conditionalFormatting>
  <conditionalFormatting sqref="AU1638">
    <cfRule type="cellIs" dxfId="0" priority="10278" operator="lessThan">
      <formula>20</formula>
    </cfRule>
    <cfRule type="cellIs" dxfId="1" priority="6308" operator="greaterThan">
      <formula>120</formula>
    </cfRule>
    <cfRule type="containsText" dxfId="2" priority="2338" operator="between" text="库存为">
      <formula>NOT(ISERROR(SEARCH("库存为",AU1638)))</formula>
    </cfRule>
  </conditionalFormatting>
  <conditionalFormatting sqref="AU1639">
    <cfRule type="cellIs" dxfId="0" priority="10277" operator="lessThan">
      <formula>20</formula>
    </cfRule>
    <cfRule type="cellIs" dxfId="1" priority="6307" operator="greaterThan">
      <formula>120</formula>
    </cfRule>
    <cfRule type="containsText" dxfId="2" priority="2337" operator="between" text="库存为">
      <formula>NOT(ISERROR(SEARCH("库存为",AU1639)))</formula>
    </cfRule>
  </conditionalFormatting>
  <conditionalFormatting sqref="AU1640">
    <cfRule type="cellIs" dxfId="0" priority="10276" operator="lessThan">
      <formula>20</formula>
    </cfRule>
    <cfRule type="cellIs" dxfId="1" priority="6306" operator="greaterThan">
      <formula>120</formula>
    </cfRule>
    <cfRule type="containsText" dxfId="2" priority="2336" operator="between" text="库存为">
      <formula>NOT(ISERROR(SEARCH("库存为",AU1640)))</formula>
    </cfRule>
  </conditionalFormatting>
  <conditionalFormatting sqref="AU1641">
    <cfRule type="cellIs" dxfId="0" priority="10275" operator="lessThan">
      <formula>20</formula>
    </cfRule>
    <cfRule type="cellIs" dxfId="1" priority="6305" operator="greaterThan">
      <formula>120</formula>
    </cfRule>
    <cfRule type="containsText" dxfId="2" priority="2335" operator="between" text="库存为">
      <formula>NOT(ISERROR(SEARCH("库存为",AU1641)))</formula>
    </cfRule>
  </conditionalFormatting>
  <conditionalFormatting sqref="AU1642">
    <cfRule type="cellIs" dxfId="0" priority="10274" operator="lessThan">
      <formula>20</formula>
    </cfRule>
    <cfRule type="cellIs" dxfId="1" priority="6304" operator="greaterThan">
      <formula>120</formula>
    </cfRule>
    <cfRule type="containsText" dxfId="2" priority="2334" operator="between" text="库存为">
      <formula>NOT(ISERROR(SEARCH("库存为",AU1642)))</formula>
    </cfRule>
  </conditionalFormatting>
  <conditionalFormatting sqref="AU1643">
    <cfRule type="cellIs" dxfId="0" priority="10273" operator="lessThan">
      <formula>20</formula>
    </cfRule>
    <cfRule type="cellIs" dxfId="1" priority="6303" operator="greaterThan">
      <formula>120</formula>
    </cfRule>
    <cfRule type="containsText" dxfId="2" priority="2333" operator="between" text="库存为">
      <formula>NOT(ISERROR(SEARCH("库存为",AU1643)))</formula>
    </cfRule>
  </conditionalFormatting>
  <conditionalFormatting sqref="AU1644">
    <cfRule type="cellIs" dxfId="0" priority="10272" operator="lessThan">
      <formula>20</formula>
    </cfRule>
    <cfRule type="cellIs" dxfId="1" priority="6302" operator="greaterThan">
      <formula>120</formula>
    </cfRule>
    <cfRule type="containsText" dxfId="2" priority="2332" operator="between" text="库存为">
      <formula>NOT(ISERROR(SEARCH("库存为",AU1644)))</formula>
    </cfRule>
  </conditionalFormatting>
  <conditionalFormatting sqref="AU1645">
    <cfRule type="cellIs" dxfId="0" priority="10271" operator="lessThan">
      <formula>20</formula>
    </cfRule>
    <cfRule type="cellIs" dxfId="1" priority="6301" operator="greaterThan">
      <formula>120</formula>
    </cfRule>
    <cfRule type="containsText" dxfId="2" priority="2331" operator="between" text="库存为">
      <formula>NOT(ISERROR(SEARCH("库存为",AU1645)))</formula>
    </cfRule>
  </conditionalFormatting>
  <conditionalFormatting sqref="AU1646">
    <cfRule type="cellIs" dxfId="0" priority="10270" operator="lessThan">
      <formula>20</formula>
    </cfRule>
    <cfRule type="cellIs" dxfId="1" priority="6300" operator="greaterThan">
      <formula>120</formula>
    </cfRule>
    <cfRule type="containsText" dxfId="2" priority="2330" operator="between" text="库存为">
      <formula>NOT(ISERROR(SEARCH("库存为",AU1646)))</formula>
    </cfRule>
  </conditionalFormatting>
  <conditionalFormatting sqref="AU1647">
    <cfRule type="cellIs" dxfId="0" priority="10269" operator="lessThan">
      <formula>20</formula>
    </cfRule>
    <cfRule type="cellIs" dxfId="1" priority="6299" operator="greaterThan">
      <formula>120</formula>
    </cfRule>
    <cfRule type="containsText" dxfId="2" priority="2329" operator="between" text="库存为">
      <formula>NOT(ISERROR(SEARCH("库存为",AU1647)))</formula>
    </cfRule>
  </conditionalFormatting>
  <conditionalFormatting sqref="AU1648">
    <cfRule type="cellIs" dxfId="0" priority="10268" operator="lessThan">
      <formula>20</formula>
    </cfRule>
    <cfRule type="cellIs" dxfId="1" priority="6298" operator="greaterThan">
      <formula>120</formula>
    </cfRule>
    <cfRule type="containsText" dxfId="2" priority="2328" operator="between" text="库存为">
      <formula>NOT(ISERROR(SEARCH("库存为",AU1648)))</formula>
    </cfRule>
  </conditionalFormatting>
  <conditionalFormatting sqref="AU1649">
    <cfRule type="cellIs" dxfId="0" priority="10267" operator="lessThan">
      <formula>20</formula>
    </cfRule>
    <cfRule type="cellIs" dxfId="1" priority="6297" operator="greaterThan">
      <formula>120</formula>
    </cfRule>
    <cfRule type="containsText" dxfId="2" priority="2327" operator="between" text="库存为">
      <formula>NOT(ISERROR(SEARCH("库存为",AU1649)))</formula>
    </cfRule>
  </conditionalFormatting>
  <conditionalFormatting sqref="AU1650">
    <cfRule type="cellIs" dxfId="0" priority="10266" operator="lessThan">
      <formula>20</formula>
    </cfRule>
    <cfRule type="cellIs" dxfId="1" priority="6296" operator="greaterThan">
      <formula>120</formula>
    </cfRule>
    <cfRule type="containsText" dxfId="2" priority="2326" operator="between" text="库存为">
      <formula>NOT(ISERROR(SEARCH("库存为",AU1650)))</formula>
    </cfRule>
  </conditionalFormatting>
  <conditionalFormatting sqref="AU1651">
    <cfRule type="cellIs" dxfId="0" priority="10265" operator="lessThan">
      <formula>20</formula>
    </cfRule>
    <cfRule type="cellIs" dxfId="1" priority="6295" operator="greaterThan">
      <formula>120</formula>
    </cfRule>
    <cfRule type="containsText" dxfId="2" priority="2325" operator="between" text="库存为">
      <formula>NOT(ISERROR(SEARCH("库存为",AU1651)))</formula>
    </cfRule>
  </conditionalFormatting>
  <conditionalFormatting sqref="AU1652">
    <cfRule type="cellIs" dxfId="0" priority="10264" operator="lessThan">
      <formula>20</formula>
    </cfRule>
    <cfRule type="cellIs" dxfId="1" priority="6294" operator="greaterThan">
      <formula>120</formula>
    </cfRule>
    <cfRule type="containsText" dxfId="2" priority="2324" operator="between" text="库存为">
      <formula>NOT(ISERROR(SEARCH("库存为",AU1652)))</formula>
    </cfRule>
  </conditionalFormatting>
  <conditionalFormatting sqref="AU1653">
    <cfRule type="cellIs" dxfId="0" priority="10263" operator="lessThan">
      <formula>20</formula>
    </cfRule>
    <cfRule type="cellIs" dxfId="1" priority="6293" operator="greaterThan">
      <formula>120</formula>
    </cfRule>
    <cfRule type="containsText" dxfId="2" priority="2323" operator="between" text="库存为">
      <formula>NOT(ISERROR(SEARCH("库存为",AU1653)))</formula>
    </cfRule>
  </conditionalFormatting>
  <conditionalFormatting sqref="AU1654">
    <cfRule type="cellIs" dxfId="0" priority="10262" operator="lessThan">
      <formula>20</formula>
    </cfRule>
    <cfRule type="cellIs" dxfId="1" priority="6292" operator="greaterThan">
      <formula>120</formula>
    </cfRule>
    <cfRule type="containsText" dxfId="2" priority="2322" operator="between" text="库存为">
      <formula>NOT(ISERROR(SEARCH("库存为",AU1654)))</formula>
    </cfRule>
  </conditionalFormatting>
  <conditionalFormatting sqref="AU1655">
    <cfRule type="cellIs" dxfId="0" priority="10261" operator="lessThan">
      <formula>20</formula>
    </cfRule>
    <cfRule type="cellIs" dxfId="1" priority="6291" operator="greaterThan">
      <formula>120</formula>
    </cfRule>
    <cfRule type="containsText" dxfId="2" priority="2321" operator="between" text="库存为">
      <formula>NOT(ISERROR(SEARCH("库存为",AU1655)))</formula>
    </cfRule>
  </conditionalFormatting>
  <conditionalFormatting sqref="AU1656">
    <cfRule type="cellIs" dxfId="0" priority="10260" operator="lessThan">
      <formula>20</formula>
    </cfRule>
    <cfRule type="cellIs" dxfId="1" priority="6290" operator="greaterThan">
      <formula>120</formula>
    </cfRule>
    <cfRule type="containsText" dxfId="2" priority="2320" operator="between" text="库存为">
      <formula>NOT(ISERROR(SEARCH("库存为",AU1656)))</formula>
    </cfRule>
  </conditionalFormatting>
  <conditionalFormatting sqref="AU1657">
    <cfRule type="cellIs" dxfId="0" priority="10259" operator="lessThan">
      <formula>20</formula>
    </cfRule>
    <cfRule type="cellIs" dxfId="1" priority="6289" operator="greaterThan">
      <formula>120</formula>
    </cfRule>
    <cfRule type="containsText" dxfId="2" priority="2319" operator="between" text="库存为">
      <formula>NOT(ISERROR(SEARCH("库存为",AU1657)))</formula>
    </cfRule>
  </conditionalFormatting>
  <conditionalFormatting sqref="AU1658">
    <cfRule type="cellIs" dxfId="0" priority="10258" operator="lessThan">
      <formula>20</formula>
    </cfRule>
    <cfRule type="cellIs" dxfId="1" priority="6288" operator="greaterThan">
      <formula>120</formula>
    </cfRule>
    <cfRule type="containsText" dxfId="2" priority="2318" operator="between" text="库存为">
      <formula>NOT(ISERROR(SEARCH("库存为",AU1658)))</formula>
    </cfRule>
  </conditionalFormatting>
  <conditionalFormatting sqref="AU1659">
    <cfRule type="cellIs" dxfId="0" priority="10257" operator="lessThan">
      <formula>20</formula>
    </cfRule>
    <cfRule type="cellIs" dxfId="1" priority="6287" operator="greaterThan">
      <formula>120</formula>
    </cfRule>
    <cfRule type="containsText" dxfId="2" priority="2317" operator="between" text="库存为">
      <formula>NOT(ISERROR(SEARCH("库存为",AU1659)))</formula>
    </cfRule>
  </conditionalFormatting>
  <conditionalFormatting sqref="AU1660">
    <cfRule type="cellIs" dxfId="0" priority="10256" operator="lessThan">
      <formula>20</formula>
    </cfRule>
    <cfRule type="cellIs" dxfId="1" priority="6286" operator="greaterThan">
      <formula>120</formula>
    </cfRule>
    <cfRule type="containsText" dxfId="2" priority="2316" operator="between" text="库存为">
      <formula>NOT(ISERROR(SEARCH("库存为",AU1660)))</formula>
    </cfRule>
  </conditionalFormatting>
  <conditionalFormatting sqref="AU1661">
    <cfRule type="cellIs" dxfId="0" priority="10255" operator="lessThan">
      <formula>20</formula>
    </cfRule>
    <cfRule type="cellIs" dxfId="1" priority="6285" operator="greaterThan">
      <formula>120</formula>
    </cfRule>
    <cfRule type="containsText" dxfId="2" priority="2315" operator="between" text="库存为">
      <formula>NOT(ISERROR(SEARCH("库存为",AU1661)))</formula>
    </cfRule>
  </conditionalFormatting>
  <conditionalFormatting sqref="AU1662">
    <cfRule type="cellIs" dxfId="0" priority="10254" operator="lessThan">
      <formula>20</formula>
    </cfRule>
    <cfRule type="cellIs" dxfId="1" priority="6284" operator="greaterThan">
      <formula>120</formula>
    </cfRule>
    <cfRule type="containsText" dxfId="2" priority="2314" operator="between" text="库存为">
      <formula>NOT(ISERROR(SEARCH("库存为",AU1662)))</formula>
    </cfRule>
  </conditionalFormatting>
  <conditionalFormatting sqref="AU1663">
    <cfRule type="cellIs" dxfId="0" priority="10253" operator="lessThan">
      <formula>20</formula>
    </cfRule>
    <cfRule type="cellIs" dxfId="1" priority="6283" operator="greaterThan">
      <formula>120</formula>
    </cfRule>
    <cfRule type="containsText" dxfId="2" priority="2313" operator="between" text="库存为">
      <formula>NOT(ISERROR(SEARCH("库存为",AU1663)))</formula>
    </cfRule>
  </conditionalFormatting>
  <conditionalFormatting sqref="AU1664">
    <cfRule type="cellIs" dxfId="0" priority="10252" operator="lessThan">
      <formula>20</formula>
    </cfRule>
    <cfRule type="cellIs" dxfId="1" priority="6282" operator="greaterThan">
      <formula>120</formula>
    </cfRule>
    <cfRule type="containsText" dxfId="2" priority="2312" operator="between" text="库存为">
      <formula>NOT(ISERROR(SEARCH("库存为",AU1664)))</formula>
    </cfRule>
  </conditionalFormatting>
  <conditionalFormatting sqref="AU1665">
    <cfRule type="cellIs" dxfId="0" priority="10251" operator="lessThan">
      <formula>20</formula>
    </cfRule>
    <cfRule type="cellIs" dxfId="1" priority="6281" operator="greaterThan">
      <formula>120</formula>
    </cfRule>
    <cfRule type="containsText" dxfId="2" priority="2311" operator="between" text="库存为">
      <formula>NOT(ISERROR(SEARCH("库存为",AU1665)))</formula>
    </cfRule>
  </conditionalFormatting>
  <conditionalFormatting sqref="AU1666">
    <cfRule type="cellIs" dxfId="0" priority="10250" operator="lessThan">
      <formula>20</formula>
    </cfRule>
    <cfRule type="cellIs" dxfId="1" priority="6280" operator="greaterThan">
      <formula>120</formula>
    </cfRule>
    <cfRule type="containsText" dxfId="2" priority="2310" operator="between" text="库存为">
      <formula>NOT(ISERROR(SEARCH("库存为",AU1666)))</formula>
    </cfRule>
  </conditionalFormatting>
  <conditionalFormatting sqref="AU1667">
    <cfRule type="cellIs" dxfId="0" priority="10249" operator="lessThan">
      <formula>20</formula>
    </cfRule>
    <cfRule type="cellIs" dxfId="1" priority="6279" operator="greaterThan">
      <formula>120</formula>
    </cfRule>
    <cfRule type="containsText" dxfId="2" priority="2309" operator="between" text="库存为">
      <formula>NOT(ISERROR(SEARCH("库存为",AU1667)))</formula>
    </cfRule>
  </conditionalFormatting>
  <conditionalFormatting sqref="AU1668">
    <cfRule type="cellIs" dxfId="0" priority="10248" operator="lessThan">
      <formula>20</formula>
    </cfRule>
    <cfRule type="cellIs" dxfId="1" priority="6278" operator="greaterThan">
      <formula>120</formula>
    </cfRule>
    <cfRule type="containsText" dxfId="2" priority="2308" operator="between" text="库存为">
      <formula>NOT(ISERROR(SEARCH("库存为",AU1668)))</formula>
    </cfRule>
  </conditionalFormatting>
  <conditionalFormatting sqref="AU1669">
    <cfRule type="cellIs" dxfId="0" priority="10247" operator="lessThan">
      <formula>20</formula>
    </cfRule>
    <cfRule type="cellIs" dxfId="1" priority="6277" operator="greaterThan">
      <formula>120</formula>
    </cfRule>
    <cfRule type="containsText" dxfId="2" priority="2307" operator="between" text="库存为">
      <formula>NOT(ISERROR(SEARCH("库存为",AU1669)))</formula>
    </cfRule>
  </conditionalFormatting>
  <conditionalFormatting sqref="AU1670">
    <cfRule type="cellIs" dxfId="0" priority="10246" operator="lessThan">
      <formula>20</formula>
    </cfRule>
    <cfRule type="cellIs" dxfId="1" priority="6276" operator="greaterThan">
      <formula>120</formula>
    </cfRule>
    <cfRule type="containsText" dxfId="2" priority="2306" operator="between" text="库存为">
      <formula>NOT(ISERROR(SEARCH("库存为",AU1670)))</formula>
    </cfRule>
  </conditionalFormatting>
  <conditionalFormatting sqref="AU1671">
    <cfRule type="cellIs" dxfId="0" priority="10245" operator="lessThan">
      <formula>20</formula>
    </cfRule>
    <cfRule type="cellIs" dxfId="1" priority="6275" operator="greaterThan">
      <formula>120</formula>
    </cfRule>
    <cfRule type="containsText" dxfId="2" priority="2305" operator="between" text="库存为">
      <formula>NOT(ISERROR(SEARCH("库存为",AU1671)))</formula>
    </cfRule>
  </conditionalFormatting>
  <conditionalFormatting sqref="AU1672">
    <cfRule type="cellIs" dxfId="0" priority="10244" operator="lessThan">
      <formula>20</formula>
    </cfRule>
    <cfRule type="cellIs" dxfId="1" priority="6274" operator="greaterThan">
      <formula>120</formula>
    </cfRule>
    <cfRule type="containsText" dxfId="2" priority="2304" operator="between" text="库存为">
      <formula>NOT(ISERROR(SEARCH("库存为",AU1672)))</formula>
    </cfRule>
  </conditionalFormatting>
  <conditionalFormatting sqref="AU1673">
    <cfRule type="cellIs" dxfId="0" priority="10243" operator="lessThan">
      <formula>20</formula>
    </cfRule>
    <cfRule type="cellIs" dxfId="1" priority="6273" operator="greaterThan">
      <formula>120</formula>
    </cfRule>
    <cfRule type="containsText" dxfId="2" priority="2303" operator="between" text="库存为">
      <formula>NOT(ISERROR(SEARCH("库存为",AU1673)))</formula>
    </cfRule>
  </conditionalFormatting>
  <conditionalFormatting sqref="AU1674">
    <cfRule type="cellIs" dxfId="0" priority="10242" operator="lessThan">
      <formula>20</formula>
    </cfRule>
    <cfRule type="cellIs" dxfId="1" priority="6272" operator="greaterThan">
      <formula>120</formula>
    </cfRule>
    <cfRule type="containsText" dxfId="2" priority="2302" operator="between" text="库存为">
      <formula>NOT(ISERROR(SEARCH("库存为",AU1674)))</formula>
    </cfRule>
  </conditionalFormatting>
  <conditionalFormatting sqref="AU1675">
    <cfRule type="cellIs" dxfId="0" priority="10241" operator="lessThan">
      <formula>20</formula>
    </cfRule>
    <cfRule type="cellIs" dxfId="1" priority="6271" operator="greaterThan">
      <formula>120</formula>
    </cfRule>
    <cfRule type="containsText" dxfId="2" priority="2301" operator="between" text="库存为">
      <formula>NOT(ISERROR(SEARCH("库存为",AU1675)))</formula>
    </cfRule>
  </conditionalFormatting>
  <conditionalFormatting sqref="AU1676">
    <cfRule type="cellIs" dxfId="0" priority="10240" operator="lessThan">
      <formula>20</formula>
    </cfRule>
    <cfRule type="cellIs" dxfId="1" priority="6270" operator="greaterThan">
      <formula>120</formula>
    </cfRule>
    <cfRule type="containsText" dxfId="2" priority="2300" operator="between" text="库存为">
      <formula>NOT(ISERROR(SEARCH("库存为",AU1676)))</formula>
    </cfRule>
  </conditionalFormatting>
  <conditionalFormatting sqref="AU1677">
    <cfRule type="cellIs" dxfId="0" priority="10239" operator="lessThan">
      <formula>20</formula>
    </cfRule>
    <cfRule type="cellIs" dxfId="1" priority="6269" operator="greaterThan">
      <formula>120</formula>
    </cfRule>
    <cfRule type="containsText" dxfId="2" priority="2299" operator="between" text="库存为">
      <formula>NOT(ISERROR(SEARCH("库存为",AU1677)))</formula>
    </cfRule>
  </conditionalFormatting>
  <conditionalFormatting sqref="AU1678">
    <cfRule type="cellIs" dxfId="0" priority="10238" operator="lessThan">
      <formula>20</formula>
    </cfRule>
    <cfRule type="cellIs" dxfId="1" priority="6268" operator="greaterThan">
      <formula>120</formula>
    </cfRule>
    <cfRule type="containsText" dxfId="2" priority="2298" operator="between" text="库存为">
      <formula>NOT(ISERROR(SEARCH("库存为",AU1678)))</formula>
    </cfRule>
  </conditionalFormatting>
  <conditionalFormatting sqref="AU1679">
    <cfRule type="cellIs" dxfId="0" priority="10237" operator="lessThan">
      <formula>20</formula>
    </cfRule>
    <cfRule type="cellIs" dxfId="1" priority="6267" operator="greaterThan">
      <formula>120</formula>
    </cfRule>
    <cfRule type="containsText" dxfId="2" priority="2297" operator="between" text="库存为">
      <formula>NOT(ISERROR(SEARCH("库存为",AU1679)))</formula>
    </cfRule>
  </conditionalFormatting>
  <conditionalFormatting sqref="AU1680">
    <cfRule type="cellIs" dxfId="0" priority="10236" operator="lessThan">
      <formula>20</formula>
    </cfRule>
    <cfRule type="cellIs" dxfId="1" priority="6266" operator="greaterThan">
      <formula>120</formula>
    </cfRule>
    <cfRule type="containsText" dxfId="2" priority="2296" operator="between" text="库存为">
      <formula>NOT(ISERROR(SEARCH("库存为",AU1680)))</formula>
    </cfRule>
  </conditionalFormatting>
  <conditionalFormatting sqref="AU1681">
    <cfRule type="cellIs" dxfId="0" priority="10235" operator="lessThan">
      <formula>20</formula>
    </cfRule>
    <cfRule type="cellIs" dxfId="1" priority="6265" operator="greaterThan">
      <formula>120</formula>
    </cfRule>
    <cfRule type="containsText" dxfId="2" priority="2295" operator="between" text="库存为">
      <formula>NOT(ISERROR(SEARCH("库存为",AU1681)))</formula>
    </cfRule>
  </conditionalFormatting>
  <conditionalFormatting sqref="AU1682">
    <cfRule type="cellIs" dxfId="0" priority="10234" operator="lessThan">
      <formula>20</formula>
    </cfRule>
    <cfRule type="cellIs" dxfId="1" priority="6264" operator="greaterThan">
      <formula>120</formula>
    </cfRule>
    <cfRule type="containsText" dxfId="2" priority="2294" operator="between" text="库存为">
      <formula>NOT(ISERROR(SEARCH("库存为",AU1682)))</formula>
    </cfRule>
  </conditionalFormatting>
  <conditionalFormatting sqref="AU1683">
    <cfRule type="cellIs" dxfId="0" priority="10233" operator="lessThan">
      <formula>20</formula>
    </cfRule>
    <cfRule type="cellIs" dxfId="1" priority="6263" operator="greaterThan">
      <formula>120</formula>
    </cfRule>
    <cfRule type="containsText" dxfId="2" priority="2293" operator="between" text="库存为">
      <formula>NOT(ISERROR(SEARCH("库存为",AU1683)))</formula>
    </cfRule>
  </conditionalFormatting>
  <conditionalFormatting sqref="AU1684">
    <cfRule type="cellIs" dxfId="0" priority="10232" operator="lessThan">
      <formula>20</formula>
    </cfRule>
    <cfRule type="cellIs" dxfId="1" priority="6262" operator="greaterThan">
      <formula>120</formula>
    </cfRule>
    <cfRule type="containsText" dxfId="2" priority="2292" operator="between" text="库存为">
      <formula>NOT(ISERROR(SEARCH("库存为",AU1684)))</formula>
    </cfRule>
  </conditionalFormatting>
  <conditionalFormatting sqref="AU1685">
    <cfRule type="cellIs" dxfId="0" priority="10231" operator="lessThan">
      <formula>20</formula>
    </cfRule>
    <cfRule type="cellIs" dxfId="1" priority="6261" operator="greaterThan">
      <formula>120</formula>
    </cfRule>
    <cfRule type="containsText" dxfId="2" priority="2291" operator="between" text="库存为">
      <formula>NOT(ISERROR(SEARCH("库存为",AU1685)))</formula>
    </cfRule>
  </conditionalFormatting>
  <conditionalFormatting sqref="AU1686">
    <cfRule type="cellIs" dxfId="0" priority="10230" operator="lessThan">
      <formula>20</formula>
    </cfRule>
    <cfRule type="cellIs" dxfId="1" priority="6260" operator="greaterThan">
      <formula>120</formula>
    </cfRule>
    <cfRule type="containsText" dxfId="2" priority="2290" operator="between" text="库存为">
      <formula>NOT(ISERROR(SEARCH("库存为",AU1686)))</formula>
    </cfRule>
  </conditionalFormatting>
  <conditionalFormatting sqref="AU1687">
    <cfRule type="cellIs" dxfId="0" priority="10229" operator="lessThan">
      <formula>20</formula>
    </cfRule>
    <cfRule type="cellIs" dxfId="1" priority="6259" operator="greaterThan">
      <formula>120</formula>
    </cfRule>
    <cfRule type="containsText" dxfId="2" priority="2289" operator="between" text="库存为">
      <formula>NOT(ISERROR(SEARCH("库存为",AU1687)))</formula>
    </cfRule>
  </conditionalFormatting>
  <conditionalFormatting sqref="AU1688">
    <cfRule type="cellIs" dxfId="0" priority="10228" operator="lessThan">
      <formula>20</formula>
    </cfRule>
    <cfRule type="cellIs" dxfId="1" priority="6258" operator="greaterThan">
      <formula>120</formula>
    </cfRule>
    <cfRule type="containsText" dxfId="2" priority="2288" operator="between" text="库存为">
      <formula>NOT(ISERROR(SEARCH("库存为",AU1688)))</formula>
    </cfRule>
  </conditionalFormatting>
  <conditionalFormatting sqref="AU1689">
    <cfRule type="cellIs" dxfId="0" priority="10227" operator="lessThan">
      <formula>20</formula>
    </cfRule>
    <cfRule type="cellIs" dxfId="1" priority="6257" operator="greaterThan">
      <formula>120</formula>
    </cfRule>
    <cfRule type="containsText" dxfId="2" priority="2287" operator="between" text="库存为">
      <formula>NOT(ISERROR(SEARCH("库存为",AU1689)))</formula>
    </cfRule>
  </conditionalFormatting>
  <conditionalFormatting sqref="AU1690">
    <cfRule type="cellIs" dxfId="0" priority="10226" operator="lessThan">
      <formula>20</formula>
    </cfRule>
    <cfRule type="cellIs" dxfId="1" priority="6256" operator="greaterThan">
      <formula>120</formula>
    </cfRule>
    <cfRule type="containsText" dxfId="2" priority="2286" operator="between" text="库存为">
      <formula>NOT(ISERROR(SEARCH("库存为",AU1690)))</formula>
    </cfRule>
  </conditionalFormatting>
  <conditionalFormatting sqref="AU1691">
    <cfRule type="cellIs" dxfId="0" priority="10225" operator="lessThan">
      <formula>20</formula>
    </cfRule>
    <cfRule type="cellIs" dxfId="1" priority="6255" operator="greaterThan">
      <formula>120</formula>
    </cfRule>
    <cfRule type="containsText" dxfId="2" priority="2285" operator="between" text="库存为">
      <formula>NOT(ISERROR(SEARCH("库存为",AU1691)))</formula>
    </cfRule>
  </conditionalFormatting>
  <conditionalFormatting sqref="AU1692">
    <cfRule type="cellIs" dxfId="0" priority="10224" operator="lessThan">
      <formula>20</formula>
    </cfRule>
    <cfRule type="cellIs" dxfId="1" priority="6254" operator="greaterThan">
      <formula>120</formula>
    </cfRule>
    <cfRule type="containsText" dxfId="2" priority="2284" operator="between" text="库存为">
      <formula>NOT(ISERROR(SEARCH("库存为",AU1692)))</formula>
    </cfRule>
  </conditionalFormatting>
  <conditionalFormatting sqref="AU1693">
    <cfRule type="cellIs" dxfId="0" priority="10223" operator="lessThan">
      <formula>20</formula>
    </cfRule>
    <cfRule type="cellIs" dxfId="1" priority="6253" operator="greaterThan">
      <formula>120</formula>
    </cfRule>
    <cfRule type="containsText" dxfId="2" priority="2283" operator="between" text="库存为">
      <formula>NOT(ISERROR(SEARCH("库存为",AU1693)))</formula>
    </cfRule>
  </conditionalFormatting>
  <conditionalFormatting sqref="AU1694">
    <cfRule type="cellIs" dxfId="0" priority="10222" operator="lessThan">
      <formula>20</formula>
    </cfRule>
    <cfRule type="cellIs" dxfId="1" priority="6252" operator="greaterThan">
      <formula>120</formula>
    </cfRule>
    <cfRule type="containsText" dxfId="2" priority="2282" operator="between" text="库存为">
      <formula>NOT(ISERROR(SEARCH("库存为",AU1694)))</formula>
    </cfRule>
  </conditionalFormatting>
  <conditionalFormatting sqref="AU1695">
    <cfRule type="cellIs" dxfId="0" priority="10221" operator="lessThan">
      <formula>20</formula>
    </cfRule>
    <cfRule type="cellIs" dxfId="1" priority="6251" operator="greaterThan">
      <formula>120</formula>
    </cfRule>
    <cfRule type="containsText" dxfId="2" priority="2281" operator="between" text="库存为">
      <formula>NOT(ISERROR(SEARCH("库存为",AU1695)))</formula>
    </cfRule>
  </conditionalFormatting>
  <conditionalFormatting sqref="AU1696">
    <cfRule type="cellIs" dxfId="0" priority="10220" operator="lessThan">
      <formula>20</formula>
    </cfRule>
    <cfRule type="cellIs" dxfId="1" priority="6250" operator="greaterThan">
      <formula>120</formula>
    </cfRule>
    <cfRule type="containsText" dxfId="2" priority="2280" operator="between" text="库存为">
      <formula>NOT(ISERROR(SEARCH("库存为",AU1696)))</formula>
    </cfRule>
  </conditionalFormatting>
  <conditionalFormatting sqref="AU1697">
    <cfRule type="cellIs" dxfId="0" priority="10219" operator="lessThan">
      <formula>20</formula>
    </cfRule>
    <cfRule type="cellIs" dxfId="1" priority="6249" operator="greaterThan">
      <formula>120</formula>
    </cfRule>
    <cfRule type="containsText" dxfId="2" priority="2279" operator="between" text="库存为">
      <formula>NOT(ISERROR(SEARCH("库存为",AU1697)))</formula>
    </cfRule>
  </conditionalFormatting>
  <conditionalFormatting sqref="AU1698">
    <cfRule type="cellIs" dxfId="0" priority="10218" operator="lessThan">
      <formula>20</formula>
    </cfRule>
    <cfRule type="cellIs" dxfId="1" priority="6248" operator="greaterThan">
      <formula>120</formula>
    </cfRule>
    <cfRule type="containsText" dxfId="2" priority="2278" operator="between" text="库存为">
      <formula>NOT(ISERROR(SEARCH("库存为",AU1698)))</formula>
    </cfRule>
  </conditionalFormatting>
  <conditionalFormatting sqref="AU1699">
    <cfRule type="cellIs" dxfId="0" priority="10217" operator="lessThan">
      <formula>20</formula>
    </cfRule>
    <cfRule type="cellIs" dxfId="1" priority="6247" operator="greaterThan">
      <formula>120</formula>
    </cfRule>
    <cfRule type="containsText" dxfId="2" priority="2277" operator="between" text="库存为">
      <formula>NOT(ISERROR(SEARCH("库存为",AU1699)))</formula>
    </cfRule>
  </conditionalFormatting>
  <conditionalFormatting sqref="AU1700">
    <cfRule type="cellIs" dxfId="0" priority="10216" operator="lessThan">
      <formula>20</formula>
    </cfRule>
    <cfRule type="cellIs" dxfId="1" priority="6246" operator="greaterThan">
      <formula>120</formula>
    </cfRule>
    <cfRule type="containsText" dxfId="2" priority="2276" operator="between" text="库存为">
      <formula>NOT(ISERROR(SEARCH("库存为",AU1700)))</formula>
    </cfRule>
  </conditionalFormatting>
  <conditionalFormatting sqref="AU1701">
    <cfRule type="cellIs" dxfId="0" priority="10215" operator="lessThan">
      <formula>20</formula>
    </cfRule>
    <cfRule type="cellIs" dxfId="1" priority="6245" operator="greaterThan">
      <formula>120</formula>
    </cfRule>
    <cfRule type="containsText" dxfId="2" priority="2275" operator="between" text="库存为">
      <formula>NOT(ISERROR(SEARCH("库存为",AU1701)))</formula>
    </cfRule>
  </conditionalFormatting>
  <conditionalFormatting sqref="AU1702">
    <cfRule type="cellIs" dxfId="0" priority="10214" operator="lessThan">
      <formula>20</formula>
    </cfRule>
    <cfRule type="cellIs" dxfId="1" priority="6244" operator="greaterThan">
      <formula>120</formula>
    </cfRule>
    <cfRule type="containsText" dxfId="2" priority="2274" operator="between" text="库存为">
      <formula>NOT(ISERROR(SEARCH("库存为",AU1702)))</formula>
    </cfRule>
  </conditionalFormatting>
  <conditionalFormatting sqref="AU1703">
    <cfRule type="cellIs" dxfId="0" priority="10213" operator="lessThan">
      <formula>20</formula>
    </cfRule>
    <cfRule type="cellIs" dxfId="1" priority="6243" operator="greaterThan">
      <formula>120</formula>
    </cfRule>
    <cfRule type="containsText" dxfId="2" priority="2273" operator="between" text="库存为">
      <formula>NOT(ISERROR(SEARCH("库存为",AU1703)))</formula>
    </cfRule>
  </conditionalFormatting>
  <conditionalFormatting sqref="AU1704">
    <cfRule type="cellIs" dxfId="0" priority="10212" operator="lessThan">
      <formula>20</formula>
    </cfRule>
    <cfRule type="cellIs" dxfId="1" priority="6242" operator="greaterThan">
      <formula>120</formula>
    </cfRule>
    <cfRule type="containsText" dxfId="2" priority="2272" operator="between" text="库存为">
      <formula>NOT(ISERROR(SEARCH("库存为",AU1704)))</formula>
    </cfRule>
  </conditionalFormatting>
  <conditionalFormatting sqref="AU1705">
    <cfRule type="cellIs" dxfId="0" priority="10211" operator="lessThan">
      <formula>20</formula>
    </cfRule>
    <cfRule type="cellIs" dxfId="1" priority="6241" operator="greaterThan">
      <formula>120</formula>
    </cfRule>
    <cfRule type="containsText" dxfId="2" priority="2271" operator="between" text="库存为">
      <formula>NOT(ISERROR(SEARCH("库存为",AU1705)))</formula>
    </cfRule>
  </conditionalFormatting>
  <conditionalFormatting sqref="AU1706">
    <cfRule type="cellIs" dxfId="0" priority="10210" operator="lessThan">
      <formula>20</formula>
    </cfRule>
    <cfRule type="cellIs" dxfId="1" priority="6240" operator="greaterThan">
      <formula>120</formula>
    </cfRule>
    <cfRule type="containsText" dxfId="2" priority="2270" operator="between" text="库存为">
      <formula>NOT(ISERROR(SEARCH("库存为",AU1706)))</formula>
    </cfRule>
  </conditionalFormatting>
  <conditionalFormatting sqref="AU1707">
    <cfRule type="cellIs" dxfId="0" priority="10209" operator="lessThan">
      <formula>20</formula>
    </cfRule>
    <cfRule type="cellIs" dxfId="1" priority="6239" operator="greaterThan">
      <formula>120</formula>
    </cfRule>
    <cfRule type="containsText" dxfId="2" priority="2269" operator="between" text="库存为">
      <formula>NOT(ISERROR(SEARCH("库存为",AU1707)))</formula>
    </cfRule>
  </conditionalFormatting>
  <conditionalFormatting sqref="AU1708">
    <cfRule type="cellIs" dxfId="0" priority="10208" operator="lessThan">
      <formula>20</formula>
    </cfRule>
    <cfRule type="cellIs" dxfId="1" priority="6238" operator="greaterThan">
      <formula>120</formula>
    </cfRule>
    <cfRule type="containsText" dxfId="2" priority="2268" operator="between" text="库存为">
      <formula>NOT(ISERROR(SEARCH("库存为",AU1708)))</formula>
    </cfRule>
  </conditionalFormatting>
  <conditionalFormatting sqref="AU1709">
    <cfRule type="cellIs" dxfId="0" priority="10207" operator="lessThan">
      <formula>20</formula>
    </cfRule>
    <cfRule type="cellIs" dxfId="1" priority="6237" operator="greaterThan">
      <formula>120</formula>
    </cfRule>
    <cfRule type="containsText" dxfId="2" priority="2267" operator="between" text="库存为">
      <formula>NOT(ISERROR(SEARCH("库存为",AU1709)))</formula>
    </cfRule>
  </conditionalFormatting>
  <conditionalFormatting sqref="AU1710">
    <cfRule type="cellIs" dxfId="0" priority="10206" operator="lessThan">
      <formula>20</formula>
    </cfRule>
    <cfRule type="cellIs" dxfId="1" priority="6236" operator="greaterThan">
      <formula>120</formula>
    </cfRule>
    <cfRule type="containsText" dxfId="2" priority="2266" operator="between" text="库存为">
      <formula>NOT(ISERROR(SEARCH("库存为",AU1710)))</formula>
    </cfRule>
  </conditionalFormatting>
  <conditionalFormatting sqref="AU1711">
    <cfRule type="cellIs" dxfId="0" priority="10205" operator="lessThan">
      <formula>20</formula>
    </cfRule>
    <cfRule type="cellIs" dxfId="1" priority="6235" operator="greaterThan">
      <formula>120</formula>
    </cfRule>
    <cfRule type="containsText" dxfId="2" priority="2265" operator="between" text="库存为">
      <formula>NOT(ISERROR(SEARCH("库存为",AU1711)))</formula>
    </cfRule>
  </conditionalFormatting>
  <conditionalFormatting sqref="AU1712">
    <cfRule type="cellIs" dxfId="0" priority="10204" operator="lessThan">
      <formula>20</formula>
    </cfRule>
    <cfRule type="cellIs" dxfId="1" priority="6234" operator="greaterThan">
      <formula>120</formula>
    </cfRule>
    <cfRule type="containsText" dxfId="2" priority="2264" operator="between" text="库存为">
      <formula>NOT(ISERROR(SEARCH("库存为",AU1712)))</formula>
    </cfRule>
  </conditionalFormatting>
  <conditionalFormatting sqref="AU1713">
    <cfRule type="cellIs" dxfId="0" priority="10203" operator="lessThan">
      <formula>20</formula>
    </cfRule>
    <cfRule type="cellIs" dxfId="1" priority="6233" operator="greaterThan">
      <formula>120</formula>
    </cfRule>
    <cfRule type="containsText" dxfId="2" priority="2263" operator="between" text="库存为">
      <formula>NOT(ISERROR(SEARCH("库存为",AU1713)))</formula>
    </cfRule>
  </conditionalFormatting>
  <conditionalFormatting sqref="AU1714">
    <cfRule type="cellIs" dxfId="0" priority="10202" operator="lessThan">
      <formula>20</formula>
    </cfRule>
    <cfRule type="cellIs" dxfId="1" priority="6232" operator="greaterThan">
      <formula>120</formula>
    </cfRule>
    <cfRule type="containsText" dxfId="2" priority="2262" operator="between" text="库存为">
      <formula>NOT(ISERROR(SEARCH("库存为",AU1714)))</formula>
    </cfRule>
  </conditionalFormatting>
  <conditionalFormatting sqref="AU1715">
    <cfRule type="cellIs" dxfId="0" priority="10201" operator="lessThan">
      <formula>20</formula>
    </cfRule>
    <cfRule type="cellIs" dxfId="1" priority="6231" operator="greaterThan">
      <formula>120</formula>
    </cfRule>
    <cfRule type="containsText" dxfId="2" priority="2261" operator="between" text="库存为">
      <formula>NOT(ISERROR(SEARCH("库存为",AU1715)))</formula>
    </cfRule>
  </conditionalFormatting>
  <conditionalFormatting sqref="AU1716">
    <cfRule type="cellIs" dxfId="0" priority="10200" operator="lessThan">
      <formula>20</formula>
    </cfRule>
    <cfRule type="cellIs" dxfId="1" priority="6230" operator="greaterThan">
      <formula>120</formula>
    </cfRule>
    <cfRule type="containsText" dxfId="2" priority="2260" operator="between" text="库存为">
      <formula>NOT(ISERROR(SEARCH("库存为",AU1716)))</formula>
    </cfRule>
  </conditionalFormatting>
  <conditionalFormatting sqref="AU1717">
    <cfRule type="cellIs" dxfId="0" priority="10199" operator="lessThan">
      <formula>20</formula>
    </cfRule>
    <cfRule type="cellIs" dxfId="1" priority="6229" operator="greaterThan">
      <formula>120</formula>
    </cfRule>
    <cfRule type="containsText" dxfId="2" priority="2259" operator="between" text="库存为">
      <formula>NOT(ISERROR(SEARCH("库存为",AU1717)))</formula>
    </cfRule>
  </conditionalFormatting>
  <conditionalFormatting sqref="AU1718">
    <cfRule type="cellIs" dxfId="0" priority="10198" operator="lessThan">
      <formula>20</formula>
    </cfRule>
    <cfRule type="cellIs" dxfId="1" priority="6228" operator="greaterThan">
      <formula>120</formula>
    </cfRule>
    <cfRule type="containsText" dxfId="2" priority="2258" operator="between" text="库存为">
      <formula>NOT(ISERROR(SEARCH("库存为",AU1718)))</formula>
    </cfRule>
  </conditionalFormatting>
  <conditionalFormatting sqref="AU1719">
    <cfRule type="cellIs" dxfId="0" priority="10197" operator="lessThan">
      <formula>20</formula>
    </cfRule>
    <cfRule type="cellIs" dxfId="1" priority="6227" operator="greaterThan">
      <formula>120</formula>
    </cfRule>
    <cfRule type="containsText" dxfId="2" priority="2257" operator="between" text="库存为">
      <formula>NOT(ISERROR(SEARCH("库存为",AU1719)))</formula>
    </cfRule>
  </conditionalFormatting>
  <conditionalFormatting sqref="AU1720">
    <cfRule type="cellIs" dxfId="0" priority="10196" operator="lessThan">
      <formula>20</formula>
    </cfRule>
    <cfRule type="cellIs" dxfId="1" priority="6226" operator="greaterThan">
      <formula>120</formula>
    </cfRule>
    <cfRule type="containsText" dxfId="2" priority="2256" operator="between" text="库存为">
      <formula>NOT(ISERROR(SEARCH("库存为",AU1720)))</formula>
    </cfRule>
  </conditionalFormatting>
  <conditionalFormatting sqref="AU1721">
    <cfRule type="cellIs" dxfId="0" priority="10195" operator="lessThan">
      <formula>20</formula>
    </cfRule>
    <cfRule type="cellIs" dxfId="1" priority="6225" operator="greaterThan">
      <formula>120</formula>
    </cfRule>
    <cfRule type="containsText" dxfId="2" priority="2255" operator="between" text="库存为">
      <formula>NOT(ISERROR(SEARCH("库存为",AU1721)))</formula>
    </cfRule>
  </conditionalFormatting>
  <conditionalFormatting sqref="AU1722">
    <cfRule type="cellIs" dxfId="0" priority="10194" operator="lessThan">
      <formula>20</formula>
    </cfRule>
    <cfRule type="cellIs" dxfId="1" priority="6224" operator="greaterThan">
      <formula>120</formula>
    </cfRule>
    <cfRule type="containsText" dxfId="2" priority="2254" operator="between" text="库存为">
      <formula>NOT(ISERROR(SEARCH("库存为",AU1722)))</formula>
    </cfRule>
  </conditionalFormatting>
  <conditionalFormatting sqref="AU1723">
    <cfRule type="cellIs" dxfId="0" priority="10193" operator="lessThan">
      <formula>20</formula>
    </cfRule>
    <cfRule type="cellIs" dxfId="1" priority="6223" operator="greaterThan">
      <formula>120</formula>
    </cfRule>
    <cfRule type="containsText" dxfId="2" priority="2253" operator="between" text="库存为">
      <formula>NOT(ISERROR(SEARCH("库存为",AU1723)))</formula>
    </cfRule>
  </conditionalFormatting>
  <conditionalFormatting sqref="AU1724">
    <cfRule type="cellIs" dxfId="0" priority="10192" operator="lessThan">
      <formula>20</formula>
    </cfRule>
    <cfRule type="cellIs" dxfId="1" priority="6222" operator="greaterThan">
      <formula>120</formula>
    </cfRule>
    <cfRule type="containsText" dxfId="2" priority="2252" operator="between" text="库存为">
      <formula>NOT(ISERROR(SEARCH("库存为",AU1724)))</formula>
    </cfRule>
  </conditionalFormatting>
  <conditionalFormatting sqref="AU1725">
    <cfRule type="cellIs" dxfId="0" priority="10191" operator="lessThan">
      <formula>20</formula>
    </cfRule>
    <cfRule type="cellIs" dxfId="1" priority="6221" operator="greaterThan">
      <formula>120</formula>
    </cfRule>
    <cfRule type="containsText" dxfId="2" priority="2251" operator="between" text="库存为">
      <formula>NOT(ISERROR(SEARCH("库存为",AU1725)))</formula>
    </cfRule>
  </conditionalFormatting>
  <conditionalFormatting sqref="AU1726">
    <cfRule type="cellIs" dxfId="0" priority="10190" operator="lessThan">
      <formula>20</formula>
    </cfRule>
    <cfRule type="cellIs" dxfId="1" priority="6220" operator="greaterThan">
      <formula>120</formula>
    </cfRule>
    <cfRule type="containsText" dxfId="2" priority="2250" operator="between" text="库存为">
      <formula>NOT(ISERROR(SEARCH("库存为",AU1726)))</formula>
    </cfRule>
  </conditionalFormatting>
  <conditionalFormatting sqref="AU1727">
    <cfRule type="cellIs" dxfId="0" priority="10189" operator="lessThan">
      <formula>20</formula>
    </cfRule>
    <cfRule type="cellIs" dxfId="1" priority="6219" operator="greaterThan">
      <formula>120</formula>
    </cfRule>
    <cfRule type="containsText" dxfId="2" priority="2249" operator="between" text="库存为">
      <formula>NOT(ISERROR(SEARCH("库存为",AU1727)))</formula>
    </cfRule>
  </conditionalFormatting>
  <conditionalFormatting sqref="AU1728">
    <cfRule type="cellIs" dxfId="0" priority="10188" operator="lessThan">
      <formula>20</formula>
    </cfRule>
    <cfRule type="cellIs" dxfId="1" priority="6218" operator="greaterThan">
      <formula>120</formula>
    </cfRule>
    <cfRule type="containsText" dxfId="2" priority="2248" operator="between" text="库存为">
      <formula>NOT(ISERROR(SEARCH("库存为",AU1728)))</formula>
    </cfRule>
  </conditionalFormatting>
  <conditionalFormatting sqref="AU1729">
    <cfRule type="cellIs" dxfId="0" priority="10187" operator="lessThan">
      <formula>20</formula>
    </cfRule>
    <cfRule type="cellIs" dxfId="1" priority="6217" operator="greaterThan">
      <formula>120</formula>
    </cfRule>
    <cfRule type="containsText" dxfId="2" priority="2247" operator="between" text="库存为">
      <formula>NOT(ISERROR(SEARCH("库存为",AU1729)))</formula>
    </cfRule>
  </conditionalFormatting>
  <conditionalFormatting sqref="AU1730">
    <cfRule type="cellIs" dxfId="0" priority="10186" operator="lessThan">
      <formula>20</formula>
    </cfRule>
    <cfRule type="cellIs" dxfId="1" priority="6216" operator="greaterThan">
      <formula>120</formula>
    </cfRule>
    <cfRule type="containsText" dxfId="2" priority="2246" operator="between" text="库存为">
      <formula>NOT(ISERROR(SEARCH("库存为",AU1730)))</formula>
    </cfRule>
  </conditionalFormatting>
  <conditionalFormatting sqref="AU1731">
    <cfRule type="cellIs" dxfId="0" priority="10185" operator="lessThan">
      <formula>20</formula>
    </cfRule>
    <cfRule type="cellIs" dxfId="1" priority="6215" operator="greaterThan">
      <formula>120</formula>
    </cfRule>
    <cfRule type="containsText" dxfId="2" priority="2245" operator="between" text="库存为">
      <formula>NOT(ISERROR(SEARCH("库存为",AU1731)))</formula>
    </cfRule>
  </conditionalFormatting>
  <conditionalFormatting sqref="AU1732">
    <cfRule type="cellIs" dxfId="0" priority="10184" operator="lessThan">
      <formula>20</formula>
    </cfRule>
    <cfRule type="cellIs" dxfId="1" priority="6214" operator="greaterThan">
      <formula>120</formula>
    </cfRule>
    <cfRule type="containsText" dxfId="2" priority="2244" operator="between" text="库存为">
      <formula>NOT(ISERROR(SEARCH("库存为",AU1732)))</formula>
    </cfRule>
  </conditionalFormatting>
  <conditionalFormatting sqref="AU1733">
    <cfRule type="cellIs" dxfId="0" priority="10183" operator="lessThan">
      <formula>20</formula>
    </cfRule>
    <cfRule type="cellIs" dxfId="1" priority="6213" operator="greaterThan">
      <formula>120</formula>
    </cfRule>
    <cfRule type="containsText" dxfId="2" priority="2243" operator="between" text="库存为">
      <formula>NOT(ISERROR(SEARCH("库存为",AU1733)))</formula>
    </cfRule>
  </conditionalFormatting>
  <conditionalFormatting sqref="AU1734">
    <cfRule type="cellIs" dxfId="0" priority="10182" operator="lessThan">
      <formula>20</formula>
    </cfRule>
    <cfRule type="cellIs" dxfId="1" priority="6212" operator="greaterThan">
      <formula>120</formula>
    </cfRule>
    <cfRule type="containsText" dxfId="2" priority="2242" operator="between" text="库存为">
      <formula>NOT(ISERROR(SEARCH("库存为",AU1734)))</formula>
    </cfRule>
  </conditionalFormatting>
  <conditionalFormatting sqref="AU1735">
    <cfRule type="cellIs" dxfId="0" priority="10181" operator="lessThan">
      <formula>20</formula>
    </cfRule>
    <cfRule type="cellIs" dxfId="1" priority="6211" operator="greaterThan">
      <formula>120</formula>
    </cfRule>
    <cfRule type="containsText" dxfId="2" priority="2241" operator="between" text="库存为">
      <formula>NOT(ISERROR(SEARCH("库存为",AU1735)))</formula>
    </cfRule>
  </conditionalFormatting>
  <conditionalFormatting sqref="AU1736">
    <cfRule type="cellIs" dxfId="0" priority="10180" operator="lessThan">
      <formula>20</formula>
    </cfRule>
    <cfRule type="cellIs" dxfId="1" priority="6210" operator="greaterThan">
      <formula>120</formula>
    </cfRule>
    <cfRule type="containsText" dxfId="2" priority="2240" operator="between" text="库存为">
      <formula>NOT(ISERROR(SEARCH("库存为",AU1736)))</formula>
    </cfRule>
  </conditionalFormatting>
  <conditionalFormatting sqref="AU1737">
    <cfRule type="cellIs" dxfId="0" priority="10179" operator="lessThan">
      <formula>20</formula>
    </cfRule>
    <cfRule type="cellIs" dxfId="1" priority="6209" operator="greaterThan">
      <formula>120</formula>
    </cfRule>
    <cfRule type="containsText" dxfId="2" priority="2239" operator="between" text="库存为">
      <formula>NOT(ISERROR(SEARCH("库存为",AU1737)))</formula>
    </cfRule>
  </conditionalFormatting>
  <conditionalFormatting sqref="AU1738">
    <cfRule type="cellIs" dxfId="0" priority="10178" operator="lessThan">
      <formula>20</formula>
    </cfRule>
    <cfRule type="cellIs" dxfId="1" priority="6208" operator="greaterThan">
      <formula>120</formula>
    </cfRule>
    <cfRule type="containsText" dxfId="2" priority="2238" operator="between" text="库存为">
      <formula>NOT(ISERROR(SEARCH("库存为",AU1738)))</formula>
    </cfRule>
  </conditionalFormatting>
  <conditionalFormatting sqref="AU1739">
    <cfRule type="cellIs" dxfId="0" priority="10177" operator="lessThan">
      <formula>20</formula>
    </cfRule>
    <cfRule type="cellIs" dxfId="1" priority="6207" operator="greaterThan">
      <formula>120</formula>
    </cfRule>
    <cfRule type="containsText" dxfId="2" priority="2237" operator="between" text="库存为">
      <formula>NOT(ISERROR(SEARCH("库存为",AU1739)))</formula>
    </cfRule>
  </conditionalFormatting>
  <conditionalFormatting sqref="AU1740">
    <cfRule type="cellIs" dxfId="0" priority="10176" operator="lessThan">
      <formula>20</formula>
    </cfRule>
    <cfRule type="cellIs" dxfId="1" priority="6206" operator="greaterThan">
      <formula>120</formula>
    </cfRule>
    <cfRule type="containsText" dxfId="2" priority="2236" operator="between" text="库存为">
      <formula>NOT(ISERROR(SEARCH("库存为",AU1740)))</formula>
    </cfRule>
  </conditionalFormatting>
  <conditionalFormatting sqref="AU1741">
    <cfRule type="cellIs" dxfId="0" priority="10175" operator="lessThan">
      <formula>20</formula>
    </cfRule>
    <cfRule type="cellIs" dxfId="1" priority="6205" operator="greaterThan">
      <formula>120</formula>
    </cfRule>
    <cfRule type="containsText" dxfId="2" priority="2235" operator="between" text="库存为">
      <formula>NOT(ISERROR(SEARCH("库存为",AU1741)))</formula>
    </cfRule>
  </conditionalFormatting>
  <conditionalFormatting sqref="AU1742">
    <cfRule type="cellIs" dxfId="0" priority="10174" operator="lessThan">
      <formula>20</formula>
    </cfRule>
    <cfRule type="cellIs" dxfId="1" priority="6204" operator="greaterThan">
      <formula>120</formula>
    </cfRule>
    <cfRule type="containsText" dxfId="2" priority="2234" operator="between" text="库存为">
      <formula>NOT(ISERROR(SEARCH("库存为",AU1742)))</formula>
    </cfRule>
  </conditionalFormatting>
  <conditionalFormatting sqref="AU1743">
    <cfRule type="cellIs" dxfId="0" priority="10173" operator="lessThan">
      <formula>20</formula>
    </cfRule>
    <cfRule type="cellIs" dxfId="1" priority="6203" operator="greaterThan">
      <formula>120</formula>
    </cfRule>
    <cfRule type="containsText" dxfId="2" priority="2233" operator="between" text="库存为">
      <formula>NOT(ISERROR(SEARCH("库存为",AU1743)))</formula>
    </cfRule>
  </conditionalFormatting>
  <conditionalFormatting sqref="AU1744">
    <cfRule type="cellIs" dxfId="0" priority="10172" operator="lessThan">
      <formula>20</formula>
    </cfRule>
    <cfRule type="cellIs" dxfId="1" priority="6202" operator="greaterThan">
      <formula>120</formula>
    </cfRule>
    <cfRule type="containsText" dxfId="2" priority="2232" operator="between" text="库存为">
      <formula>NOT(ISERROR(SEARCH("库存为",AU1744)))</formula>
    </cfRule>
  </conditionalFormatting>
  <conditionalFormatting sqref="AU1745">
    <cfRule type="cellIs" dxfId="0" priority="10171" operator="lessThan">
      <formula>20</formula>
    </cfRule>
    <cfRule type="cellIs" dxfId="1" priority="6201" operator="greaterThan">
      <formula>120</formula>
    </cfRule>
    <cfRule type="containsText" dxfId="2" priority="2231" operator="between" text="库存为">
      <formula>NOT(ISERROR(SEARCH("库存为",AU1745)))</formula>
    </cfRule>
  </conditionalFormatting>
  <conditionalFormatting sqref="AU1746">
    <cfRule type="cellIs" dxfId="0" priority="10170" operator="lessThan">
      <formula>20</formula>
    </cfRule>
    <cfRule type="cellIs" dxfId="1" priority="6200" operator="greaterThan">
      <formula>120</formula>
    </cfRule>
    <cfRule type="containsText" dxfId="2" priority="2230" operator="between" text="库存为">
      <formula>NOT(ISERROR(SEARCH("库存为",AU1746)))</formula>
    </cfRule>
  </conditionalFormatting>
  <conditionalFormatting sqref="AU1747">
    <cfRule type="cellIs" dxfId="0" priority="10169" operator="lessThan">
      <formula>20</formula>
    </cfRule>
    <cfRule type="cellIs" dxfId="1" priority="6199" operator="greaterThan">
      <formula>120</formula>
    </cfRule>
    <cfRule type="containsText" dxfId="2" priority="2229" operator="between" text="库存为">
      <formula>NOT(ISERROR(SEARCH("库存为",AU1747)))</formula>
    </cfRule>
  </conditionalFormatting>
  <conditionalFormatting sqref="AU1748">
    <cfRule type="cellIs" dxfId="0" priority="10168" operator="lessThan">
      <formula>20</formula>
    </cfRule>
    <cfRule type="cellIs" dxfId="1" priority="6198" operator="greaterThan">
      <formula>120</formula>
    </cfRule>
    <cfRule type="containsText" dxfId="2" priority="2228" operator="between" text="库存为">
      <formula>NOT(ISERROR(SEARCH("库存为",AU1748)))</formula>
    </cfRule>
  </conditionalFormatting>
  <conditionalFormatting sqref="AU1749">
    <cfRule type="cellIs" dxfId="0" priority="10167" operator="lessThan">
      <formula>20</formula>
    </cfRule>
    <cfRule type="cellIs" dxfId="1" priority="6197" operator="greaterThan">
      <formula>120</formula>
    </cfRule>
    <cfRule type="containsText" dxfId="2" priority="2227" operator="between" text="库存为">
      <formula>NOT(ISERROR(SEARCH("库存为",AU1749)))</formula>
    </cfRule>
  </conditionalFormatting>
  <conditionalFormatting sqref="AU1750">
    <cfRule type="cellIs" dxfId="0" priority="10166" operator="lessThan">
      <formula>20</formula>
    </cfRule>
    <cfRule type="cellIs" dxfId="1" priority="6196" operator="greaterThan">
      <formula>120</formula>
    </cfRule>
    <cfRule type="containsText" dxfId="2" priority="2226" operator="between" text="库存为">
      <formula>NOT(ISERROR(SEARCH("库存为",AU1750)))</formula>
    </cfRule>
  </conditionalFormatting>
  <conditionalFormatting sqref="AU1751">
    <cfRule type="cellIs" dxfId="0" priority="10165" operator="lessThan">
      <formula>20</formula>
    </cfRule>
    <cfRule type="cellIs" dxfId="1" priority="6195" operator="greaterThan">
      <formula>120</formula>
    </cfRule>
    <cfRule type="containsText" dxfId="2" priority="2225" operator="between" text="库存为">
      <formula>NOT(ISERROR(SEARCH("库存为",AU1751)))</formula>
    </cfRule>
  </conditionalFormatting>
  <conditionalFormatting sqref="AU1752">
    <cfRule type="cellIs" dxfId="0" priority="10164" operator="lessThan">
      <formula>20</formula>
    </cfRule>
    <cfRule type="cellIs" dxfId="1" priority="6194" operator="greaterThan">
      <formula>120</formula>
    </cfRule>
    <cfRule type="containsText" dxfId="2" priority="2224" operator="between" text="库存为">
      <formula>NOT(ISERROR(SEARCH("库存为",AU1752)))</formula>
    </cfRule>
  </conditionalFormatting>
  <conditionalFormatting sqref="AU1753">
    <cfRule type="cellIs" dxfId="0" priority="10163" operator="lessThan">
      <formula>20</formula>
    </cfRule>
    <cfRule type="cellIs" dxfId="1" priority="6193" operator="greaterThan">
      <formula>120</formula>
    </cfRule>
    <cfRule type="containsText" dxfId="2" priority="2223" operator="between" text="库存为">
      <formula>NOT(ISERROR(SEARCH("库存为",AU1753)))</formula>
    </cfRule>
  </conditionalFormatting>
  <conditionalFormatting sqref="AU1754">
    <cfRule type="cellIs" dxfId="0" priority="10162" operator="lessThan">
      <formula>20</formula>
    </cfRule>
    <cfRule type="cellIs" dxfId="1" priority="6192" operator="greaterThan">
      <formula>120</formula>
    </cfRule>
    <cfRule type="containsText" dxfId="2" priority="2222" operator="between" text="库存为">
      <formula>NOT(ISERROR(SEARCH("库存为",AU1754)))</formula>
    </cfRule>
  </conditionalFormatting>
  <conditionalFormatting sqref="AU1755">
    <cfRule type="cellIs" dxfId="0" priority="10161" operator="lessThan">
      <formula>20</formula>
    </cfRule>
    <cfRule type="cellIs" dxfId="1" priority="6191" operator="greaterThan">
      <formula>120</formula>
    </cfRule>
    <cfRule type="containsText" dxfId="2" priority="2221" operator="between" text="库存为">
      <formula>NOT(ISERROR(SEARCH("库存为",AU1755)))</formula>
    </cfRule>
  </conditionalFormatting>
  <conditionalFormatting sqref="AU1756">
    <cfRule type="cellIs" dxfId="0" priority="10160" operator="lessThan">
      <formula>20</formula>
    </cfRule>
    <cfRule type="cellIs" dxfId="1" priority="6190" operator="greaterThan">
      <formula>120</formula>
    </cfRule>
    <cfRule type="containsText" dxfId="2" priority="2220" operator="between" text="库存为">
      <formula>NOT(ISERROR(SEARCH("库存为",AU1756)))</formula>
    </cfRule>
  </conditionalFormatting>
  <conditionalFormatting sqref="AU1757">
    <cfRule type="cellIs" dxfId="0" priority="10159" operator="lessThan">
      <formula>20</formula>
    </cfRule>
    <cfRule type="cellIs" dxfId="1" priority="6189" operator="greaterThan">
      <formula>120</formula>
    </cfRule>
    <cfRule type="containsText" dxfId="2" priority="2219" operator="between" text="库存为">
      <formula>NOT(ISERROR(SEARCH("库存为",AU1757)))</formula>
    </cfRule>
  </conditionalFormatting>
  <conditionalFormatting sqref="AU1758">
    <cfRule type="cellIs" dxfId="0" priority="10158" operator="lessThan">
      <formula>20</formula>
    </cfRule>
    <cfRule type="cellIs" dxfId="1" priority="6188" operator="greaterThan">
      <formula>120</formula>
    </cfRule>
    <cfRule type="containsText" dxfId="2" priority="2218" operator="between" text="库存为">
      <formula>NOT(ISERROR(SEARCH("库存为",AU1758)))</formula>
    </cfRule>
  </conditionalFormatting>
  <conditionalFormatting sqref="AU1759">
    <cfRule type="cellIs" dxfId="0" priority="10157" operator="lessThan">
      <formula>20</formula>
    </cfRule>
    <cfRule type="cellIs" dxfId="1" priority="6187" operator="greaterThan">
      <formula>120</formula>
    </cfRule>
    <cfRule type="containsText" dxfId="2" priority="2217" operator="between" text="库存为">
      <formula>NOT(ISERROR(SEARCH("库存为",AU1759)))</formula>
    </cfRule>
  </conditionalFormatting>
  <conditionalFormatting sqref="AU1760">
    <cfRule type="cellIs" dxfId="0" priority="10156" operator="lessThan">
      <formula>20</formula>
    </cfRule>
    <cfRule type="cellIs" dxfId="1" priority="6186" operator="greaterThan">
      <formula>120</formula>
    </cfRule>
    <cfRule type="containsText" dxfId="2" priority="2216" operator="between" text="库存为">
      <formula>NOT(ISERROR(SEARCH("库存为",AU1760)))</formula>
    </cfRule>
  </conditionalFormatting>
  <conditionalFormatting sqref="AU1761">
    <cfRule type="cellIs" dxfId="0" priority="10155" operator="lessThan">
      <formula>20</formula>
    </cfRule>
    <cfRule type="cellIs" dxfId="1" priority="6185" operator="greaterThan">
      <formula>120</formula>
    </cfRule>
    <cfRule type="containsText" dxfId="2" priority="2215" operator="between" text="库存为">
      <formula>NOT(ISERROR(SEARCH("库存为",AU1761)))</formula>
    </cfRule>
  </conditionalFormatting>
  <conditionalFormatting sqref="AU1762">
    <cfRule type="cellIs" dxfId="0" priority="10154" operator="lessThan">
      <formula>20</formula>
    </cfRule>
    <cfRule type="cellIs" dxfId="1" priority="6184" operator="greaterThan">
      <formula>120</formula>
    </cfRule>
    <cfRule type="containsText" dxfId="2" priority="2214" operator="between" text="库存为">
      <formula>NOT(ISERROR(SEARCH("库存为",AU1762)))</formula>
    </cfRule>
  </conditionalFormatting>
  <conditionalFormatting sqref="AU1763">
    <cfRule type="cellIs" dxfId="0" priority="10153" operator="lessThan">
      <formula>20</formula>
    </cfRule>
    <cfRule type="cellIs" dxfId="1" priority="6183" operator="greaterThan">
      <formula>120</formula>
    </cfRule>
    <cfRule type="containsText" dxfId="2" priority="2213" operator="between" text="库存为">
      <formula>NOT(ISERROR(SEARCH("库存为",AU1763)))</formula>
    </cfRule>
  </conditionalFormatting>
  <conditionalFormatting sqref="AU1764">
    <cfRule type="cellIs" dxfId="0" priority="10152" operator="lessThan">
      <formula>20</formula>
    </cfRule>
    <cfRule type="cellIs" dxfId="1" priority="6182" operator="greaterThan">
      <formula>120</formula>
    </cfRule>
    <cfRule type="containsText" dxfId="2" priority="2212" operator="between" text="库存为">
      <formula>NOT(ISERROR(SEARCH("库存为",AU1764)))</formula>
    </cfRule>
  </conditionalFormatting>
  <conditionalFormatting sqref="AU1765">
    <cfRule type="cellIs" dxfId="0" priority="10151" operator="lessThan">
      <formula>20</formula>
    </cfRule>
    <cfRule type="cellIs" dxfId="1" priority="6181" operator="greaterThan">
      <formula>120</formula>
    </cfRule>
    <cfRule type="containsText" dxfId="2" priority="2211" operator="between" text="库存为">
      <formula>NOT(ISERROR(SEARCH("库存为",AU1765)))</formula>
    </cfRule>
  </conditionalFormatting>
  <conditionalFormatting sqref="AU1766">
    <cfRule type="cellIs" dxfId="0" priority="10150" operator="lessThan">
      <formula>20</formula>
    </cfRule>
    <cfRule type="cellIs" dxfId="1" priority="6180" operator="greaterThan">
      <formula>120</formula>
    </cfRule>
    <cfRule type="containsText" dxfId="2" priority="2210" operator="between" text="库存为">
      <formula>NOT(ISERROR(SEARCH("库存为",AU1766)))</formula>
    </cfRule>
  </conditionalFormatting>
  <conditionalFormatting sqref="AU1767">
    <cfRule type="cellIs" dxfId="0" priority="10149" operator="lessThan">
      <formula>20</formula>
    </cfRule>
    <cfRule type="cellIs" dxfId="1" priority="6179" operator="greaterThan">
      <formula>120</formula>
    </cfRule>
    <cfRule type="containsText" dxfId="2" priority="2209" operator="between" text="库存为">
      <formula>NOT(ISERROR(SEARCH("库存为",AU1767)))</formula>
    </cfRule>
  </conditionalFormatting>
  <conditionalFormatting sqref="AU1768">
    <cfRule type="cellIs" dxfId="0" priority="10148" operator="lessThan">
      <formula>20</formula>
    </cfRule>
    <cfRule type="cellIs" dxfId="1" priority="6178" operator="greaterThan">
      <formula>120</formula>
    </cfRule>
    <cfRule type="containsText" dxfId="2" priority="2208" operator="between" text="库存为">
      <formula>NOT(ISERROR(SEARCH("库存为",AU1768)))</formula>
    </cfRule>
  </conditionalFormatting>
  <conditionalFormatting sqref="AU1769">
    <cfRule type="cellIs" dxfId="0" priority="10147" operator="lessThan">
      <formula>20</formula>
    </cfRule>
    <cfRule type="cellIs" dxfId="1" priority="6177" operator="greaterThan">
      <formula>120</formula>
    </cfRule>
    <cfRule type="containsText" dxfId="2" priority="2207" operator="between" text="库存为">
      <formula>NOT(ISERROR(SEARCH("库存为",AU1769)))</formula>
    </cfRule>
  </conditionalFormatting>
  <conditionalFormatting sqref="AU1770">
    <cfRule type="cellIs" dxfId="0" priority="10146" operator="lessThan">
      <formula>20</formula>
    </cfRule>
    <cfRule type="cellIs" dxfId="1" priority="6176" operator="greaterThan">
      <formula>120</formula>
    </cfRule>
    <cfRule type="containsText" dxfId="2" priority="2206" operator="between" text="库存为">
      <formula>NOT(ISERROR(SEARCH("库存为",AU1770)))</formula>
    </cfRule>
  </conditionalFormatting>
  <conditionalFormatting sqref="AU1771">
    <cfRule type="cellIs" dxfId="0" priority="10145" operator="lessThan">
      <formula>20</formula>
    </cfRule>
    <cfRule type="cellIs" dxfId="1" priority="6175" operator="greaterThan">
      <formula>120</formula>
    </cfRule>
    <cfRule type="containsText" dxfId="2" priority="2205" operator="between" text="库存为">
      <formula>NOT(ISERROR(SEARCH("库存为",AU1771)))</formula>
    </cfRule>
  </conditionalFormatting>
  <conditionalFormatting sqref="AU1772">
    <cfRule type="cellIs" dxfId="0" priority="10144" operator="lessThan">
      <formula>20</formula>
    </cfRule>
    <cfRule type="cellIs" dxfId="1" priority="6174" operator="greaterThan">
      <formula>120</formula>
    </cfRule>
    <cfRule type="containsText" dxfId="2" priority="2204" operator="between" text="库存为">
      <formula>NOT(ISERROR(SEARCH("库存为",AU1772)))</formula>
    </cfRule>
  </conditionalFormatting>
  <conditionalFormatting sqref="AU1773">
    <cfRule type="cellIs" dxfId="0" priority="10143" operator="lessThan">
      <formula>20</formula>
    </cfRule>
    <cfRule type="cellIs" dxfId="1" priority="6173" operator="greaterThan">
      <formula>120</formula>
    </cfRule>
    <cfRule type="containsText" dxfId="2" priority="2203" operator="between" text="库存为">
      <formula>NOT(ISERROR(SEARCH("库存为",AU1773)))</formula>
    </cfRule>
  </conditionalFormatting>
  <conditionalFormatting sqref="AU1774">
    <cfRule type="cellIs" dxfId="0" priority="10142" operator="lessThan">
      <formula>20</formula>
    </cfRule>
    <cfRule type="cellIs" dxfId="1" priority="6172" operator="greaterThan">
      <formula>120</formula>
    </cfRule>
    <cfRule type="containsText" dxfId="2" priority="2202" operator="between" text="库存为">
      <formula>NOT(ISERROR(SEARCH("库存为",AU1774)))</formula>
    </cfRule>
  </conditionalFormatting>
  <conditionalFormatting sqref="AU1775">
    <cfRule type="cellIs" dxfId="0" priority="10141" operator="lessThan">
      <formula>20</formula>
    </cfRule>
    <cfRule type="cellIs" dxfId="1" priority="6171" operator="greaterThan">
      <formula>120</formula>
    </cfRule>
    <cfRule type="containsText" dxfId="2" priority="2201" operator="between" text="库存为">
      <formula>NOT(ISERROR(SEARCH("库存为",AU1775)))</formula>
    </cfRule>
  </conditionalFormatting>
  <conditionalFormatting sqref="AU1776">
    <cfRule type="cellIs" dxfId="0" priority="10140" operator="lessThan">
      <formula>20</formula>
    </cfRule>
    <cfRule type="cellIs" dxfId="1" priority="6170" operator="greaterThan">
      <formula>120</formula>
    </cfRule>
    <cfRule type="containsText" dxfId="2" priority="2200" operator="between" text="库存为">
      <formula>NOT(ISERROR(SEARCH("库存为",AU1776)))</formula>
    </cfRule>
  </conditionalFormatting>
  <conditionalFormatting sqref="AU1777">
    <cfRule type="cellIs" dxfId="0" priority="10139" operator="lessThan">
      <formula>20</formula>
    </cfRule>
    <cfRule type="cellIs" dxfId="1" priority="6169" operator="greaterThan">
      <formula>120</formula>
    </cfRule>
    <cfRule type="containsText" dxfId="2" priority="2199" operator="between" text="库存为">
      <formula>NOT(ISERROR(SEARCH("库存为",AU1777)))</formula>
    </cfRule>
  </conditionalFormatting>
  <conditionalFormatting sqref="AU1778">
    <cfRule type="cellIs" dxfId="0" priority="10138" operator="lessThan">
      <formula>20</formula>
    </cfRule>
    <cfRule type="cellIs" dxfId="1" priority="6168" operator="greaterThan">
      <formula>120</formula>
    </cfRule>
    <cfRule type="containsText" dxfId="2" priority="2198" operator="between" text="库存为">
      <formula>NOT(ISERROR(SEARCH("库存为",AU1778)))</formula>
    </cfRule>
  </conditionalFormatting>
  <conditionalFormatting sqref="AU1779">
    <cfRule type="cellIs" dxfId="0" priority="10137" operator="lessThan">
      <formula>20</formula>
    </cfRule>
    <cfRule type="cellIs" dxfId="1" priority="6167" operator="greaterThan">
      <formula>120</formula>
    </cfRule>
    <cfRule type="containsText" dxfId="2" priority="2197" operator="between" text="库存为">
      <formula>NOT(ISERROR(SEARCH("库存为",AU1779)))</formula>
    </cfRule>
  </conditionalFormatting>
  <conditionalFormatting sqref="AU1780">
    <cfRule type="cellIs" dxfId="0" priority="10136" operator="lessThan">
      <formula>20</formula>
    </cfRule>
    <cfRule type="cellIs" dxfId="1" priority="6166" operator="greaterThan">
      <formula>120</formula>
    </cfRule>
    <cfRule type="containsText" dxfId="2" priority="2196" operator="between" text="库存为">
      <formula>NOT(ISERROR(SEARCH("库存为",AU1780)))</formula>
    </cfRule>
  </conditionalFormatting>
  <conditionalFormatting sqref="AU1781">
    <cfRule type="cellIs" dxfId="0" priority="10135" operator="lessThan">
      <formula>20</formula>
    </cfRule>
    <cfRule type="cellIs" dxfId="1" priority="6165" operator="greaterThan">
      <formula>120</formula>
    </cfRule>
    <cfRule type="containsText" dxfId="2" priority="2195" operator="between" text="库存为">
      <formula>NOT(ISERROR(SEARCH("库存为",AU1781)))</formula>
    </cfRule>
  </conditionalFormatting>
  <conditionalFormatting sqref="AU1782">
    <cfRule type="cellIs" dxfId="0" priority="10134" operator="lessThan">
      <formula>20</formula>
    </cfRule>
    <cfRule type="cellIs" dxfId="1" priority="6164" operator="greaterThan">
      <formula>120</formula>
    </cfRule>
    <cfRule type="containsText" dxfId="2" priority="2194" operator="between" text="库存为">
      <formula>NOT(ISERROR(SEARCH("库存为",AU1782)))</formula>
    </cfRule>
  </conditionalFormatting>
  <conditionalFormatting sqref="AU1783">
    <cfRule type="cellIs" dxfId="0" priority="10133" operator="lessThan">
      <formula>20</formula>
    </cfRule>
    <cfRule type="cellIs" dxfId="1" priority="6163" operator="greaterThan">
      <formula>120</formula>
    </cfRule>
    <cfRule type="containsText" dxfId="2" priority="2193" operator="between" text="库存为">
      <formula>NOT(ISERROR(SEARCH("库存为",AU1783)))</formula>
    </cfRule>
  </conditionalFormatting>
  <conditionalFormatting sqref="AU1784">
    <cfRule type="cellIs" dxfId="0" priority="10132" operator="lessThan">
      <formula>20</formula>
    </cfRule>
    <cfRule type="cellIs" dxfId="1" priority="6162" operator="greaterThan">
      <formula>120</formula>
    </cfRule>
    <cfRule type="containsText" dxfId="2" priority="2192" operator="between" text="库存为">
      <formula>NOT(ISERROR(SEARCH("库存为",AU1784)))</formula>
    </cfRule>
  </conditionalFormatting>
  <conditionalFormatting sqref="AU1785">
    <cfRule type="cellIs" dxfId="0" priority="10131" operator="lessThan">
      <formula>20</formula>
    </cfRule>
    <cfRule type="cellIs" dxfId="1" priority="6161" operator="greaterThan">
      <formula>120</formula>
    </cfRule>
    <cfRule type="containsText" dxfId="2" priority="2191" operator="between" text="库存为">
      <formula>NOT(ISERROR(SEARCH("库存为",AU1785)))</formula>
    </cfRule>
  </conditionalFormatting>
  <conditionalFormatting sqref="AU1786">
    <cfRule type="cellIs" dxfId="0" priority="10130" operator="lessThan">
      <formula>20</formula>
    </cfRule>
    <cfRule type="cellIs" dxfId="1" priority="6160" operator="greaterThan">
      <formula>120</formula>
    </cfRule>
    <cfRule type="containsText" dxfId="2" priority="2190" operator="between" text="库存为">
      <formula>NOT(ISERROR(SEARCH("库存为",AU1786)))</formula>
    </cfRule>
  </conditionalFormatting>
  <conditionalFormatting sqref="AU1787">
    <cfRule type="cellIs" dxfId="0" priority="10129" operator="lessThan">
      <formula>20</formula>
    </cfRule>
    <cfRule type="cellIs" dxfId="1" priority="6159" operator="greaterThan">
      <formula>120</formula>
    </cfRule>
    <cfRule type="containsText" dxfId="2" priority="2189" operator="between" text="库存为">
      <formula>NOT(ISERROR(SEARCH("库存为",AU1787)))</formula>
    </cfRule>
  </conditionalFormatting>
  <conditionalFormatting sqref="AU1788">
    <cfRule type="cellIs" dxfId="0" priority="10128" operator="lessThan">
      <formula>20</formula>
    </cfRule>
    <cfRule type="cellIs" dxfId="1" priority="6158" operator="greaterThan">
      <formula>120</formula>
    </cfRule>
    <cfRule type="containsText" dxfId="2" priority="2188" operator="between" text="库存为">
      <formula>NOT(ISERROR(SEARCH("库存为",AU1788)))</formula>
    </cfRule>
  </conditionalFormatting>
  <conditionalFormatting sqref="AU1789">
    <cfRule type="cellIs" dxfId="0" priority="10127" operator="lessThan">
      <formula>20</formula>
    </cfRule>
    <cfRule type="cellIs" dxfId="1" priority="6157" operator="greaterThan">
      <formula>120</formula>
    </cfRule>
    <cfRule type="containsText" dxfId="2" priority="2187" operator="between" text="库存为">
      <formula>NOT(ISERROR(SEARCH("库存为",AU1789)))</formula>
    </cfRule>
  </conditionalFormatting>
  <conditionalFormatting sqref="AU1790">
    <cfRule type="cellIs" dxfId="0" priority="10126" operator="lessThan">
      <formula>20</formula>
    </cfRule>
    <cfRule type="cellIs" dxfId="1" priority="6156" operator="greaterThan">
      <formula>120</formula>
    </cfRule>
    <cfRule type="containsText" dxfId="2" priority="2186" operator="between" text="库存为">
      <formula>NOT(ISERROR(SEARCH("库存为",AU1790)))</formula>
    </cfRule>
  </conditionalFormatting>
  <conditionalFormatting sqref="AU1791">
    <cfRule type="cellIs" dxfId="0" priority="10125" operator="lessThan">
      <formula>20</formula>
    </cfRule>
    <cfRule type="cellIs" dxfId="1" priority="6155" operator="greaterThan">
      <formula>120</formula>
    </cfRule>
    <cfRule type="containsText" dxfId="2" priority="2185" operator="between" text="库存为">
      <formula>NOT(ISERROR(SEARCH("库存为",AU1791)))</formula>
    </cfRule>
  </conditionalFormatting>
  <conditionalFormatting sqref="AU1792">
    <cfRule type="cellIs" dxfId="0" priority="10124" operator="lessThan">
      <formula>20</formula>
    </cfRule>
    <cfRule type="cellIs" dxfId="1" priority="6154" operator="greaterThan">
      <formula>120</formula>
    </cfRule>
    <cfRule type="containsText" dxfId="2" priority="2184" operator="between" text="库存为">
      <formula>NOT(ISERROR(SEARCH("库存为",AU1792)))</formula>
    </cfRule>
  </conditionalFormatting>
  <conditionalFormatting sqref="AU1793">
    <cfRule type="cellIs" dxfId="0" priority="10123" operator="lessThan">
      <formula>20</formula>
    </cfRule>
    <cfRule type="cellIs" dxfId="1" priority="6153" operator="greaterThan">
      <formula>120</formula>
    </cfRule>
    <cfRule type="containsText" dxfId="2" priority="2183" operator="between" text="库存为">
      <formula>NOT(ISERROR(SEARCH("库存为",AU1793)))</formula>
    </cfRule>
  </conditionalFormatting>
  <conditionalFormatting sqref="AU1794">
    <cfRule type="cellIs" dxfId="0" priority="10122" operator="lessThan">
      <formula>20</formula>
    </cfRule>
    <cfRule type="cellIs" dxfId="1" priority="6152" operator="greaterThan">
      <formula>120</formula>
    </cfRule>
    <cfRule type="containsText" dxfId="2" priority="2182" operator="between" text="库存为">
      <formula>NOT(ISERROR(SEARCH("库存为",AU1794)))</formula>
    </cfRule>
  </conditionalFormatting>
  <conditionalFormatting sqref="AU1795">
    <cfRule type="cellIs" dxfId="0" priority="10121" operator="lessThan">
      <formula>20</formula>
    </cfRule>
    <cfRule type="cellIs" dxfId="1" priority="6151" operator="greaterThan">
      <formula>120</formula>
    </cfRule>
    <cfRule type="containsText" dxfId="2" priority="2181" operator="between" text="库存为">
      <formula>NOT(ISERROR(SEARCH("库存为",AU1795)))</formula>
    </cfRule>
  </conditionalFormatting>
  <conditionalFormatting sqref="AU1796">
    <cfRule type="cellIs" dxfId="0" priority="10120" operator="lessThan">
      <formula>20</formula>
    </cfRule>
    <cfRule type="cellIs" dxfId="1" priority="6150" operator="greaterThan">
      <formula>120</formula>
    </cfRule>
    <cfRule type="containsText" dxfId="2" priority="2180" operator="between" text="库存为">
      <formula>NOT(ISERROR(SEARCH("库存为",AU1796)))</formula>
    </cfRule>
  </conditionalFormatting>
  <conditionalFormatting sqref="AU1797">
    <cfRule type="cellIs" dxfId="0" priority="10119" operator="lessThan">
      <formula>20</formula>
    </cfRule>
    <cfRule type="cellIs" dxfId="1" priority="6149" operator="greaterThan">
      <formula>120</formula>
    </cfRule>
    <cfRule type="containsText" dxfId="2" priority="2179" operator="between" text="库存为">
      <formula>NOT(ISERROR(SEARCH("库存为",AU1797)))</formula>
    </cfRule>
  </conditionalFormatting>
  <conditionalFormatting sqref="AU1798">
    <cfRule type="cellIs" dxfId="0" priority="10118" operator="lessThan">
      <formula>20</formula>
    </cfRule>
    <cfRule type="cellIs" dxfId="1" priority="6148" operator="greaterThan">
      <formula>120</formula>
    </cfRule>
    <cfRule type="containsText" dxfId="2" priority="2178" operator="between" text="库存为">
      <formula>NOT(ISERROR(SEARCH("库存为",AU1798)))</formula>
    </cfRule>
  </conditionalFormatting>
  <conditionalFormatting sqref="AU1799">
    <cfRule type="cellIs" dxfId="0" priority="10117" operator="lessThan">
      <formula>20</formula>
    </cfRule>
    <cfRule type="cellIs" dxfId="1" priority="6147" operator="greaterThan">
      <formula>120</formula>
    </cfRule>
    <cfRule type="containsText" dxfId="2" priority="2177" operator="between" text="库存为">
      <formula>NOT(ISERROR(SEARCH("库存为",AU1799)))</formula>
    </cfRule>
  </conditionalFormatting>
  <conditionalFormatting sqref="AU1800">
    <cfRule type="cellIs" dxfId="0" priority="10116" operator="lessThan">
      <formula>20</formula>
    </cfRule>
    <cfRule type="cellIs" dxfId="1" priority="6146" operator="greaterThan">
      <formula>120</formula>
    </cfRule>
    <cfRule type="containsText" dxfId="2" priority="2176" operator="between" text="库存为">
      <formula>NOT(ISERROR(SEARCH("库存为",AU1800)))</formula>
    </cfRule>
  </conditionalFormatting>
  <conditionalFormatting sqref="AU1801">
    <cfRule type="cellIs" dxfId="0" priority="10115" operator="lessThan">
      <formula>20</formula>
    </cfRule>
    <cfRule type="cellIs" dxfId="1" priority="6145" operator="greaterThan">
      <formula>120</formula>
    </cfRule>
    <cfRule type="containsText" dxfId="2" priority="2175" operator="between" text="库存为">
      <formula>NOT(ISERROR(SEARCH("库存为",AU1801)))</formula>
    </cfRule>
  </conditionalFormatting>
  <conditionalFormatting sqref="AU1802">
    <cfRule type="cellIs" dxfId="0" priority="10114" operator="lessThan">
      <formula>20</formula>
    </cfRule>
    <cfRule type="cellIs" dxfId="1" priority="6144" operator="greaterThan">
      <formula>120</formula>
    </cfRule>
    <cfRule type="containsText" dxfId="2" priority="2174" operator="between" text="库存为">
      <formula>NOT(ISERROR(SEARCH("库存为",AU1802)))</formula>
    </cfRule>
  </conditionalFormatting>
  <conditionalFormatting sqref="AU1803">
    <cfRule type="cellIs" dxfId="0" priority="10113" operator="lessThan">
      <formula>20</formula>
    </cfRule>
    <cfRule type="cellIs" dxfId="1" priority="6143" operator="greaterThan">
      <formula>120</formula>
    </cfRule>
    <cfRule type="containsText" dxfId="2" priority="2173" operator="between" text="库存为">
      <formula>NOT(ISERROR(SEARCH("库存为",AU1803)))</formula>
    </cfRule>
  </conditionalFormatting>
  <conditionalFormatting sqref="AU1804">
    <cfRule type="cellIs" dxfId="0" priority="10112" operator="lessThan">
      <formula>20</formula>
    </cfRule>
    <cfRule type="cellIs" dxfId="1" priority="6142" operator="greaterThan">
      <formula>120</formula>
    </cfRule>
    <cfRule type="containsText" dxfId="2" priority="2172" operator="between" text="库存为">
      <formula>NOT(ISERROR(SEARCH("库存为",AU1804)))</formula>
    </cfRule>
  </conditionalFormatting>
  <conditionalFormatting sqref="AU1805">
    <cfRule type="cellIs" dxfId="0" priority="10111" operator="lessThan">
      <formula>20</formula>
    </cfRule>
    <cfRule type="cellIs" dxfId="1" priority="6141" operator="greaterThan">
      <formula>120</formula>
    </cfRule>
    <cfRule type="containsText" dxfId="2" priority="2171" operator="between" text="库存为">
      <formula>NOT(ISERROR(SEARCH("库存为",AU1805)))</formula>
    </cfRule>
  </conditionalFormatting>
  <conditionalFormatting sqref="AU1806">
    <cfRule type="cellIs" dxfId="0" priority="10110" operator="lessThan">
      <formula>20</formula>
    </cfRule>
    <cfRule type="cellIs" dxfId="1" priority="6140" operator="greaterThan">
      <formula>120</formula>
    </cfRule>
    <cfRule type="containsText" dxfId="2" priority="2170" operator="between" text="库存为">
      <formula>NOT(ISERROR(SEARCH("库存为",AU1806)))</formula>
    </cfRule>
  </conditionalFormatting>
  <conditionalFormatting sqref="AU1807">
    <cfRule type="cellIs" dxfId="0" priority="10109" operator="lessThan">
      <formula>20</formula>
    </cfRule>
    <cfRule type="cellIs" dxfId="1" priority="6139" operator="greaterThan">
      <formula>120</formula>
    </cfRule>
    <cfRule type="containsText" dxfId="2" priority="2169" operator="between" text="库存为">
      <formula>NOT(ISERROR(SEARCH("库存为",AU1807)))</formula>
    </cfRule>
  </conditionalFormatting>
  <conditionalFormatting sqref="AU1808">
    <cfRule type="cellIs" dxfId="0" priority="10108" operator="lessThan">
      <formula>20</formula>
    </cfRule>
    <cfRule type="cellIs" dxfId="1" priority="6138" operator="greaterThan">
      <formula>120</formula>
    </cfRule>
    <cfRule type="containsText" dxfId="2" priority="2168" operator="between" text="库存为">
      <formula>NOT(ISERROR(SEARCH("库存为",AU1808)))</formula>
    </cfRule>
  </conditionalFormatting>
  <conditionalFormatting sqref="AU1809">
    <cfRule type="cellIs" dxfId="0" priority="10107" operator="lessThan">
      <formula>20</formula>
    </cfRule>
    <cfRule type="cellIs" dxfId="1" priority="6137" operator="greaterThan">
      <formula>120</formula>
    </cfRule>
    <cfRule type="containsText" dxfId="2" priority="2167" operator="between" text="库存为">
      <formula>NOT(ISERROR(SEARCH("库存为",AU1809)))</formula>
    </cfRule>
  </conditionalFormatting>
  <conditionalFormatting sqref="AU1810">
    <cfRule type="cellIs" dxfId="0" priority="10106" operator="lessThan">
      <formula>20</formula>
    </cfRule>
    <cfRule type="cellIs" dxfId="1" priority="6136" operator="greaterThan">
      <formula>120</formula>
    </cfRule>
    <cfRule type="containsText" dxfId="2" priority="2166" operator="between" text="库存为">
      <formula>NOT(ISERROR(SEARCH("库存为",AU1810)))</formula>
    </cfRule>
  </conditionalFormatting>
  <conditionalFormatting sqref="AU1811">
    <cfRule type="cellIs" dxfId="0" priority="10105" operator="lessThan">
      <formula>20</formula>
    </cfRule>
    <cfRule type="cellIs" dxfId="1" priority="6135" operator="greaterThan">
      <formula>120</formula>
    </cfRule>
    <cfRule type="containsText" dxfId="2" priority="2165" operator="between" text="库存为">
      <formula>NOT(ISERROR(SEARCH("库存为",AU1811)))</formula>
    </cfRule>
  </conditionalFormatting>
  <conditionalFormatting sqref="AU1812">
    <cfRule type="cellIs" dxfId="0" priority="10104" operator="lessThan">
      <formula>20</formula>
    </cfRule>
    <cfRule type="cellIs" dxfId="1" priority="6134" operator="greaterThan">
      <formula>120</formula>
    </cfRule>
    <cfRule type="containsText" dxfId="2" priority="2164" operator="between" text="库存为">
      <formula>NOT(ISERROR(SEARCH("库存为",AU1812)))</formula>
    </cfRule>
  </conditionalFormatting>
  <conditionalFormatting sqref="AU1813">
    <cfRule type="cellIs" dxfId="0" priority="10103" operator="lessThan">
      <formula>20</formula>
    </cfRule>
    <cfRule type="cellIs" dxfId="1" priority="6133" operator="greaterThan">
      <formula>120</formula>
    </cfRule>
    <cfRule type="containsText" dxfId="2" priority="2163" operator="between" text="库存为">
      <formula>NOT(ISERROR(SEARCH("库存为",AU1813)))</formula>
    </cfRule>
  </conditionalFormatting>
  <conditionalFormatting sqref="AU1814">
    <cfRule type="cellIs" dxfId="0" priority="10102" operator="lessThan">
      <formula>20</formula>
    </cfRule>
    <cfRule type="cellIs" dxfId="1" priority="6132" operator="greaterThan">
      <formula>120</formula>
    </cfRule>
    <cfRule type="containsText" dxfId="2" priority="2162" operator="between" text="库存为">
      <formula>NOT(ISERROR(SEARCH("库存为",AU1814)))</formula>
    </cfRule>
  </conditionalFormatting>
  <conditionalFormatting sqref="AU1815">
    <cfRule type="cellIs" dxfId="0" priority="10101" operator="lessThan">
      <formula>20</formula>
    </cfRule>
    <cfRule type="cellIs" dxfId="1" priority="6131" operator="greaterThan">
      <formula>120</formula>
    </cfRule>
    <cfRule type="containsText" dxfId="2" priority="2161" operator="between" text="库存为">
      <formula>NOT(ISERROR(SEARCH("库存为",AU1815)))</formula>
    </cfRule>
  </conditionalFormatting>
  <conditionalFormatting sqref="AU1816">
    <cfRule type="cellIs" dxfId="0" priority="10100" operator="lessThan">
      <formula>20</formula>
    </cfRule>
    <cfRule type="cellIs" dxfId="1" priority="6130" operator="greaterThan">
      <formula>120</formula>
    </cfRule>
    <cfRule type="containsText" dxfId="2" priority="2160" operator="between" text="库存为">
      <formula>NOT(ISERROR(SEARCH("库存为",AU1816)))</formula>
    </cfRule>
  </conditionalFormatting>
  <conditionalFormatting sqref="AU1817">
    <cfRule type="cellIs" dxfId="0" priority="10099" operator="lessThan">
      <formula>20</formula>
    </cfRule>
    <cfRule type="cellIs" dxfId="1" priority="6129" operator="greaterThan">
      <formula>120</formula>
    </cfRule>
    <cfRule type="containsText" dxfId="2" priority="2159" operator="between" text="库存为">
      <formula>NOT(ISERROR(SEARCH("库存为",AU1817)))</formula>
    </cfRule>
  </conditionalFormatting>
  <conditionalFormatting sqref="AU1818">
    <cfRule type="cellIs" dxfId="0" priority="10098" operator="lessThan">
      <formula>20</formula>
    </cfRule>
    <cfRule type="cellIs" dxfId="1" priority="6128" operator="greaterThan">
      <formula>120</formula>
    </cfRule>
    <cfRule type="containsText" dxfId="2" priority="2158" operator="between" text="库存为">
      <formula>NOT(ISERROR(SEARCH("库存为",AU1818)))</formula>
    </cfRule>
  </conditionalFormatting>
  <conditionalFormatting sqref="AU1819">
    <cfRule type="cellIs" dxfId="0" priority="10097" operator="lessThan">
      <formula>20</formula>
    </cfRule>
    <cfRule type="cellIs" dxfId="1" priority="6127" operator="greaterThan">
      <formula>120</formula>
    </cfRule>
    <cfRule type="containsText" dxfId="2" priority="2157" operator="between" text="库存为">
      <formula>NOT(ISERROR(SEARCH("库存为",AU1819)))</formula>
    </cfRule>
  </conditionalFormatting>
  <conditionalFormatting sqref="AU1820">
    <cfRule type="cellIs" dxfId="0" priority="10096" operator="lessThan">
      <formula>20</formula>
    </cfRule>
    <cfRule type="cellIs" dxfId="1" priority="6126" operator="greaterThan">
      <formula>120</formula>
    </cfRule>
    <cfRule type="containsText" dxfId="2" priority="2156" operator="between" text="库存为">
      <formula>NOT(ISERROR(SEARCH("库存为",AU1820)))</formula>
    </cfRule>
  </conditionalFormatting>
  <conditionalFormatting sqref="AU1821">
    <cfRule type="cellIs" dxfId="0" priority="10095" operator="lessThan">
      <formula>20</formula>
    </cfRule>
    <cfRule type="cellIs" dxfId="1" priority="6125" operator="greaterThan">
      <formula>120</formula>
    </cfRule>
    <cfRule type="containsText" dxfId="2" priority="2155" operator="between" text="库存为">
      <formula>NOT(ISERROR(SEARCH("库存为",AU1821)))</formula>
    </cfRule>
  </conditionalFormatting>
  <conditionalFormatting sqref="AU1822">
    <cfRule type="cellIs" dxfId="0" priority="10094" operator="lessThan">
      <formula>20</formula>
    </cfRule>
    <cfRule type="cellIs" dxfId="1" priority="6124" operator="greaterThan">
      <formula>120</formula>
    </cfRule>
    <cfRule type="containsText" dxfId="2" priority="2154" operator="between" text="库存为">
      <formula>NOT(ISERROR(SEARCH("库存为",AU1822)))</formula>
    </cfRule>
  </conditionalFormatting>
  <conditionalFormatting sqref="AU1823">
    <cfRule type="cellIs" dxfId="0" priority="10093" operator="lessThan">
      <formula>20</formula>
    </cfRule>
    <cfRule type="cellIs" dxfId="1" priority="6123" operator="greaterThan">
      <formula>120</formula>
    </cfRule>
    <cfRule type="containsText" dxfId="2" priority="2153" operator="between" text="库存为">
      <formula>NOT(ISERROR(SEARCH("库存为",AU1823)))</formula>
    </cfRule>
  </conditionalFormatting>
  <conditionalFormatting sqref="AU1824">
    <cfRule type="cellIs" dxfId="0" priority="10092" operator="lessThan">
      <formula>20</formula>
    </cfRule>
    <cfRule type="cellIs" dxfId="1" priority="6122" operator="greaterThan">
      <formula>120</formula>
    </cfRule>
    <cfRule type="containsText" dxfId="2" priority="2152" operator="between" text="库存为">
      <formula>NOT(ISERROR(SEARCH("库存为",AU1824)))</formula>
    </cfRule>
  </conditionalFormatting>
  <conditionalFormatting sqref="AU1825">
    <cfRule type="cellIs" dxfId="0" priority="10091" operator="lessThan">
      <formula>20</formula>
    </cfRule>
    <cfRule type="cellIs" dxfId="1" priority="6121" operator="greaterThan">
      <formula>120</formula>
    </cfRule>
    <cfRule type="containsText" dxfId="2" priority="2151" operator="between" text="库存为">
      <formula>NOT(ISERROR(SEARCH("库存为",AU1825)))</formula>
    </cfRule>
  </conditionalFormatting>
  <conditionalFormatting sqref="AU1826">
    <cfRule type="cellIs" dxfId="0" priority="10090" operator="lessThan">
      <formula>20</formula>
    </cfRule>
    <cfRule type="cellIs" dxfId="1" priority="6120" operator="greaterThan">
      <formula>120</formula>
    </cfRule>
    <cfRule type="containsText" dxfId="2" priority="2150" operator="between" text="库存为">
      <formula>NOT(ISERROR(SEARCH("库存为",AU1826)))</formula>
    </cfRule>
  </conditionalFormatting>
  <conditionalFormatting sqref="AU1827">
    <cfRule type="cellIs" dxfId="0" priority="10089" operator="lessThan">
      <formula>20</formula>
    </cfRule>
    <cfRule type="cellIs" dxfId="1" priority="6119" operator="greaterThan">
      <formula>120</formula>
    </cfRule>
    <cfRule type="containsText" dxfId="2" priority="2149" operator="between" text="库存为">
      <formula>NOT(ISERROR(SEARCH("库存为",AU1827)))</formula>
    </cfRule>
  </conditionalFormatting>
  <conditionalFormatting sqref="AU1828">
    <cfRule type="cellIs" dxfId="0" priority="10088" operator="lessThan">
      <formula>20</formula>
    </cfRule>
    <cfRule type="cellIs" dxfId="1" priority="6118" operator="greaterThan">
      <formula>120</formula>
    </cfRule>
    <cfRule type="containsText" dxfId="2" priority="2148" operator="between" text="库存为">
      <formula>NOT(ISERROR(SEARCH("库存为",AU1828)))</formula>
    </cfRule>
  </conditionalFormatting>
  <conditionalFormatting sqref="AU1829">
    <cfRule type="cellIs" dxfId="0" priority="10087" operator="lessThan">
      <formula>20</formula>
    </cfRule>
    <cfRule type="cellIs" dxfId="1" priority="6117" operator="greaterThan">
      <formula>120</formula>
    </cfRule>
    <cfRule type="containsText" dxfId="2" priority="2147" operator="between" text="库存为">
      <formula>NOT(ISERROR(SEARCH("库存为",AU1829)))</formula>
    </cfRule>
  </conditionalFormatting>
  <conditionalFormatting sqref="AU1830">
    <cfRule type="cellIs" dxfId="0" priority="10086" operator="lessThan">
      <formula>20</formula>
    </cfRule>
    <cfRule type="cellIs" dxfId="1" priority="6116" operator="greaterThan">
      <formula>120</formula>
    </cfRule>
    <cfRule type="containsText" dxfId="2" priority="2146" operator="between" text="库存为">
      <formula>NOT(ISERROR(SEARCH("库存为",AU1830)))</formula>
    </cfRule>
  </conditionalFormatting>
  <conditionalFormatting sqref="AU1831">
    <cfRule type="cellIs" dxfId="0" priority="10085" operator="lessThan">
      <formula>20</formula>
    </cfRule>
    <cfRule type="cellIs" dxfId="1" priority="6115" operator="greaterThan">
      <formula>120</formula>
    </cfRule>
    <cfRule type="containsText" dxfId="2" priority="2145" operator="between" text="库存为">
      <formula>NOT(ISERROR(SEARCH("库存为",AU1831)))</formula>
    </cfRule>
  </conditionalFormatting>
  <conditionalFormatting sqref="AU1832">
    <cfRule type="cellIs" dxfId="0" priority="10084" operator="lessThan">
      <formula>20</formula>
    </cfRule>
    <cfRule type="cellIs" dxfId="1" priority="6114" operator="greaterThan">
      <formula>120</formula>
    </cfRule>
    <cfRule type="containsText" dxfId="2" priority="2144" operator="between" text="库存为">
      <formula>NOT(ISERROR(SEARCH("库存为",AU1832)))</formula>
    </cfRule>
  </conditionalFormatting>
  <conditionalFormatting sqref="AU1833">
    <cfRule type="cellIs" dxfId="0" priority="10083" operator="lessThan">
      <formula>20</formula>
    </cfRule>
    <cfRule type="cellIs" dxfId="1" priority="6113" operator="greaterThan">
      <formula>120</formula>
    </cfRule>
    <cfRule type="containsText" dxfId="2" priority="2143" operator="between" text="库存为">
      <formula>NOT(ISERROR(SEARCH("库存为",AU1833)))</formula>
    </cfRule>
  </conditionalFormatting>
  <conditionalFormatting sqref="AU1834">
    <cfRule type="cellIs" dxfId="0" priority="10082" operator="lessThan">
      <formula>20</formula>
    </cfRule>
    <cfRule type="cellIs" dxfId="1" priority="6112" operator="greaterThan">
      <formula>120</formula>
    </cfRule>
    <cfRule type="containsText" dxfId="2" priority="2142" operator="between" text="库存为">
      <formula>NOT(ISERROR(SEARCH("库存为",AU1834)))</formula>
    </cfRule>
  </conditionalFormatting>
  <conditionalFormatting sqref="AU1835">
    <cfRule type="cellIs" dxfId="0" priority="10081" operator="lessThan">
      <formula>20</formula>
    </cfRule>
    <cfRule type="cellIs" dxfId="1" priority="6111" operator="greaterThan">
      <formula>120</formula>
    </cfRule>
    <cfRule type="containsText" dxfId="2" priority="2141" operator="between" text="库存为">
      <formula>NOT(ISERROR(SEARCH("库存为",AU1835)))</formula>
    </cfRule>
  </conditionalFormatting>
  <conditionalFormatting sqref="AU1836">
    <cfRule type="cellIs" dxfId="0" priority="10080" operator="lessThan">
      <formula>20</formula>
    </cfRule>
    <cfRule type="cellIs" dxfId="1" priority="6110" operator="greaterThan">
      <formula>120</formula>
    </cfRule>
    <cfRule type="containsText" dxfId="2" priority="2140" operator="between" text="库存为">
      <formula>NOT(ISERROR(SEARCH("库存为",AU1836)))</formula>
    </cfRule>
  </conditionalFormatting>
  <conditionalFormatting sqref="AU1837">
    <cfRule type="cellIs" dxfId="0" priority="10079" operator="lessThan">
      <formula>20</formula>
    </cfRule>
    <cfRule type="cellIs" dxfId="1" priority="6109" operator="greaterThan">
      <formula>120</formula>
    </cfRule>
    <cfRule type="containsText" dxfId="2" priority="2139" operator="between" text="库存为">
      <formula>NOT(ISERROR(SEARCH("库存为",AU1837)))</formula>
    </cfRule>
  </conditionalFormatting>
  <conditionalFormatting sqref="AU1838">
    <cfRule type="cellIs" dxfId="0" priority="10078" operator="lessThan">
      <formula>20</formula>
    </cfRule>
    <cfRule type="cellIs" dxfId="1" priority="6108" operator="greaterThan">
      <formula>120</formula>
    </cfRule>
    <cfRule type="containsText" dxfId="2" priority="2138" operator="between" text="库存为">
      <formula>NOT(ISERROR(SEARCH("库存为",AU1838)))</formula>
    </cfRule>
  </conditionalFormatting>
  <conditionalFormatting sqref="AU1839">
    <cfRule type="cellIs" dxfId="0" priority="10077" operator="lessThan">
      <formula>20</formula>
    </cfRule>
    <cfRule type="cellIs" dxfId="1" priority="6107" operator="greaterThan">
      <formula>120</formula>
    </cfRule>
    <cfRule type="containsText" dxfId="2" priority="2137" operator="between" text="库存为">
      <formula>NOT(ISERROR(SEARCH("库存为",AU1839)))</formula>
    </cfRule>
  </conditionalFormatting>
  <conditionalFormatting sqref="AU1840">
    <cfRule type="cellIs" dxfId="0" priority="10076" operator="lessThan">
      <formula>20</formula>
    </cfRule>
    <cfRule type="cellIs" dxfId="1" priority="6106" operator="greaterThan">
      <formula>120</formula>
    </cfRule>
    <cfRule type="containsText" dxfId="2" priority="2136" operator="between" text="库存为">
      <formula>NOT(ISERROR(SEARCH("库存为",AU1840)))</formula>
    </cfRule>
  </conditionalFormatting>
  <conditionalFormatting sqref="AU1841">
    <cfRule type="cellIs" dxfId="0" priority="10075" operator="lessThan">
      <formula>20</formula>
    </cfRule>
    <cfRule type="cellIs" dxfId="1" priority="6105" operator="greaterThan">
      <formula>120</formula>
    </cfRule>
    <cfRule type="containsText" dxfId="2" priority="2135" operator="between" text="库存为">
      <formula>NOT(ISERROR(SEARCH("库存为",AU1841)))</formula>
    </cfRule>
  </conditionalFormatting>
  <conditionalFormatting sqref="AU1842">
    <cfRule type="cellIs" dxfId="0" priority="10074" operator="lessThan">
      <formula>20</formula>
    </cfRule>
    <cfRule type="cellIs" dxfId="1" priority="6104" operator="greaterThan">
      <formula>120</formula>
    </cfRule>
    <cfRule type="containsText" dxfId="2" priority="2134" operator="between" text="库存为">
      <formula>NOT(ISERROR(SEARCH("库存为",AU1842)))</formula>
    </cfRule>
  </conditionalFormatting>
  <conditionalFormatting sqref="AU1843">
    <cfRule type="cellIs" dxfId="0" priority="10073" operator="lessThan">
      <formula>20</formula>
    </cfRule>
    <cfRule type="cellIs" dxfId="1" priority="6103" operator="greaterThan">
      <formula>120</formula>
    </cfRule>
    <cfRule type="containsText" dxfId="2" priority="2133" operator="between" text="库存为">
      <formula>NOT(ISERROR(SEARCH("库存为",AU1843)))</formula>
    </cfRule>
  </conditionalFormatting>
  <conditionalFormatting sqref="AU1844">
    <cfRule type="cellIs" dxfId="0" priority="10072" operator="lessThan">
      <formula>20</formula>
    </cfRule>
    <cfRule type="cellIs" dxfId="1" priority="6102" operator="greaterThan">
      <formula>120</formula>
    </cfRule>
    <cfRule type="containsText" dxfId="2" priority="2132" operator="between" text="库存为">
      <formula>NOT(ISERROR(SEARCH("库存为",AU1844)))</formula>
    </cfRule>
  </conditionalFormatting>
  <conditionalFormatting sqref="AU1845">
    <cfRule type="cellIs" dxfId="0" priority="10071" operator="lessThan">
      <formula>20</formula>
    </cfRule>
    <cfRule type="cellIs" dxfId="1" priority="6101" operator="greaterThan">
      <formula>120</formula>
    </cfRule>
    <cfRule type="containsText" dxfId="2" priority="2131" operator="between" text="库存为">
      <formula>NOT(ISERROR(SEARCH("库存为",AU1845)))</formula>
    </cfRule>
  </conditionalFormatting>
  <conditionalFormatting sqref="AU1846">
    <cfRule type="cellIs" dxfId="0" priority="10070" operator="lessThan">
      <formula>20</formula>
    </cfRule>
    <cfRule type="cellIs" dxfId="1" priority="6100" operator="greaterThan">
      <formula>120</formula>
    </cfRule>
    <cfRule type="containsText" dxfId="2" priority="2130" operator="between" text="库存为">
      <formula>NOT(ISERROR(SEARCH("库存为",AU1846)))</formula>
    </cfRule>
  </conditionalFormatting>
  <conditionalFormatting sqref="AU1847">
    <cfRule type="cellIs" dxfId="0" priority="10069" operator="lessThan">
      <formula>20</formula>
    </cfRule>
    <cfRule type="cellIs" dxfId="1" priority="6099" operator="greaterThan">
      <formula>120</formula>
    </cfRule>
    <cfRule type="containsText" dxfId="2" priority="2129" operator="between" text="库存为">
      <formula>NOT(ISERROR(SEARCH("库存为",AU1847)))</formula>
    </cfRule>
  </conditionalFormatting>
  <conditionalFormatting sqref="AU1848">
    <cfRule type="cellIs" dxfId="0" priority="10068" operator="lessThan">
      <formula>20</formula>
    </cfRule>
    <cfRule type="cellIs" dxfId="1" priority="6098" operator="greaterThan">
      <formula>120</formula>
    </cfRule>
    <cfRule type="containsText" dxfId="2" priority="2128" operator="between" text="库存为">
      <formula>NOT(ISERROR(SEARCH("库存为",AU1848)))</formula>
    </cfRule>
  </conditionalFormatting>
  <conditionalFormatting sqref="AU1849">
    <cfRule type="cellIs" dxfId="0" priority="10067" operator="lessThan">
      <formula>20</formula>
    </cfRule>
    <cfRule type="cellIs" dxfId="1" priority="6097" operator="greaterThan">
      <formula>120</formula>
    </cfRule>
    <cfRule type="containsText" dxfId="2" priority="2127" operator="between" text="库存为">
      <formula>NOT(ISERROR(SEARCH("库存为",AU1849)))</formula>
    </cfRule>
  </conditionalFormatting>
  <conditionalFormatting sqref="AU1850">
    <cfRule type="cellIs" dxfId="0" priority="10066" operator="lessThan">
      <formula>20</formula>
    </cfRule>
    <cfRule type="cellIs" dxfId="1" priority="6096" operator="greaterThan">
      <formula>120</formula>
    </cfRule>
    <cfRule type="containsText" dxfId="2" priority="2126" operator="between" text="库存为">
      <formula>NOT(ISERROR(SEARCH("库存为",AU1850)))</formula>
    </cfRule>
  </conditionalFormatting>
  <conditionalFormatting sqref="AU1851">
    <cfRule type="cellIs" dxfId="0" priority="10065" operator="lessThan">
      <formula>20</formula>
    </cfRule>
    <cfRule type="cellIs" dxfId="1" priority="6095" operator="greaterThan">
      <formula>120</formula>
    </cfRule>
    <cfRule type="containsText" dxfId="2" priority="2125" operator="between" text="库存为">
      <formula>NOT(ISERROR(SEARCH("库存为",AU1851)))</formula>
    </cfRule>
  </conditionalFormatting>
  <conditionalFormatting sqref="AU1852">
    <cfRule type="cellIs" dxfId="0" priority="10064" operator="lessThan">
      <formula>20</formula>
    </cfRule>
    <cfRule type="cellIs" dxfId="1" priority="6094" operator="greaterThan">
      <formula>120</formula>
    </cfRule>
    <cfRule type="containsText" dxfId="2" priority="2124" operator="between" text="库存为">
      <formula>NOT(ISERROR(SEARCH("库存为",AU1852)))</formula>
    </cfRule>
  </conditionalFormatting>
  <conditionalFormatting sqref="AU1853">
    <cfRule type="cellIs" dxfId="0" priority="10063" operator="lessThan">
      <formula>20</formula>
    </cfRule>
    <cfRule type="cellIs" dxfId="1" priority="6093" operator="greaterThan">
      <formula>120</formula>
    </cfRule>
    <cfRule type="containsText" dxfId="2" priority="2123" operator="between" text="库存为">
      <formula>NOT(ISERROR(SEARCH("库存为",AU1853)))</formula>
    </cfRule>
  </conditionalFormatting>
  <conditionalFormatting sqref="AU1854">
    <cfRule type="cellIs" dxfId="0" priority="10062" operator="lessThan">
      <formula>20</formula>
    </cfRule>
    <cfRule type="cellIs" dxfId="1" priority="6092" operator="greaterThan">
      <formula>120</formula>
    </cfRule>
    <cfRule type="containsText" dxfId="2" priority="2122" operator="between" text="库存为">
      <formula>NOT(ISERROR(SEARCH("库存为",AU1854)))</formula>
    </cfRule>
  </conditionalFormatting>
  <conditionalFormatting sqref="AU1855">
    <cfRule type="cellIs" dxfId="0" priority="10061" operator="lessThan">
      <formula>20</formula>
    </cfRule>
    <cfRule type="cellIs" dxfId="1" priority="6091" operator="greaterThan">
      <formula>120</formula>
    </cfRule>
    <cfRule type="containsText" dxfId="2" priority="2121" operator="between" text="库存为">
      <formula>NOT(ISERROR(SEARCH("库存为",AU1855)))</formula>
    </cfRule>
  </conditionalFormatting>
  <conditionalFormatting sqref="AU1856">
    <cfRule type="cellIs" dxfId="0" priority="10060" operator="lessThan">
      <formula>20</formula>
    </cfRule>
    <cfRule type="cellIs" dxfId="1" priority="6090" operator="greaterThan">
      <formula>120</formula>
    </cfRule>
    <cfRule type="containsText" dxfId="2" priority="2120" operator="between" text="库存为">
      <formula>NOT(ISERROR(SEARCH("库存为",AU1856)))</formula>
    </cfRule>
  </conditionalFormatting>
  <conditionalFormatting sqref="AU1857">
    <cfRule type="cellIs" dxfId="0" priority="10059" operator="lessThan">
      <formula>20</formula>
    </cfRule>
    <cfRule type="cellIs" dxfId="1" priority="6089" operator="greaterThan">
      <formula>120</formula>
    </cfRule>
    <cfRule type="containsText" dxfId="2" priority="2119" operator="between" text="库存为">
      <formula>NOT(ISERROR(SEARCH("库存为",AU1857)))</formula>
    </cfRule>
  </conditionalFormatting>
  <conditionalFormatting sqref="AU1858">
    <cfRule type="cellIs" dxfId="0" priority="10058" operator="lessThan">
      <formula>20</formula>
    </cfRule>
    <cfRule type="cellIs" dxfId="1" priority="6088" operator="greaterThan">
      <formula>120</formula>
    </cfRule>
    <cfRule type="containsText" dxfId="2" priority="2118" operator="between" text="库存为">
      <formula>NOT(ISERROR(SEARCH("库存为",AU1858)))</formula>
    </cfRule>
  </conditionalFormatting>
  <conditionalFormatting sqref="AU1859">
    <cfRule type="cellIs" dxfId="0" priority="10057" operator="lessThan">
      <formula>20</formula>
    </cfRule>
    <cfRule type="cellIs" dxfId="1" priority="6087" operator="greaterThan">
      <formula>120</formula>
    </cfRule>
    <cfRule type="containsText" dxfId="2" priority="2117" operator="between" text="库存为">
      <formula>NOT(ISERROR(SEARCH("库存为",AU1859)))</formula>
    </cfRule>
  </conditionalFormatting>
  <conditionalFormatting sqref="AU1860">
    <cfRule type="cellIs" dxfId="0" priority="10056" operator="lessThan">
      <formula>20</formula>
    </cfRule>
    <cfRule type="cellIs" dxfId="1" priority="6086" operator="greaterThan">
      <formula>120</formula>
    </cfRule>
    <cfRule type="containsText" dxfId="2" priority="2116" operator="between" text="库存为">
      <formula>NOT(ISERROR(SEARCH("库存为",AU1860)))</formula>
    </cfRule>
  </conditionalFormatting>
  <conditionalFormatting sqref="AU1861">
    <cfRule type="cellIs" dxfId="0" priority="10055" operator="lessThan">
      <formula>20</formula>
    </cfRule>
    <cfRule type="cellIs" dxfId="1" priority="6085" operator="greaterThan">
      <formula>120</formula>
    </cfRule>
    <cfRule type="containsText" dxfId="2" priority="2115" operator="between" text="库存为">
      <formula>NOT(ISERROR(SEARCH("库存为",AU1861)))</formula>
    </cfRule>
  </conditionalFormatting>
  <conditionalFormatting sqref="AU1862">
    <cfRule type="cellIs" dxfId="0" priority="10054" operator="lessThan">
      <formula>20</formula>
    </cfRule>
    <cfRule type="cellIs" dxfId="1" priority="6084" operator="greaterThan">
      <formula>120</formula>
    </cfRule>
    <cfRule type="containsText" dxfId="2" priority="2114" operator="between" text="库存为">
      <formula>NOT(ISERROR(SEARCH("库存为",AU1862)))</formula>
    </cfRule>
  </conditionalFormatting>
  <conditionalFormatting sqref="AU1863">
    <cfRule type="cellIs" dxfId="0" priority="10053" operator="lessThan">
      <formula>20</formula>
    </cfRule>
    <cfRule type="cellIs" dxfId="1" priority="6083" operator="greaterThan">
      <formula>120</formula>
    </cfRule>
    <cfRule type="containsText" dxfId="2" priority="2113" operator="between" text="库存为">
      <formula>NOT(ISERROR(SEARCH("库存为",AU1863)))</formula>
    </cfRule>
  </conditionalFormatting>
  <conditionalFormatting sqref="AU1864">
    <cfRule type="cellIs" dxfId="0" priority="10052" operator="lessThan">
      <formula>20</formula>
    </cfRule>
    <cfRule type="cellIs" dxfId="1" priority="6082" operator="greaterThan">
      <formula>120</formula>
    </cfRule>
    <cfRule type="containsText" dxfId="2" priority="2112" operator="between" text="库存为">
      <formula>NOT(ISERROR(SEARCH("库存为",AU1864)))</formula>
    </cfRule>
  </conditionalFormatting>
  <conditionalFormatting sqref="AU1865">
    <cfRule type="cellIs" dxfId="0" priority="10051" operator="lessThan">
      <formula>20</formula>
    </cfRule>
    <cfRule type="cellIs" dxfId="1" priority="6081" operator="greaterThan">
      <formula>120</formula>
    </cfRule>
    <cfRule type="containsText" dxfId="2" priority="2111" operator="between" text="库存为">
      <formula>NOT(ISERROR(SEARCH("库存为",AU1865)))</formula>
    </cfRule>
  </conditionalFormatting>
  <conditionalFormatting sqref="AU1866">
    <cfRule type="cellIs" dxfId="0" priority="10050" operator="lessThan">
      <formula>20</formula>
    </cfRule>
    <cfRule type="cellIs" dxfId="1" priority="6080" operator="greaterThan">
      <formula>120</formula>
    </cfRule>
    <cfRule type="containsText" dxfId="2" priority="2110" operator="between" text="库存为">
      <formula>NOT(ISERROR(SEARCH("库存为",AU1866)))</formula>
    </cfRule>
  </conditionalFormatting>
  <conditionalFormatting sqref="AU1867">
    <cfRule type="cellIs" dxfId="0" priority="10049" operator="lessThan">
      <formula>20</formula>
    </cfRule>
    <cfRule type="cellIs" dxfId="1" priority="6079" operator="greaterThan">
      <formula>120</formula>
    </cfRule>
    <cfRule type="containsText" dxfId="2" priority="2109" operator="between" text="库存为">
      <formula>NOT(ISERROR(SEARCH("库存为",AU1867)))</formula>
    </cfRule>
  </conditionalFormatting>
  <conditionalFormatting sqref="AU1868">
    <cfRule type="cellIs" dxfId="0" priority="10048" operator="lessThan">
      <formula>20</formula>
    </cfRule>
    <cfRule type="cellIs" dxfId="1" priority="6078" operator="greaterThan">
      <formula>120</formula>
    </cfRule>
    <cfRule type="containsText" dxfId="2" priority="2108" operator="between" text="库存为">
      <formula>NOT(ISERROR(SEARCH("库存为",AU1868)))</formula>
    </cfRule>
  </conditionalFormatting>
  <conditionalFormatting sqref="AU1869">
    <cfRule type="cellIs" dxfId="0" priority="10047" operator="lessThan">
      <formula>20</formula>
    </cfRule>
    <cfRule type="cellIs" dxfId="1" priority="6077" operator="greaterThan">
      <formula>120</formula>
    </cfRule>
    <cfRule type="containsText" dxfId="2" priority="2107" operator="between" text="库存为">
      <formula>NOT(ISERROR(SEARCH("库存为",AU1869)))</formula>
    </cfRule>
  </conditionalFormatting>
  <conditionalFormatting sqref="AU1870">
    <cfRule type="cellIs" dxfId="0" priority="10046" operator="lessThan">
      <formula>20</formula>
    </cfRule>
    <cfRule type="cellIs" dxfId="1" priority="6076" operator="greaterThan">
      <formula>120</formula>
    </cfRule>
    <cfRule type="containsText" dxfId="2" priority="2106" operator="between" text="库存为">
      <formula>NOT(ISERROR(SEARCH("库存为",AU1870)))</formula>
    </cfRule>
  </conditionalFormatting>
  <conditionalFormatting sqref="AU1871">
    <cfRule type="cellIs" dxfId="0" priority="10045" operator="lessThan">
      <formula>20</formula>
    </cfRule>
    <cfRule type="cellIs" dxfId="1" priority="6075" operator="greaterThan">
      <formula>120</formula>
    </cfRule>
    <cfRule type="containsText" dxfId="2" priority="2105" operator="between" text="库存为">
      <formula>NOT(ISERROR(SEARCH("库存为",AU1871)))</formula>
    </cfRule>
  </conditionalFormatting>
  <conditionalFormatting sqref="AU1872">
    <cfRule type="cellIs" dxfId="0" priority="10044" operator="lessThan">
      <formula>20</formula>
    </cfRule>
    <cfRule type="cellIs" dxfId="1" priority="6074" operator="greaterThan">
      <formula>120</formula>
    </cfRule>
    <cfRule type="containsText" dxfId="2" priority="2104" operator="between" text="库存为">
      <formula>NOT(ISERROR(SEARCH("库存为",AU1872)))</formula>
    </cfRule>
  </conditionalFormatting>
  <conditionalFormatting sqref="AU1873">
    <cfRule type="cellIs" dxfId="0" priority="10043" operator="lessThan">
      <formula>20</formula>
    </cfRule>
    <cfRule type="cellIs" dxfId="1" priority="6073" operator="greaterThan">
      <formula>120</formula>
    </cfRule>
    <cfRule type="containsText" dxfId="2" priority="2103" operator="between" text="库存为">
      <formula>NOT(ISERROR(SEARCH("库存为",AU1873)))</formula>
    </cfRule>
  </conditionalFormatting>
  <conditionalFormatting sqref="AU1874">
    <cfRule type="cellIs" dxfId="0" priority="10042" operator="lessThan">
      <formula>20</formula>
    </cfRule>
    <cfRule type="cellIs" dxfId="1" priority="6072" operator="greaterThan">
      <formula>120</formula>
    </cfRule>
    <cfRule type="containsText" dxfId="2" priority="2102" operator="between" text="库存为">
      <formula>NOT(ISERROR(SEARCH("库存为",AU1874)))</formula>
    </cfRule>
  </conditionalFormatting>
  <conditionalFormatting sqref="AU1875">
    <cfRule type="cellIs" dxfId="0" priority="10041" operator="lessThan">
      <formula>20</formula>
    </cfRule>
    <cfRule type="cellIs" dxfId="1" priority="6071" operator="greaterThan">
      <formula>120</formula>
    </cfRule>
    <cfRule type="containsText" dxfId="2" priority="2101" operator="between" text="库存为">
      <formula>NOT(ISERROR(SEARCH("库存为",AU1875)))</formula>
    </cfRule>
  </conditionalFormatting>
  <conditionalFormatting sqref="AU1876">
    <cfRule type="cellIs" dxfId="0" priority="10040" operator="lessThan">
      <formula>20</formula>
    </cfRule>
    <cfRule type="cellIs" dxfId="1" priority="6070" operator="greaterThan">
      <formula>120</formula>
    </cfRule>
    <cfRule type="containsText" dxfId="2" priority="2100" operator="between" text="库存为">
      <formula>NOT(ISERROR(SEARCH("库存为",AU1876)))</formula>
    </cfRule>
  </conditionalFormatting>
  <conditionalFormatting sqref="AU1877">
    <cfRule type="cellIs" dxfId="0" priority="10039" operator="lessThan">
      <formula>20</formula>
    </cfRule>
    <cfRule type="cellIs" dxfId="1" priority="6069" operator="greaterThan">
      <formula>120</formula>
    </cfRule>
    <cfRule type="containsText" dxfId="2" priority="2099" operator="between" text="库存为">
      <formula>NOT(ISERROR(SEARCH("库存为",AU1877)))</formula>
    </cfRule>
  </conditionalFormatting>
  <conditionalFormatting sqref="AU1878">
    <cfRule type="cellIs" dxfId="0" priority="10038" operator="lessThan">
      <formula>20</formula>
    </cfRule>
    <cfRule type="cellIs" dxfId="1" priority="6068" operator="greaterThan">
      <formula>120</formula>
    </cfRule>
    <cfRule type="containsText" dxfId="2" priority="2098" operator="between" text="库存为">
      <formula>NOT(ISERROR(SEARCH("库存为",AU1878)))</formula>
    </cfRule>
  </conditionalFormatting>
  <conditionalFormatting sqref="AU1879">
    <cfRule type="cellIs" dxfId="0" priority="10037" operator="lessThan">
      <formula>20</formula>
    </cfRule>
    <cfRule type="cellIs" dxfId="1" priority="6067" operator="greaterThan">
      <formula>120</formula>
    </cfRule>
    <cfRule type="containsText" dxfId="2" priority="2097" operator="between" text="库存为">
      <formula>NOT(ISERROR(SEARCH("库存为",AU1879)))</formula>
    </cfRule>
  </conditionalFormatting>
  <conditionalFormatting sqref="AU1880">
    <cfRule type="cellIs" dxfId="0" priority="10036" operator="lessThan">
      <formula>20</formula>
    </cfRule>
    <cfRule type="cellIs" dxfId="1" priority="6066" operator="greaterThan">
      <formula>120</formula>
    </cfRule>
    <cfRule type="containsText" dxfId="2" priority="2096" operator="between" text="库存为">
      <formula>NOT(ISERROR(SEARCH("库存为",AU1880)))</formula>
    </cfRule>
  </conditionalFormatting>
  <conditionalFormatting sqref="AU1881">
    <cfRule type="cellIs" dxfId="0" priority="10035" operator="lessThan">
      <formula>20</formula>
    </cfRule>
    <cfRule type="cellIs" dxfId="1" priority="6065" operator="greaterThan">
      <formula>120</formula>
    </cfRule>
    <cfRule type="containsText" dxfId="2" priority="2095" operator="between" text="库存为">
      <formula>NOT(ISERROR(SEARCH("库存为",AU1881)))</formula>
    </cfRule>
  </conditionalFormatting>
  <conditionalFormatting sqref="AU1882">
    <cfRule type="cellIs" dxfId="0" priority="10034" operator="lessThan">
      <formula>20</formula>
    </cfRule>
    <cfRule type="cellIs" dxfId="1" priority="6064" operator="greaterThan">
      <formula>120</formula>
    </cfRule>
    <cfRule type="containsText" dxfId="2" priority="2094" operator="between" text="库存为">
      <formula>NOT(ISERROR(SEARCH("库存为",AU1882)))</formula>
    </cfRule>
  </conditionalFormatting>
  <conditionalFormatting sqref="AU1883">
    <cfRule type="cellIs" dxfId="0" priority="10033" operator="lessThan">
      <formula>20</formula>
    </cfRule>
    <cfRule type="cellIs" dxfId="1" priority="6063" operator="greaterThan">
      <formula>120</formula>
    </cfRule>
    <cfRule type="containsText" dxfId="2" priority="2093" operator="between" text="库存为">
      <formula>NOT(ISERROR(SEARCH("库存为",AU1883)))</formula>
    </cfRule>
  </conditionalFormatting>
  <conditionalFormatting sqref="AU1884">
    <cfRule type="cellIs" dxfId="0" priority="10032" operator="lessThan">
      <formula>20</formula>
    </cfRule>
    <cfRule type="cellIs" dxfId="1" priority="6062" operator="greaterThan">
      <formula>120</formula>
    </cfRule>
    <cfRule type="containsText" dxfId="2" priority="2092" operator="between" text="库存为">
      <formula>NOT(ISERROR(SEARCH("库存为",AU1884)))</formula>
    </cfRule>
  </conditionalFormatting>
  <conditionalFormatting sqref="AU1885">
    <cfRule type="cellIs" dxfId="0" priority="10031" operator="lessThan">
      <formula>20</formula>
    </cfRule>
    <cfRule type="cellIs" dxfId="1" priority="6061" operator="greaterThan">
      <formula>120</formula>
    </cfRule>
    <cfRule type="containsText" dxfId="2" priority="2091" operator="between" text="库存为">
      <formula>NOT(ISERROR(SEARCH("库存为",AU1885)))</formula>
    </cfRule>
  </conditionalFormatting>
  <conditionalFormatting sqref="AU1886">
    <cfRule type="cellIs" dxfId="0" priority="10030" operator="lessThan">
      <formula>20</formula>
    </cfRule>
    <cfRule type="cellIs" dxfId="1" priority="6060" operator="greaterThan">
      <formula>120</formula>
    </cfRule>
    <cfRule type="containsText" dxfId="2" priority="2090" operator="between" text="库存为">
      <formula>NOT(ISERROR(SEARCH("库存为",AU1886)))</formula>
    </cfRule>
  </conditionalFormatting>
  <conditionalFormatting sqref="AU1887">
    <cfRule type="cellIs" dxfId="0" priority="10029" operator="lessThan">
      <formula>20</formula>
    </cfRule>
    <cfRule type="cellIs" dxfId="1" priority="6059" operator="greaterThan">
      <formula>120</formula>
    </cfRule>
    <cfRule type="containsText" dxfId="2" priority="2089" operator="between" text="库存为">
      <formula>NOT(ISERROR(SEARCH("库存为",AU1887)))</formula>
    </cfRule>
  </conditionalFormatting>
  <conditionalFormatting sqref="AU1888">
    <cfRule type="cellIs" dxfId="0" priority="10028" operator="lessThan">
      <formula>20</formula>
    </cfRule>
    <cfRule type="cellIs" dxfId="1" priority="6058" operator="greaterThan">
      <formula>120</formula>
    </cfRule>
    <cfRule type="containsText" dxfId="2" priority="2088" operator="between" text="库存为">
      <formula>NOT(ISERROR(SEARCH("库存为",AU1888)))</formula>
    </cfRule>
  </conditionalFormatting>
  <conditionalFormatting sqref="AU1889">
    <cfRule type="cellIs" dxfId="0" priority="10027" operator="lessThan">
      <formula>20</formula>
    </cfRule>
    <cfRule type="cellIs" dxfId="1" priority="6057" operator="greaterThan">
      <formula>120</formula>
    </cfRule>
    <cfRule type="containsText" dxfId="2" priority="2087" operator="between" text="库存为">
      <formula>NOT(ISERROR(SEARCH("库存为",AU1889)))</formula>
    </cfRule>
  </conditionalFormatting>
  <conditionalFormatting sqref="AU1890">
    <cfRule type="cellIs" dxfId="0" priority="10026" operator="lessThan">
      <formula>20</formula>
    </cfRule>
    <cfRule type="cellIs" dxfId="1" priority="6056" operator="greaterThan">
      <formula>120</formula>
    </cfRule>
    <cfRule type="containsText" dxfId="2" priority="2086" operator="between" text="库存为">
      <formula>NOT(ISERROR(SEARCH("库存为",AU1890)))</formula>
    </cfRule>
  </conditionalFormatting>
  <conditionalFormatting sqref="AU1891">
    <cfRule type="cellIs" dxfId="0" priority="10025" operator="lessThan">
      <formula>20</formula>
    </cfRule>
    <cfRule type="cellIs" dxfId="1" priority="6055" operator="greaterThan">
      <formula>120</formula>
    </cfRule>
    <cfRule type="containsText" dxfId="2" priority="2085" operator="between" text="库存为">
      <formula>NOT(ISERROR(SEARCH("库存为",AU1891)))</formula>
    </cfRule>
  </conditionalFormatting>
  <conditionalFormatting sqref="AU1892">
    <cfRule type="cellIs" dxfId="0" priority="10024" operator="lessThan">
      <formula>20</formula>
    </cfRule>
    <cfRule type="cellIs" dxfId="1" priority="6054" operator="greaterThan">
      <formula>120</formula>
    </cfRule>
    <cfRule type="containsText" dxfId="2" priority="2084" operator="between" text="库存为">
      <formula>NOT(ISERROR(SEARCH("库存为",AU1892)))</formula>
    </cfRule>
  </conditionalFormatting>
  <conditionalFormatting sqref="AU1893">
    <cfRule type="cellIs" dxfId="0" priority="10023" operator="lessThan">
      <formula>20</formula>
    </cfRule>
    <cfRule type="cellIs" dxfId="1" priority="6053" operator="greaterThan">
      <formula>120</formula>
    </cfRule>
    <cfRule type="containsText" dxfId="2" priority="2083" operator="between" text="库存为">
      <formula>NOT(ISERROR(SEARCH("库存为",AU1893)))</formula>
    </cfRule>
  </conditionalFormatting>
  <conditionalFormatting sqref="AU1894">
    <cfRule type="cellIs" dxfId="0" priority="10022" operator="lessThan">
      <formula>20</formula>
    </cfRule>
    <cfRule type="cellIs" dxfId="1" priority="6052" operator="greaterThan">
      <formula>120</formula>
    </cfRule>
    <cfRule type="containsText" dxfId="2" priority="2082" operator="between" text="库存为">
      <formula>NOT(ISERROR(SEARCH("库存为",AU1894)))</formula>
    </cfRule>
  </conditionalFormatting>
  <conditionalFormatting sqref="AU1895">
    <cfRule type="cellIs" dxfId="0" priority="10021" operator="lessThan">
      <formula>20</formula>
    </cfRule>
    <cfRule type="cellIs" dxfId="1" priority="6051" operator="greaterThan">
      <formula>120</formula>
    </cfRule>
    <cfRule type="containsText" dxfId="2" priority="2081" operator="between" text="库存为">
      <formula>NOT(ISERROR(SEARCH("库存为",AU1895)))</formula>
    </cfRule>
  </conditionalFormatting>
  <conditionalFormatting sqref="AU1896">
    <cfRule type="cellIs" dxfId="0" priority="10020" operator="lessThan">
      <formula>20</formula>
    </cfRule>
    <cfRule type="cellIs" dxfId="1" priority="6050" operator="greaterThan">
      <formula>120</formula>
    </cfRule>
    <cfRule type="containsText" dxfId="2" priority="2080" operator="between" text="库存为">
      <formula>NOT(ISERROR(SEARCH("库存为",AU1896)))</formula>
    </cfRule>
  </conditionalFormatting>
  <conditionalFormatting sqref="AU1897">
    <cfRule type="cellIs" dxfId="0" priority="10019" operator="lessThan">
      <formula>20</formula>
    </cfRule>
    <cfRule type="cellIs" dxfId="1" priority="6049" operator="greaterThan">
      <formula>120</formula>
    </cfRule>
    <cfRule type="containsText" dxfId="2" priority="2079" operator="between" text="库存为">
      <formula>NOT(ISERROR(SEARCH("库存为",AU1897)))</formula>
    </cfRule>
  </conditionalFormatting>
  <conditionalFormatting sqref="AU1898">
    <cfRule type="cellIs" dxfId="0" priority="10018" operator="lessThan">
      <formula>20</formula>
    </cfRule>
    <cfRule type="cellIs" dxfId="1" priority="6048" operator="greaterThan">
      <formula>120</formula>
    </cfRule>
    <cfRule type="containsText" dxfId="2" priority="2078" operator="between" text="库存为">
      <formula>NOT(ISERROR(SEARCH("库存为",AU1898)))</formula>
    </cfRule>
  </conditionalFormatting>
  <conditionalFormatting sqref="AU1899">
    <cfRule type="cellIs" dxfId="0" priority="10017" operator="lessThan">
      <formula>20</formula>
    </cfRule>
    <cfRule type="cellIs" dxfId="1" priority="6047" operator="greaterThan">
      <formula>120</formula>
    </cfRule>
    <cfRule type="containsText" dxfId="2" priority="2077" operator="between" text="库存为">
      <formula>NOT(ISERROR(SEARCH("库存为",AU1899)))</formula>
    </cfRule>
  </conditionalFormatting>
  <conditionalFormatting sqref="AU1900">
    <cfRule type="cellIs" dxfId="0" priority="10016" operator="lessThan">
      <formula>20</formula>
    </cfRule>
    <cfRule type="cellIs" dxfId="1" priority="6046" operator="greaterThan">
      <formula>120</formula>
    </cfRule>
    <cfRule type="containsText" dxfId="2" priority="2076" operator="between" text="库存为">
      <formula>NOT(ISERROR(SEARCH("库存为",AU1900)))</formula>
    </cfRule>
  </conditionalFormatting>
  <conditionalFormatting sqref="AU1901">
    <cfRule type="cellIs" dxfId="0" priority="10015" operator="lessThan">
      <formula>20</formula>
    </cfRule>
    <cfRule type="cellIs" dxfId="1" priority="6045" operator="greaterThan">
      <formula>120</formula>
    </cfRule>
    <cfRule type="containsText" dxfId="2" priority="2075" operator="between" text="库存为">
      <formula>NOT(ISERROR(SEARCH("库存为",AU1901)))</formula>
    </cfRule>
  </conditionalFormatting>
  <conditionalFormatting sqref="AU1902">
    <cfRule type="cellIs" dxfId="0" priority="10014" operator="lessThan">
      <formula>20</formula>
    </cfRule>
    <cfRule type="cellIs" dxfId="1" priority="6044" operator="greaterThan">
      <formula>120</formula>
    </cfRule>
    <cfRule type="containsText" dxfId="2" priority="2074" operator="between" text="库存为">
      <formula>NOT(ISERROR(SEARCH("库存为",AU1902)))</formula>
    </cfRule>
  </conditionalFormatting>
  <conditionalFormatting sqref="AU1903">
    <cfRule type="cellIs" dxfId="0" priority="10013" operator="lessThan">
      <formula>20</formula>
    </cfRule>
    <cfRule type="cellIs" dxfId="1" priority="6043" operator="greaterThan">
      <formula>120</formula>
    </cfRule>
    <cfRule type="containsText" dxfId="2" priority="2073" operator="between" text="库存为">
      <formula>NOT(ISERROR(SEARCH("库存为",AU1903)))</formula>
    </cfRule>
  </conditionalFormatting>
  <conditionalFormatting sqref="AU1904">
    <cfRule type="cellIs" dxfId="0" priority="10012" operator="lessThan">
      <formula>20</formula>
    </cfRule>
    <cfRule type="cellIs" dxfId="1" priority="6042" operator="greaterThan">
      <formula>120</formula>
    </cfRule>
    <cfRule type="containsText" dxfId="2" priority="2072" operator="between" text="库存为">
      <formula>NOT(ISERROR(SEARCH("库存为",AU1904)))</formula>
    </cfRule>
  </conditionalFormatting>
  <conditionalFormatting sqref="AU1905">
    <cfRule type="cellIs" dxfId="0" priority="10011" operator="lessThan">
      <formula>20</formula>
    </cfRule>
    <cfRule type="cellIs" dxfId="1" priority="6041" operator="greaterThan">
      <formula>120</formula>
    </cfRule>
    <cfRule type="containsText" dxfId="2" priority="2071" operator="between" text="库存为">
      <formula>NOT(ISERROR(SEARCH("库存为",AU1905)))</formula>
    </cfRule>
  </conditionalFormatting>
  <conditionalFormatting sqref="AU1906">
    <cfRule type="cellIs" dxfId="0" priority="10010" operator="lessThan">
      <formula>20</formula>
    </cfRule>
    <cfRule type="cellIs" dxfId="1" priority="6040" operator="greaterThan">
      <formula>120</formula>
    </cfRule>
    <cfRule type="containsText" dxfId="2" priority="2070" operator="between" text="库存为">
      <formula>NOT(ISERROR(SEARCH("库存为",AU1906)))</formula>
    </cfRule>
  </conditionalFormatting>
  <conditionalFormatting sqref="AU1907">
    <cfRule type="cellIs" dxfId="0" priority="10009" operator="lessThan">
      <formula>20</formula>
    </cfRule>
    <cfRule type="cellIs" dxfId="1" priority="6039" operator="greaterThan">
      <formula>120</formula>
    </cfRule>
    <cfRule type="containsText" dxfId="2" priority="2069" operator="between" text="库存为">
      <formula>NOT(ISERROR(SEARCH("库存为",AU1907)))</formula>
    </cfRule>
  </conditionalFormatting>
  <conditionalFormatting sqref="AU1908">
    <cfRule type="cellIs" dxfId="0" priority="10008" operator="lessThan">
      <formula>20</formula>
    </cfRule>
    <cfRule type="cellIs" dxfId="1" priority="6038" operator="greaterThan">
      <formula>120</formula>
    </cfRule>
    <cfRule type="containsText" dxfId="2" priority="2068" operator="between" text="库存为">
      <formula>NOT(ISERROR(SEARCH("库存为",AU1908)))</formula>
    </cfRule>
  </conditionalFormatting>
  <conditionalFormatting sqref="AU1909">
    <cfRule type="cellIs" dxfId="0" priority="10007" operator="lessThan">
      <formula>20</formula>
    </cfRule>
    <cfRule type="cellIs" dxfId="1" priority="6037" operator="greaterThan">
      <formula>120</formula>
    </cfRule>
    <cfRule type="containsText" dxfId="2" priority="2067" operator="between" text="库存为">
      <formula>NOT(ISERROR(SEARCH("库存为",AU1909)))</formula>
    </cfRule>
  </conditionalFormatting>
  <conditionalFormatting sqref="AU1910">
    <cfRule type="cellIs" dxfId="0" priority="10006" operator="lessThan">
      <formula>20</formula>
    </cfRule>
    <cfRule type="cellIs" dxfId="1" priority="6036" operator="greaterThan">
      <formula>120</formula>
    </cfRule>
    <cfRule type="containsText" dxfId="2" priority="2066" operator="between" text="库存为">
      <formula>NOT(ISERROR(SEARCH("库存为",AU1910)))</formula>
    </cfRule>
  </conditionalFormatting>
  <conditionalFormatting sqref="AU1911">
    <cfRule type="cellIs" dxfId="0" priority="10005" operator="lessThan">
      <formula>20</formula>
    </cfRule>
    <cfRule type="cellIs" dxfId="1" priority="6035" operator="greaterThan">
      <formula>120</formula>
    </cfRule>
    <cfRule type="containsText" dxfId="2" priority="2065" operator="between" text="库存为">
      <formula>NOT(ISERROR(SEARCH("库存为",AU1911)))</formula>
    </cfRule>
  </conditionalFormatting>
  <conditionalFormatting sqref="AU1912">
    <cfRule type="cellIs" dxfId="0" priority="10004" operator="lessThan">
      <formula>20</formula>
    </cfRule>
    <cfRule type="cellIs" dxfId="1" priority="6034" operator="greaterThan">
      <formula>120</formula>
    </cfRule>
    <cfRule type="containsText" dxfId="2" priority="2064" operator="between" text="库存为">
      <formula>NOT(ISERROR(SEARCH("库存为",AU1912)))</formula>
    </cfRule>
  </conditionalFormatting>
  <conditionalFormatting sqref="AU1913">
    <cfRule type="cellIs" dxfId="0" priority="10003" operator="lessThan">
      <formula>20</formula>
    </cfRule>
    <cfRule type="cellIs" dxfId="1" priority="6033" operator="greaterThan">
      <formula>120</formula>
    </cfRule>
    <cfRule type="containsText" dxfId="2" priority="2063" operator="between" text="库存为">
      <formula>NOT(ISERROR(SEARCH("库存为",AU1913)))</formula>
    </cfRule>
  </conditionalFormatting>
  <conditionalFormatting sqref="AU1914">
    <cfRule type="cellIs" dxfId="0" priority="10002" operator="lessThan">
      <formula>20</formula>
    </cfRule>
    <cfRule type="cellIs" dxfId="1" priority="6032" operator="greaterThan">
      <formula>120</formula>
    </cfRule>
    <cfRule type="containsText" dxfId="2" priority="2062" operator="between" text="库存为">
      <formula>NOT(ISERROR(SEARCH("库存为",AU1914)))</formula>
    </cfRule>
  </conditionalFormatting>
  <conditionalFormatting sqref="AU1915">
    <cfRule type="cellIs" dxfId="0" priority="10001" operator="lessThan">
      <formula>20</formula>
    </cfRule>
    <cfRule type="cellIs" dxfId="1" priority="6031" operator="greaterThan">
      <formula>120</formula>
    </cfRule>
    <cfRule type="containsText" dxfId="2" priority="2061" operator="between" text="库存为">
      <formula>NOT(ISERROR(SEARCH("库存为",AU1915)))</formula>
    </cfRule>
  </conditionalFormatting>
  <conditionalFormatting sqref="AU1916">
    <cfRule type="cellIs" dxfId="0" priority="10000" operator="lessThan">
      <formula>20</formula>
    </cfRule>
    <cfRule type="cellIs" dxfId="1" priority="6030" operator="greaterThan">
      <formula>120</formula>
    </cfRule>
    <cfRule type="containsText" dxfId="2" priority="2060" operator="between" text="库存为">
      <formula>NOT(ISERROR(SEARCH("库存为",AU1916)))</formula>
    </cfRule>
  </conditionalFormatting>
  <conditionalFormatting sqref="AU1917">
    <cfRule type="cellIs" dxfId="0" priority="9999" operator="lessThan">
      <formula>20</formula>
    </cfRule>
    <cfRule type="cellIs" dxfId="1" priority="6029" operator="greaterThan">
      <formula>120</formula>
    </cfRule>
    <cfRule type="containsText" dxfId="2" priority="2059" operator="between" text="库存为">
      <formula>NOT(ISERROR(SEARCH("库存为",AU1917)))</formula>
    </cfRule>
  </conditionalFormatting>
  <conditionalFormatting sqref="AU1918">
    <cfRule type="cellIs" dxfId="0" priority="9998" operator="lessThan">
      <formula>20</formula>
    </cfRule>
    <cfRule type="cellIs" dxfId="1" priority="6028" operator="greaterThan">
      <formula>120</formula>
    </cfRule>
    <cfRule type="containsText" dxfId="2" priority="2058" operator="between" text="库存为">
      <formula>NOT(ISERROR(SEARCH("库存为",AU1918)))</formula>
    </cfRule>
  </conditionalFormatting>
  <conditionalFormatting sqref="AU1919">
    <cfRule type="cellIs" dxfId="0" priority="9997" operator="lessThan">
      <formula>20</formula>
    </cfRule>
    <cfRule type="cellIs" dxfId="1" priority="6027" operator="greaterThan">
      <formula>120</formula>
    </cfRule>
    <cfRule type="containsText" dxfId="2" priority="2057" operator="between" text="库存为">
      <formula>NOT(ISERROR(SEARCH("库存为",AU1919)))</formula>
    </cfRule>
  </conditionalFormatting>
  <conditionalFormatting sqref="AU1920">
    <cfRule type="cellIs" dxfId="0" priority="9996" operator="lessThan">
      <formula>20</formula>
    </cfRule>
    <cfRule type="cellIs" dxfId="1" priority="6026" operator="greaterThan">
      <formula>120</formula>
    </cfRule>
    <cfRule type="containsText" dxfId="2" priority="2056" operator="between" text="库存为">
      <formula>NOT(ISERROR(SEARCH("库存为",AU1920)))</formula>
    </cfRule>
  </conditionalFormatting>
  <conditionalFormatting sqref="AU1921">
    <cfRule type="cellIs" dxfId="0" priority="9995" operator="lessThan">
      <formula>20</formula>
    </cfRule>
    <cfRule type="cellIs" dxfId="1" priority="6025" operator="greaterThan">
      <formula>120</formula>
    </cfRule>
    <cfRule type="containsText" dxfId="2" priority="2055" operator="between" text="库存为">
      <formula>NOT(ISERROR(SEARCH("库存为",AU1921)))</formula>
    </cfRule>
  </conditionalFormatting>
  <conditionalFormatting sqref="AU1922">
    <cfRule type="cellIs" dxfId="0" priority="9994" operator="lessThan">
      <formula>20</formula>
    </cfRule>
    <cfRule type="cellIs" dxfId="1" priority="6024" operator="greaterThan">
      <formula>120</formula>
    </cfRule>
    <cfRule type="containsText" dxfId="2" priority="2054" operator="between" text="库存为">
      <formula>NOT(ISERROR(SEARCH("库存为",AU1922)))</formula>
    </cfRule>
  </conditionalFormatting>
  <conditionalFormatting sqref="AU1923">
    <cfRule type="cellIs" dxfId="0" priority="9993" operator="lessThan">
      <formula>20</formula>
    </cfRule>
    <cfRule type="cellIs" dxfId="1" priority="6023" operator="greaterThan">
      <formula>120</formula>
    </cfRule>
    <cfRule type="containsText" dxfId="2" priority="2053" operator="between" text="库存为">
      <formula>NOT(ISERROR(SEARCH("库存为",AU1923)))</formula>
    </cfRule>
  </conditionalFormatting>
  <conditionalFormatting sqref="AU1924">
    <cfRule type="cellIs" dxfId="0" priority="9992" operator="lessThan">
      <formula>20</formula>
    </cfRule>
    <cfRule type="cellIs" dxfId="1" priority="6022" operator="greaterThan">
      <formula>120</formula>
    </cfRule>
    <cfRule type="containsText" dxfId="2" priority="2052" operator="between" text="库存为">
      <formula>NOT(ISERROR(SEARCH("库存为",AU1924)))</formula>
    </cfRule>
  </conditionalFormatting>
  <conditionalFormatting sqref="AU1925">
    <cfRule type="cellIs" dxfId="0" priority="9991" operator="lessThan">
      <formula>20</formula>
    </cfRule>
    <cfRule type="cellIs" dxfId="1" priority="6021" operator="greaterThan">
      <formula>120</formula>
    </cfRule>
    <cfRule type="containsText" dxfId="2" priority="2051" operator="between" text="库存为">
      <formula>NOT(ISERROR(SEARCH("库存为",AU1925)))</formula>
    </cfRule>
  </conditionalFormatting>
  <conditionalFormatting sqref="AU1926">
    <cfRule type="cellIs" dxfId="0" priority="9990" operator="lessThan">
      <formula>20</formula>
    </cfRule>
    <cfRule type="cellIs" dxfId="1" priority="6020" operator="greaterThan">
      <formula>120</formula>
    </cfRule>
    <cfRule type="containsText" dxfId="2" priority="2050" operator="between" text="库存为">
      <formula>NOT(ISERROR(SEARCH("库存为",AU1926)))</formula>
    </cfRule>
  </conditionalFormatting>
  <conditionalFormatting sqref="AU1927">
    <cfRule type="cellIs" dxfId="0" priority="9989" operator="lessThan">
      <formula>20</formula>
    </cfRule>
    <cfRule type="cellIs" dxfId="1" priority="6019" operator="greaterThan">
      <formula>120</formula>
    </cfRule>
    <cfRule type="containsText" dxfId="2" priority="2049" operator="between" text="库存为">
      <formula>NOT(ISERROR(SEARCH("库存为",AU1927)))</formula>
    </cfRule>
  </conditionalFormatting>
  <conditionalFormatting sqref="AU1928">
    <cfRule type="cellIs" dxfId="0" priority="9988" operator="lessThan">
      <formula>20</formula>
    </cfRule>
    <cfRule type="cellIs" dxfId="1" priority="6018" operator="greaterThan">
      <formula>120</formula>
    </cfRule>
    <cfRule type="containsText" dxfId="2" priority="2048" operator="between" text="库存为">
      <formula>NOT(ISERROR(SEARCH("库存为",AU1928)))</formula>
    </cfRule>
  </conditionalFormatting>
  <conditionalFormatting sqref="AU1929">
    <cfRule type="cellIs" dxfId="0" priority="9987" operator="lessThan">
      <formula>20</formula>
    </cfRule>
    <cfRule type="cellIs" dxfId="1" priority="6017" operator="greaterThan">
      <formula>120</formula>
    </cfRule>
    <cfRule type="containsText" dxfId="2" priority="2047" operator="between" text="库存为">
      <formula>NOT(ISERROR(SEARCH("库存为",AU1929)))</formula>
    </cfRule>
  </conditionalFormatting>
  <conditionalFormatting sqref="AU1930">
    <cfRule type="cellIs" dxfId="0" priority="9986" operator="lessThan">
      <formula>20</formula>
    </cfRule>
    <cfRule type="cellIs" dxfId="1" priority="6016" operator="greaterThan">
      <formula>120</formula>
    </cfRule>
    <cfRule type="containsText" dxfId="2" priority="2046" operator="between" text="库存为">
      <formula>NOT(ISERROR(SEARCH("库存为",AU1930)))</formula>
    </cfRule>
  </conditionalFormatting>
  <conditionalFormatting sqref="AU1931">
    <cfRule type="cellIs" dxfId="0" priority="9985" operator="lessThan">
      <formula>20</formula>
    </cfRule>
    <cfRule type="cellIs" dxfId="1" priority="6015" operator="greaterThan">
      <formula>120</formula>
    </cfRule>
    <cfRule type="containsText" dxfId="2" priority="2045" operator="between" text="库存为">
      <formula>NOT(ISERROR(SEARCH("库存为",AU1931)))</formula>
    </cfRule>
  </conditionalFormatting>
  <conditionalFormatting sqref="AU1932">
    <cfRule type="cellIs" dxfId="0" priority="9984" operator="lessThan">
      <formula>20</formula>
    </cfRule>
    <cfRule type="cellIs" dxfId="1" priority="6014" operator="greaterThan">
      <formula>120</formula>
    </cfRule>
    <cfRule type="containsText" dxfId="2" priority="2044" operator="between" text="库存为">
      <formula>NOT(ISERROR(SEARCH("库存为",AU1932)))</formula>
    </cfRule>
  </conditionalFormatting>
  <conditionalFormatting sqref="AU1933">
    <cfRule type="cellIs" dxfId="0" priority="9983" operator="lessThan">
      <formula>20</formula>
    </cfRule>
    <cfRule type="cellIs" dxfId="1" priority="6013" operator="greaterThan">
      <formula>120</formula>
    </cfRule>
    <cfRule type="containsText" dxfId="2" priority="2043" operator="between" text="库存为">
      <formula>NOT(ISERROR(SEARCH("库存为",AU1933)))</formula>
    </cfRule>
  </conditionalFormatting>
  <conditionalFormatting sqref="AU1934">
    <cfRule type="cellIs" dxfId="0" priority="9982" operator="lessThan">
      <formula>20</formula>
    </cfRule>
    <cfRule type="cellIs" dxfId="1" priority="6012" operator="greaterThan">
      <formula>120</formula>
    </cfRule>
    <cfRule type="containsText" dxfId="2" priority="2042" operator="between" text="库存为">
      <formula>NOT(ISERROR(SEARCH("库存为",AU1934)))</formula>
    </cfRule>
  </conditionalFormatting>
  <conditionalFormatting sqref="AU1935">
    <cfRule type="cellIs" dxfId="0" priority="9981" operator="lessThan">
      <formula>20</formula>
    </cfRule>
    <cfRule type="cellIs" dxfId="1" priority="6011" operator="greaterThan">
      <formula>120</formula>
    </cfRule>
    <cfRule type="containsText" dxfId="2" priority="2041" operator="between" text="库存为">
      <formula>NOT(ISERROR(SEARCH("库存为",AU1935)))</formula>
    </cfRule>
  </conditionalFormatting>
  <conditionalFormatting sqref="AU1936">
    <cfRule type="cellIs" dxfId="0" priority="9980" operator="lessThan">
      <formula>20</formula>
    </cfRule>
    <cfRule type="cellIs" dxfId="1" priority="6010" operator="greaterThan">
      <formula>120</formula>
    </cfRule>
    <cfRule type="containsText" dxfId="2" priority="2040" operator="between" text="库存为">
      <formula>NOT(ISERROR(SEARCH("库存为",AU1936)))</formula>
    </cfRule>
  </conditionalFormatting>
  <conditionalFormatting sqref="AU1937">
    <cfRule type="cellIs" dxfId="0" priority="9979" operator="lessThan">
      <formula>20</formula>
    </cfRule>
    <cfRule type="cellIs" dxfId="1" priority="6009" operator="greaterThan">
      <formula>120</formula>
    </cfRule>
    <cfRule type="containsText" dxfId="2" priority="2039" operator="between" text="库存为">
      <formula>NOT(ISERROR(SEARCH("库存为",AU1937)))</formula>
    </cfRule>
  </conditionalFormatting>
  <conditionalFormatting sqref="AU1938">
    <cfRule type="cellIs" dxfId="0" priority="9978" operator="lessThan">
      <formula>20</formula>
    </cfRule>
    <cfRule type="cellIs" dxfId="1" priority="6008" operator="greaterThan">
      <formula>120</formula>
    </cfRule>
    <cfRule type="containsText" dxfId="2" priority="2038" operator="between" text="库存为">
      <formula>NOT(ISERROR(SEARCH("库存为",AU1938)))</formula>
    </cfRule>
  </conditionalFormatting>
  <conditionalFormatting sqref="AU1939">
    <cfRule type="cellIs" dxfId="0" priority="9977" operator="lessThan">
      <formula>20</formula>
    </cfRule>
    <cfRule type="cellIs" dxfId="1" priority="6007" operator="greaterThan">
      <formula>120</formula>
    </cfRule>
    <cfRule type="containsText" dxfId="2" priority="2037" operator="between" text="库存为">
      <formula>NOT(ISERROR(SEARCH("库存为",AU1939)))</formula>
    </cfRule>
  </conditionalFormatting>
  <conditionalFormatting sqref="AU1940">
    <cfRule type="cellIs" dxfId="0" priority="9976" operator="lessThan">
      <formula>20</formula>
    </cfRule>
    <cfRule type="cellIs" dxfId="1" priority="6006" operator="greaterThan">
      <formula>120</formula>
    </cfRule>
    <cfRule type="containsText" dxfId="2" priority="2036" operator="between" text="库存为">
      <formula>NOT(ISERROR(SEARCH("库存为",AU1940)))</formula>
    </cfRule>
  </conditionalFormatting>
  <conditionalFormatting sqref="AU1941">
    <cfRule type="cellIs" dxfId="0" priority="9975" operator="lessThan">
      <formula>20</formula>
    </cfRule>
    <cfRule type="cellIs" dxfId="1" priority="6005" operator="greaterThan">
      <formula>120</formula>
    </cfRule>
    <cfRule type="containsText" dxfId="2" priority="2035" operator="between" text="库存为">
      <formula>NOT(ISERROR(SEARCH("库存为",AU1941)))</formula>
    </cfRule>
  </conditionalFormatting>
  <conditionalFormatting sqref="AU1942">
    <cfRule type="cellIs" dxfId="0" priority="9974" operator="lessThan">
      <formula>20</formula>
    </cfRule>
    <cfRule type="cellIs" dxfId="1" priority="6004" operator="greaterThan">
      <formula>120</formula>
    </cfRule>
    <cfRule type="containsText" dxfId="2" priority="2034" operator="between" text="库存为">
      <formula>NOT(ISERROR(SEARCH("库存为",AU1942)))</formula>
    </cfRule>
  </conditionalFormatting>
  <conditionalFormatting sqref="AU1943">
    <cfRule type="cellIs" dxfId="0" priority="9973" operator="lessThan">
      <formula>20</formula>
    </cfRule>
    <cfRule type="cellIs" dxfId="1" priority="6003" operator="greaterThan">
      <formula>120</formula>
    </cfRule>
    <cfRule type="containsText" dxfId="2" priority="2033" operator="between" text="库存为">
      <formula>NOT(ISERROR(SEARCH("库存为",AU1943)))</formula>
    </cfRule>
  </conditionalFormatting>
  <conditionalFormatting sqref="AU1944">
    <cfRule type="cellIs" dxfId="0" priority="9972" operator="lessThan">
      <formula>20</formula>
    </cfRule>
    <cfRule type="cellIs" dxfId="1" priority="6002" operator="greaterThan">
      <formula>120</formula>
    </cfRule>
    <cfRule type="containsText" dxfId="2" priority="2032" operator="between" text="库存为">
      <formula>NOT(ISERROR(SEARCH("库存为",AU1944)))</formula>
    </cfRule>
  </conditionalFormatting>
  <conditionalFormatting sqref="AU1945">
    <cfRule type="cellIs" dxfId="0" priority="9971" operator="lessThan">
      <formula>20</formula>
    </cfRule>
    <cfRule type="cellIs" dxfId="1" priority="6001" operator="greaterThan">
      <formula>120</formula>
    </cfRule>
    <cfRule type="containsText" dxfId="2" priority="2031" operator="between" text="库存为">
      <formula>NOT(ISERROR(SEARCH("库存为",AU1945)))</formula>
    </cfRule>
  </conditionalFormatting>
  <conditionalFormatting sqref="AU1946">
    <cfRule type="cellIs" dxfId="0" priority="9970" operator="lessThan">
      <formula>20</formula>
    </cfRule>
    <cfRule type="cellIs" dxfId="1" priority="6000" operator="greaterThan">
      <formula>120</formula>
    </cfRule>
    <cfRule type="containsText" dxfId="2" priority="2030" operator="between" text="库存为">
      <formula>NOT(ISERROR(SEARCH("库存为",AU1946)))</formula>
    </cfRule>
  </conditionalFormatting>
  <conditionalFormatting sqref="AU1947">
    <cfRule type="cellIs" dxfId="0" priority="9969" operator="lessThan">
      <formula>20</formula>
    </cfRule>
    <cfRule type="cellIs" dxfId="1" priority="5999" operator="greaterThan">
      <formula>120</formula>
    </cfRule>
    <cfRule type="containsText" dxfId="2" priority="2029" operator="between" text="库存为">
      <formula>NOT(ISERROR(SEARCH("库存为",AU1947)))</formula>
    </cfRule>
  </conditionalFormatting>
  <conditionalFormatting sqref="AU1948">
    <cfRule type="cellIs" dxfId="0" priority="9968" operator="lessThan">
      <formula>20</formula>
    </cfRule>
    <cfRule type="cellIs" dxfId="1" priority="5998" operator="greaterThan">
      <formula>120</formula>
    </cfRule>
    <cfRule type="containsText" dxfId="2" priority="2028" operator="between" text="库存为">
      <formula>NOT(ISERROR(SEARCH("库存为",AU1948)))</formula>
    </cfRule>
  </conditionalFormatting>
  <conditionalFormatting sqref="AU1949">
    <cfRule type="cellIs" dxfId="0" priority="9967" operator="lessThan">
      <formula>20</formula>
    </cfRule>
    <cfRule type="cellIs" dxfId="1" priority="5997" operator="greaterThan">
      <formula>120</formula>
    </cfRule>
    <cfRule type="containsText" dxfId="2" priority="2027" operator="between" text="库存为">
      <formula>NOT(ISERROR(SEARCH("库存为",AU1949)))</formula>
    </cfRule>
  </conditionalFormatting>
  <conditionalFormatting sqref="AU1950">
    <cfRule type="cellIs" dxfId="0" priority="9966" operator="lessThan">
      <formula>20</formula>
    </cfRule>
    <cfRule type="cellIs" dxfId="1" priority="5996" operator="greaterThan">
      <formula>120</formula>
    </cfRule>
    <cfRule type="containsText" dxfId="2" priority="2026" operator="between" text="库存为">
      <formula>NOT(ISERROR(SEARCH("库存为",AU1950)))</formula>
    </cfRule>
  </conditionalFormatting>
  <conditionalFormatting sqref="AU1951">
    <cfRule type="cellIs" dxfId="0" priority="9965" operator="lessThan">
      <formula>20</formula>
    </cfRule>
    <cfRule type="cellIs" dxfId="1" priority="5995" operator="greaterThan">
      <formula>120</formula>
    </cfRule>
    <cfRule type="containsText" dxfId="2" priority="2025" operator="between" text="库存为">
      <formula>NOT(ISERROR(SEARCH("库存为",AU1951)))</formula>
    </cfRule>
  </conditionalFormatting>
  <conditionalFormatting sqref="AU1952">
    <cfRule type="cellIs" dxfId="0" priority="9964" operator="lessThan">
      <formula>20</formula>
    </cfRule>
    <cfRule type="cellIs" dxfId="1" priority="5994" operator="greaterThan">
      <formula>120</formula>
    </cfRule>
    <cfRule type="containsText" dxfId="2" priority="2024" operator="between" text="库存为">
      <formula>NOT(ISERROR(SEARCH("库存为",AU1952)))</formula>
    </cfRule>
  </conditionalFormatting>
  <conditionalFormatting sqref="AU1953">
    <cfRule type="cellIs" dxfId="0" priority="9963" operator="lessThan">
      <formula>20</formula>
    </cfRule>
    <cfRule type="cellIs" dxfId="1" priority="5993" operator="greaterThan">
      <formula>120</formula>
    </cfRule>
    <cfRule type="containsText" dxfId="2" priority="2023" operator="between" text="库存为">
      <formula>NOT(ISERROR(SEARCH("库存为",AU1953)))</formula>
    </cfRule>
  </conditionalFormatting>
  <conditionalFormatting sqref="AU1954">
    <cfRule type="cellIs" dxfId="0" priority="9962" operator="lessThan">
      <formula>20</formula>
    </cfRule>
    <cfRule type="cellIs" dxfId="1" priority="5992" operator="greaterThan">
      <formula>120</formula>
    </cfRule>
    <cfRule type="containsText" dxfId="2" priority="2022" operator="between" text="库存为">
      <formula>NOT(ISERROR(SEARCH("库存为",AU1954)))</formula>
    </cfRule>
  </conditionalFormatting>
  <conditionalFormatting sqref="AU1955">
    <cfRule type="cellIs" dxfId="0" priority="9961" operator="lessThan">
      <formula>20</formula>
    </cfRule>
    <cfRule type="cellIs" dxfId="1" priority="5991" operator="greaterThan">
      <formula>120</formula>
    </cfRule>
    <cfRule type="containsText" dxfId="2" priority="2021" operator="between" text="库存为">
      <formula>NOT(ISERROR(SEARCH("库存为",AU1955)))</formula>
    </cfRule>
  </conditionalFormatting>
  <conditionalFormatting sqref="AU1956">
    <cfRule type="cellIs" dxfId="0" priority="9960" operator="lessThan">
      <formula>20</formula>
    </cfRule>
    <cfRule type="cellIs" dxfId="1" priority="5990" operator="greaterThan">
      <formula>120</formula>
    </cfRule>
    <cfRule type="containsText" dxfId="2" priority="2020" operator="between" text="库存为">
      <formula>NOT(ISERROR(SEARCH("库存为",AU1956)))</formula>
    </cfRule>
  </conditionalFormatting>
  <conditionalFormatting sqref="AU1957">
    <cfRule type="cellIs" dxfId="0" priority="9959" operator="lessThan">
      <formula>20</formula>
    </cfRule>
    <cfRule type="cellIs" dxfId="1" priority="5989" operator="greaterThan">
      <formula>120</formula>
    </cfRule>
    <cfRule type="containsText" dxfId="2" priority="2019" operator="between" text="库存为">
      <formula>NOT(ISERROR(SEARCH("库存为",AU1957)))</formula>
    </cfRule>
  </conditionalFormatting>
  <conditionalFormatting sqref="AU1958">
    <cfRule type="cellIs" dxfId="0" priority="9958" operator="lessThan">
      <formula>20</formula>
    </cfRule>
    <cfRule type="cellIs" dxfId="1" priority="5988" operator="greaterThan">
      <formula>120</formula>
    </cfRule>
    <cfRule type="containsText" dxfId="2" priority="2018" operator="between" text="库存为">
      <formula>NOT(ISERROR(SEARCH("库存为",AU1958)))</formula>
    </cfRule>
  </conditionalFormatting>
  <conditionalFormatting sqref="AU1959">
    <cfRule type="cellIs" dxfId="0" priority="9957" operator="lessThan">
      <formula>20</formula>
    </cfRule>
    <cfRule type="cellIs" dxfId="1" priority="5987" operator="greaterThan">
      <formula>120</formula>
    </cfRule>
    <cfRule type="containsText" dxfId="2" priority="2017" operator="between" text="库存为">
      <formula>NOT(ISERROR(SEARCH("库存为",AU1959)))</formula>
    </cfRule>
  </conditionalFormatting>
  <conditionalFormatting sqref="AU1960">
    <cfRule type="cellIs" dxfId="0" priority="9956" operator="lessThan">
      <formula>20</formula>
    </cfRule>
    <cfRule type="cellIs" dxfId="1" priority="5986" operator="greaterThan">
      <formula>120</formula>
    </cfRule>
    <cfRule type="containsText" dxfId="2" priority="2016" operator="between" text="库存为">
      <formula>NOT(ISERROR(SEARCH("库存为",AU1960)))</formula>
    </cfRule>
  </conditionalFormatting>
  <conditionalFormatting sqref="AU1961">
    <cfRule type="cellIs" dxfId="0" priority="9955" operator="lessThan">
      <formula>20</formula>
    </cfRule>
    <cfRule type="cellIs" dxfId="1" priority="5985" operator="greaterThan">
      <formula>120</formula>
    </cfRule>
    <cfRule type="containsText" dxfId="2" priority="2015" operator="between" text="库存为">
      <formula>NOT(ISERROR(SEARCH("库存为",AU1961)))</formula>
    </cfRule>
  </conditionalFormatting>
  <conditionalFormatting sqref="AU1962">
    <cfRule type="cellIs" dxfId="0" priority="9954" operator="lessThan">
      <formula>20</formula>
    </cfRule>
    <cfRule type="cellIs" dxfId="1" priority="5984" operator="greaterThan">
      <formula>120</formula>
    </cfRule>
    <cfRule type="containsText" dxfId="2" priority="2014" operator="between" text="库存为">
      <formula>NOT(ISERROR(SEARCH("库存为",AU1962)))</formula>
    </cfRule>
  </conditionalFormatting>
  <conditionalFormatting sqref="AU1963">
    <cfRule type="cellIs" dxfId="0" priority="9953" operator="lessThan">
      <formula>20</formula>
    </cfRule>
    <cfRule type="cellIs" dxfId="1" priority="5983" operator="greaterThan">
      <formula>120</formula>
    </cfRule>
    <cfRule type="containsText" dxfId="2" priority="2013" operator="between" text="库存为">
      <formula>NOT(ISERROR(SEARCH("库存为",AU1963)))</formula>
    </cfRule>
  </conditionalFormatting>
  <conditionalFormatting sqref="AU1964">
    <cfRule type="cellIs" dxfId="0" priority="9952" operator="lessThan">
      <formula>20</formula>
    </cfRule>
    <cfRule type="cellIs" dxfId="1" priority="5982" operator="greaterThan">
      <formula>120</formula>
    </cfRule>
    <cfRule type="containsText" dxfId="2" priority="2012" operator="between" text="库存为">
      <formula>NOT(ISERROR(SEARCH("库存为",AU1964)))</formula>
    </cfRule>
  </conditionalFormatting>
  <conditionalFormatting sqref="AU1965">
    <cfRule type="cellIs" dxfId="0" priority="9951" operator="lessThan">
      <formula>20</formula>
    </cfRule>
    <cfRule type="cellIs" dxfId="1" priority="5981" operator="greaterThan">
      <formula>120</formula>
    </cfRule>
    <cfRule type="containsText" dxfId="2" priority="2011" operator="between" text="库存为">
      <formula>NOT(ISERROR(SEARCH("库存为",AU1965)))</formula>
    </cfRule>
  </conditionalFormatting>
  <conditionalFormatting sqref="AU1966">
    <cfRule type="cellIs" dxfId="0" priority="9950" operator="lessThan">
      <formula>20</formula>
    </cfRule>
    <cfRule type="cellIs" dxfId="1" priority="5980" operator="greaterThan">
      <formula>120</formula>
    </cfRule>
    <cfRule type="containsText" dxfId="2" priority="2010" operator="between" text="库存为">
      <formula>NOT(ISERROR(SEARCH("库存为",AU1966)))</formula>
    </cfRule>
  </conditionalFormatting>
  <conditionalFormatting sqref="AU1967">
    <cfRule type="cellIs" dxfId="0" priority="9949" operator="lessThan">
      <formula>20</formula>
    </cfRule>
    <cfRule type="cellIs" dxfId="1" priority="5979" operator="greaterThan">
      <formula>120</formula>
    </cfRule>
    <cfRule type="containsText" dxfId="2" priority="2009" operator="between" text="库存为">
      <formula>NOT(ISERROR(SEARCH("库存为",AU1967)))</formula>
    </cfRule>
  </conditionalFormatting>
  <conditionalFormatting sqref="AU1968">
    <cfRule type="cellIs" dxfId="0" priority="9948" operator="lessThan">
      <formula>20</formula>
    </cfRule>
    <cfRule type="cellIs" dxfId="1" priority="5978" operator="greaterThan">
      <formula>120</formula>
    </cfRule>
    <cfRule type="containsText" dxfId="2" priority="2008" operator="between" text="库存为">
      <formula>NOT(ISERROR(SEARCH("库存为",AU1968)))</formula>
    </cfRule>
  </conditionalFormatting>
  <conditionalFormatting sqref="AU1969">
    <cfRule type="cellIs" dxfId="0" priority="9947" operator="lessThan">
      <formula>20</formula>
    </cfRule>
    <cfRule type="cellIs" dxfId="1" priority="5977" operator="greaterThan">
      <formula>120</formula>
    </cfRule>
    <cfRule type="containsText" dxfId="2" priority="2007" operator="between" text="库存为">
      <formula>NOT(ISERROR(SEARCH("库存为",AU1969)))</formula>
    </cfRule>
  </conditionalFormatting>
  <conditionalFormatting sqref="AU1970">
    <cfRule type="cellIs" dxfId="0" priority="9946" operator="lessThan">
      <formula>20</formula>
    </cfRule>
    <cfRule type="cellIs" dxfId="1" priority="5976" operator="greaterThan">
      <formula>120</formula>
    </cfRule>
    <cfRule type="containsText" dxfId="2" priority="2006" operator="between" text="库存为">
      <formula>NOT(ISERROR(SEARCH("库存为",AU1970)))</formula>
    </cfRule>
  </conditionalFormatting>
  <conditionalFormatting sqref="AU1971">
    <cfRule type="cellIs" dxfId="0" priority="9945" operator="lessThan">
      <formula>20</formula>
    </cfRule>
    <cfRule type="cellIs" dxfId="1" priority="5975" operator="greaterThan">
      <formula>120</formula>
    </cfRule>
    <cfRule type="containsText" dxfId="2" priority="2005" operator="between" text="库存为">
      <formula>NOT(ISERROR(SEARCH("库存为",AU1971)))</formula>
    </cfRule>
  </conditionalFormatting>
  <conditionalFormatting sqref="AU1972">
    <cfRule type="cellIs" dxfId="0" priority="9944" operator="lessThan">
      <formula>20</formula>
    </cfRule>
    <cfRule type="cellIs" dxfId="1" priority="5974" operator="greaterThan">
      <formula>120</formula>
    </cfRule>
    <cfRule type="containsText" dxfId="2" priority="2004" operator="between" text="库存为">
      <formula>NOT(ISERROR(SEARCH("库存为",AU1972)))</formula>
    </cfRule>
  </conditionalFormatting>
  <conditionalFormatting sqref="AU1973">
    <cfRule type="cellIs" dxfId="0" priority="9943" operator="lessThan">
      <formula>20</formula>
    </cfRule>
    <cfRule type="cellIs" dxfId="1" priority="5973" operator="greaterThan">
      <formula>120</formula>
    </cfRule>
    <cfRule type="containsText" dxfId="2" priority="2003" operator="between" text="库存为">
      <formula>NOT(ISERROR(SEARCH("库存为",AU1973)))</formula>
    </cfRule>
  </conditionalFormatting>
  <conditionalFormatting sqref="AU1974">
    <cfRule type="cellIs" dxfId="0" priority="9942" operator="lessThan">
      <formula>20</formula>
    </cfRule>
    <cfRule type="cellIs" dxfId="1" priority="5972" operator="greaterThan">
      <formula>120</formula>
    </cfRule>
    <cfRule type="containsText" dxfId="2" priority="2002" operator="between" text="库存为">
      <formula>NOT(ISERROR(SEARCH("库存为",AU1974)))</formula>
    </cfRule>
  </conditionalFormatting>
  <conditionalFormatting sqref="AU1975">
    <cfRule type="cellIs" dxfId="0" priority="9941" operator="lessThan">
      <formula>20</formula>
    </cfRule>
    <cfRule type="cellIs" dxfId="1" priority="5971" operator="greaterThan">
      <formula>120</formula>
    </cfRule>
    <cfRule type="containsText" dxfId="2" priority="2001" operator="between" text="库存为">
      <formula>NOT(ISERROR(SEARCH("库存为",AU1975)))</formula>
    </cfRule>
  </conditionalFormatting>
  <conditionalFormatting sqref="AU1976">
    <cfRule type="cellIs" dxfId="0" priority="9940" operator="lessThan">
      <formula>20</formula>
    </cfRule>
    <cfRule type="cellIs" dxfId="1" priority="5970" operator="greaterThan">
      <formula>120</formula>
    </cfRule>
    <cfRule type="containsText" dxfId="2" priority="2000" operator="between" text="库存为">
      <formula>NOT(ISERROR(SEARCH("库存为",AU1976)))</formula>
    </cfRule>
  </conditionalFormatting>
  <conditionalFormatting sqref="AU1977">
    <cfRule type="cellIs" dxfId="0" priority="9939" operator="lessThan">
      <formula>20</formula>
    </cfRule>
    <cfRule type="cellIs" dxfId="1" priority="5969" operator="greaterThan">
      <formula>120</formula>
    </cfRule>
    <cfRule type="containsText" dxfId="2" priority="1999" operator="between" text="库存为">
      <formula>NOT(ISERROR(SEARCH("库存为",AU1977)))</formula>
    </cfRule>
  </conditionalFormatting>
  <conditionalFormatting sqref="AU1978">
    <cfRule type="cellIs" dxfId="0" priority="9938" operator="lessThan">
      <formula>20</formula>
    </cfRule>
    <cfRule type="cellIs" dxfId="1" priority="5968" operator="greaterThan">
      <formula>120</formula>
    </cfRule>
    <cfRule type="containsText" dxfId="2" priority="1998" operator="between" text="库存为">
      <formula>NOT(ISERROR(SEARCH("库存为",AU1978)))</formula>
    </cfRule>
  </conditionalFormatting>
  <conditionalFormatting sqref="AU1979">
    <cfRule type="cellIs" dxfId="0" priority="9937" operator="lessThan">
      <formula>20</formula>
    </cfRule>
    <cfRule type="cellIs" dxfId="1" priority="5967" operator="greaterThan">
      <formula>120</formula>
    </cfRule>
    <cfRule type="containsText" dxfId="2" priority="1997" operator="between" text="库存为">
      <formula>NOT(ISERROR(SEARCH("库存为",AU1979)))</formula>
    </cfRule>
  </conditionalFormatting>
  <conditionalFormatting sqref="AU1980">
    <cfRule type="cellIs" dxfId="0" priority="9936" operator="lessThan">
      <formula>20</formula>
    </cfRule>
    <cfRule type="cellIs" dxfId="1" priority="5966" operator="greaterThan">
      <formula>120</formula>
    </cfRule>
    <cfRule type="containsText" dxfId="2" priority="1996" operator="between" text="库存为">
      <formula>NOT(ISERROR(SEARCH("库存为",AU1980)))</formula>
    </cfRule>
  </conditionalFormatting>
  <conditionalFormatting sqref="AU1981">
    <cfRule type="cellIs" dxfId="0" priority="9935" operator="lessThan">
      <formula>20</formula>
    </cfRule>
    <cfRule type="cellIs" dxfId="1" priority="5965" operator="greaterThan">
      <formula>120</formula>
    </cfRule>
    <cfRule type="containsText" dxfId="2" priority="1995" operator="between" text="库存为">
      <formula>NOT(ISERROR(SEARCH("库存为",AU1981)))</formula>
    </cfRule>
  </conditionalFormatting>
  <conditionalFormatting sqref="AU1982">
    <cfRule type="cellIs" dxfId="0" priority="9934" operator="lessThan">
      <formula>20</formula>
    </cfRule>
    <cfRule type="cellIs" dxfId="1" priority="5964" operator="greaterThan">
      <formula>120</formula>
    </cfRule>
    <cfRule type="containsText" dxfId="2" priority="1994" operator="between" text="库存为">
      <formula>NOT(ISERROR(SEARCH("库存为",AU1982)))</formula>
    </cfRule>
  </conditionalFormatting>
  <conditionalFormatting sqref="AU1983">
    <cfRule type="cellIs" dxfId="0" priority="9933" operator="lessThan">
      <formula>20</formula>
    </cfRule>
    <cfRule type="cellIs" dxfId="1" priority="5963" operator="greaterThan">
      <formula>120</formula>
    </cfRule>
    <cfRule type="containsText" dxfId="2" priority="1993" operator="between" text="库存为">
      <formula>NOT(ISERROR(SEARCH("库存为",AU1983)))</formula>
    </cfRule>
  </conditionalFormatting>
  <conditionalFormatting sqref="AU1984">
    <cfRule type="cellIs" dxfId="0" priority="9932" operator="lessThan">
      <formula>20</formula>
    </cfRule>
    <cfRule type="cellIs" dxfId="1" priority="5962" operator="greaterThan">
      <formula>120</formula>
    </cfRule>
    <cfRule type="containsText" dxfId="2" priority="1992" operator="between" text="库存为">
      <formula>NOT(ISERROR(SEARCH("库存为",AU1984)))</formula>
    </cfRule>
  </conditionalFormatting>
  <conditionalFormatting sqref="AU1985">
    <cfRule type="cellIs" dxfId="0" priority="9931" operator="lessThan">
      <formula>20</formula>
    </cfRule>
    <cfRule type="cellIs" dxfId="1" priority="5961" operator="greaterThan">
      <formula>120</formula>
    </cfRule>
    <cfRule type="containsText" dxfId="2" priority="1991" operator="between" text="库存为">
      <formula>NOT(ISERROR(SEARCH("库存为",AU1985)))</formula>
    </cfRule>
  </conditionalFormatting>
  <conditionalFormatting sqref="AU1986">
    <cfRule type="cellIs" dxfId="0" priority="9930" operator="lessThan">
      <formula>20</formula>
    </cfRule>
    <cfRule type="cellIs" dxfId="1" priority="5960" operator="greaterThan">
      <formula>120</formula>
    </cfRule>
    <cfRule type="containsText" dxfId="2" priority="1990" operator="between" text="库存为">
      <formula>NOT(ISERROR(SEARCH("库存为",AU1986)))</formula>
    </cfRule>
  </conditionalFormatting>
  <conditionalFormatting sqref="AU1987">
    <cfRule type="cellIs" dxfId="0" priority="9929" operator="lessThan">
      <formula>20</formula>
    </cfRule>
    <cfRule type="cellIs" dxfId="1" priority="5959" operator="greaterThan">
      <formula>120</formula>
    </cfRule>
    <cfRule type="containsText" dxfId="2" priority="1989" operator="between" text="库存为">
      <formula>NOT(ISERROR(SEARCH("库存为",AU1987)))</formula>
    </cfRule>
  </conditionalFormatting>
  <conditionalFormatting sqref="AU1988">
    <cfRule type="cellIs" dxfId="0" priority="9928" operator="lessThan">
      <formula>20</formula>
    </cfRule>
    <cfRule type="cellIs" dxfId="1" priority="5958" operator="greaterThan">
      <formula>120</formula>
    </cfRule>
    <cfRule type="containsText" dxfId="2" priority="1988" operator="between" text="库存为">
      <formula>NOT(ISERROR(SEARCH("库存为",AU1988)))</formula>
    </cfRule>
  </conditionalFormatting>
  <conditionalFormatting sqref="AU1989">
    <cfRule type="cellIs" dxfId="0" priority="9927" operator="lessThan">
      <formula>20</formula>
    </cfRule>
    <cfRule type="cellIs" dxfId="1" priority="5957" operator="greaterThan">
      <formula>120</formula>
    </cfRule>
    <cfRule type="containsText" dxfId="2" priority="1987" operator="between" text="库存为">
      <formula>NOT(ISERROR(SEARCH("库存为",AU1989)))</formula>
    </cfRule>
  </conditionalFormatting>
  <conditionalFormatting sqref="AU1990">
    <cfRule type="cellIs" dxfId="0" priority="9926" operator="lessThan">
      <formula>20</formula>
    </cfRule>
    <cfRule type="cellIs" dxfId="1" priority="5956" operator="greaterThan">
      <formula>120</formula>
    </cfRule>
    <cfRule type="containsText" dxfId="2" priority="1986" operator="between" text="库存为">
      <formula>NOT(ISERROR(SEARCH("库存为",AU1990)))</formula>
    </cfRule>
  </conditionalFormatting>
  <conditionalFormatting sqref="AU1991">
    <cfRule type="cellIs" dxfId="0" priority="9925" operator="lessThan">
      <formula>20</formula>
    </cfRule>
    <cfRule type="cellIs" dxfId="1" priority="5955" operator="greaterThan">
      <formula>120</formula>
    </cfRule>
    <cfRule type="containsText" dxfId="2" priority="1985" operator="between" text="库存为">
      <formula>NOT(ISERROR(SEARCH("库存为",AU1991)))</formula>
    </cfRule>
  </conditionalFormatting>
  <conditionalFormatting sqref="AU1992">
    <cfRule type="cellIs" dxfId="0" priority="9924" operator="lessThan">
      <formula>20</formula>
    </cfRule>
    <cfRule type="cellIs" dxfId="1" priority="5954" operator="greaterThan">
      <formula>120</formula>
    </cfRule>
    <cfRule type="containsText" dxfId="2" priority="1984" operator="between" text="库存为">
      <formula>NOT(ISERROR(SEARCH("库存为",AU1992)))</formula>
    </cfRule>
  </conditionalFormatting>
  <conditionalFormatting sqref="AU1993">
    <cfRule type="cellIs" dxfId="0" priority="9923" operator="lessThan">
      <formula>20</formula>
    </cfRule>
    <cfRule type="cellIs" dxfId="1" priority="5953" operator="greaterThan">
      <formula>120</formula>
    </cfRule>
    <cfRule type="containsText" dxfId="2" priority="1983" operator="between" text="库存为">
      <formula>NOT(ISERROR(SEARCH("库存为",AU1993)))</formula>
    </cfRule>
  </conditionalFormatting>
  <conditionalFormatting sqref="AU1994">
    <cfRule type="cellIs" dxfId="0" priority="9922" operator="lessThan">
      <formula>20</formula>
    </cfRule>
    <cfRule type="cellIs" dxfId="1" priority="5952" operator="greaterThan">
      <formula>120</formula>
    </cfRule>
    <cfRule type="containsText" dxfId="2" priority="1982" operator="between" text="库存为">
      <formula>NOT(ISERROR(SEARCH("库存为",AU1994)))</formula>
    </cfRule>
  </conditionalFormatting>
  <conditionalFormatting sqref="AU1995">
    <cfRule type="cellIs" dxfId="0" priority="9921" operator="lessThan">
      <formula>20</formula>
    </cfRule>
    <cfRule type="cellIs" dxfId="1" priority="5951" operator="greaterThan">
      <formula>120</formula>
    </cfRule>
    <cfRule type="containsText" dxfId="2" priority="1981" operator="between" text="库存为">
      <formula>NOT(ISERROR(SEARCH("库存为",AU1995)))</formula>
    </cfRule>
  </conditionalFormatting>
  <conditionalFormatting sqref="AU1996">
    <cfRule type="cellIs" dxfId="0" priority="9920" operator="lessThan">
      <formula>20</formula>
    </cfRule>
    <cfRule type="cellIs" dxfId="1" priority="5950" operator="greaterThan">
      <formula>120</formula>
    </cfRule>
    <cfRule type="containsText" dxfId="2" priority="1980" operator="between" text="库存为">
      <formula>NOT(ISERROR(SEARCH("库存为",AU1996)))</formula>
    </cfRule>
  </conditionalFormatting>
  <conditionalFormatting sqref="AU1997">
    <cfRule type="cellIs" dxfId="0" priority="9919" operator="lessThan">
      <formula>20</formula>
    </cfRule>
    <cfRule type="cellIs" dxfId="1" priority="5949" operator="greaterThan">
      <formula>120</formula>
    </cfRule>
    <cfRule type="containsText" dxfId="2" priority="1979" operator="between" text="库存为">
      <formula>NOT(ISERROR(SEARCH("库存为",AU1997)))</formula>
    </cfRule>
  </conditionalFormatting>
  <conditionalFormatting sqref="AU1998">
    <cfRule type="cellIs" dxfId="0" priority="9918" operator="lessThan">
      <formula>20</formula>
    </cfRule>
    <cfRule type="cellIs" dxfId="1" priority="5948" operator="greaterThan">
      <formula>120</formula>
    </cfRule>
    <cfRule type="containsText" dxfId="2" priority="1978" operator="between" text="库存为">
      <formula>NOT(ISERROR(SEARCH("库存为",AU1998)))</formula>
    </cfRule>
  </conditionalFormatting>
  <conditionalFormatting sqref="AU1999">
    <cfRule type="cellIs" dxfId="0" priority="9917" operator="lessThan">
      <formula>20</formula>
    </cfRule>
    <cfRule type="cellIs" dxfId="1" priority="5947" operator="greaterThan">
      <formula>120</formula>
    </cfRule>
    <cfRule type="containsText" dxfId="2" priority="1977" operator="between" text="库存为">
      <formula>NOT(ISERROR(SEARCH("库存为",AU1999)))</formula>
    </cfRule>
  </conditionalFormatting>
  <conditionalFormatting sqref="AU2000">
    <cfRule type="cellIs" dxfId="0" priority="9916" operator="lessThan">
      <formula>20</formula>
    </cfRule>
    <cfRule type="cellIs" dxfId="1" priority="5946" operator="greaterThan">
      <formula>120</formula>
    </cfRule>
    <cfRule type="containsText" dxfId="2" priority="1976" operator="between" text="库存为">
      <formula>NOT(ISERROR(SEARCH("库存为",AU2000)))</formula>
    </cfRule>
  </conditionalFormatting>
  <conditionalFormatting sqref="AU2001">
    <cfRule type="cellIs" dxfId="0" priority="9915" operator="lessThan">
      <formula>20</formula>
    </cfRule>
    <cfRule type="cellIs" dxfId="1" priority="5945" operator="greaterThan">
      <formula>120</formula>
    </cfRule>
    <cfRule type="containsText" dxfId="2" priority="1975" operator="between" text="库存为">
      <formula>NOT(ISERROR(SEARCH("库存为",AU2001)))</formula>
    </cfRule>
  </conditionalFormatting>
  <conditionalFormatting sqref="AU2002">
    <cfRule type="cellIs" dxfId="0" priority="9914" operator="lessThan">
      <formula>20</formula>
    </cfRule>
    <cfRule type="cellIs" dxfId="1" priority="5944" operator="greaterThan">
      <formula>120</formula>
    </cfRule>
    <cfRule type="containsText" dxfId="2" priority="1974" operator="between" text="库存为">
      <formula>NOT(ISERROR(SEARCH("库存为",AU2002)))</formula>
    </cfRule>
  </conditionalFormatting>
  <conditionalFormatting sqref="AU2003">
    <cfRule type="cellIs" dxfId="0" priority="9913" operator="lessThan">
      <formula>20</formula>
    </cfRule>
    <cfRule type="cellIs" dxfId="1" priority="5943" operator="greaterThan">
      <formula>120</formula>
    </cfRule>
    <cfRule type="containsText" dxfId="2" priority="1973" operator="between" text="库存为">
      <formula>NOT(ISERROR(SEARCH("库存为",AU2003)))</formula>
    </cfRule>
  </conditionalFormatting>
  <conditionalFormatting sqref="AU2004">
    <cfRule type="cellIs" dxfId="0" priority="9912" operator="lessThan">
      <formula>20</formula>
    </cfRule>
    <cfRule type="cellIs" dxfId="1" priority="5942" operator="greaterThan">
      <formula>120</formula>
    </cfRule>
    <cfRule type="containsText" dxfId="2" priority="1972" operator="between" text="库存为">
      <formula>NOT(ISERROR(SEARCH("库存为",AU2004)))</formula>
    </cfRule>
  </conditionalFormatting>
  <conditionalFormatting sqref="AU2005">
    <cfRule type="cellIs" dxfId="0" priority="9911" operator="lessThan">
      <formula>20</formula>
    </cfRule>
    <cfRule type="cellIs" dxfId="1" priority="5941" operator="greaterThan">
      <formula>120</formula>
    </cfRule>
    <cfRule type="containsText" dxfId="2" priority="1971" operator="between" text="库存为">
      <formula>NOT(ISERROR(SEARCH("库存为",AU2005)))</formula>
    </cfRule>
  </conditionalFormatting>
  <conditionalFormatting sqref="AU2006">
    <cfRule type="cellIs" dxfId="0" priority="9910" operator="lessThan">
      <formula>20</formula>
    </cfRule>
    <cfRule type="cellIs" dxfId="1" priority="5940" operator="greaterThan">
      <formula>120</formula>
    </cfRule>
    <cfRule type="containsText" dxfId="2" priority="1970" operator="between" text="库存为">
      <formula>NOT(ISERROR(SEARCH("库存为",AU2006)))</formula>
    </cfRule>
  </conditionalFormatting>
  <conditionalFormatting sqref="AU2007">
    <cfRule type="cellIs" dxfId="0" priority="9909" operator="lessThan">
      <formula>20</formula>
    </cfRule>
    <cfRule type="cellIs" dxfId="1" priority="5939" operator="greaterThan">
      <formula>120</formula>
    </cfRule>
    <cfRule type="containsText" dxfId="2" priority="1969" operator="between" text="库存为">
      <formula>NOT(ISERROR(SEARCH("库存为",AU2007)))</formula>
    </cfRule>
  </conditionalFormatting>
  <conditionalFormatting sqref="AU2008">
    <cfRule type="cellIs" dxfId="0" priority="9908" operator="lessThan">
      <formula>20</formula>
    </cfRule>
    <cfRule type="cellIs" dxfId="1" priority="5938" operator="greaterThan">
      <formula>120</formula>
    </cfRule>
    <cfRule type="containsText" dxfId="2" priority="1968" operator="between" text="库存为">
      <formula>NOT(ISERROR(SEARCH("库存为",AU2008)))</formula>
    </cfRule>
  </conditionalFormatting>
  <conditionalFormatting sqref="AU2009">
    <cfRule type="cellIs" dxfId="0" priority="9907" operator="lessThan">
      <formula>20</formula>
    </cfRule>
    <cfRule type="cellIs" dxfId="1" priority="5937" operator="greaterThan">
      <formula>120</formula>
    </cfRule>
    <cfRule type="containsText" dxfId="2" priority="1967" operator="between" text="库存为">
      <formula>NOT(ISERROR(SEARCH("库存为",AU2009)))</formula>
    </cfRule>
  </conditionalFormatting>
  <conditionalFormatting sqref="AU2010">
    <cfRule type="cellIs" dxfId="0" priority="9906" operator="lessThan">
      <formula>20</formula>
    </cfRule>
    <cfRule type="cellIs" dxfId="1" priority="5936" operator="greaterThan">
      <formula>120</formula>
    </cfRule>
    <cfRule type="containsText" dxfId="2" priority="1966" operator="between" text="库存为">
      <formula>NOT(ISERROR(SEARCH("库存为",AU2010)))</formula>
    </cfRule>
  </conditionalFormatting>
  <conditionalFormatting sqref="AU2011">
    <cfRule type="cellIs" dxfId="0" priority="9905" operator="lessThan">
      <formula>20</formula>
    </cfRule>
    <cfRule type="cellIs" dxfId="1" priority="5935" operator="greaterThan">
      <formula>120</formula>
    </cfRule>
    <cfRule type="containsText" dxfId="2" priority="1965" operator="between" text="库存为">
      <formula>NOT(ISERROR(SEARCH("库存为",AU2011)))</formula>
    </cfRule>
  </conditionalFormatting>
  <conditionalFormatting sqref="AU2012">
    <cfRule type="cellIs" dxfId="0" priority="9904" operator="lessThan">
      <formula>20</formula>
    </cfRule>
    <cfRule type="cellIs" dxfId="1" priority="5934" operator="greaterThan">
      <formula>120</formula>
    </cfRule>
    <cfRule type="containsText" dxfId="2" priority="1964" operator="between" text="库存为">
      <formula>NOT(ISERROR(SEARCH("库存为",AU2012)))</formula>
    </cfRule>
  </conditionalFormatting>
  <conditionalFormatting sqref="AU2013">
    <cfRule type="cellIs" dxfId="0" priority="9903" operator="lessThan">
      <formula>20</formula>
    </cfRule>
    <cfRule type="cellIs" dxfId="1" priority="5933" operator="greaterThan">
      <formula>120</formula>
    </cfRule>
    <cfRule type="containsText" dxfId="2" priority="1963" operator="between" text="库存为">
      <formula>NOT(ISERROR(SEARCH("库存为",AU2013)))</formula>
    </cfRule>
  </conditionalFormatting>
  <conditionalFormatting sqref="AU2014">
    <cfRule type="cellIs" dxfId="0" priority="9902" operator="lessThan">
      <formula>20</formula>
    </cfRule>
    <cfRule type="cellIs" dxfId="1" priority="5932" operator="greaterThan">
      <formula>120</formula>
    </cfRule>
    <cfRule type="containsText" dxfId="2" priority="1962" operator="between" text="库存为">
      <formula>NOT(ISERROR(SEARCH("库存为",AU2014)))</formula>
    </cfRule>
  </conditionalFormatting>
  <conditionalFormatting sqref="AU2015">
    <cfRule type="cellIs" dxfId="0" priority="9901" operator="lessThan">
      <formula>20</formula>
    </cfRule>
    <cfRule type="cellIs" dxfId="1" priority="5931" operator="greaterThan">
      <formula>120</formula>
    </cfRule>
    <cfRule type="containsText" dxfId="2" priority="1961" operator="between" text="库存为">
      <formula>NOT(ISERROR(SEARCH("库存为",AU2015)))</formula>
    </cfRule>
  </conditionalFormatting>
  <conditionalFormatting sqref="AU2016">
    <cfRule type="cellIs" dxfId="0" priority="9900" operator="lessThan">
      <formula>20</formula>
    </cfRule>
    <cfRule type="cellIs" dxfId="1" priority="5930" operator="greaterThan">
      <formula>120</formula>
    </cfRule>
    <cfRule type="containsText" dxfId="2" priority="1960" operator="between" text="库存为">
      <formula>NOT(ISERROR(SEARCH("库存为",AU2016)))</formula>
    </cfRule>
  </conditionalFormatting>
  <conditionalFormatting sqref="AU2017">
    <cfRule type="cellIs" dxfId="0" priority="9899" operator="lessThan">
      <formula>20</formula>
    </cfRule>
    <cfRule type="cellIs" dxfId="1" priority="5929" operator="greaterThan">
      <formula>120</formula>
    </cfRule>
    <cfRule type="containsText" dxfId="2" priority="1959" operator="between" text="库存为">
      <formula>NOT(ISERROR(SEARCH("库存为",AU2017)))</formula>
    </cfRule>
  </conditionalFormatting>
  <conditionalFormatting sqref="AU2018">
    <cfRule type="cellIs" dxfId="0" priority="9898" operator="lessThan">
      <formula>20</formula>
    </cfRule>
    <cfRule type="cellIs" dxfId="1" priority="5928" operator="greaterThan">
      <formula>120</formula>
    </cfRule>
    <cfRule type="containsText" dxfId="2" priority="1958" operator="between" text="库存为">
      <formula>NOT(ISERROR(SEARCH("库存为",AU2018)))</formula>
    </cfRule>
  </conditionalFormatting>
  <conditionalFormatting sqref="AU2019">
    <cfRule type="cellIs" dxfId="0" priority="9897" operator="lessThan">
      <formula>20</formula>
    </cfRule>
    <cfRule type="cellIs" dxfId="1" priority="5927" operator="greaterThan">
      <formula>120</formula>
    </cfRule>
    <cfRule type="containsText" dxfId="2" priority="1957" operator="between" text="库存为">
      <formula>NOT(ISERROR(SEARCH("库存为",AU2019)))</formula>
    </cfRule>
  </conditionalFormatting>
  <conditionalFormatting sqref="AU2020">
    <cfRule type="cellIs" dxfId="0" priority="9896" operator="lessThan">
      <formula>20</formula>
    </cfRule>
    <cfRule type="cellIs" dxfId="1" priority="5926" operator="greaterThan">
      <formula>120</formula>
    </cfRule>
    <cfRule type="containsText" dxfId="2" priority="1956" operator="between" text="库存为">
      <formula>NOT(ISERROR(SEARCH("库存为",AU2020)))</formula>
    </cfRule>
  </conditionalFormatting>
  <conditionalFormatting sqref="AU2021">
    <cfRule type="cellIs" dxfId="0" priority="9895" operator="lessThan">
      <formula>20</formula>
    </cfRule>
    <cfRule type="cellIs" dxfId="1" priority="5925" operator="greaterThan">
      <formula>120</formula>
    </cfRule>
    <cfRule type="containsText" dxfId="2" priority="1955" operator="between" text="库存为">
      <formula>NOT(ISERROR(SEARCH("库存为",AU2021)))</formula>
    </cfRule>
  </conditionalFormatting>
  <conditionalFormatting sqref="AU2022">
    <cfRule type="cellIs" dxfId="0" priority="9894" operator="lessThan">
      <formula>20</formula>
    </cfRule>
    <cfRule type="cellIs" dxfId="1" priority="5924" operator="greaterThan">
      <formula>120</formula>
    </cfRule>
    <cfRule type="containsText" dxfId="2" priority="1954" operator="between" text="库存为">
      <formula>NOT(ISERROR(SEARCH("库存为",AU2022)))</formula>
    </cfRule>
  </conditionalFormatting>
  <conditionalFormatting sqref="AU2023">
    <cfRule type="cellIs" dxfId="0" priority="9893" operator="lessThan">
      <formula>20</formula>
    </cfRule>
    <cfRule type="cellIs" dxfId="1" priority="5923" operator="greaterThan">
      <formula>120</formula>
    </cfRule>
    <cfRule type="containsText" dxfId="2" priority="1953" operator="between" text="库存为">
      <formula>NOT(ISERROR(SEARCH("库存为",AU2023)))</formula>
    </cfRule>
  </conditionalFormatting>
  <conditionalFormatting sqref="AU2024">
    <cfRule type="cellIs" dxfId="0" priority="9892" operator="lessThan">
      <formula>20</formula>
    </cfRule>
    <cfRule type="cellIs" dxfId="1" priority="5922" operator="greaterThan">
      <formula>120</formula>
    </cfRule>
    <cfRule type="containsText" dxfId="2" priority="1952" operator="between" text="库存为">
      <formula>NOT(ISERROR(SEARCH("库存为",AU2024)))</formula>
    </cfRule>
  </conditionalFormatting>
  <conditionalFormatting sqref="AU2025">
    <cfRule type="cellIs" dxfId="0" priority="9891" operator="lessThan">
      <formula>20</formula>
    </cfRule>
    <cfRule type="cellIs" dxfId="1" priority="5921" operator="greaterThan">
      <formula>120</formula>
    </cfRule>
    <cfRule type="containsText" dxfId="2" priority="1951" operator="between" text="库存为">
      <formula>NOT(ISERROR(SEARCH("库存为",AU2025)))</formula>
    </cfRule>
  </conditionalFormatting>
  <conditionalFormatting sqref="AU2026">
    <cfRule type="cellIs" dxfId="0" priority="9890" operator="lessThan">
      <formula>20</formula>
    </cfRule>
    <cfRule type="cellIs" dxfId="1" priority="5920" operator="greaterThan">
      <formula>120</formula>
    </cfRule>
    <cfRule type="containsText" dxfId="2" priority="1950" operator="between" text="库存为">
      <formula>NOT(ISERROR(SEARCH("库存为",AU2026)))</formula>
    </cfRule>
  </conditionalFormatting>
  <conditionalFormatting sqref="AU2027">
    <cfRule type="cellIs" dxfId="0" priority="9889" operator="lessThan">
      <formula>20</formula>
    </cfRule>
    <cfRule type="cellIs" dxfId="1" priority="5919" operator="greaterThan">
      <formula>120</formula>
    </cfRule>
    <cfRule type="containsText" dxfId="2" priority="1949" operator="between" text="库存为">
      <formula>NOT(ISERROR(SEARCH("库存为",AU2027)))</formula>
    </cfRule>
  </conditionalFormatting>
  <conditionalFormatting sqref="AU2028">
    <cfRule type="cellIs" dxfId="0" priority="9888" operator="lessThan">
      <formula>20</formula>
    </cfRule>
    <cfRule type="cellIs" dxfId="1" priority="5918" operator="greaterThan">
      <formula>120</formula>
    </cfRule>
    <cfRule type="containsText" dxfId="2" priority="1948" operator="between" text="库存为">
      <formula>NOT(ISERROR(SEARCH("库存为",AU2028)))</formula>
    </cfRule>
  </conditionalFormatting>
  <conditionalFormatting sqref="AU2029">
    <cfRule type="cellIs" dxfId="0" priority="9887" operator="lessThan">
      <formula>20</formula>
    </cfRule>
    <cfRule type="cellIs" dxfId="1" priority="5917" operator="greaterThan">
      <formula>120</formula>
    </cfRule>
    <cfRule type="containsText" dxfId="2" priority="1947" operator="between" text="库存为">
      <formula>NOT(ISERROR(SEARCH("库存为",AU2029)))</formula>
    </cfRule>
  </conditionalFormatting>
  <conditionalFormatting sqref="AU2030">
    <cfRule type="cellIs" dxfId="0" priority="9886" operator="lessThan">
      <formula>20</formula>
    </cfRule>
    <cfRule type="cellIs" dxfId="1" priority="5916" operator="greaterThan">
      <formula>120</formula>
    </cfRule>
    <cfRule type="containsText" dxfId="2" priority="1946" operator="between" text="库存为">
      <formula>NOT(ISERROR(SEARCH("库存为",AU2030)))</formula>
    </cfRule>
  </conditionalFormatting>
  <conditionalFormatting sqref="AU2031">
    <cfRule type="cellIs" dxfId="0" priority="9885" operator="lessThan">
      <formula>20</formula>
    </cfRule>
    <cfRule type="cellIs" dxfId="1" priority="5915" operator="greaterThan">
      <formula>120</formula>
    </cfRule>
    <cfRule type="containsText" dxfId="2" priority="1945" operator="between" text="库存为">
      <formula>NOT(ISERROR(SEARCH("库存为",AU2031)))</formula>
    </cfRule>
  </conditionalFormatting>
  <conditionalFormatting sqref="AU2032">
    <cfRule type="cellIs" dxfId="0" priority="9884" operator="lessThan">
      <formula>20</formula>
    </cfRule>
    <cfRule type="cellIs" dxfId="1" priority="5914" operator="greaterThan">
      <formula>120</formula>
    </cfRule>
    <cfRule type="containsText" dxfId="2" priority="1944" operator="between" text="库存为">
      <formula>NOT(ISERROR(SEARCH("库存为",AU2032)))</formula>
    </cfRule>
  </conditionalFormatting>
  <conditionalFormatting sqref="AU2033">
    <cfRule type="cellIs" dxfId="0" priority="9883" operator="lessThan">
      <formula>20</formula>
    </cfRule>
    <cfRule type="cellIs" dxfId="1" priority="5913" operator="greaterThan">
      <formula>120</formula>
    </cfRule>
    <cfRule type="containsText" dxfId="2" priority="1943" operator="between" text="库存为">
      <formula>NOT(ISERROR(SEARCH("库存为",AU2033)))</formula>
    </cfRule>
  </conditionalFormatting>
  <conditionalFormatting sqref="AU2034">
    <cfRule type="cellIs" dxfId="0" priority="9882" operator="lessThan">
      <formula>20</formula>
    </cfRule>
    <cfRule type="cellIs" dxfId="1" priority="5912" operator="greaterThan">
      <formula>120</formula>
    </cfRule>
    <cfRule type="containsText" dxfId="2" priority="1942" operator="between" text="库存为">
      <formula>NOT(ISERROR(SEARCH("库存为",AU2034)))</formula>
    </cfRule>
  </conditionalFormatting>
  <conditionalFormatting sqref="AU2035">
    <cfRule type="cellIs" dxfId="0" priority="9881" operator="lessThan">
      <formula>20</formula>
    </cfRule>
    <cfRule type="cellIs" dxfId="1" priority="5911" operator="greaterThan">
      <formula>120</formula>
    </cfRule>
    <cfRule type="containsText" dxfId="2" priority="1941" operator="between" text="库存为">
      <formula>NOT(ISERROR(SEARCH("库存为",AU2035)))</formula>
    </cfRule>
  </conditionalFormatting>
  <conditionalFormatting sqref="AU2036">
    <cfRule type="cellIs" dxfId="0" priority="9880" operator="lessThan">
      <formula>20</formula>
    </cfRule>
    <cfRule type="cellIs" dxfId="1" priority="5910" operator="greaterThan">
      <formula>120</formula>
    </cfRule>
    <cfRule type="containsText" dxfId="2" priority="1940" operator="between" text="库存为">
      <formula>NOT(ISERROR(SEARCH("库存为",AU2036)))</formula>
    </cfRule>
  </conditionalFormatting>
  <conditionalFormatting sqref="AU2037">
    <cfRule type="cellIs" dxfId="0" priority="9879" operator="lessThan">
      <formula>20</formula>
    </cfRule>
    <cfRule type="cellIs" dxfId="1" priority="5909" operator="greaterThan">
      <formula>120</formula>
    </cfRule>
    <cfRule type="containsText" dxfId="2" priority="1939" operator="between" text="库存为">
      <formula>NOT(ISERROR(SEARCH("库存为",AU2037)))</formula>
    </cfRule>
  </conditionalFormatting>
  <conditionalFormatting sqref="AU2038">
    <cfRule type="cellIs" dxfId="0" priority="9878" operator="lessThan">
      <formula>20</formula>
    </cfRule>
    <cfRule type="cellIs" dxfId="1" priority="5908" operator="greaterThan">
      <formula>120</formula>
    </cfRule>
    <cfRule type="containsText" dxfId="2" priority="1938" operator="between" text="库存为">
      <formula>NOT(ISERROR(SEARCH("库存为",AU2038)))</formula>
    </cfRule>
  </conditionalFormatting>
  <conditionalFormatting sqref="AU2039">
    <cfRule type="cellIs" dxfId="0" priority="9877" operator="lessThan">
      <formula>20</formula>
    </cfRule>
    <cfRule type="cellIs" dxfId="1" priority="5907" operator="greaterThan">
      <formula>120</formula>
    </cfRule>
    <cfRule type="containsText" dxfId="2" priority="1937" operator="between" text="库存为">
      <formula>NOT(ISERROR(SEARCH("库存为",AU2039)))</formula>
    </cfRule>
  </conditionalFormatting>
  <conditionalFormatting sqref="AU2040">
    <cfRule type="cellIs" dxfId="0" priority="9876" operator="lessThan">
      <formula>20</formula>
    </cfRule>
    <cfRule type="cellIs" dxfId="1" priority="5906" operator="greaterThan">
      <formula>120</formula>
    </cfRule>
    <cfRule type="containsText" dxfId="2" priority="1936" operator="between" text="库存为">
      <formula>NOT(ISERROR(SEARCH("库存为",AU2040)))</formula>
    </cfRule>
  </conditionalFormatting>
  <conditionalFormatting sqref="AU2041">
    <cfRule type="cellIs" dxfId="0" priority="9875" operator="lessThan">
      <formula>20</formula>
    </cfRule>
    <cfRule type="cellIs" dxfId="1" priority="5905" operator="greaterThan">
      <formula>120</formula>
    </cfRule>
    <cfRule type="containsText" dxfId="2" priority="1935" operator="between" text="库存为">
      <formula>NOT(ISERROR(SEARCH("库存为",AU2041)))</formula>
    </cfRule>
  </conditionalFormatting>
  <conditionalFormatting sqref="AU2042">
    <cfRule type="cellIs" dxfId="0" priority="9874" operator="lessThan">
      <formula>20</formula>
    </cfRule>
    <cfRule type="cellIs" dxfId="1" priority="5904" operator="greaterThan">
      <formula>120</formula>
    </cfRule>
    <cfRule type="containsText" dxfId="2" priority="1934" operator="between" text="库存为">
      <formula>NOT(ISERROR(SEARCH("库存为",AU2042)))</formula>
    </cfRule>
  </conditionalFormatting>
  <conditionalFormatting sqref="AU2043">
    <cfRule type="cellIs" dxfId="0" priority="9873" operator="lessThan">
      <formula>20</formula>
    </cfRule>
    <cfRule type="cellIs" dxfId="1" priority="5903" operator="greaterThan">
      <formula>120</formula>
    </cfRule>
    <cfRule type="containsText" dxfId="2" priority="1933" operator="between" text="库存为">
      <formula>NOT(ISERROR(SEARCH("库存为",AU2043)))</formula>
    </cfRule>
  </conditionalFormatting>
  <conditionalFormatting sqref="AU2044">
    <cfRule type="cellIs" dxfId="0" priority="9872" operator="lessThan">
      <formula>20</formula>
    </cfRule>
    <cfRule type="cellIs" dxfId="1" priority="5902" operator="greaterThan">
      <formula>120</formula>
    </cfRule>
    <cfRule type="containsText" dxfId="2" priority="1932" operator="between" text="库存为">
      <formula>NOT(ISERROR(SEARCH("库存为",AU2044)))</formula>
    </cfRule>
  </conditionalFormatting>
  <conditionalFormatting sqref="AU2045">
    <cfRule type="cellIs" dxfId="0" priority="9871" operator="lessThan">
      <formula>20</formula>
    </cfRule>
    <cfRule type="cellIs" dxfId="1" priority="5901" operator="greaterThan">
      <formula>120</formula>
    </cfRule>
    <cfRule type="containsText" dxfId="2" priority="1931" operator="between" text="库存为">
      <formula>NOT(ISERROR(SEARCH("库存为",AU2045)))</formula>
    </cfRule>
  </conditionalFormatting>
  <conditionalFormatting sqref="AU2046">
    <cfRule type="cellIs" dxfId="0" priority="9870" operator="lessThan">
      <formula>20</formula>
    </cfRule>
    <cfRule type="cellIs" dxfId="1" priority="5900" operator="greaterThan">
      <formula>120</formula>
    </cfRule>
    <cfRule type="containsText" dxfId="2" priority="1930" operator="between" text="库存为">
      <formula>NOT(ISERROR(SEARCH("库存为",AU2046)))</formula>
    </cfRule>
  </conditionalFormatting>
  <conditionalFormatting sqref="AU2047">
    <cfRule type="cellIs" dxfId="0" priority="9869" operator="lessThan">
      <formula>20</formula>
    </cfRule>
    <cfRule type="cellIs" dxfId="1" priority="5899" operator="greaterThan">
      <formula>120</formula>
    </cfRule>
    <cfRule type="containsText" dxfId="2" priority="1929" operator="between" text="库存为">
      <formula>NOT(ISERROR(SEARCH("库存为",AU2047)))</formula>
    </cfRule>
  </conditionalFormatting>
  <conditionalFormatting sqref="AU2048">
    <cfRule type="cellIs" dxfId="0" priority="9868" operator="lessThan">
      <formula>20</formula>
    </cfRule>
    <cfRule type="cellIs" dxfId="1" priority="5898" operator="greaterThan">
      <formula>120</formula>
    </cfRule>
    <cfRule type="containsText" dxfId="2" priority="1928" operator="between" text="库存为">
      <formula>NOT(ISERROR(SEARCH("库存为",AU2048)))</formula>
    </cfRule>
  </conditionalFormatting>
  <conditionalFormatting sqref="AU2049">
    <cfRule type="cellIs" dxfId="0" priority="9867" operator="lessThan">
      <formula>20</formula>
    </cfRule>
    <cfRule type="cellIs" dxfId="1" priority="5897" operator="greaterThan">
      <formula>120</formula>
    </cfRule>
    <cfRule type="containsText" dxfId="2" priority="1927" operator="between" text="库存为">
      <formula>NOT(ISERROR(SEARCH("库存为",AU2049)))</formula>
    </cfRule>
  </conditionalFormatting>
  <conditionalFormatting sqref="AU2050">
    <cfRule type="cellIs" dxfId="0" priority="9866" operator="lessThan">
      <formula>20</formula>
    </cfRule>
    <cfRule type="cellIs" dxfId="1" priority="5896" operator="greaterThan">
      <formula>120</formula>
    </cfRule>
    <cfRule type="containsText" dxfId="2" priority="1926" operator="between" text="库存为">
      <formula>NOT(ISERROR(SEARCH("库存为",AU2050)))</formula>
    </cfRule>
  </conditionalFormatting>
  <conditionalFormatting sqref="AU2051">
    <cfRule type="cellIs" dxfId="0" priority="9865" operator="lessThan">
      <formula>20</formula>
    </cfRule>
    <cfRule type="cellIs" dxfId="1" priority="5895" operator="greaterThan">
      <formula>120</formula>
    </cfRule>
    <cfRule type="containsText" dxfId="2" priority="1925" operator="between" text="库存为">
      <formula>NOT(ISERROR(SEARCH("库存为",AU2051)))</formula>
    </cfRule>
  </conditionalFormatting>
  <conditionalFormatting sqref="AU2052">
    <cfRule type="cellIs" dxfId="0" priority="9864" operator="lessThan">
      <formula>20</formula>
    </cfRule>
    <cfRule type="cellIs" dxfId="1" priority="5894" operator="greaterThan">
      <formula>120</formula>
    </cfRule>
    <cfRule type="containsText" dxfId="2" priority="1924" operator="between" text="库存为">
      <formula>NOT(ISERROR(SEARCH("库存为",AU2052)))</formula>
    </cfRule>
  </conditionalFormatting>
  <conditionalFormatting sqref="AU2053">
    <cfRule type="cellIs" dxfId="0" priority="9863" operator="lessThan">
      <formula>20</formula>
    </cfRule>
    <cfRule type="cellIs" dxfId="1" priority="5893" operator="greaterThan">
      <formula>120</formula>
    </cfRule>
    <cfRule type="containsText" dxfId="2" priority="1923" operator="between" text="库存为">
      <formula>NOT(ISERROR(SEARCH("库存为",AU2053)))</formula>
    </cfRule>
  </conditionalFormatting>
  <conditionalFormatting sqref="AU2054">
    <cfRule type="cellIs" dxfId="0" priority="9862" operator="lessThan">
      <formula>20</formula>
    </cfRule>
    <cfRule type="cellIs" dxfId="1" priority="5892" operator="greaterThan">
      <formula>120</formula>
    </cfRule>
    <cfRule type="containsText" dxfId="2" priority="1922" operator="between" text="库存为">
      <formula>NOT(ISERROR(SEARCH("库存为",AU2054)))</formula>
    </cfRule>
  </conditionalFormatting>
  <conditionalFormatting sqref="AU2055">
    <cfRule type="cellIs" dxfId="0" priority="9861" operator="lessThan">
      <formula>20</formula>
    </cfRule>
    <cfRule type="cellIs" dxfId="1" priority="5891" operator="greaterThan">
      <formula>120</formula>
    </cfRule>
    <cfRule type="containsText" dxfId="2" priority="1921" operator="between" text="库存为">
      <formula>NOT(ISERROR(SEARCH("库存为",AU2055)))</formula>
    </cfRule>
  </conditionalFormatting>
  <conditionalFormatting sqref="AU2056">
    <cfRule type="cellIs" dxfId="0" priority="9860" operator="lessThan">
      <formula>20</formula>
    </cfRule>
    <cfRule type="cellIs" dxfId="1" priority="5890" operator="greaterThan">
      <formula>120</formula>
    </cfRule>
    <cfRule type="containsText" dxfId="2" priority="1920" operator="between" text="库存为">
      <formula>NOT(ISERROR(SEARCH("库存为",AU2056)))</formula>
    </cfRule>
  </conditionalFormatting>
  <conditionalFormatting sqref="AU2057">
    <cfRule type="cellIs" dxfId="0" priority="9859" operator="lessThan">
      <formula>20</formula>
    </cfRule>
    <cfRule type="cellIs" dxfId="1" priority="5889" operator="greaterThan">
      <formula>120</formula>
    </cfRule>
    <cfRule type="containsText" dxfId="2" priority="1919" operator="between" text="库存为">
      <formula>NOT(ISERROR(SEARCH("库存为",AU2057)))</formula>
    </cfRule>
  </conditionalFormatting>
  <conditionalFormatting sqref="AU2058">
    <cfRule type="cellIs" dxfId="0" priority="9858" operator="lessThan">
      <formula>20</formula>
    </cfRule>
    <cfRule type="cellIs" dxfId="1" priority="5888" operator="greaterThan">
      <formula>120</formula>
    </cfRule>
    <cfRule type="containsText" dxfId="2" priority="1918" operator="between" text="库存为">
      <formula>NOT(ISERROR(SEARCH("库存为",AU2058)))</formula>
    </cfRule>
  </conditionalFormatting>
  <conditionalFormatting sqref="AU2059">
    <cfRule type="cellIs" dxfId="0" priority="9857" operator="lessThan">
      <formula>20</formula>
    </cfRule>
    <cfRule type="cellIs" dxfId="1" priority="5887" operator="greaterThan">
      <formula>120</formula>
    </cfRule>
    <cfRule type="containsText" dxfId="2" priority="1917" operator="between" text="库存为">
      <formula>NOT(ISERROR(SEARCH("库存为",AU2059)))</formula>
    </cfRule>
  </conditionalFormatting>
  <conditionalFormatting sqref="AU2060">
    <cfRule type="cellIs" dxfId="0" priority="9856" operator="lessThan">
      <formula>20</formula>
    </cfRule>
    <cfRule type="cellIs" dxfId="1" priority="5886" operator="greaterThan">
      <formula>120</formula>
    </cfRule>
    <cfRule type="containsText" dxfId="2" priority="1916" operator="between" text="库存为">
      <formula>NOT(ISERROR(SEARCH("库存为",AU2060)))</formula>
    </cfRule>
  </conditionalFormatting>
  <conditionalFormatting sqref="AU2061">
    <cfRule type="cellIs" dxfId="0" priority="9855" operator="lessThan">
      <formula>20</formula>
    </cfRule>
    <cfRule type="cellIs" dxfId="1" priority="5885" operator="greaterThan">
      <formula>120</formula>
    </cfRule>
    <cfRule type="containsText" dxfId="2" priority="1915" operator="between" text="库存为">
      <formula>NOT(ISERROR(SEARCH("库存为",AU2061)))</formula>
    </cfRule>
  </conditionalFormatting>
  <conditionalFormatting sqref="AU2062">
    <cfRule type="cellIs" dxfId="0" priority="9854" operator="lessThan">
      <formula>20</formula>
    </cfRule>
    <cfRule type="cellIs" dxfId="1" priority="5884" operator="greaterThan">
      <formula>120</formula>
    </cfRule>
    <cfRule type="containsText" dxfId="2" priority="1914" operator="between" text="库存为">
      <formula>NOT(ISERROR(SEARCH("库存为",AU2062)))</formula>
    </cfRule>
  </conditionalFormatting>
  <conditionalFormatting sqref="AU2063">
    <cfRule type="cellIs" dxfId="0" priority="9853" operator="lessThan">
      <formula>20</formula>
    </cfRule>
    <cfRule type="cellIs" dxfId="1" priority="5883" operator="greaterThan">
      <formula>120</formula>
    </cfRule>
    <cfRule type="containsText" dxfId="2" priority="1913" operator="between" text="库存为">
      <formula>NOT(ISERROR(SEARCH("库存为",AU2063)))</formula>
    </cfRule>
  </conditionalFormatting>
  <conditionalFormatting sqref="AU2064">
    <cfRule type="cellIs" dxfId="0" priority="9852" operator="lessThan">
      <formula>20</formula>
    </cfRule>
    <cfRule type="cellIs" dxfId="1" priority="5882" operator="greaterThan">
      <formula>120</formula>
    </cfRule>
    <cfRule type="containsText" dxfId="2" priority="1912" operator="between" text="库存为">
      <formula>NOT(ISERROR(SEARCH("库存为",AU2064)))</formula>
    </cfRule>
  </conditionalFormatting>
  <conditionalFormatting sqref="AU2065">
    <cfRule type="cellIs" dxfId="0" priority="9851" operator="lessThan">
      <formula>20</formula>
    </cfRule>
    <cfRule type="cellIs" dxfId="1" priority="5881" operator="greaterThan">
      <formula>120</formula>
    </cfRule>
    <cfRule type="containsText" dxfId="2" priority="1911" operator="between" text="库存为">
      <formula>NOT(ISERROR(SEARCH("库存为",AU2065)))</formula>
    </cfRule>
  </conditionalFormatting>
  <conditionalFormatting sqref="AU2066">
    <cfRule type="cellIs" dxfId="0" priority="9850" operator="lessThan">
      <formula>20</formula>
    </cfRule>
    <cfRule type="cellIs" dxfId="1" priority="5880" operator="greaterThan">
      <formula>120</formula>
    </cfRule>
    <cfRule type="containsText" dxfId="2" priority="1910" operator="between" text="库存为">
      <formula>NOT(ISERROR(SEARCH("库存为",AU2066)))</formula>
    </cfRule>
  </conditionalFormatting>
  <conditionalFormatting sqref="AU2067">
    <cfRule type="cellIs" dxfId="0" priority="9849" operator="lessThan">
      <formula>20</formula>
    </cfRule>
    <cfRule type="cellIs" dxfId="1" priority="5879" operator="greaterThan">
      <formula>120</formula>
    </cfRule>
    <cfRule type="containsText" dxfId="2" priority="1909" operator="between" text="库存为">
      <formula>NOT(ISERROR(SEARCH("库存为",AU2067)))</formula>
    </cfRule>
  </conditionalFormatting>
  <conditionalFormatting sqref="AU2068">
    <cfRule type="cellIs" dxfId="0" priority="9848" operator="lessThan">
      <formula>20</formula>
    </cfRule>
    <cfRule type="cellIs" dxfId="1" priority="5878" operator="greaterThan">
      <formula>120</formula>
    </cfRule>
    <cfRule type="containsText" dxfId="2" priority="1908" operator="between" text="库存为">
      <formula>NOT(ISERROR(SEARCH("库存为",AU2068)))</formula>
    </cfRule>
  </conditionalFormatting>
  <conditionalFormatting sqref="AU2069">
    <cfRule type="cellIs" dxfId="0" priority="9847" operator="lessThan">
      <formula>20</formula>
    </cfRule>
    <cfRule type="cellIs" dxfId="1" priority="5877" operator="greaterThan">
      <formula>120</formula>
    </cfRule>
    <cfRule type="containsText" dxfId="2" priority="1907" operator="between" text="库存为">
      <formula>NOT(ISERROR(SEARCH("库存为",AU2069)))</formula>
    </cfRule>
  </conditionalFormatting>
  <conditionalFormatting sqref="AU2070">
    <cfRule type="cellIs" dxfId="0" priority="9846" operator="lessThan">
      <formula>20</formula>
    </cfRule>
    <cfRule type="cellIs" dxfId="1" priority="5876" operator="greaterThan">
      <formula>120</formula>
    </cfRule>
    <cfRule type="containsText" dxfId="2" priority="1906" operator="between" text="库存为">
      <formula>NOT(ISERROR(SEARCH("库存为",AU2070)))</formula>
    </cfRule>
  </conditionalFormatting>
  <conditionalFormatting sqref="AU2071">
    <cfRule type="cellIs" dxfId="0" priority="9845" operator="lessThan">
      <formula>20</formula>
    </cfRule>
    <cfRule type="cellIs" dxfId="1" priority="5875" operator="greaterThan">
      <formula>120</formula>
    </cfRule>
    <cfRule type="containsText" dxfId="2" priority="1905" operator="between" text="库存为">
      <formula>NOT(ISERROR(SEARCH("库存为",AU2071)))</formula>
    </cfRule>
  </conditionalFormatting>
  <conditionalFormatting sqref="AU2072">
    <cfRule type="cellIs" dxfId="0" priority="9844" operator="lessThan">
      <formula>20</formula>
    </cfRule>
    <cfRule type="cellIs" dxfId="1" priority="5874" operator="greaterThan">
      <formula>120</formula>
    </cfRule>
    <cfRule type="containsText" dxfId="2" priority="1904" operator="between" text="库存为">
      <formula>NOT(ISERROR(SEARCH("库存为",AU2072)))</formula>
    </cfRule>
  </conditionalFormatting>
  <conditionalFormatting sqref="AU2073">
    <cfRule type="cellIs" dxfId="0" priority="9843" operator="lessThan">
      <formula>20</formula>
    </cfRule>
    <cfRule type="cellIs" dxfId="1" priority="5873" operator="greaterThan">
      <formula>120</formula>
    </cfRule>
    <cfRule type="containsText" dxfId="2" priority="1903" operator="between" text="库存为">
      <formula>NOT(ISERROR(SEARCH("库存为",AU2073)))</formula>
    </cfRule>
  </conditionalFormatting>
  <conditionalFormatting sqref="AU2074">
    <cfRule type="cellIs" dxfId="0" priority="9842" operator="lessThan">
      <formula>20</formula>
    </cfRule>
    <cfRule type="cellIs" dxfId="1" priority="5872" operator="greaterThan">
      <formula>120</formula>
    </cfRule>
    <cfRule type="containsText" dxfId="2" priority="1902" operator="between" text="库存为">
      <formula>NOT(ISERROR(SEARCH("库存为",AU2074)))</formula>
    </cfRule>
  </conditionalFormatting>
  <conditionalFormatting sqref="AU2075">
    <cfRule type="cellIs" dxfId="0" priority="9841" operator="lessThan">
      <formula>20</formula>
    </cfRule>
    <cfRule type="cellIs" dxfId="1" priority="5871" operator="greaterThan">
      <formula>120</formula>
    </cfRule>
    <cfRule type="containsText" dxfId="2" priority="1901" operator="between" text="库存为">
      <formula>NOT(ISERROR(SEARCH("库存为",AU2075)))</formula>
    </cfRule>
  </conditionalFormatting>
  <conditionalFormatting sqref="AU2076">
    <cfRule type="cellIs" dxfId="0" priority="9840" operator="lessThan">
      <formula>20</formula>
    </cfRule>
    <cfRule type="cellIs" dxfId="1" priority="5870" operator="greaterThan">
      <formula>120</formula>
    </cfRule>
    <cfRule type="containsText" dxfId="2" priority="1900" operator="between" text="库存为">
      <formula>NOT(ISERROR(SEARCH("库存为",AU2076)))</formula>
    </cfRule>
  </conditionalFormatting>
  <conditionalFormatting sqref="AU2077">
    <cfRule type="cellIs" dxfId="0" priority="9839" operator="lessThan">
      <formula>20</formula>
    </cfRule>
    <cfRule type="cellIs" dxfId="1" priority="5869" operator="greaterThan">
      <formula>120</formula>
    </cfRule>
    <cfRule type="containsText" dxfId="2" priority="1899" operator="between" text="库存为">
      <formula>NOT(ISERROR(SEARCH("库存为",AU2077)))</formula>
    </cfRule>
  </conditionalFormatting>
  <conditionalFormatting sqref="AU2078">
    <cfRule type="cellIs" dxfId="0" priority="9838" operator="lessThan">
      <formula>20</formula>
    </cfRule>
    <cfRule type="cellIs" dxfId="1" priority="5868" operator="greaterThan">
      <formula>120</formula>
    </cfRule>
    <cfRule type="containsText" dxfId="2" priority="1898" operator="between" text="库存为">
      <formula>NOT(ISERROR(SEARCH("库存为",AU2078)))</formula>
    </cfRule>
  </conditionalFormatting>
  <conditionalFormatting sqref="AU2079">
    <cfRule type="cellIs" dxfId="0" priority="9837" operator="lessThan">
      <formula>20</formula>
    </cfRule>
    <cfRule type="cellIs" dxfId="1" priority="5867" operator="greaterThan">
      <formula>120</formula>
    </cfRule>
    <cfRule type="containsText" dxfId="2" priority="1897" operator="between" text="库存为">
      <formula>NOT(ISERROR(SEARCH("库存为",AU2079)))</formula>
    </cfRule>
  </conditionalFormatting>
  <conditionalFormatting sqref="AU2080">
    <cfRule type="cellIs" dxfId="0" priority="9836" operator="lessThan">
      <formula>20</formula>
    </cfRule>
    <cfRule type="cellIs" dxfId="1" priority="5866" operator="greaterThan">
      <formula>120</formula>
    </cfRule>
    <cfRule type="containsText" dxfId="2" priority="1896" operator="between" text="库存为">
      <formula>NOT(ISERROR(SEARCH("库存为",AU2080)))</formula>
    </cfRule>
  </conditionalFormatting>
  <conditionalFormatting sqref="AU2081">
    <cfRule type="cellIs" dxfId="0" priority="9835" operator="lessThan">
      <formula>20</formula>
    </cfRule>
    <cfRule type="cellIs" dxfId="1" priority="5865" operator="greaterThan">
      <formula>120</formula>
    </cfRule>
    <cfRule type="containsText" dxfId="2" priority="1895" operator="between" text="库存为">
      <formula>NOT(ISERROR(SEARCH("库存为",AU2081)))</formula>
    </cfRule>
  </conditionalFormatting>
  <conditionalFormatting sqref="AU2082">
    <cfRule type="cellIs" dxfId="0" priority="9834" operator="lessThan">
      <formula>20</formula>
    </cfRule>
    <cfRule type="cellIs" dxfId="1" priority="5864" operator="greaterThan">
      <formula>120</formula>
    </cfRule>
    <cfRule type="containsText" dxfId="2" priority="1894" operator="between" text="库存为">
      <formula>NOT(ISERROR(SEARCH("库存为",AU2082)))</formula>
    </cfRule>
  </conditionalFormatting>
  <conditionalFormatting sqref="AU2083">
    <cfRule type="cellIs" dxfId="0" priority="9833" operator="lessThan">
      <formula>20</formula>
    </cfRule>
    <cfRule type="cellIs" dxfId="1" priority="5863" operator="greaterThan">
      <formula>120</formula>
    </cfRule>
    <cfRule type="containsText" dxfId="2" priority="1893" operator="between" text="库存为">
      <formula>NOT(ISERROR(SEARCH("库存为",AU2083)))</formula>
    </cfRule>
  </conditionalFormatting>
  <conditionalFormatting sqref="AU2084">
    <cfRule type="cellIs" dxfId="0" priority="9832" operator="lessThan">
      <formula>20</formula>
    </cfRule>
    <cfRule type="cellIs" dxfId="1" priority="5862" operator="greaterThan">
      <formula>120</formula>
    </cfRule>
    <cfRule type="containsText" dxfId="2" priority="1892" operator="between" text="库存为">
      <formula>NOT(ISERROR(SEARCH("库存为",AU2084)))</formula>
    </cfRule>
  </conditionalFormatting>
  <conditionalFormatting sqref="AU2085">
    <cfRule type="cellIs" dxfId="0" priority="9831" operator="lessThan">
      <formula>20</formula>
    </cfRule>
    <cfRule type="cellIs" dxfId="1" priority="5861" operator="greaterThan">
      <formula>120</formula>
    </cfRule>
    <cfRule type="containsText" dxfId="2" priority="1891" operator="between" text="库存为">
      <formula>NOT(ISERROR(SEARCH("库存为",AU2085)))</formula>
    </cfRule>
  </conditionalFormatting>
  <conditionalFormatting sqref="AU2086">
    <cfRule type="cellIs" dxfId="0" priority="9830" operator="lessThan">
      <formula>20</formula>
    </cfRule>
    <cfRule type="cellIs" dxfId="1" priority="5860" operator="greaterThan">
      <formula>120</formula>
    </cfRule>
    <cfRule type="containsText" dxfId="2" priority="1890" operator="between" text="库存为">
      <formula>NOT(ISERROR(SEARCH("库存为",AU2086)))</formula>
    </cfRule>
  </conditionalFormatting>
  <conditionalFormatting sqref="AU2087">
    <cfRule type="cellIs" dxfId="0" priority="9829" operator="lessThan">
      <formula>20</formula>
    </cfRule>
    <cfRule type="cellIs" dxfId="1" priority="5859" operator="greaterThan">
      <formula>120</formula>
    </cfRule>
    <cfRule type="containsText" dxfId="2" priority="1889" operator="between" text="库存为">
      <formula>NOT(ISERROR(SEARCH("库存为",AU2087)))</formula>
    </cfRule>
  </conditionalFormatting>
  <conditionalFormatting sqref="AU2088">
    <cfRule type="cellIs" dxfId="0" priority="9828" operator="lessThan">
      <formula>20</formula>
    </cfRule>
    <cfRule type="cellIs" dxfId="1" priority="5858" operator="greaterThan">
      <formula>120</formula>
    </cfRule>
    <cfRule type="containsText" dxfId="2" priority="1888" operator="between" text="库存为">
      <formula>NOT(ISERROR(SEARCH("库存为",AU2088)))</formula>
    </cfRule>
  </conditionalFormatting>
  <conditionalFormatting sqref="AU2089">
    <cfRule type="cellIs" dxfId="0" priority="9827" operator="lessThan">
      <formula>20</formula>
    </cfRule>
    <cfRule type="cellIs" dxfId="1" priority="5857" operator="greaterThan">
      <formula>120</formula>
    </cfRule>
    <cfRule type="containsText" dxfId="2" priority="1887" operator="between" text="库存为">
      <formula>NOT(ISERROR(SEARCH("库存为",AU2089)))</formula>
    </cfRule>
  </conditionalFormatting>
  <conditionalFormatting sqref="AU2090">
    <cfRule type="cellIs" dxfId="0" priority="9826" operator="lessThan">
      <formula>20</formula>
    </cfRule>
    <cfRule type="cellIs" dxfId="1" priority="5856" operator="greaterThan">
      <formula>120</formula>
    </cfRule>
    <cfRule type="containsText" dxfId="2" priority="1886" operator="between" text="库存为">
      <formula>NOT(ISERROR(SEARCH("库存为",AU2090)))</formula>
    </cfRule>
  </conditionalFormatting>
  <conditionalFormatting sqref="AU2091">
    <cfRule type="cellIs" dxfId="0" priority="9825" operator="lessThan">
      <formula>20</formula>
    </cfRule>
    <cfRule type="cellIs" dxfId="1" priority="5855" operator="greaterThan">
      <formula>120</formula>
    </cfRule>
    <cfRule type="containsText" dxfId="2" priority="1885" operator="between" text="库存为">
      <formula>NOT(ISERROR(SEARCH("库存为",AU2091)))</formula>
    </cfRule>
  </conditionalFormatting>
  <conditionalFormatting sqref="AU2092">
    <cfRule type="cellIs" dxfId="0" priority="9824" operator="lessThan">
      <formula>20</formula>
    </cfRule>
    <cfRule type="cellIs" dxfId="1" priority="5854" operator="greaterThan">
      <formula>120</formula>
    </cfRule>
    <cfRule type="containsText" dxfId="2" priority="1884" operator="between" text="库存为">
      <formula>NOT(ISERROR(SEARCH("库存为",AU2092)))</formula>
    </cfRule>
  </conditionalFormatting>
  <conditionalFormatting sqref="AU2093">
    <cfRule type="cellIs" dxfId="0" priority="9823" operator="lessThan">
      <formula>20</formula>
    </cfRule>
    <cfRule type="cellIs" dxfId="1" priority="5853" operator="greaterThan">
      <formula>120</formula>
    </cfRule>
    <cfRule type="containsText" dxfId="2" priority="1883" operator="between" text="库存为">
      <formula>NOT(ISERROR(SEARCH("库存为",AU2093)))</formula>
    </cfRule>
  </conditionalFormatting>
  <conditionalFormatting sqref="AU2094">
    <cfRule type="cellIs" dxfId="0" priority="9822" operator="lessThan">
      <formula>20</formula>
    </cfRule>
    <cfRule type="cellIs" dxfId="1" priority="5852" operator="greaterThan">
      <formula>120</formula>
    </cfRule>
    <cfRule type="containsText" dxfId="2" priority="1882" operator="between" text="库存为">
      <formula>NOT(ISERROR(SEARCH("库存为",AU2094)))</formula>
    </cfRule>
  </conditionalFormatting>
  <conditionalFormatting sqref="AU2095">
    <cfRule type="cellIs" dxfId="0" priority="9821" operator="lessThan">
      <formula>20</formula>
    </cfRule>
    <cfRule type="cellIs" dxfId="1" priority="5851" operator="greaterThan">
      <formula>120</formula>
    </cfRule>
    <cfRule type="containsText" dxfId="2" priority="1881" operator="between" text="库存为">
      <formula>NOT(ISERROR(SEARCH("库存为",AU2095)))</formula>
    </cfRule>
  </conditionalFormatting>
  <conditionalFormatting sqref="AU2096">
    <cfRule type="cellIs" dxfId="0" priority="9820" operator="lessThan">
      <formula>20</formula>
    </cfRule>
    <cfRule type="cellIs" dxfId="1" priority="5850" operator="greaterThan">
      <formula>120</formula>
    </cfRule>
    <cfRule type="containsText" dxfId="2" priority="1880" operator="between" text="库存为">
      <formula>NOT(ISERROR(SEARCH("库存为",AU2096)))</formula>
    </cfRule>
  </conditionalFormatting>
  <conditionalFormatting sqref="AU2097">
    <cfRule type="cellIs" dxfId="0" priority="9819" operator="lessThan">
      <formula>20</formula>
    </cfRule>
    <cfRule type="cellIs" dxfId="1" priority="5849" operator="greaterThan">
      <formula>120</formula>
    </cfRule>
    <cfRule type="containsText" dxfId="2" priority="1879" operator="between" text="库存为">
      <formula>NOT(ISERROR(SEARCH("库存为",AU2097)))</formula>
    </cfRule>
  </conditionalFormatting>
  <conditionalFormatting sqref="AU2098">
    <cfRule type="cellIs" dxfId="0" priority="9818" operator="lessThan">
      <formula>20</formula>
    </cfRule>
    <cfRule type="cellIs" dxfId="1" priority="5848" operator="greaterThan">
      <formula>120</formula>
    </cfRule>
    <cfRule type="containsText" dxfId="2" priority="1878" operator="between" text="库存为">
      <formula>NOT(ISERROR(SEARCH("库存为",AU2098)))</formula>
    </cfRule>
  </conditionalFormatting>
  <conditionalFormatting sqref="AU2099">
    <cfRule type="cellIs" dxfId="0" priority="9817" operator="lessThan">
      <formula>20</formula>
    </cfRule>
    <cfRule type="cellIs" dxfId="1" priority="5847" operator="greaterThan">
      <formula>120</formula>
    </cfRule>
    <cfRule type="containsText" dxfId="2" priority="1877" operator="between" text="库存为">
      <formula>NOT(ISERROR(SEARCH("库存为",AU2099)))</formula>
    </cfRule>
  </conditionalFormatting>
  <conditionalFormatting sqref="AU2100">
    <cfRule type="cellIs" dxfId="0" priority="9816" operator="lessThan">
      <formula>20</formula>
    </cfRule>
    <cfRule type="cellIs" dxfId="1" priority="5846" operator="greaterThan">
      <formula>120</formula>
    </cfRule>
    <cfRule type="containsText" dxfId="2" priority="1876" operator="between" text="库存为">
      <formula>NOT(ISERROR(SEARCH("库存为",AU2100)))</formula>
    </cfRule>
  </conditionalFormatting>
  <conditionalFormatting sqref="AU2101">
    <cfRule type="cellIs" dxfId="0" priority="9815" operator="lessThan">
      <formula>20</formula>
    </cfRule>
    <cfRule type="cellIs" dxfId="1" priority="5845" operator="greaterThan">
      <formula>120</formula>
    </cfRule>
    <cfRule type="containsText" dxfId="2" priority="1875" operator="between" text="库存为">
      <formula>NOT(ISERROR(SEARCH("库存为",AU2101)))</formula>
    </cfRule>
  </conditionalFormatting>
  <conditionalFormatting sqref="AU2102">
    <cfRule type="cellIs" dxfId="0" priority="9814" operator="lessThan">
      <formula>20</formula>
    </cfRule>
    <cfRule type="cellIs" dxfId="1" priority="5844" operator="greaterThan">
      <formula>120</formula>
    </cfRule>
    <cfRule type="containsText" dxfId="2" priority="1874" operator="between" text="库存为">
      <formula>NOT(ISERROR(SEARCH("库存为",AU2102)))</formula>
    </cfRule>
  </conditionalFormatting>
  <conditionalFormatting sqref="AU2103">
    <cfRule type="cellIs" dxfId="0" priority="9813" operator="lessThan">
      <formula>20</formula>
    </cfRule>
    <cfRule type="cellIs" dxfId="1" priority="5843" operator="greaterThan">
      <formula>120</formula>
    </cfRule>
    <cfRule type="containsText" dxfId="2" priority="1873" operator="between" text="库存为">
      <formula>NOT(ISERROR(SEARCH("库存为",AU2103)))</formula>
    </cfRule>
  </conditionalFormatting>
  <conditionalFormatting sqref="AU2104">
    <cfRule type="cellIs" dxfId="0" priority="9812" operator="lessThan">
      <formula>20</formula>
    </cfRule>
    <cfRule type="cellIs" dxfId="1" priority="5842" operator="greaterThan">
      <formula>120</formula>
    </cfRule>
    <cfRule type="containsText" dxfId="2" priority="1872" operator="between" text="库存为">
      <formula>NOT(ISERROR(SEARCH("库存为",AU2104)))</formula>
    </cfRule>
  </conditionalFormatting>
  <conditionalFormatting sqref="AU2105">
    <cfRule type="cellIs" dxfId="0" priority="9811" operator="lessThan">
      <formula>20</formula>
    </cfRule>
    <cfRule type="cellIs" dxfId="1" priority="5841" operator="greaterThan">
      <formula>120</formula>
    </cfRule>
    <cfRule type="containsText" dxfId="2" priority="1871" operator="between" text="库存为">
      <formula>NOT(ISERROR(SEARCH("库存为",AU2105)))</formula>
    </cfRule>
  </conditionalFormatting>
  <conditionalFormatting sqref="AU2106">
    <cfRule type="cellIs" dxfId="0" priority="9810" operator="lessThan">
      <formula>20</formula>
    </cfRule>
    <cfRule type="cellIs" dxfId="1" priority="5840" operator="greaterThan">
      <formula>120</formula>
    </cfRule>
    <cfRule type="containsText" dxfId="2" priority="1870" operator="between" text="库存为">
      <formula>NOT(ISERROR(SEARCH("库存为",AU2106)))</formula>
    </cfRule>
  </conditionalFormatting>
  <conditionalFormatting sqref="AU2107">
    <cfRule type="cellIs" dxfId="0" priority="9809" operator="lessThan">
      <formula>20</formula>
    </cfRule>
    <cfRule type="cellIs" dxfId="1" priority="5839" operator="greaterThan">
      <formula>120</formula>
    </cfRule>
    <cfRule type="containsText" dxfId="2" priority="1869" operator="between" text="库存为">
      <formula>NOT(ISERROR(SEARCH("库存为",AU2107)))</formula>
    </cfRule>
  </conditionalFormatting>
  <conditionalFormatting sqref="AU2108">
    <cfRule type="cellIs" dxfId="0" priority="9808" operator="lessThan">
      <formula>20</formula>
    </cfRule>
    <cfRule type="cellIs" dxfId="1" priority="5838" operator="greaterThan">
      <formula>120</formula>
    </cfRule>
    <cfRule type="containsText" dxfId="2" priority="1868" operator="between" text="库存为">
      <formula>NOT(ISERROR(SEARCH("库存为",AU2108)))</formula>
    </cfRule>
  </conditionalFormatting>
  <conditionalFormatting sqref="AU2109">
    <cfRule type="cellIs" dxfId="0" priority="9807" operator="lessThan">
      <formula>20</formula>
    </cfRule>
    <cfRule type="cellIs" dxfId="1" priority="5837" operator="greaterThan">
      <formula>120</formula>
    </cfRule>
    <cfRule type="containsText" dxfId="2" priority="1867" operator="between" text="库存为">
      <formula>NOT(ISERROR(SEARCH("库存为",AU2109)))</formula>
    </cfRule>
  </conditionalFormatting>
  <conditionalFormatting sqref="AU2110">
    <cfRule type="cellIs" dxfId="0" priority="9806" operator="lessThan">
      <formula>20</formula>
    </cfRule>
    <cfRule type="cellIs" dxfId="1" priority="5836" operator="greaterThan">
      <formula>120</formula>
    </cfRule>
    <cfRule type="containsText" dxfId="2" priority="1866" operator="between" text="库存为">
      <formula>NOT(ISERROR(SEARCH("库存为",AU2110)))</formula>
    </cfRule>
  </conditionalFormatting>
  <conditionalFormatting sqref="AU2111">
    <cfRule type="cellIs" dxfId="0" priority="9805" operator="lessThan">
      <formula>20</formula>
    </cfRule>
    <cfRule type="cellIs" dxfId="1" priority="5835" operator="greaterThan">
      <formula>120</formula>
    </cfRule>
    <cfRule type="containsText" dxfId="2" priority="1865" operator="between" text="库存为">
      <formula>NOT(ISERROR(SEARCH("库存为",AU2111)))</formula>
    </cfRule>
  </conditionalFormatting>
  <conditionalFormatting sqref="AU2112">
    <cfRule type="cellIs" dxfId="0" priority="9804" operator="lessThan">
      <formula>20</formula>
    </cfRule>
    <cfRule type="cellIs" dxfId="1" priority="5834" operator="greaterThan">
      <formula>120</formula>
    </cfRule>
    <cfRule type="containsText" dxfId="2" priority="1864" operator="between" text="库存为">
      <formula>NOT(ISERROR(SEARCH("库存为",AU2112)))</formula>
    </cfRule>
  </conditionalFormatting>
  <conditionalFormatting sqref="AU2113">
    <cfRule type="cellIs" dxfId="0" priority="9803" operator="lessThan">
      <formula>20</formula>
    </cfRule>
    <cfRule type="cellIs" dxfId="1" priority="5833" operator="greaterThan">
      <formula>120</formula>
    </cfRule>
    <cfRule type="containsText" dxfId="2" priority="1863" operator="between" text="库存为">
      <formula>NOT(ISERROR(SEARCH("库存为",AU2113)))</formula>
    </cfRule>
  </conditionalFormatting>
  <conditionalFormatting sqref="AU2114">
    <cfRule type="cellIs" dxfId="0" priority="9802" operator="lessThan">
      <formula>20</formula>
    </cfRule>
    <cfRule type="cellIs" dxfId="1" priority="5832" operator="greaterThan">
      <formula>120</formula>
    </cfRule>
    <cfRule type="containsText" dxfId="2" priority="1862" operator="between" text="库存为">
      <formula>NOT(ISERROR(SEARCH("库存为",AU2114)))</formula>
    </cfRule>
  </conditionalFormatting>
  <conditionalFormatting sqref="AU2115">
    <cfRule type="cellIs" dxfId="0" priority="9801" operator="lessThan">
      <formula>20</formula>
    </cfRule>
    <cfRule type="cellIs" dxfId="1" priority="5831" operator="greaterThan">
      <formula>120</formula>
    </cfRule>
    <cfRule type="containsText" dxfId="2" priority="1861" operator="between" text="库存为">
      <formula>NOT(ISERROR(SEARCH("库存为",AU2115)))</formula>
    </cfRule>
  </conditionalFormatting>
  <conditionalFormatting sqref="AU2116">
    <cfRule type="cellIs" dxfId="0" priority="9800" operator="lessThan">
      <formula>20</formula>
    </cfRule>
    <cfRule type="cellIs" dxfId="1" priority="5830" operator="greaterThan">
      <formula>120</formula>
    </cfRule>
    <cfRule type="containsText" dxfId="2" priority="1860" operator="between" text="库存为">
      <formula>NOT(ISERROR(SEARCH("库存为",AU2116)))</formula>
    </cfRule>
  </conditionalFormatting>
  <conditionalFormatting sqref="AU2117">
    <cfRule type="cellIs" dxfId="0" priority="9799" operator="lessThan">
      <formula>20</formula>
    </cfRule>
    <cfRule type="cellIs" dxfId="1" priority="5829" operator="greaterThan">
      <formula>120</formula>
    </cfRule>
    <cfRule type="containsText" dxfId="2" priority="1859" operator="between" text="库存为">
      <formula>NOT(ISERROR(SEARCH("库存为",AU2117)))</formula>
    </cfRule>
  </conditionalFormatting>
  <conditionalFormatting sqref="AU2118">
    <cfRule type="cellIs" dxfId="0" priority="9798" operator="lessThan">
      <formula>20</formula>
    </cfRule>
    <cfRule type="cellIs" dxfId="1" priority="5828" operator="greaterThan">
      <formula>120</formula>
    </cfRule>
    <cfRule type="containsText" dxfId="2" priority="1858" operator="between" text="库存为">
      <formula>NOT(ISERROR(SEARCH("库存为",AU2118)))</formula>
    </cfRule>
  </conditionalFormatting>
  <conditionalFormatting sqref="AU2119">
    <cfRule type="cellIs" dxfId="0" priority="9797" operator="lessThan">
      <formula>20</formula>
    </cfRule>
    <cfRule type="cellIs" dxfId="1" priority="5827" operator="greaterThan">
      <formula>120</formula>
    </cfRule>
    <cfRule type="containsText" dxfId="2" priority="1857" operator="between" text="库存为">
      <formula>NOT(ISERROR(SEARCH("库存为",AU2119)))</formula>
    </cfRule>
  </conditionalFormatting>
  <conditionalFormatting sqref="AU2120">
    <cfRule type="cellIs" dxfId="0" priority="9796" operator="lessThan">
      <formula>20</formula>
    </cfRule>
    <cfRule type="cellIs" dxfId="1" priority="5826" operator="greaterThan">
      <formula>120</formula>
    </cfRule>
    <cfRule type="containsText" dxfId="2" priority="1856" operator="between" text="库存为">
      <formula>NOT(ISERROR(SEARCH("库存为",AU2120)))</formula>
    </cfRule>
  </conditionalFormatting>
  <conditionalFormatting sqref="AU2121">
    <cfRule type="cellIs" dxfId="0" priority="9795" operator="lessThan">
      <formula>20</formula>
    </cfRule>
    <cfRule type="cellIs" dxfId="1" priority="5825" operator="greaterThan">
      <formula>120</formula>
    </cfRule>
    <cfRule type="containsText" dxfId="2" priority="1855" operator="between" text="库存为">
      <formula>NOT(ISERROR(SEARCH("库存为",AU2121)))</formula>
    </cfRule>
  </conditionalFormatting>
  <conditionalFormatting sqref="AU2122">
    <cfRule type="cellIs" dxfId="0" priority="9794" operator="lessThan">
      <formula>20</formula>
    </cfRule>
    <cfRule type="cellIs" dxfId="1" priority="5824" operator="greaterThan">
      <formula>120</formula>
    </cfRule>
    <cfRule type="containsText" dxfId="2" priority="1854" operator="between" text="库存为">
      <formula>NOT(ISERROR(SEARCH("库存为",AU2122)))</formula>
    </cfRule>
  </conditionalFormatting>
  <conditionalFormatting sqref="AU2123">
    <cfRule type="cellIs" dxfId="0" priority="9793" operator="lessThan">
      <formula>20</formula>
    </cfRule>
    <cfRule type="cellIs" dxfId="1" priority="5823" operator="greaterThan">
      <formula>120</formula>
    </cfRule>
    <cfRule type="containsText" dxfId="2" priority="1853" operator="between" text="库存为">
      <formula>NOT(ISERROR(SEARCH("库存为",AU2123)))</formula>
    </cfRule>
  </conditionalFormatting>
  <conditionalFormatting sqref="AU2124">
    <cfRule type="cellIs" dxfId="0" priority="9792" operator="lessThan">
      <formula>20</formula>
    </cfRule>
    <cfRule type="cellIs" dxfId="1" priority="5822" operator="greaterThan">
      <formula>120</formula>
    </cfRule>
    <cfRule type="containsText" dxfId="2" priority="1852" operator="between" text="库存为">
      <formula>NOT(ISERROR(SEARCH("库存为",AU2124)))</formula>
    </cfRule>
  </conditionalFormatting>
  <conditionalFormatting sqref="AU2125">
    <cfRule type="cellIs" dxfId="0" priority="9791" operator="lessThan">
      <formula>20</formula>
    </cfRule>
    <cfRule type="cellIs" dxfId="1" priority="5821" operator="greaterThan">
      <formula>120</formula>
    </cfRule>
    <cfRule type="containsText" dxfId="2" priority="1851" operator="between" text="库存为">
      <formula>NOT(ISERROR(SEARCH("库存为",AU2125)))</formula>
    </cfRule>
  </conditionalFormatting>
  <conditionalFormatting sqref="AU2126">
    <cfRule type="cellIs" dxfId="0" priority="9790" operator="lessThan">
      <formula>20</formula>
    </cfRule>
    <cfRule type="cellIs" dxfId="1" priority="5820" operator="greaterThan">
      <formula>120</formula>
    </cfRule>
    <cfRule type="containsText" dxfId="2" priority="1850" operator="between" text="库存为">
      <formula>NOT(ISERROR(SEARCH("库存为",AU2126)))</formula>
    </cfRule>
  </conditionalFormatting>
  <conditionalFormatting sqref="AU2127">
    <cfRule type="cellIs" dxfId="0" priority="9789" operator="lessThan">
      <formula>20</formula>
    </cfRule>
    <cfRule type="cellIs" dxfId="1" priority="5819" operator="greaterThan">
      <formula>120</formula>
    </cfRule>
    <cfRule type="containsText" dxfId="2" priority="1849" operator="between" text="库存为">
      <formula>NOT(ISERROR(SEARCH("库存为",AU2127)))</formula>
    </cfRule>
  </conditionalFormatting>
  <conditionalFormatting sqref="AU2128">
    <cfRule type="cellIs" dxfId="0" priority="9788" operator="lessThan">
      <formula>20</formula>
    </cfRule>
    <cfRule type="cellIs" dxfId="1" priority="5818" operator="greaterThan">
      <formula>120</formula>
    </cfRule>
    <cfRule type="containsText" dxfId="2" priority="1848" operator="between" text="库存为">
      <formula>NOT(ISERROR(SEARCH("库存为",AU2128)))</formula>
    </cfRule>
  </conditionalFormatting>
  <conditionalFormatting sqref="AU2129">
    <cfRule type="cellIs" dxfId="0" priority="9787" operator="lessThan">
      <formula>20</formula>
    </cfRule>
    <cfRule type="cellIs" dxfId="1" priority="5817" operator="greaterThan">
      <formula>120</formula>
    </cfRule>
    <cfRule type="containsText" dxfId="2" priority="1847" operator="between" text="库存为">
      <formula>NOT(ISERROR(SEARCH("库存为",AU2129)))</formula>
    </cfRule>
  </conditionalFormatting>
  <conditionalFormatting sqref="AU2130">
    <cfRule type="cellIs" dxfId="0" priority="9786" operator="lessThan">
      <formula>20</formula>
    </cfRule>
    <cfRule type="cellIs" dxfId="1" priority="5816" operator="greaterThan">
      <formula>120</formula>
    </cfRule>
    <cfRule type="containsText" dxfId="2" priority="1846" operator="between" text="库存为">
      <formula>NOT(ISERROR(SEARCH("库存为",AU2130)))</formula>
    </cfRule>
  </conditionalFormatting>
  <conditionalFormatting sqref="AU2131">
    <cfRule type="cellIs" dxfId="0" priority="9785" operator="lessThan">
      <formula>20</formula>
    </cfRule>
    <cfRule type="cellIs" dxfId="1" priority="5815" operator="greaterThan">
      <formula>120</formula>
    </cfRule>
    <cfRule type="containsText" dxfId="2" priority="1845" operator="between" text="库存为">
      <formula>NOT(ISERROR(SEARCH("库存为",AU2131)))</formula>
    </cfRule>
  </conditionalFormatting>
  <conditionalFormatting sqref="AU2132">
    <cfRule type="cellIs" dxfId="0" priority="9784" operator="lessThan">
      <formula>20</formula>
    </cfRule>
    <cfRule type="cellIs" dxfId="1" priority="5814" operator="greaterThan">
      <formula>120</formula>
    </cfRule>
    <cfRule type="containsText" dxfId="2" priority="1844" operator="between" text="库存为">
      <formula>NOT(ISERROR(SEARCH("库存为",AU2132)))</formula>
    </cfRule>
  </conditionalFormatting>
  <conditionalFormatting sqref="AU2133">
    <cfRule type="cellIs" dxfId="0" priority="9783" operator="lessThan">
      <formula>20</formula>
    </cfRule>
    <cfRule type="cellIs" dxfId="1" priority="5813" operator="greaterThan">
      <formula>120</formula>
    </cfRule>
    <cfRule type="containsText" dxfId="2" priority="1843" operator="between" text="库存为">
      <formula>NOT(ISERROR(SEARCH("库存为",AU2133)))</formula>
    </cfRule>
  </conditionalFormatting>
  <conditionalFormatting sqref="AU2134">
    <cfRule type="cellIs" dxfId="0" priority="9782" operator="lessThan">
      <formula>20</formula>
    </cfRule>
    <cfRule type="cellIs" dxfId="1" priority="5812" operator="greaterThan">
      <formula>120</formula>
    </cfRule>
    <cfRule type="containsText" dxfId="2" priority="1842" operator="between" text="库存为">
      <formula>NOT(ISERROR(SEARCH("库存为",AU2134)))</formula>
    </cfRule>
  </conditionalFormatting>
  <conditionalFormatting sqref="AU2135">
    <cfRule type="cellIs" dxfId="0" priority="9781" operator="lessThan">
      <formula>20</formula>
    </cfRule>
    <cfRule type="cellIs" dxfId="1" priority="5811" operator="greaterThan">
      <formula>120</formula>
    </cfRule>
    <cfRule type="containsText" dxfId="2" priority="1841" operator="between" text="库存为">
      <formula>NOT(ISERROR(SEARCH("库存为",AU2135)))</formula>
    </cfRule>
  </conditionalFormatting>
  <conditionalFormatting sqref="AU2136">
    <cfRule type="cellIs" dxfId="0" priority="9780" operator="lessThan">
      <formula>20</formula>
    </cfRule>
    <cfRule type="cellIs" dxfId="1" priority="5810" operator="greaterThan">
      <formula>120</formula>
    </cfRule>
    <cfRule type="containsText" dxfId="2" priority="1840" operator="between" text="库存为">
      <formula>NOT(ISERROR(SEARCH("库存为",AU2136)))</formula>
    </cfRule>
  </conditionalFormatting>
  <conditionalFormatting sqref="AU2137">
    <cfRule type="cellIs" dxfId="0" priority="9779" operator="lessThan">
      <formula>20</formula>
    </cfRule>
    <cfRule type="cellIs" dxfId="1" priority="5809" operator="greaterThan">
      <formula>120</formula>
    </cfRule>
    <cfRule type="containsText" dxfId="2" priority="1839" operator="between" text="库存为">
      <formula>NOT(ISERROR(SEARCH("库存为",AU2137)))</formula>
    </cfRule>
  </conditionalFormatting>
  <conditionalFormatting sqref="AU2138">
    <cfRule type="cellIs" dxfId="0" priority="9778" operator="lessThan">
      <formula>20</formula>
    </cfRule>
    <cfRule type="cellIs" dxfId="1" priority="5808" operator="greaterThan">
      <formula>120</formula>
    </cfRule>
    <cfRule type="containsText" dxfId="2" priority="1838" operator="between" text="库存为">
      <formula>NOT(ISERROR(SEARCH("库存为",AU2138)))</formula>
    </cfRule>
  </conditionalFormatting>
  <conditionalFormatting sqref="AU2139">
    <cfRule type="cellIs" dxfId="0" priority="9777" operator="lessThan">
      <formula>20</formula>
    </cfRule>
    <cfRule type="cellIs" dxfId="1" priority="5807" operator="greaterThan">
      <formula>120</formula>
    </cfRule>
    <cfRule type="containsText" dxfId="2" priority="1837" operator="between" text="库存为">
      <formula>NOT(ISERROR(SEARCH("库存为",AU2139)))</formula>
    </cfRule>
  </conditionalFormatting>
  <conditionalFormatting sqref="AU2140">
    <cfRule type="cellIs" dxfId="0" priority="9776" operator="lessThan">
      <formula>20</formula>
    </cfRule>
    <cfRule type="cellIs" dxfId="1" priority="5806" operator="greaterThan">
      <formula>120</formula>
    </cfRule>
    <cfRule type="containsText" dxfId="2" priority="1836" operator="between" text="库存为">
      <formula>NOT(ISERROR(SEARCH("库存为",AU2140)))</formula>
    </cfRule>
  </conditionalFormatting>
  <conditionalFormatting sqref="AU2141">
    <cfRule type="cellIs" dxfId="0" priority="9775" operator="lessThan">
      <formula>20</formula>
    </cfRule>
    <cfRule type="cellIs" dxfId="1" priority="5805" operator="greaterThan">
      <formula>120</formula>
    </cfRule>
    <cfRule type="containsText" dxfId="2" priority="1835" operator="between" text="库存为">
      <formula>NOT(ISERROR(SEARCH("库存为",AU2141)))</formula>
    </cfRule>
  </conditionalFormatting>
  <conditionalFormatting sqref="AU2142">
    <cfRule type="cellIs" dxfId="0" priority="9774" operator="lessThan">
      <formula>20</formula>
    </cfRule>
    <cfRule type="cellIs" dxfId="1" priority="5804" operator="greaterThan">
      <formula>120</formula>
    </cfRule>
    <cfRule type="containsText" dxfId="2" priority="1834" operator="between" text="库存为">
      <formula>NOT(ISERROR(SEARCH("库存为",AU2142)))</formula>
    </cfRule>
  </conditionalFormatting>
  <conditionalFormatting sqref="AU2143">
    <cfRule type="cellIs" dxfId="0" priority="9773" operator="lessThan">
      <formula>20</formula>
    </cfRule>
    <cfRule type="cellIs" dxfId="1" priority="5803" operator="greaterThan">
      <formula>120</formula>
    </cfRule>
    <cfRule type="containsText" dxfId="2" priority="1833" operator="between" text="库存为">
      <formula>NOT(ISERROR(SEARCH("库存为",AU2143)))</formula>
    </cfRule>
  </conditionalFormatting>
  <conditionalFormatting sqref="AU2144">
    <cfRule type="cellIs" dxfId="0" priority="9772" operator="lessThan">
      <formula>20</formula>
    </cfRule>
    <cfRule type="cellIs" dxfId="1" priority="5802" operator="greaterThan">
      <formula>120</formula>
    </cfRule>
    <cfRule type="containsText" dxfId="2" priority="1832" operator="between" text="库存为">
      <formula>NOT(ISERROR(SEARCH("库存为",AU2144)))</formula>
    </cfRule>
  </conditionalFormatting>
  <conditionalFormatting sqref="AU2145">
    <cfRule type="cellIs" dxfId="0" priority="9771" operator="lessThan">
      <formula>20</formula>
    </cfRule>
    <cfRule type="cellIs" dxfId="1" priority="5801" operator="greaterThan">
      <formula>120</formula>
    </cfRule>
    <cfRule type="containsText" dxfId="2" priority="1831" operator="between" text="库存为">
      <formula>NOT(ISERROR(SEARCH("库存为",AU2145)))</formula>
    </cfRule>
  </conditionalFormatting>
  <conditionalFormatting sqref="AU2146">
    <cfRule type="cellIs" dxfId="0" priority="9770" operator="lessThan">
      <formula>20</formula>
    </cfRule>
    <cfRule type="cellIs" dxfId="1" priority="5800" operator="greaterThan">
      <formula>120</formula>
    </cfRule>
    <cfRule type="containsText" dxfId="2" priority="1830" operator="between" text="库存为">
      <formula>NOT(ISERROR(SEARCH("库存为",AU2146)))</formula>
    </cfRule>
  </conditionalFormatting>
  <conditionalFormatting sqref="AU2147">
    <cfRule type="cellIs" dxfId="0" priority="9769" operator="lessThan">
      <formula>20</formula>
    </cfRule>
    <cfRule type="cellIs" dxfId="1" priority="5799" operator="greaterThan">
      <formula>120</formula>
    </cfRule>
    <cfRule type="containsText" dxfId="2" priority="1829" operator="between" text="库存为">
      <formula>NOT(ISERROR(SEARCH("库存为",AU2147)))</formula>
    </cfRule>
  </conditionalFormatting>
  <conditionalFormatting sqref="AU2148">
    <cfRule type="cellIs" dxfId="0" priority="9768" operator="lessThan">
      <formula>20</formula>
    </cfRule>
    <cfRule type="cellIs" dxfId="1" priority="5798" operator="greaterThan">
      <formula>120</formula>
    </cfRule>
    <cfRule type="containsText" dxfId="2" priority="1828" operator="between" text="库存为">
      <formula>NOT(ISERROR(SEARCH("库存为",AU2148)))</formula>
    </cfRule>
  </conditionalFormatting>
  <conditionalFormatting sqref="AU2149">
    <cfRule type="cellIs" dxfId="0" priority="9767" operator="lessThan">
      <formula>20</formula>
    </cfRule>
    <cfRule type="cellIs" dxfId="1" priority="5797" operator="greaterThan">
      <formula>120</formula>
    </cfRule>
    <cfRule type="containsText" dxfId="2" priority="1827" operator="between" text="库存为">
      <formula>NOT(ISERROR(SEARCH("库存为",AU2149)))</formula>
    </cfRule>
  </conditionalFormatting>
  <conditionalFormatting sqref="AU2150">
    <cfRule type="cellIs" dxfId="0" priority="9766" operator="lessThan">
      <formula>20</formula>
    </cfRule>
    <cfRule type="cellIs" dxfId="1" priority="5796" operator="greaterThan">
      <formula>120</formula>
    </cfRule>
    <cfRule type="containsText" dxfId="2" priority="1826" operator="between" text="库存为">
      <formula>NOT(ISERROR(SEARCH("库存为",AU2150)))</formula>
    </cfRule>
  </conditionalFormatting>
  <conditionalFormatting sqref="AU2151">
    <cfRule type="cellIs" dxfId="0" priority="9765" operator="lessThan">
      <formula>20</formula>
    </cfRule>
    <cfRule type="cellIs" dxfId="1" priority="5795" operator="greaterThan">
      <formula>120</formula>
    </cfRule>
    <cfRule type="containsText" dxfId="2" priority="1825" operator="between" text="库存为">
      <formula>NOT(ISERROR(SEARCH("库存为",AU2151)))</formula>
    </cfRule>
  </conditionalFormatting>
  <conditionalFormatting sqref="AU2152">
    <cfRule type="cellIs" dxfId="0" priority="9764" operator="lessThan">
      <formula>20</formula>
    </cfRule>
    <cfRule type="cellIs" dxfId="1" priority="5794" operator="greaterThan">
      <formula>120</formula>
    </cfRule>
    <cfRule type="containsText" dxfId="2" priority="1824" operator="between" text="库存为">
      <formula>NOT(ISERROR(SEARCH("库存为",AU2152)))</formula>
    </cfRule>
  </conditionalFormatting>
  <conditionalFormatting sqref="AU2153">
    <cfRule type="cellIs" dxfId="0" priority="9763" operator="lessThan">
      <formula>20</formula>
    </cfRule>
    <cfRule type="cellIs" dxfId="1" priority="5793" operator="greaterThan">
      <formula>120</formula>
    </cfRule>
    <cfRule type="containsText" dxfId="2" priority="1823" operator="between" text="库存为">
      <formula>NOT(ISERROR(SEARCH("库存为",AU2153)))</formula>
    </cfRule>
  </conditionalFormatting>
  <conditionalFormatting sqref="AU2154">
    <cfRule type="cellIs" dxfId="0" priority="9762" operator="lessThan">
      <formula>20</formula>
    </cfRule>
    <cfRule type="cellIs" dxfId="1" priority="5792" operator="greaterThan">
      <formula>120</formula>
    </cfRule>
    <cfRule type="containsText" dxfId="2" priority="1822" operator="between" text="库存为">
      <formula>NOT(ISERROR(SEARCH("库存为",AU2154)))</formula>
    </cfRule>
  </conditionalFormatting>
  <conditionalFormatting sqref="AU2155">
    <cfRule type="cellIs" dxfId="0" priority="9761" operator="lessThan">
      <formula>20</formula>
    </cfRule>
    <cfRule type="cellIs" dxfId="1" priority="5791" operator="greaterThan">
      <formula>120</formula>
    </cfRule>
    <cfRule type="containsText" dxfId="2" priority="1821" operator="between" text="库存为">
      <formula>NOT(ISERROR(SEARCH("库存为",AU2155)))</formula>
    </cfRule>
  </conditionalFormatting>
  <conditionalFormatting sqref="AU2156">
    <cfRule type="cellIs" dxfId="0" priority="9760" operator="lessThan">
      <formula>20</formula>
    </cfRule>
    <cfRule type="cellIs" dxfId="1" priority="5790" operator="greaterThan">
      <formula>120</formula>
    </cfRule>
    <cfRule type="containsText" dxfId="2" priority="1820" operator="between" text="库存为">
      <formula>NOT(ISERROR(SEARCH("库存为",AU2156)))</formula>
    </cfRule>
  </conditionalFormatting>
  <conditionalFormatting sqref="AU2157">
    <cfRule type="cellIs" dxfId="0" priority="9759" operator="lessThan">
      <formula>20</formula>
    </cfRule>
    <cfRule type="cellIs" dxfId="1" priority="5789" operator="greaterThan">
      <formula>120</formula>
    </cfRule>
    <cfRule type="containsText" dxfId="2" priority="1819" operator="between" text="库存为">
      <formula>NOT(ISERROR(SEARCH("库存为",AU2157)))</formula>
    </cfRule>
  </conditionalFormatting>
  <conditionalFormatting sqref="AU2158">
    <cfRule type="cellIs" dxfId="0" priority="9758" operator="lessThan">
      <formula>20</formula>
    </cfRule>
    <cfRule type="cellIs" dxfId="1" priority="5788" operator="greaterThan">
      <formula>120</formula>
    </cfRule>
    <cfRule type="containsText" dxfId="2" priority="1818" operator="between" text="库存为">
      <formula>NOT(ISERROR(SEARCH("库存为",AU2158)))</formula>
    </cfRule>
  </conditionalFormatting>
  <conditionalFormatting sqref="AU2159">
    <cfRule type="cellIs" dxfId="0" priority="9757" operator="lessThan">
      <formula>20</formula>
    </cfRule>
    <cfRule type="cellIs" dxfId="1" priority="5787" operator="greaterThan">
      <formula>120</formula>
    </cfRule>
    <cfRule type="containsText" dxfId="2" priority="1817" operator="between" text="库存为">
      <formula>NOT(ISERROR(SEARCH("库存为",AU2159)))</formula>
    </cfRule>
  </conditionalFormatting>
  <conditionalFormatting sqref="AU2160">
    <cfRule type="cellIs" dxfId="0" priority="9756" operator="lessThan">
      <formula>20</formula>
    </cfRule>
    <cfRule type="cellIs" dxfId="1" priority="5786" operator="greaterThan">
      <formula>120</formula>
    </cfRule>
    <cfRule type="containsText" dxfId="2" priority="1816" operator="between" text="库存为">
      <formula>NOT(ISERROR(SEARCH("库存为",AU2160)))</formula>
    </cfRule>
  </conditionalFormatting>
  <conditionalFormatting sqref="AU2161">
    <cfRule type="cellIs" dxfId="0" priority="9755" operator="lessThan">
      <formula>20</formula>
    </cfRule>
    <cfRule type="cellIs" dxfId="1" priority="5785" operator="greaterThan">
      <formula>120</formula>
    </cfRule>
    <cfRule type="containsText" dxfId="2" priority="1815" operator="between" text="库存为">
      <formula>NOT(ISERROR(SEARCH("库存为",AU2161)))</formula>
    </cfRule>
  </conditionalFormatting>
  <conditionalFormatting sqref="AU2162">
    <cfRule type="cellIs" dxfId="0" priority="9754" operator="lessThan">
      <formula>20</formula>
    </cfRule>
    <cfRule type="cellIs" dxfId="1" priority="5784" operator="greaterThan">
      <formula>120</formula>
    </cfRule>
    <cfRule type="containsText" dxfId="2" priority="1814" operator="between" text="库存为">
      <formula>NOT(ISERROR(SEARCH("库存为",AU2162)))</formula>
    </cfRule>
  </conditionalFormatting>
  <conditionalFormatting sqref="AU2163">
    <cfRule type="cellIs" dxfId="0" priority="9753" operator="lessThan">
      <formula>20</formula>
    </cfRule>
    <cfRule type="cellIs" dxfId="1" priority="5783" operator="greaterThan">
      <formula>120</formula>
    </cfRule>
    <cfRule type="containsText" dxfId="2" priority="1813" operator="between" text="库存为">
      <formula>NOT(ISERROR(SEARCH("库存为",AU2163)))</formula>
    </cfRule>
  </conditionalFormatting>
  <conditionalFormatting sqref="AU2164">
    <cfRule type="cellIs" dxfId="0" priority="9752" operator="lessThan">
      <formula>20</formula>
    </cfRule>
    <cfRule type="cellIs" dxfId="1" priority="5782" operator="greaterThan">
      <formula>120</formula>
    </cfRule>
    <cfRule type="containsText" dxfId="2" priority="1812" operator="between" text="库存为">
      <formula>NOT(ISERROR(SEARCH("库存为",AU2164)))</formula>
    </cfRule>
  </conditionalFormatting>
  <conditionalFormatting sqref="AU2165">
    <cfRule type="cellIs" dxfId="0" priority="9751" operator="lessThan">
      <formula>20</formula>
    </cfRule>
    <cfRule type="cellIs" dxfId="1" priority="5781" operator="greaterThan">
      <formula>120</formula>
    </cfRule>
    <cfRule type="containsText" dxfId="2" priority="1811" operator="between" text="库存为">
      <formula>NOT(ISERROR(SEARCH("库存为",AU2165)))</formula>
    </cfRule>
  </conditionalFormatting>
  <conditionalFormatting sqref="AU2166">
    <cfRule type="cellIs" dxfId="0" priority="9750" operator="lessThan">
      <formula>20</formula>
    </cfRule>
    <cfRule type="cellIs" dxfId="1" priority="5780" operator="greaterThan">
      <formula>120</formula>
    </cfRule>
    <cfRule type="containsText" dxfId="2" priority="1810" operator="between" text="库存为">
      <formula>NOT(ISERROR(SEARCH("库存为",AU2166)))</formula>
    </cfRule>
  </conditionalFormatting>
  <conditionalFormatting sqref="AU2167">
    <cfRule type="cellIs" dxfId="0" priority="9749" operator="lessThan">
      <formula>20</formula>
    </cfRule>
    <cfRule type="cellIs" dxfId="1" priority="5779" operator="greaterThan">
      <formula>120</formula>
    </cfRule>
    <cfRule type="containsText" dxfId="2" priority="1809" operator="between" text="库存为">
      <formula>NOT(ISERROR(SEARCH("库存为",AU2167)))</formula>
    </cfRule>
  </conditionalFormatting>
  <conditionalFormatting sqref="AU2168">
    <cfRule type="cellIs" dxfId="0" priority="9748" operator="lessThan">
      <formula>20</formula>
    </cfRule>
    <cfRule type="cellIs" dxfId="1" priority="5778" operator="greaterThan">
      <formula>120</formula>
    </cfRule>
    <cfRule type="containsText" dxfId="2" priority="1808" operator="between" text="库存为">
      <formula>NOT(ISERROR(SEARCH("库存为",AU2168)))</formula>
    </cfRule>
  </conditionalFormatting>
  <conditionalFormatting sqref="AU2169">
    <cfRule type="cellIs" dxfId="0" priority="9747" operator="lessThan">
      <formula>20</formula>
    </cfRule>
    <cfRule type="cellIs" dxfId="1" priority="5777" operator="greaterThan">
      <formula>120</formula>
    </cfRule>
    <cfRule type="containsText" dxfId="2" priority="1807" operator="between" text="库存为">
      <formula>NOT(ISERROR(SEARCH("库存为",AU2169)))</formula>
    </cfRule>
  </conditionalFormatting>
  <conditionalFormatting sqref="AU2170">
    <cfRule type="cellIs" dxfId="0" priority="9746" operator="lessThan">
      <formula>20</formula>
    </cfRule>
    <cfRule type="cellIs" dxfId="1" priority="5776" operator="greaterThan">
      <formula>120</formula>
    </cfRule>
    <cfRule type="containsText" dxfId="2" priority="1806" operator="between" text="库存为">
      <formula>NOT(ISERROR(SEARCH("库存为",AU2170)))</formula>
    </cfRule>
  </conditionalFormatting>
  <conditionalFormatting sqref="AU2171">
    <cfRule type="cellIs" dxfId="0" priority="9745" operator="lessThan">
      <formula>20</formula>
    </cfRule>
    <cfRule type="cellIs" dxfId="1" priority="5775" operator="greaterThan">
      <formula>120</formula>
    </cfRule>
    <cfRule type="containsText" dxfId="2" priority="1805" operator="between" text="库存为">
      <formula>NOT(ISERROR(SEARCH("库存为",AU2171)))</formula>
    </cfRule>
  </conditionalFormatting>
  <conditionalFormatting sqref="AU2172">
    <cfRule type="cellIs" dxfId="0" priority="9744" operator="lessThan">
      <formula>20</formula>
    </cfRule>
    <cfRule type="cellIs" dxfId="1" priority="5774" operator="greaterThan">
      <formula>120</formula>
    </cfRule>
    <cfRule type="containsText" dxfId="2" priority="1804" operator="between" text="库存为">
      <formula>NOT(ISERROR(SEARCH("库存为",AU2172)))</formula>
    </cfRule>
  </conditionalFormatting>
  <conditionalFormatting sqref="AU2173">
    <cfRule type="cellIs" dxfId="0" priority="9743" operator="lessThan">
      <formula>20</formula>
    </cfRule>
    <cfRule type="cellIs" dxfId="1" priority="5773" operator="greaterThan">
      <formula>120</formula>
    </cfRule>
    <cfRule type="containsText" dxfId="2" priority="1803" operator="between" text="库存为">
      <formula>NOT(ISERROR(SEARCH("库存为",AU2173)))</formula>
    </cfRule>
  </conditionalFormatting>
  <conditionalFormatting sqref="AU2174">
    <cfRule type="cellIs" dxfId="0" priority="9742" operator="lessThan">
      <formula>20</formula>
    </cfRule>
    <cfRule type="cellIs" dxfId="1" priority="5772" operator="greaterThan">
      <formula>120</formula>
    </cfRule>
    <cfRule type="containsText" dxfId="2" priority="1802" operator="between" text="库存为">
      <formula>NOT(ISERROR(SEARCH("库存为",AU2174)))</formula>
    </cfRule>
  </conditionalFormatting>
  <conditionalFormatting sqref="AU2175">
    <cfRule type="cellIs" dxfId="0" priority="9741" operator="lessThan">
      <formula>20</formula>
    </cfRule>
    <cfRule type="cellIs" dxfId="1" priority="5771" operator="greaterThan">
      <formula>120</formula>
    </cfRule>
    <cfRule type="containsText" dxfId="2" priority="1801" operator="between" text="库存为">
      <formula>NOT(ISERROR(SEARCH("库存为",AU2175)))</formula>
    </cfRule>
  </conditionalFormatting>
  <conditionalFormatting sqref="AU2176">
    <cfRule type="cellIs" dxfId="0" priority="9740" operator="lessThan">
      <formula>20</formula>
    </cfRule>
    <cfRule type="cellIs" dxfId="1" priority="5770" operator="greaterThan">
      <formula>120</formula>
    </cfRule>
    <cfRule type="containsText" dxfId="2" priority="1800" operator="between" text="库存为">
      <formula>NOT(ISERROR(SEARCH("库存为",AU2176)))</formula>
    </cfRule>
  </conditionalFormatting>
  <conditionalFormatting sqref="AU2177">
    <cfRule type="cellIs" dxfId="0" priority="9739" operator="lessThan">
      <formula>20</formula>
    </cfRule>
    <cfRule type="cellIs" dxfId="1" priority="5769" operator="greaterThan">
      <formula>120</formula>
    </cfRule>
    <cfRule type="containsText" dxfId="2" priority="1799" operator="between" text="库存为">
      <formula>NOT(ISERROR(SEARCH("库存为",AU2177)))</formula>
    </cfRule>
  </conditionalFormatting>
  <conditionalFormatting sqref="AU2178">
    <cfRule type="cellIs" dxfId="0" priority="9738" operator="lessThan">
      <formula>20</formula>
    </cfRule>
    <cfRule type="cellIs" dxfId="1" priority="5768" operator="greaterThan">
      <formula>120</formula>
    </cfRule>
    <cfRule type="containsText" dxfId="2" priority="1798" operator="between" text="库存为">
      <formula>NOT(ISERROR(SEARCH("库存为",AU2178)))</formula>
    </cfRule>
  </conditionalFormatting>
  <conditionalFormatting sqref="AU2179">
    <cfRule type="cellIs" dxfId="0" priority="9737" operator="lessThan">
      <formula>20</formula>
    </cfRule>
    <cfRule type="cellIs" dxfId="1" priority="5767" operator="greaterThan">
      <formula>120</formula>
    </cfRule>
    <cfRule type="containsText" dxfId="2" priority="1797" operator="between" text="库存为">
      <formula>NOT(ISERROR(SEARCH("库存为",AU2179)))</formula>
    </cfRule>
  </conditionalFormatting>
  <conditionalFormatting sqref="AU2180">
    <cfRule type="cellIs" dxfId="0" priority="9736" operator="lessThan">
      <formula>20</formula>
    </cfRule>
    <cfRule type="cellIs" dxfId="1" priority="5766" operator="greaterThan">
      <formula>120</formula>
    </cfRule>
    <cfRule type="containsText" dxfId="2" priority="1796" operator="between" text="库存为">
      <formula>NOT(ISERROR(SEARCH("库存为",AU2180)))</formula>
    </cfRule>
  </conditionalFormatting>
  <conditionalFormatting sqref="AU2181">
    <cfRule type="cellIs" dxfId="0" priority="9735" operator="lessThan">
      <formula>20</formula>
    </cfRule>
    <cfRule type="cellIs" dxfId="1" priority="5765" operator="greaterThan">
      <formula>120</formula>
    </cfRule>
    <cfRule type="containsText" dxfId="2" priority="1795" operator="between" text="库存为">
      <formula>NOT(ISERROR(SEARCH("库存为",AU2181)))</formula>
    </cfRule>
  </conditionalFormatting>
  <conditionalFormatting sqref="AU2182">
    <cfRule type="cellIs" dxfId="0" priority="9734" operator="lessThan">
      <formula>20</formula>
    </cfRule>
    <cfRule type="cellIs" dxfId="1" priority="5764" operator="greaterThan">
      <formula>120</formula>
    </cfRule>
    <cfRule type="containsText" dxfId="2" priority="1794" operator="between" text="库存为">
      <formula>NOT(ISERROR(SEARCH("库存为",AU2182)))</formula>
    </cfRule>
  </conditionalFormatting>
  <conditionalFormatting sqref="AU2183">
    <cfRule type="cellIs" dxfId="0" priority="9733" operator="lessThan">
      <formula>20</formula>
    </cfRule>
    <cfRule type="cellIs" dxfId="1" priority="5763" operator="greaterThan">
      <formula>120</formula>
    </cfRule>
    <cfRule type="containsText" dxfId="2" priority="1793" operator="between" text="库存为">
      <formula>NOT(ISERROR(SEARCH("库存为",AU2183)))</formula>
    </cfRule>
  </conditionalFormatting>
  <conditionalFormatting sqref="AU2184">
    <cfRule type="cellIs" dxfId="0" priority="9732" operator="lessThan">
      <formula>20</formula>
    </cfRule>
    <cfRule type="cellIs" dxfId="1" priority="5762" operator="greaterThan">
      <formula>120</formula>
    </cfRule>
    <cfRule type="containsText" dxfId="2" priority="1792" operator="between" text="库存为">
      <formula>NOT(ISERROR(SEARCH("库存为",AU2184)))</formula>
    </cfRule>
  </conditionalFormatting>
  <conditionalFormatting sqref="AU2185">
    <cfRule type="cellIs" dxfId="0" priority="9731" operator="lessThan">
      <formula>20</formula>
    </cfRule>
    <cfRule type="cellIs" dxfId="1" priority="5761" operator="greaterThan">
      <formula>120</formula>
    </cfRule>
    <cfRule type="containsText" dxfId="2" priority="1791" operator="between" text="库存为">
      <formula>NOT(ISERROR(SEARCH("库存为",AU2185)))</formula>
    </cfRule>
  </conditionalFormatting>
  <conditionalFormatting sqref="AU2186">
    <cfRule type="cellIs" dxfId="0" priority="9730" operator="lessThan">
      <formula>20</formula>
    </cfRule>
    <cfRule type="cellIs" dxfId="1" priority="5760" operator="greaterThan">
      <formula>120</formula>
    </cfRule>
    <cfRule type="containsText" dxfId="2" priority="1790" operator="between" text="库存为">
      <formula>NOT(ISERROR(SEARCH("库存为",AU2186)))</formula>
    </cfRule>
  </conditionalFormatting>
  <conditionalFormatting sqref="AU2187">
    <cfRule type="cellIs" dxfId="0" priority="9729" operator="lessThan">
      <formula>20</formula>
    </cfRule>
    <cfRule type="cellIs" dxfId="1" priority="5759" operator="greaterThan">
      <formula>120</formula>
    </cfRule>
    <cfRule type="containsText" dxfId="2" priority="1789" operator="between" text="库存为">
      <formula>NOT(ISERROR(SEARCH("库存为",AU2187)))</formula>
    </cfRule>
  </conditionalFormatting>
  <conditionalFormatting sqref="AU2188">
    <cfRule type="cellIs" dxfId="0" priority="9728" operator="lessThan">
      <formula>20</formula>
    </cfRule>
    <cfRule type="cellIs" dxfId="1" priority="5758" operator="greaterThan">
      <formula>120</formula>
    </cfRule>
    <cfRule type="containsText" dxfId="2" priority="1788" operator="between" text="库存为">
      <formula>NOT(ISERROR(SEARCH("库存为",AU2188)))</formula>
    </cfRule>
  </conditionalFormatting>
  <conditionalFormatting sqref="AU2189">
    <cfRule type="cellIs" dxfId="0" priority="9727" operator="lessThan">
      <formula>20</formula>
    </cfRule>
    <cfRule type="cellIs" dxfId="1" priority="5757" operator="greaterThan">
      <formula>120</formula>
    </cfRule>
    <cfRule type="containsText" dxfId="2" priority="1787" operator="between" text="库存为">
      <formula>NOT(ISERROR(SEARCH("库存为",AU2189)))</formula>
    </cfRule>
  </conditionalFormatting>
  <conditionalFormatting sqref="AU2190">
    <cfRule type="cellIs" dxfId="0" priority="9726" operator="lessThan">
      <formula>20</formula>
    </cfRule>
    <cfRule type="cellIs" dxfId="1" priority="5756" operator="greaterThan">
      <formula>120</formula>
    </cfRule>
    <cfRule type="containsText" dxfId="2" priority="1786" operator="between" text="库存为">
      <formula>NOT(ISERROR(SEARCH("库存为",AU2190)))</formula>
    </cfRule>
  </conditionalFormatting>
  <conditionalFormatting sqref="AU2191">
    <cfRule type="cellIs" dxfId="0" priority="9725" operator="lessThan">
      <formula>20</formula>
    </cfRule>
    <cfRule type="cellIs" dxfId="1" priority="5755" operator="greaterThan">
      <formula>120</formula>
    </cfRule>
    <cfRule type="containsText" dxfId="2" priority="1785" operator="between" text="库存为">
      <formula>NOT(ISERROR(SEARCH("库存为",AU2191)))</formula>
    </cfRule>
  </conditionalFormatting>
  <conditionalFormatting sqref="AU2192">
    <cfRule type="cellIs" dxfId="0" priority="9724" operator="lessThan">
      <formula>20</formula>
    </cfRule>
    <cfRule type="cellIs" dxfId="1" priority="5754" operator="greaterThan">
      <formula>120</formula>
    </cfRule>
    <cfRule type="containsText" dxfId="2" priority="1784" operator="between" text="库存为">
      <formula>NOT(ISERROR(SEARCH("库存为",AU2192)))</formula>
    </cfRule>
  </conditionalFormatting>
  <conditionalFormatting sqref="AU2193">
    <cfRule type="cellIs" dxfId="0" priority="9723" operator="lessThan">
      <formula>20</formula>
    </cfRule>
    <cfRule type="cellIs" dxfId="1" priority="5753" operator="greaterThan">
      <formula>120</formula>
    </cfRule>
    <cfRule type="containsText" dxfId="2" priority="1783" operator="between" text="库存为">
      <formula>NOT(ISERROR(SEARCH("库存为",AU2193)))</formula>
    </cfRule>
  </conditionalFormatting>
  <conditionalFormatting sqref="AU2194">
    <cfRule type="cellIs" dxfId="0" priority="9722" operator="lessThan">
      <formula>20</formula>
    </cfRule>
    <cfRule type="cellIs" dxfId="1" priority="5752" operator="greaterThan">
      <formula>120</formula>
    </cfRule>
    <cfRule type="containsText" dxfId="2" priority="1782" operator="between" text="库存为">
      <formula>NOT(ISERROR(SEARCH("库存为",AU2194)))</formula>
    </cfRule>
  </conditionalFormatting>
  <conditionalFormatting sqref="AU2195">
    <cfRule type="cellIs" dxfId="0" priority="9721" operator="lessThan">
      <formula>20</formula>
    </cfRule>
    <cfRule type="cellIs" dxfId="1" priority="5751" operator="greaterThan">
      <formula>120</formula>
    </cfRule>
    <cfRule type="containsText" dxfId="2" priority="1781" operator="between" text="库存为">
      <formula>NOT(ISERROR(SEARCH("库存为",AU2195)))</formula>
    </cfRule>
  </conditionalFormatting>
  <conditionalFormatting sqref="AU2196">
    <cfRule type="cellIs" dxfId="0" priority="9720" operator="lessThan">
      <formula>20</formula>
    </cfRule>
    <cfRule type="cellIs" dxfId="1" priority="5750" operator="greaterThan">
      <formula>120</formula>
    </cfRule>
    <cfRule type="containsText" dxfId="2" priority="1780" operator="between" text="库存为">
      <formula>NOT(ISERROR(SEARCH("库存为",AU2196)))</formula>
    </cfRule>
  </conditionalFormatting>
  <conditionalFormatting sqref="AU2197">
    <cfRule type="cellIs" dxfId="0" priority="9719" operator="lessThan">
      <formula>20</formula>
    </cfRule>
    <cfRule type="cellIs" dxfId="1" priority="5749" operator="greaterThan">
      <formula>120</formula>
    </cfRule>
    <cfRule type="containsText" dxfId="2" priority="1779" operator="between" text="库存为">
      <formula>NOT(ISERROR(SEARCH("库存为",AU2197)))</formula>
    </cfRule>
  </conditionalFormatting>
  <conditionalFormatting sqref="AU2198">
    <cfRule type="cellIs" dxfId="0" priority="9718" operator="lessThan">
      <formula>20</formula>
    </cfRule>
    <cfRule type="cellIs" dxfId="1" priority="5748" operator="greaterThan">
      <formula>120</formula>
    </cfRule>
    <cfRule type="containsText" dxfId="2" priority="1778" operator="between" text="库存为">
      <formula>NOT(ISERROR(SEARCH("库存为",AU2198)))</formula>
    </cfRule>
  </conditionalFormatting>
  <conditionalFormatting sqref="AU2199">
    <cfRule type="cellIs" dxfId="0" priority="9717" operator="lessThan">
      <formula>20</formula>
    </cfRule>
    <cfRule type="cellIs" dxfId="1" priority="5747" operator="greaterThan">
      <formula>120</formula>
    </cfRule>
    <cfRule type="containsText" dxfId="2" priority="1777" operator="between" text="库存为">
      <formula>NOT(ISERROR(SEARCH("库存为",AU2199)))</formula>
    </cfRule>
  </conditionalFormatting>
  <conditionalFormatting sqref="AU2200">
    <cfRule type="cellIs" dxfId="0" priority="9716" operator="lessThan">
      <formula>20</formula>
    </cfRule>
    <cfRule type="cellIs" dxfId="1" priority="5746" operator="greaterThan">
      <formula>120</formula>
    </cfRule>
    <cfRule type="containsText" dxfId="2" priority="1776" operator="between" text="库存为">
      <formula>NOT(ISERROR(SEARCH("库存为",AU2200)))</formula>
    </cfRule>
  </conditionalFormatting>
  <conditionalFormatting sqref="AU2201">
    <cfRule type="cellIs" dxfId="0" priority="9715" operator="lessThan">
      <formula>20</formula>
    </cfRule>
    <cfRule type="cellIs" dxfId="1" priority="5745" operator="greaterThan">
      <formula>120</formula>
    </cfRule>
    <cfRule type="containsText" dxfId="2" priority="1775" operator="between" text="库存为">
      <formula>NOT(ISERROR(SEARCH("库存为",AU2201)))</formula>
    </cfRule>
  </conditionalFormatting>
  <conditionalFormatting sqref="AU2202">
    <cfRule type="cellIs" dxfId="0" priority="9714" operator="lessThan">
      <formula>20</formula>
    </cfRule>
    <cfRule type="cellIs" dxfId="1" priority="5744" operator="greaterThan">
      <formula>120</formula>
    </cfRule>
    <cfRule type="containsText" dxfId="2" priority="1774" operator="between" text="库存为">
      <formula>NOT(ISERROR(SEARCH("库存为",AU2202)))</formula>
    </cfRule>
  </conditionalFormatting>
  <conditionalFormatting sqref="AU2203">
    <cfRule type="cellIs" dxfId="0" priority="9713" operator="lessThan">
      <formula>20</formula>
    </cfRule>
    <cfRule type="cellIs" dxfId="1" priority="5743" operator="greaterThan">
      <formula>120</formula>
    </cfRule>
    <cfRule type="containsText" dxfId="2" priority="1773" operator="between" text="库存为">
      <formula>NOT(ISERROR(SEARCH("库存为",AU2203)))</formula>
    </cfRule>
  </conditionalFormatting>
  <conditionalFormatting sqref="AU2204">
    <cfRule type="cellIs" dxfId="0" priority="9712" operator="lessThan">
      <formula>20</formula>
    </cfRule>
    <cfRule type="cellIs" dxfId="1" priority="5742" operator="greaterThan">
      <formula>120</formula>
    </cfRule>
    <cfRule type="containsText" dxfId="2" priority="1772" operator="between" text="库存为">
      <formula>NOT(ISERROR(SEARCH("库存为",AU2204)))</formula>
    </cfRule>
  </conditionalFormatting>
  <conditionalFormatting sqref="AU2205">
    <cfRule type="cellIs" dxfId="0" priority="9711" operator="lessThan">
      <formula>20</formula>
    </cfRule>
    <cfRule type="cellIs" dxfId="1" priority="5741" operator="greaterThan">
      <formula>120</formula>
    </cfRule>
    <cfRule type="containsText" dxfId="2" priority="1771" operator="between" text="库存为">
      <formula>NOT(ISERROR(SEARCH("库存为",AU2205)))</formula>
    </cfRule>
  </conditionalFormatting>
  <conditionalFormatting sqref="AU2206">
    <cfRule type="cellIs" dxfId="0" priority="9710" operator="lessThan">
      <formula>20</formula>
    </cfRule>
    <cfRule type="cellIs" dxfId="1" priority="5740" operator="greaterThan">
      <formula>120</formula>
    </cfRule>
    <cfRule type="containsText" dxfId="2" priority="1770" operator="between" text="库存为">
      <formula>NOT(ISERROR(SEARCH("库存为",AU2206)))</formula>
    </cfRule>
  </conditionalFormatting>
  <conditionalFormatting sqref="AU2207">
    <cfRule type="cellIs" dxfId="0" priority="9709" operator="lessThan">
      <formula>20</formula>
    </cfRule>
    <cfRule type="cellIs" dxfId="1" priority="5739" operator="greaterThan">
      <formula>120</formula>
    </cfRule>
    <cfRule type="containsText" dxfId="2" priority="1769" operator="between" text="库存为">
      <formula>NOT(ISERROR(SEARCH("库存为",AU2207)))</formula>
    </cfRule>
  </conditionalFormatting>
  <conditionalFormatting sqref="AU2208">
    <cfRule type="cellIs" dxfId="0" priority="9708" operator="lessThan">
      <formula>20</formula>
    </cfRule>
    <cfRule type="cellIs" dxfId="1" priority="5738" operator="greaterThan">
      <formula>120</formula>
    </cfRule>
    <cfRule type="containsText" dxfId="2" priority="1768" operator="between" text="库存为">
      <formula>NOT(ISERROR(SEARCH("库存为",AU2208)))</formula>
    </cfRule>
  </conditionalFormatting>
  <conditionalFormatting sqref="AU2209">
    <cfRule type="cellIs" dxfId="0" priority="9707" operator="lessThan">
      <formula>20</formula>
    </cfRule>
    <cfRule type="cellIs" dxfId="1" priority="5737" operator="greaterThan">
      <formula>120</formula>
    </cfRule>
    <cfRule type="containsText" dxfId="2" priority="1767" operator="between" text="库存为">
      <formula>NOT(ISERROR(SEARCH("库存为",AU2209)))</formula>
    </cfRule>
  </conditionalFormatting>
  <conditionalFormatting sqref="AU2210">
    <cfRule type="cellIs" dxfId="0" priority="9706" operator="lessThan">
      <formula>20</formula>
    </cfRule>
    <cfRule type="cellIs" dxfId="1" priority="5736" operator="greaterThan">
      <formula>120</formula>
    </cfRule>
    <cfRule type="containsText" dxfId="2" priority="1766" operator="between" text="库存为">
      <formula>NOT(ISERROR(SEARCH("库存为",AU2210)))</formula>
    </cfRule>
  </conditionalFormatting>
  <conditionalFormatting sqref="AU2211">
    <cfRule type="cellIs" dxfId="0" priority="9705" operator="lessThan">
      <formula>20</formula>
    </cfRule>
    <cfRule type="cellIs" dxfId="1" priority="5735" operator="greaterThan">
      <formula>120</formula>
    </cfRule>
    <cfRule type="containsText" dxfId="2" priority="1765" operator="between" text="库存为">
      <formula>NOT(ISERROR(SEARCH("库存为",AU2211)))</formula>
    </cfRule>
  </conditionalFormatting>
  <conditionalFormatting sqref="AU2212">
    <cfRule type="cellIs" dxfId="0" priority="9704" operator="lessThan">
      <formula>20</formula>
    </cfRule>
    <cfRule type="cellIs" dxfId="1" priority="5734" operator="greaterThan">
      <formula>120</formula>
    </cfRule>
    <cfRule type="containsText" dxfId="2" priority="1764" operator="between" text="库存为">
      <formula>NOT(ISERROR(SEARCH("库存为",AU2212)))</formula>
    </cfRule>
  </conditionalFormatting>
  <conditionalFormatting sqref="AU2213">
    <cfRule type="cellIs" dxfId="0" priority="9703" operator="lessThan">
      <formula>20</formula>
    </cfRule>
    <cfRule type="cellIs" dxfId="1" priority="5733" operator="greaterThan">
      <formula>120</formula>
    </cfRule>
    <cfRule type="containsText" dxfId="2" priority="1763" operator="between" text="库存为">
      <formula>NOT(ISERROR(SEARCH("库存为",AU2213)))</formula>
    </cfRule>
  </conditionalFormatting>
  <conditionalFormatting sqref="AU2214">
    <cfRule type="cellIs" dxfId="0" priority="9702" operator="lessThan">
      <formula>20</formula>
    </cfRule>
    <cfRule type="cellIs" dxfId="1" priority="5732" operator="greaterThan">
      <formula>120</formula>
    </cfRule>
    <cfRule type="containsText" dxfId="2" priority="1762" operator="between" text="库存为">
      <formula>NOT(ISERROR(SEARCH("库存为",AU2214)))</formula>
    </cfRule>
  </conditionalFormatting>
  <conditionalFormatting sqref="AU2215">
    <cfRule type="cellIs" dxfId="0" priority="9701" operator="lessThan">
      <formula>20</formula>
    </cfRule>
    <cfRule type="cellIs" dxfId="1" priority="5731" operator="greaterThan">
      <formula>120</formula>
    </cfRule>
    <cfRule type="containsText" dxfId="2" priority="1761" operator="between" text="库存为">
      <formula>NOT(ISERROR(SEARCH("库存为",AU2215)))</formula>
    </cfRule>
  </conditionalFormatting>
  <conditionalFormatting sqref="AU2216">
    <cfRule type="cellIs" dxfId="0" priority="9700" operator="lessThan">
      <formula>20</formula>
    </cfRule>
    <cfRule type="cellIs" dxfId="1" priority="5730" operator="greaterThan">
      <formula>120</formula>
    </cfRule>
    <cfRule type="containsText" dxfId="2" priority="1760" operator="between" text="库存为">
      <formula>NOT(ISERROR(SEARCH("库存为",AU2216)))</formula>
    </cfRule>
  </conditionalFormatting>
  <conditionalFormatting sqref="AU2217">
    <cfRule type="cellIs" dxfId="0" priority="9699" operator="lessThan">
      <formula>20</formula>
    </cfRule>
    <cfRule type="cellIs" dxfId="1" priority="5729" operator="greaterThan">
      <formula>120</formula>
    </cfRule>
    <cfRule type="containsText" dxfId="2" priority="1759" operator="between" text="库存为">
      <formula>NOT(ISERROR(SEARCH("库存为",AU2217)))</formula>
    </cfRule>
  </conditionalFormatting>
  <conditionalFormatting sqref="AU2218">
    <cfRule type="cellIs" dxfId="0" priority="9698" operator="lessThan">
      <formula>20</formula>
    </cfRule>
    <cfRule type="cellIs" dxfId="1" priority="5728" operator="greaterThan">
      <formula>120</formula>
    </cfRule>
    <cfRule type="containsText" dxfId="2" priority="1758" operator="between" text="库存为">
      <formula>NOT(ISERROR(SEARCH("库存为",AU2218)))</formula>
    </cfRule>
  </conditionalFormatting>
  <conditionalFormatting sqref="AU2219">
    <cfRule type="cellIs" dxfId="0" priority="9697" operator="lessThan">
      <formula>20</formula>
    </cfRule>
    <cfRule type="cellIs" dxfId="1" priority="5727" operator="greaterThan">
      <formula>120</formula>
    </cfRule>
    <cfRule type="containsText" dxfId="2" priority="1757" operator="between" text="库存为">
      <formula>NOT(ISERROR(SEARCH("库存为",AU2219)))</formula>
    </cfRule>
  </conditionalFormatting>
  <conditionalFormatting sqref="AU2220">
    <cfRule type="cellIs" dxfId="0" priority="9696" operator="lessThan">
      <formula>20</formula>
    </cfRule>
    <cfRule type="cellIs" dxfId="1" priority="5726" operator="greaterThan">
      <formula>120</formula>
    </cfRule>
    <cfRule type="containsText" dxfId="2" priority="1756" operator="between" text="库存为">
      <formula>NOT(ISERROR(SEARCH("库存为",AU2220)))</formula>
    </cfRule>
  </conditionalFormatting>
  <conditionalFormatting sqref="AU2221">
    <cfRule type="cellIs" dxfId="0" priority="9695" operator="lessThan">
      <formula>20</formula>
    </cfRule>
    <cfRule type="cellIs" dxfId="1" priority="5725" operator="greaterThan">
      <formula>120</formula>
    </cfRule>
    <cfRule type="containsText" dxfId="2" priority="1755" operator="between" text="库存为">
      <formula>NOT(ISERROR(SEARCH("库存为",AU2221)))</formula>
    </cfRule>
  </conditionalFormatting>
  <conditionalFormatting sqref="AU2222">
    <cfRule type="cellIs" dxfId="0" priority="9694" operator="lessThan">
      <formula>20</formula>
    </cfRule>
    <cfRule type="cellIs" dxfId="1" priority="5724" operator="greaterThan">
      <formula>120</formula>
    </cfRule>
    <cfRule type="containsText" dxfId="2" priority="1754" operator="between" text="库存为">
      <formula>NOT(ISERROR(SEARCH("库存为",AU2222)))</formula>
    </cfRule>
  </conditionalFormatting>
  <conditionalFormatting sqref="AU2223">
    <cfRule type="cellIs" dxfId="0" priority="9693" operator="lessThan">
      <formula>20</formula>
    </cfRule>
    <cfRule type="cellIs" dxfId="1" priority="5723" operator="greaterThan">
      <formula>120</formula>
    </cfRule>
    <cfRule type="containsText" dxfId="2" priority="1753" operator="between" text="库存为">
      <formula>NOT(ISERROR(SEARCH("库存为",AU2223)))</formula>
    </cfRule>
  </conditionalFormatting>
  <conditionalFormatting sqref="AU2224">
    <cfRule type="cellIs" dxfId="0" priority="9692" operator="lessThan">
      <formula>20</formula>
    </cfRule>
    <cfRule type="cellIs" dxfId="1" priority="5722" operator="greaterThan">
      <formula>120</formula>
    </cfRule>
    <cfRule type="containsText" dxfId="2" priority="1752" operator="between" text="库存为">
      <formula>NOT(ISERROR(SEARCH("库存为",AU2224)))</formula>
    </cfRule>
  </conditionalFormatting>
  <conditionalFormatting sqref="AU2225">
    <cfRule type="cellIs" dxfId="0" priority="9691" operator="lessThan">
      <formula>20</formula>
    </cfRule>
    <cfRule type="cellIs" dxfId="1" priority="5721" operator="greaterThan">
      <formula>120</formula>
    </cfRule>
    <cfRule type="containsText" dxfId="2" priority="1751" operator="between" text="库存为">
      <formula>NOT(ISERROR(SEARCH("库存为",AU2225)))</formula>
    </cfRule>
  </conditionalFormatting>
  <conditionalFormatting sqref="AU2226">
    <cfRule type="cellIs" dxfId="0" priority="9690" operator="lessThan">
      <formula>20</formula>
    </cfRule>
    <cfRule type="cellIs" dxfId="1" priority="5720" operator="greaterThan">
      <formula>120</formula>
    </cfRule>
    <cfRule type="containsText" dxfId="2" priority="1750" operator="between" text="库存为">
      <formula>NOT(ISERROR(SEARCH("库存为",AU2226)))</formula>
    </cfRule>
  </conditionalFormatting>
  <conditionalFormatting sqref="AU2227">
    <cfRule type="cellIs" dxfId="0" priority="9689" operator="lessThan">
      <formula>20</formula>
    </cfRule>
    <cfRule type="cellIs" dxfId="1" priority="5719" operator="greaterThan">
      <formula>120</formula>
    </cfRule>
    <cfRule type="containsText" dxfId="2" priority="1749" operator="between" text="库存为">
      <formula>NOT(ISERROR(SEARCH("库存为",AU2227)))</formula>
    </cfRule>
  </conditionalFormatting>
  <conditionalFormatting sqref="AU2228">
    <cfRule type="cellIs" dxfId="0" priority="9688" operator="lessThan">
      <formula>20</formula>
    </cfRule>
    <cfRule type="cellIs" dxfId="1" priority="5718" operator="greaterThan">
      <formula>120</formula>
    </cfRule>
    <cfRule type="containsText" dxfId="2" priority="1748" operator="between" text="库存为">
      <formula>NOT(ISERROR(SEARCH("库存为",AU2228)))</formula>
    </cfRule>
  </conditionalFormatting>
  <conditionalFormatting sqref="AU2229">
    <cfRule type="cellIs" dxfId="0" priority="9687" operator="lessThan">
      <formula>20</formula>
    </cfRule>
    <cfRule type="cellIs" dxfId="1" priority="5717" operator="greaterThan">
      <formula>120</formula>
    </cfRule>
    <cfRule type="containsText" dxfId="2" priority="1747" operator="between" text="库存为">
      <formula>NOT(ISERROR(SEARCH("库存为",AU2229)))</formula>
    </cfRule>
  </conditionalFormatting>
  <conditionalFormatting sqref="AU2230">
    <cfRule type="cellIs" dxfId="0" priority="9686" operator="lessThan">
      <formula>20</formula>
    </cfRule>
    <cfRule type="cellIs" dxfId="1" priority="5716" operator="greaterThan">
      <formula>120</formula>
    </cfRule>
    <cfRule type="containsText" dxfId="2" priority="1746" operator="between" text="库存为">
      <formula>NOT(ISERROR(SEARCH("库存为",AU2230)))</formula>
    </cfRule>
  </conditionalFormatting>
  <conditionalFormatting sqref="AU2231">
    <cfRule type="cellIs" dxfId="0" priority="9685" operator="lessThan">
      <formula>20</formula>
    </cfRule>
    <cfRule type="cellIs" dxfId="1" priority="5715" operator="greaterThan">
      <formula>120</formula>
    </cfRule>
    <cfRule type="containsText" dxfId="2" priority="1745" operator="between" text="库存为">
      <formula>NOT(ISERROR(SEARCH("库存为",AU2231)))</formula>
    </cfRule>
  </conditionalFormatting>
  <conditionalFormatting sqref="AU2232">
    <cfRule type="cellIs" dxfId="0" priority="9684" operator="lessThan">
      <formula>20</formula>
    </cfRule>
    <cfRule type="cellIs" dxfId="1" priority="5714" operator="greaterThan">
      <formula>120</formula>
    </cfRule>
    <cfRule type="containsText" dxfId="2" priority="1744" operator="between" text="库存为">
      <formula>NOT(ISERROR(SEARCH("库存为",AU2232)))</formula>
    </cfRule>
  </conditionalFormatting>
  <conditionalFormatting sqref="AU2233">
    <cfRule type="cellIs" dxfId="0" priority="9683" operator="lessThan">
      <formula>20</formula>
    </cfRule>
    <cfRule type="cellIs" dxfId="1" priority="5713" operator="greaterThan">
      <formula>120</formula>
    </cfRule>
    <cfRule type="containsText" dxfId="2" priority="1743" operator="between" text="库存为">
      <formula>NOT(ISERROR(SEARCH("库存为",AU2233)))</formula>
    </cfRule>
  </conditionalFormatting>
  <conditionalFormatting sqref="AU2234">
    <cfRule type="cellIs" dxfId="0" priority="9682" operator="lessThan">
      <formula>20</formula>
    </cfRule>
    <cfRule type="cellIs" dxfId="1" priority="5712" operator="greaterThan">
      <formula>120</formula>
    </cfRule>
    <cfRule type="containsText" dxfId="2" priority="1742" operator="between" text="库存为">
      <formula>NOT(ISERROR(SEARCH("库存为",AU2234)))</formula>
    </cfRule>
  </conditionalFormatting>
  <conditionalFormatting sqref="AU2235">
    <cfRule type="cellIs" dxfId="0" priority="9681" operator="lessThan">
      <formula>20</formula>
    </cfRule>
    <cfRule type="cellIs" dxfId="1" priority="5711" operator="greaterThan">
      <formula>120</formula>
    </cfRule>
    <cfRule type="containsText" dxfId="2" priority="1741" operator="between" text="库存为">
      <formula>NOT(ISERROR(SEARCH("库存为",AU2235)))</formula>
    </cfRule>
  </conditionalFormatting>
  <conditionalFormatting sqref="AU2236">
    <cfRule type="cellIs" dxfId="0" priority="9680" operator="lessThan">
      <formula>20</formula>
    </cfRule>
    <cfRule type="cellIs" dxfId="1" priority="5710" operator="greaterThan">
      <formula>120</formula>
    </cfRule>
    <cfRule type="containsText" dxfId="2" priority="1740" operator="between" text="库存为">
      <formula>NOT(ISERROR(SEARCH("库存为",AU2236)))</formula>
    </cfRule>
  </conditionalFormatting>
  <conditionalFormatting sqref="AU2237">
    <cfRule type="cellIs" dxfId="0" priority="9679" operator="lessThan">
      <formula>20</formula>
    </cfRule>
    <cfRule type="cellIs" dxfId="1" priority="5709" operator="greaterThan">
      <formula>120</formula>
    </cfRule>
    <cfRule type="containsText" dxfId="2" priority="1739" operator="between" text="库存为">
      <formula>NOT(ISERROR(SEARCH("库存为",AU2237)))</formula>
    </cfRule>
  </conditionalFormatting>
  <conditionalFormatting sqref="AU2238">
    <cfRule type="cellIs" dxfId="0" priority="9678" operator="lessThan">
      <formula>20</formula>
    </cfRule>
    <cfRule type="cellIs" dxfId="1" priority="5708" operator="greaterThan">
      <formula>120</formula>
    </cfRule>
    <cfRule type="containsText" dxfId="2" priority="1738" operator="between" text="库存为">
      <formula>NOT(ISERROR(SEARCH("库存为",AU2238)))</formula>
    </cfRule>
  </conditionalFormatting>
  <conditionalFormatting sqref="AU2239">
    <cfRule type="cellIs" dxfId="0" priority="9677" operator="lessThan">
      <formula>20</formula>
    </cfRule>
    <cfRule type="cellIs" dxfId="1" priority="5707" operator="greaterThan">
      <formula>120</formula>
    </cfRule>
    <cfRule type="containsText" dxfId="2" priority="1737" operator="between" text="库存为">
      <formula>NOT(ISERROR(SEARCH("库存为",AU2239)))</formula>
    </cfRule>
  </conditionalFormatting>
  <conditionalFormatting sqref="AU2240">
    <cfRule type="cellIs" dxfId="0" priority="9676" operator="lessThan">
      <formula>20</formula>
    </cfRule>
    <cfRule type="cellIs" dxfId="1" priority="5706" operator="greaterThan">
      <formula>120</formula>
    </cfRule>
    <cfRule type="containsText" dxfId="2" priority="1736" operator="between" text="库存为">
      <formula>NOT(ISERROR(SEARCH("库存为",AU2240)))</formula>
    </cfRule>
  </conditionalFormatting>
  <conditionalFormatting sqref="AU2241">
    <cfRule type="cellIs" dxfId="0" priority="9675" operator="lessThan">
      <formula>20</formula>
    </cfRule>
    <cfRule type="cellIs" dxfId="1" priority="5705" operator="greaterThan">
      <formula>120</formula>
    </cfRule>
    <cfRule type="containsText" dxfId="2" priority="1735" operator="between" text="库存为">
      <formula>NOT(ISERROR(SEARCH("库存为",AU2241)))</formula>
    </cfRule>
  </conditionalFormatting>
  <conditionalFormatting sqref="AU2242">
    <cfRule type="cellIs" dxfId="0" priority="9674" operator="lessThan">
      <formula>20</formula>
    </cfRule>
    <cfRule type="cellIs" dxfId="1" priority="5704" operator="greaterThan">
      <formula>120</formula>
    </cfRule>
    <cfRule type="containsText" dxfId="2" priority="1734" operator="between" text="库存为">
      <formula>NOT(ISERROR(SEARCH("库存为",AU2242)))</formula>
    </cfRule>
  </conditionalFormatting>
  <conditionalFormatting sqref="AU2243">
    <cfRule type="cellIs" dxfId="0" priority="9673" operator="lessThan">
      <formula>20</formula>
    </cfRule>
    <cfRule type="cellIs" dxfId="1" priority="5703" operator="greaterThan">
      <formula>120</formula>
    </cfRule>
    <cfRule type="containsText" dxfId="2" priority="1733" operator="between" text="库存为">
      <formula>NOT(ISERROR(SEARCH("库存为",AU2243)))</formula>
    </cfRule>
  </conditionalFormatting>
  <conditionalFormatting sqref="AU2244">
    <cfRule type="cellIs" dxfId="0" priority="9672" operator="lessThan">
      <formula>20</formula>
    </cfRule>
    <cfRule type="cellIs" dxfId="1" priority="5702" operator="greaterThan">
      <formula>120</formula>
    </cfRule>
    <cfRule type="containsText" dxfId="2" priority="1732" operator="between" text="库存为">
      <formula>NOT(ISERROR(SEARCH("库存为",AU2244)))</formula>
    </cfRule>
  </conditionalFormatting>
  <conditionalFormatting sqref="AU2245">
    <cfRule type="cellIs" dxfId="0" priority="9671" operator="lessThan">
      <formula>20</formula>
    </cfRule>
    <cfRule type="cellIs" dxfId="1" priority="5701" operator="greaterThan">
      <formula>120</formula>
    </cfRule>
    <cfRule type="containsText" dxfId="2" priority="1731" operator="between" text="库存为">
      <formula>NOT(ISERROR(SEARCH("库存为",AU2245)))</formula>
    </cfRule>
  </conditionalFormatting>
  <conditionalFormatting sqref="AU2246">
    <cfRule type="cellIs" dxfId="0" priority="9670" operator="lessThan">
      <formula>20</formula>
    </cfRule>
    <cfRule type="cellIs" dxfId="1" priority="5700" operator="greaterThan">
      <formula>120</formula>
    </cfRule>
    <cfRule type="containsText" dxfId="2" priority="1730" operator="between" text="库存为">
      <formula>NOT(ISERROR(SEARCH("库存为",AU2246)))</formula>
    </cfRule>
  </conditionalFormatting>
  <conditionalFormatting sqref="AU2247">
    <cfRule type="cellIs" dxfId="0" priority="9669" operator="lessThan">
      <formula>20</formula>
    </cfRule>
    <cfRule type="cellIs" dxfId="1" priority="5699" operator="greaterThan">
      <formula>120</formula>
    </cfRule>
    <cfRule type="containsText" dxfId="2" priority="1729" operator="between" text="库存为">
      <formula>NOT(ISERROR(SEARCH("库存为",AU2247)))</formula>
    </cfRule>
  </conditionalFormatting>
  <conditionalFormatting sqref="AU2248">
    <cfRule type="cellIs" dxfId="0" priority="9668" operator="lessThan">
      <formula>20</formula>
    </cfRule>
    <cfRule type="cellIs" dxfId="1" priority="5698" operator="greaterThan">
      <formula>120</formula>
    </cfRule>
    <cfRule type="containsText" dxfId="2" priority="1728" operator="between" text="库存为">
      <formula>NOT(ISERROR(SEARCH("库存为",AU2248)))</formula>
    </cfRule>
  </conditionalFormatting>
  <conditionalFormatting sqref="AU2249">
    <cfRule type="cellIs" dxfId="0" priority="9667" operator="lessThan">
      <formula>20</formula>
    </cfRule>
    <cfRule type="cellIs" dxfId="1" priority="5697" operator="greaterThan">
      <formula>120</formula>
    </cfRule>
    <cfRule type="containsText" dxfId="2" priority="1727" operator="between" text="库存为">
      <formula>NOT(ISERROR(SEARCH("库存为",AU2249)))</formula>
    </cfRule>
  </conditionalFormatting>
  <conditionalFormatting sqref="AU2250">
    <cfRule type="cellIs" dxfId="0" priority="9666" operator="lessThan">
      <formula>20</formula>
    </cfRule>
    <cfRule type="cellIs" dxfId="1" priority="5696" operator="greaterThan">
      <formula>120</formula>
    </cfRule>
    <cfRule type="containsText" dxfId="2" priority="1726" operator="between" text="库存为">
      <formula>NOT(ISERROR(SEARCH("库存为",AU2250)))</formula>
    </cfRule>
  </conditionalFormatting>
  <conditionalFormatting sqref="AU2251">
    <cfRule type="cellIs" dxfId="0" priority="9665" operator="lessThan">
      <formula>20</formula>
    </cfRule>
    <cfRule type="cellIs" dxfId="1" priority="5695" operator="greaterThan">
      <formula>120</formula>
    </cfRule>
    <cfRule type="containsText" dxfId="2" priority="1725" operator="between" text="库存为">
      <formula>NOT(ISERROR(SEARCH("库存为",AU2251)))</formula>
    </cfRule>
  </conditionalFormatting>
  <conditionalFormatting sqref="AU2252">
    <cfRule type="cellIs" dxfId="0" priority="9664" operator="lessThan">
      <formula>20</formula>
    </cfRule>
    <cfRule type="cellIs" dxfId="1" priority="5694" operator="greaterThan">
      <formula>120</formula>
    </cfRule>
    <cfRule type="containsText" dxfId="2" priority="1724" operator="between" text="库存为">
      <formula>NOT(ISERROR(SEARCH("库存为",AU2252)))</formula>
    </cfRule>
  </conditionalFormatting>
  <conditionalFormatting sqref="AU2253">
    <cfRule type="cellIs" dxfId="0" priority="9663" operator="lessThan">
      <formula>20</formula>
    </cfRule>
    <cfRule type="cellIs" dxfId="1" priority="5693" operator="greaterThan">
      <formula>120</formula>
    </cfRule>
    <cfRule type="containsText" dxfId="2" priority="1723" operator="between" text="库存为">
      <formula>NOT(ISERROR(SEARCH("库存为",AU2253)))</formula>
    </cfRule>
  </conditionalFormatting>
  <conditionalFormatting sqref="AU2254">
    <cfRule type="cellIs" dxfId="0" priority="9662" operator="lessThan">
      <formula>20</formula>
    </cfRule>
    <cfRule type="cellIs" dxfId="1" priority="5692" operator="greaterThan">
      <formula>120</formula>
    </cfRule>
    <cfRule type="containsText" dxfId="2" priority="1722" operator="between" text="库存为">
      <formula>NOT(ISERROR(SEARCH("库存为",AU2254)))</formula>
    </cfRule>
  </conditionalFormatting>
  <conditionalFormatting sqref="AU2255">
    <cfRule type="cellIs" dxfId="0" priority="9661" operator="lessThan">
      <formula>20</formula>
    </cfRule>
    <cfRule type="cellIs" dxfId="1" priority="5691" operator="greaterThan">
      <formula>120</formula>
    </cfRule>
    <cfRule type="containsText" dxfId="2" priority="1721" operator="between" text="库存为">
      <formula>NOT(ISERROR(SEARCH("库存为",AU2255)))</formula>
    </cfRule>
  </conditionalFormatting>
  <conditionalFormatting sqref="AU2256">
    <cfRule type="cellIs" dxfId="0" priority="9660" operator="lessThan">
      <formula>20</formula>
    </cfRule>
    <cfRule type="cellIs" dxfId="1" priority="5690" operator="greaterThan">
      <formula>120</formula>
    </cfRule>
    <cfRule type="containsText" dxfId="2" priority="1720" operator="between" text="库存为">
      <formula>NOT(ISERROR(SEARCH("库存为",AU2256)))</formula>
    </cfRule>
  </conditionalFormatting>
  <conditionalFormatting sqref="AU2257">
    <cfRule type="cellIs" dxfId="0" priority="9659" operator="lessThan">
      <formula>20</formula>
    </cfRule>
    <cfRule type="cellIs" dxfId="1" priority="5689" operator="greaterThan">
      <formula>120</formula>
    </cfRule>
    <cfRule type="containsText" dxfId="2" priority="1719" operator="between" text="库存为">
      <formula>NOT(ISERROR(SEARCH("库存为",AU2257)))</formula>
    </cfRule>
  </conditionalFormatting>
  <conditionalFormatting sqref="AU2258">
    <cfRule type="cellIs" dxfId="0" priority="9658" operator="lessThan">
      <formula>20</formula>
    </cfRule>
    <cfRule type="cellIs" dxfId="1" priority="5688" operator="greaterThan">
      <formula>120</formula>
    </cfRule>
    <cfRule type="containsText" dxfId="2" priority="1718" operator="between" text="库存为">
      <formula>NOT(ISERROR(SEARCH("库存为",AU2258)))</formula>
    </cfRule>
  </conditionalFormatting>
  <conditionalFormatting sqref="AU2259">
    <cfRule type="cellIs" dxfId="0" priority="9657" operator="lessThan">
      <formula>20</formula>
    </cfRule>
    <cfRule type="cellIs" dxfId="1" priority="5687" operator="greaterThan">
      <formula>120</formula>
    </cfRule>
    <cfRule type="containsText" dxfId="2" priority="1717" operator="between" text="库存为">
      <formula>NOT(ISERROR(SEARCH("库存为",AU2259)))</formula>
    </cfRule>
  </conditionalFormatting>
  <conditionalFormatting sqref="AU2260">
    <cfRule type="cellIs" dxfId="0" priority="9656" operator="lessThan">
      <formula>20</formula>
    </cfRule>
    <cfRule type="cellIs" dxfId="1" priority="5686" operator="greaterThan">
      <formula>120</formula>
    </cfRule>
    <cfRule type="containsText" dxfId="2" priority="1716" operator="between" text="库存为">
      <formula>NOT(ISERROR(SEARCH("库存为",AU2260)))</formula>
    </cfRule>
  </conditionalFormatting>
  <conditionalFormatting sqref="AU2261">
    <cfRule type="cellIs" dxfId="0" priority="9655" operator="lessThan">
      <formula>20</formula>
    </cfRule>
    <cfRule type="cellIs" dxfId="1" priority="5685" operator="greaterThan">
      <formula>120</formula>
    </cfRule>
    <cfRule type="containsText" dxfId="2" priority="1715" operator="between" text="库存为">
      <formula>NOT(ISERROR(SEARCH("库存为",AU2261)))</formula>
    </cfRule>
  </conditionalFormatting>
  <conditionalFormatting sqref="AU2262">
    <cfRule type="cellIs" dxfId="0" priority="9654" operator="lessThan">
      <formula>20</formula>
    </cfRule>
    <cfRule type="cellIs" dxfId="1" priority="5684" operator="greaterThan">
      <formula>120</formula>
    </cfRule>
    <cfRule type="containsText" dxfId="2" priority="1714" operator="between" text="库存为">
      <formula>NOT(ISERROR(SEARCH("库存为",AU2262)))</formula>
    </cfRule>
  </conditionalFormatting>
  <conditionalFormatting sqref="AU2263">
    <cfRule type="cellIs" dxfId="0" priority="9653" operator="lessThan">
      <formula>20</formula>
    </cfRule>
    <cfRule type="cellIs" dxfId="1" priority="5683" operator="greaterThan">
      <formula>120</formula>
    </cfRule>
    <cfRule type="containsText" dxfId="2" priority="1713" operator="between" text="库存为">
      <formula>NOT(ISERROR(SEARCH("库存为",AU2263)))</formula>
    </cfRule>
  </conditionalFormatting>
  <conditionalFormatting sqref="AU2264">
    <cfRule type="cellIs" dxfId="0" priority="9652" operator="lessThan">
      <formula>20</formula>
    </cfRule>
    <cfRule type="cellIs" dxfId="1" priority="5682" operator="greaterThan">
      <formula>120</formula>
    </cfRule>
    <cfRule type="containsText" dxfId="2" priority="1712" operator="between" text="库存为">
      <formula>NOT(ISERROR(SEARCH("库存为",AU2264)))</formula>
    </cfRule>
  </conditionalFormatting>
  <conditionalFormatting sqref="AU2265">
    <cfRule type="cellIs" dxfId="0" priority="9651" operator="lessThan">
      <formula>20</formula>
    </cfRule>
    <cfRule type="cellIs" dxfId="1" priority="5681" operator="greaterThan">
      <formula>120</formula>
    </cfRule>
    <cfRule type="containsText" dxfId="2" priority="1711" operator="between" text="库存为">
      <formula>NOT(ISERROR(SEARCH("库存为",AU2265)))</formula>
    </cfRule>
  </conditionalFormatting>
  <conditionalFormatting sqref="AU2266">
    <cfRule type="cellIs" dxfId="0" priority="9650" operator="lessThan">
      <formula>20</formula>
    </cfRule>
    <cfRule type="cellIs" dxfId="1" priority="5680" operator="greaterThan">
      <formula>120</formula>
    </cfRule>
    <cfRule type="containsText" dxfId="2" priority="1710" operator="between" text="库存为">
      <formula>NOT(ISERROR(SEARCH("库存为",AU2266)))</formula>
    </cfRule>
  </conditionalFormatting>
  <conditionalFormatting sqref="AU2267">
    <cfRule type="cellIs" dxfId="0" priority="9649" operator="lessThan">
      <formula>20</formula>
    </cfRule>
    <cfRule type="cellIs" dxfId="1" priority="5679" operator="greaterThan">
      <formula>120</formula>
    </cfRule>
    <cfRule type="containsText" dxfId="2" priority="1709" operator="between" text="库存为">
      <formula>NOT(ISERROR(SEARCH("库存为",AU2267)))</formula>
    </cfRule>
  </conditionalFormatting>
  <conditionalFormatting sqref="AU2268">
    <cfRule type="cellIs" dxfId="0" priority="9648" operator="lessThan">
      <formula>20</formula>
    </cfRule>
    <cfRule type="cellIs" dxfId="1" priority="5678" operator="greaterThan">
      <formula>120</formula>
    </cfRule>
    <cfRule type="containsText" dxfId="2" priority="1708" operator="between" text="库存为">
      <formula>NOT(ISERROR(SEARCH("库存为",AU2268)))</formula>
    </cfRule>
  </conditionalFormatting>
  <conditionalFormatting sqref="AU2269">
    <cfRule type="cellIs" dxfId="0" priority="9647" operator="lessThan">
      <formula>20</formula>
    </cfRule>
    <cfRule type="cellIs" dxfId="1" priority="5677" operator="greaterThan">
      <formula>120</formula>
    </cfRule>
    <cfRule type="containsText" dxfId="2" priority="1707" operator="between" text="库存为">
      <formula>NOT(ISERROR(SEARCH("库存为",AU2269)))</formula>
    </cfRule>
  </conditionalFormatting>
  <conditionalFormatting sqref="AU2270">
    <cfRule type="cellIs" dxfId="0" priority="9646" operator="lessThan">
      <formula>20</formula>
    </cfRule>
    <cfRule type="cellIs" dxfId="1" priority="5676" operator="greaterThan">
      <formula>120</formula>
    </cfRule>
    <cfRule type="containsText" dxfId="2" priority="1706" operator="between" text="库存为">
      <formula>NOT(ISERROR(SEARCH("库存为",AU2270)))</formula>
    </cfRule>
  </conditionalFormatting>
  <conditionalFormatting sqref="AU2271">
    <cfRule type="cellIs" dxfId="0" priority="9645" operator="lessThan">
      <formula>20</formula>
    </cfRule>
    <cfRule type="cellIs" dxfId="1" priority="5675" operator="greaterThan">
      <formula>120</formula>
    </cfRule>
    <cfRule type="containsText" dxfId="2" priority="1705" operator="between" text="库存为">
      <formula>NOT(ISERROR(SEARCH("库存为",AU2271)))</formula>
    </cfRule>
  </conditionalFormatting>
  <conditionalFormatting sqref="AU2272">
    <cfRule type="cellIs" dxfId="0" priority="9644" operator="lessThan">
      <formula>20</formula>
    </cfRule>
    <cfRule type="cellIs" dxfId="1" priority="5674" operator="greaterThan">
      <formula>120</formula>
    </cfRule>
    <cfRule type="containsText" dxfId="2" priority="1704" operator="between" text="库存为">
      <formula>NOT(ISERROR(SEARCH("库存为",AU2272)))</formula>
    </cfRule>
  </conditionalFormatting>
  <conditionalFormatting sqref="AU2273">
    <cfRule type="cellIs" dxfId="0" priority="9643" operator="lessThan">
      <formula>20</formula>
    </cfRule>
    <cfRule type="cellIs" dxfId="1" priority="5673" operator="greaterThan">
      <formula>120</formula>
    </cfRule>
    <cfRule type="containsText" dxfId="2" priority="1703" operator="between" text="库存为">
      <formula>NOT(ISERROR(SEARCH("库存为",AU2273)))</formula>
    </cfRule>
  </conditionalFormatting>
  <conditionalFormatting sqref="AU2274">
    <cfRule type="cellIs" dxfId="0" priority="9642" operator="lessThan">
      <formula>20</formula>
    </cfRule>
    <cfRule type="cellIs" dxfId="1" priority="5672" operator="greaterThan">
      <formula>120</formula>
    </cfRule>
    <cfRule type="containsText" dxfId="2" priority="1702" operator="between" text="库存为">
      <formula>NOT(ISERROR(SEARCH("库存为",AU2274)))</formula>
    </cfRule>
  </conditionalFormatting>
  <conditionalFormatting sqref="AU2275">
    <cfRule type="cellIs" dxfId="0" priority="9641" operator="lessThan">
      <formula>20</formula>
    </cfRule>
    <cfRule type="cellIs" dxfId="1" priority="5671" operator="greaterThan">
      <formula>120</formula>
    </cfRule>
    <cfRule type="containsText" dxfId="2" priority="1701" operator="between" text="库存为">
      <formula>NOT(ISERROR(SEARCH("库存为",AU2275)))</formula>
    </cfRule>
  </conditionalFormatting>
  <conditionalFormatting sqref="AU2276">
    <cfRule type="cellIs" dxfId="0" priority="9640" operator="lessThan">
      <formula>20</formula>
    </cfRule>
    <cfRule type="cellIs" dxfId="1" priority="5670" operator="greaterThan">
      <formula>120</formula>
    </cfRule>
    <cfRule type="containsText" dxfId="2" priority="1700" operator="between" text="库存为">
      <formula>NOT(ISERROR(SEARCH("库存为",AU2276)))</formula>
    </cfRule>
  </conditionalFormatting>
  <conditionalFormatting sqref="AU2277">
    <cfRule type="cellIs" dxfId="0" priority="9639" operator="lessThan">
      <formula>20</formula>
    </cfRule>
    <cfRule type="cellIs" dxfId="1" priority="5669" operator="greaterThan">
      <formula>120</formula>
    </cfRule>
    <cfRule type="containsText" dxfId="2" priority="1699" operator="between" text="库存为">
      <formula>NOT(ISERROR(SEARCH("库存为",AU2277)))</formula>
    </cfRule>
  </conditionalFormatting>
  <conditionalFormatting sqref="AU2278">
    <cfRule type="cellIs" dxfId="0" priority="9638" operator="lessThan">
      <formula>20</formula>
    </cfRule>
    <cfRule type="cellIs" dxfId="1" priority="5668" operator="greaterThan">
      <formula>120</formula>
    </cfRule>
    <cfRule type="containsText" dxfId="2" priority="1698" operator="between" text="库存为">
      <formula>NOT(ISERROR(SEARCH("库存为",AU2278)))</formula>
    </cfRule>
  </conditionalFormatting>
  <conditionalFormatting sqref="AU2279">
    <cfRule type="cellIs" dxfId="0" priority="9637" operator="lessThan">
      <formula>20</formula>
    </cfRule>
    <cfRule type="cellIs" dxfId="1" priority="5667" operator="greaterThan">
      <formula>120</formula>
    </cfRule>
    <cfRule type="containsText" dxfId="2" priority="1697" operator="between" text="库存为">
      <formula>NOT(ISERROR(SEARCH("库存为",AU2279)))</formula>
    </cfRule>
  </conditionalFormatting>
  <conditionalFormatting sqref="AU2280">
    <cfRule type="cellIs" dxfId="0" priority="9636" operator="lessThan">
      <formula>20</formula>
    </cfRule>
    <cfRule type="cellIs" dxfId="1" priority="5666" operator="greaterThan">
      <formula>120</formula>
    </cfRule>
    <cfRule type="containsText" dxfId="2" priority="1696" operator="between" text="库存为">
      <formula>NOT(ISERROR(SEARCH("库存为",AU2280)))</formula>
    </cfRule>
  </conditionalFormatting>
  <conditionalFormatting sqref="AU2281">
    <cfRule type="cellIs" dxfId="0" priority="9635" operator="lessThan">
      <formula>20</formula>
    </cfRule>
    <cfRule type="cellIs" dxfId="1" priority="5665" operator="greaterThan">
      <formula>120</formula>
    </cfRule>
    <cfRule type="containsText" dxfId="2" priority="1695" operator="between" text="库存为">
      <formula>NOT(ISERROR(SEARCH("库存为",AU2281)))</formula>
    </cfRule>
  </conditionalFormatting>
  <conditionalFormatting sqref="AU2282">
    <cfRule type="cellIs" dxfId="0" priority="9634" operator="lessThan">
      <formula>20</formula>
    </cfRule>
    <cfRule type="cellIs" dxfId="1" priority="5664" operator="greaterThan">
      <formula>120</formula>
    </cfRule>
    <cfRule type="containsText" dxfId="2" priority="1694" operator="between" text="库存为">
      <formula>NOT(ISERROR(SEARCH("库存为",AU2282)))</formula>
    </cfRule>
  </conditionalFormatting>
  <conditionalFormatting sqref="AU2283">
    <cfRule type="cellIs" dxfId="0" priority="9633" operator="lessThan">
      <formula>20</formula>
    </cfRule>
    <cfRule type="cellIs" dxfId="1" priority="5663" operator="greaterThan">
      <formula>120</formula>
    </cfRule>
    <cfRule type="containsText" dxfId="2" priority="1693" operator="between" text="库存为">
      <formula>NOT(ISERROR(SEARCH("库存为",AU2283)))</formula>
    </cfRule>
  </conditionalFormatting>
  <conditionalFormatting sqref="AU2284">
    <cfRule type="cellIs" dxfId="0" priority="9632" operator="lessThan">
      <formula>20</formula>
    </cfRule>
    <cfRule type="cellIs" dxfId="1" priority="5662" operator="greaterThan">
      <formula>120</formula>
    </cfRule>
    <cfRule type="containsText" dxfId="2" priority="1692" operator="between" text="库存为">
      <formula>NOT(ISERROR(SEARCH("库存为",AU2284)))</formula>
    </cfRule>
  </conditionalFormatting>
  <conditionalFormatting sqref="AU2285">
    <cfRule type="cellIs" dxfId="0" priority="9631" operator="lessThan">
      <formula>20</formula>
    </cfRule>
    <cfRule type="cellIs" dxfId="1" priority="5661" operator="greaterThan">
      <formula>120</formula>
    </cfRule>
    <cfRule type="containsText" dxfId="2" priority="1691" operator="between" text="库存为">
      <formula>NOT(ISERROR(SEARCH("库存为",AU2285)))</formula>
    </cfRule>
  </conditionalFormatting>
  <conditionalFormatting sqref="AU2286">
    <cfRule type="cellIs" dxfId="0" priority="9630" operator="lessThan">
      <formula>20</formula>
    </cfRule>
    <cfRule type="cellIs" dxfId="1" priority="5660" operator="greaterThan">
      <formula>120</formula>
    </cfRule>
    <cfRule type="containsText" dxfId="2" priority="1690" operator="between" text="库存为">
      <formula>NOT(ISERROR(SEARCH("库存为",AU2286)))</formula>
    </cfRule>
  </conditionalFormatting>
  <conditionalFormatting sqref="AU2287">
    <cfRule type="cellIs" dxfId="0" priority="9629" operator="lessThan">
      <formula>20</formula>
    </cfRule>
    <cfRule type="cellIs" dxfId="1" priority="5659" operator="greaterThan">
      <formula>120</formula>
    </cfRule>
    <cfRule type="containsText" dxfId="2" priority="1689" operator="between" text="库存为">
      <formula>NOT(ISERROR(SEARCH("库存为",AU2287)))</formula>
    </cfRule>
  </conditionalFormatting>
  <conditionalFormatting sqref="AU2288">
    <cfRule type="cellIs" dxfId="0" priority="9628" operator="lessThan">
      <formula>20</formula>
    </cfRule>
    <cfRule type="cellIs" dxfId="1" priority="5658" operator="greaterThan">
      <formula>120</formula>
    </cfRule>
    <cfRule type="containsText" dxfId="2" priority="1688" operator="between" text="库存为">
      <formula>NOT(ISERROR(SEARCH("库存为",AU2288)))</formula>
    </cfRule>
  </conditionalFormatting>
  <conditionalFormatting sqref="AU2289">
    <cfRule type="cellIs" dxfId="0" priority="9627" operator="lessThan">
      <formula>20</formula>
    </cfRule>
    <cfRule type="cellIs" dxfId="1" priority="5657" operator="greaterThan">
      <formula>120</formula>
    </cfRule>
    <cfRule type="containsText" dxfId="2" priority="1687" operator="between" text="库存为">
      <formula>NOT(ISERROR(SEARCH("库存为",AU2289)))</formula>
    </cfRule>
  </conditionalFormatting>
  <conditionalFormatting sqref="AU2290">
    <cfRule type="cellIs" dxfId="0" priority="9626" operator="lessThan">
      <formula>20</formula>
    </cfRule>
    <cfRule type="cellIs" dxfId="1" priority="5656" operator="greaterThan">
      <formula>120</formula>
    </cfRule>
    <cfRule type="containsText" dxfId="2" priority="1686" operator="between" text="库存为">
      <formula>NOT(ISERROR(SEARCH("库存为",AU2290)))</formula>
    </cfRule>
  </conditionalFormatting>
  <conditionalFormatting sqref="AU2291">
    <cfRule type="cellIs" dxfId="0" priority="9625" operator="lessThan">
      <formula>20</formula>
    </cfRule>
    <cfRule type="cellIs" dxfId="1" priority="5655" operator="greaterThan">
      <formula>120</formula>
    </cfRule>
    <cfRule type="containsText" dxfId="2" priority="1685" operator="between" text="库存为">
      <formula>NOT(ISERROR(SEARCH("库存为",AU2291)))</formula>
    </cfRule>
  </conditionalFormatting>
  <conditionalFormatting sqref="AU2292">
    <cfRule type="cellIs" dxfId="0" priority="9624" operator="lessThan">
      <formula>20</formula>
    </cfRule>
    <cfRule type="cellIs" dxfId="1" priority="5654" operator="greaterThan">
      <formula>120</formula>
    </cfRule>
    <cfRule type="containsText" dxfId="2" priority="1684" operator="between" text="库存为">
      <formula>NOT(ISERROR(SEARCH("库存为",AU2292)))</formula>
    </cfRule>
  </conditionalFormatting>
  <conditionalFormatting sqref="AU2293">
    <cfRule type="cellIs" dxfId="0" priority="9623" operator="lessThan">
      <formula>20</formula>
    </cfRule>
    <cfRule type="cellIs" dxfId="1" priority="5653" operator="greaterThan">
      <formula>120</formula>
    </cfRule>
    <cfRule type="containsText" dxfId="2" priority="1683" operator="between" text="库存为">
      <formula>NOT(ISERROR(SEARCH("库存为",AU2293)))</formula>
    </cfRule>
  </conditionalFormatting>
  <conditionalFormatting sqref="AU2294">
    <cfRule type="cellIs" dxfId="0" priority="9622" operator="lessThan">
      <formula>20</formula>
    </cfRule>
    <cfRule type="cellIs" dxfId="1" priority="5652" operator="greaterThan">
      <formula>120</formula>
    </cfRule>
    <cfRule type="containsText" dxfId="2" priority="1682" operator="between" text="库存为">
      <formula>NOT(ISERROR(SEARCH("库存为",AU2294)))</formula>
    </cfRule>
  </conditionalFormatting>
  <conditionalFormatting sqref="AU2295">
    <cfRule type="cellIs" dxfId="0" priority="9621" operator="lessThan">
      <formula>20</formula>
    </cfRule>
    <cfRule type="cellIs" dxfId="1" priority="5651" operator="greaterThan">
      <formula>120</formula>
    </cfRule>
    <cfRule type="containsText" dxfId="2" priority="1681" operator="between" text="库存为">
      <formula>NOT(ISERROR(SEARCH("库存为",AU2295)))</formula>
    </cfRule>
  </conditionalFormatting>
  <conditionalFormatting sqref="AU2296">
    <cfRule type="cellIs" dxfId="0" priority="9620" operator="lessThan">
      <formula>20</formula>
    </cfRule>
    <cfRule type="cellIs" dxfId="1" priority="5650" operator="greaterThan">
      <formula>120</formula>
    </cfRule>
    <cfRule type="containsText" dxfId="2" priority="1680" operator="between" text="库存为">
      <formula>NOT(ISERROR(SEARCH("库存为",AU2296)))</formula>
    </cfRule>
  </conditionalFormatting>
  <conditionalFormatting sqref="AU2297">
    <cfRule type="cellIs" dxfId="0" priority="9619" operator="lessThan">
      <formula>20</formula>
    </cfRule>
    <cfRule type="cellIs" dxfId="1" priority="5649" operator="greaterThan">
      <formula>120</formula>
    </cfRule>
    <cfRule type="containsText" dxfId="2" priority="1679" operator="between" text="库存为">
      <formula>NOT(ISERROR(SEARCH("库存为",AU2297)))</formula>
    </cfRule>
  </conditionalFormatting>
  <conditionalFormatting sqref="AU2298">
    <cfRule type="cellIs" dxfId="0" priority="9618" operator="lessThan">
      <formula>20</formula>
    </cfRule>
    <cfRule type="cellIs" dxfId="1" priority="5648" operator="greaterThan">
      <formula>120</formula>
    </cfRule>
    <cfRule type="containsText" dxfId="2" priority="1678" operator="between" text="库存为">
      <formula>NOT(ISERROR(SEARCH("库存为",AU2298)))</formula>
    </cfRule>
  </conditionalFormatting>
  <conditionalFormatting sqref="AU2299">
    <cfRule type="cellIs" dxfId="0" priority="9617" operator="lessThan">
      <formula>20</formula>
    </cfRule>
    <cfRule type="cellIs" dxfId="1" priority="5647" operator="greaterThan">
      <formula>120</formula>
    </cfRule>
    <cfRule type="containsText" dxfId="2" priority="1677" operator="between" text="库存为">
      <formula>NOT(ISERROR(SEARCH("库存为",AU2299)))</formula>
    </cfRule>
  </conditionalFormatting>
  <conditionalFormatting sqref="AU2300">
    <cfRule type="cellIs" dxfId="0" priority="9616" operator="lessThan">
      <formula>20</formula>
    </cfRule>
    <cfRule type="cellIs" dxfId="1" priority="5646" operator="greaterThan">
      <formula>120</formula>
    </cfRule>
    <cfRule type="containsText" dxfId="2" priority="1676" operator="between" text="库存为">
      <formula>NOT(ISERROR(SEARCH("库存为",AU2300)))</formula>
    </cfRule>
  </conditionalFormatting>
  <conditionalFormatting sqref="AU2301">
    <cfRule type="cellIs" dxfId="0" priority="9615" operator="lessThan">
      <formula>20</formula>
    </cfRule>
    <cfRule type="cellIs" dxfId="1" priority="5645" operator="greaterThan">
      <formula>120</formula>
    </cfRule>
    <cfRule type="containsText" dxfId="2" priority="1675" operator="between" text="库存为">
      <formula>NOT(ISERROR(SEARCH("库存为",AU2301)))</formula>
    </cfRule>
  </conditionalFormatting>
  <conditionalFormatting sqref="AU2302">
    <cfRule type="cellIs" dxfId="0" priority="9614" operator="lessThan">
      <formula>20</formula>
    </cfRule>
    <cfRule type="cellIs" dxfId="1" priority="5644" operator="greaterThan">
      <formula>120</formula>
    </cfRule>
    <cfRule type="containsText" dxfId="2" priority="1674" operator="between" text="库存为">
      <formula>NOT(ISERROR(SEARCH("库存为",AU2302)))</formula>
    </cfRule>
  </conditionalFormatting>
  <conditionalFormatting sqref="AU2303">
    <cfRule type="cellIs" dxfId="0" priority="9613" operator="lessThan">
      <formula>20</formula>
    </cfRule>
    <cfRule type="cellIs" dxfId="1" priority="5643" operator="greaterThan">
      <formula>120</formula>
    </cfRule>
    <cfRule type="containsText" dxfId="2" priority="1673" operator="between" text="库存为">
      <formula>NOT(ISERROR(SEARCH("库存为",AU2303)))</formula>
    </cfRule>
  </conditionalFormatting>
  <conditionalFormatting sqref="AU2304">
    <cfRule type="cellIs" dxfId="0" priority="9612" operator="lessThan">
      <formula>20</formula>
    </cfRule>
    <cfRule type="cellIs" dxfId="1" priority="5642" operator="greaterThan">
      <formula>120</formula>
    </cfRule>
    <cfRule type="containsText" dxfId="2" priority="1672" operator="between" text="库存为">
      <formula>NOT(ISERROR(SEARCH("库存为",AU2304)))</formula>
    </cfRule>
  </conditionalFormatting>
  <conditionalFormatting sqref="AU2305">
    <cfRule type="cellIs" dxfId="0" priority="9611" operator="lessThan">
      <formula>20</formula>
    </cfRule>
    <cfRule type="cellIs" dxfId="1" priority="5641" operator="greaterThan">
      <formula>120</formula>
    </cfRule>
    <cfRule type="containsText" dxfId="2" priority="1671" operator="between" text="库存为">
      <formula>NOT(ISERROR(SEARCH("库存为",AU2305)))</formula>
    </cfRule>
  </conditionalFormatting>
  <conditionalFormatting sqref="AU2306">
    <cfRule type="cellIs" dxfId="0" priority="9610" operator="lessThan">
      <formula>20</formula>
    </cfRule>
    <cfRule type="cellIs" dxfId="1" priority="5640" operator="greaterThan">
      <formula>120</formula>
    </cfRule>
    <cfRule type="containsText" dxfId="2" priority="1670" operator="between" text="库存为">
      <formula>NOT(ISERROR(SEARCH("库存为",AU2306)))</formula>
    </cfRule>
  </conditionalFormatting>
  <conditionalFormatting sqref="AU2307">
    <cfRule type="cellIs" dxfId="0" priority="9609" operator="lessThan">
      <formula>20</formula>
    </cfRule>
    <cfRule type="cellIs" dxfId="1" priority="5639" operator="greaterThan">
      <formula>120</formula>
    </cfRule>
    <cfRule type="containsText" dxfId="2" priority="1669" operator="between" text="库存为">
      <formula>NOT(ISERROR(SEARCH("库存为",AU2307)))</formula>
    </cfRule>
  </conditionalFormatting>
  <conditionalFormatting sqref="AU2308">
    <cfRule type="cellIs" dxfId="0" priority="9608" operator="lessThan">
      <formula>20</formula>
    </cfRule>
    <cfRule type="cellIs" dxfId="1" priority="5638" operator="greaterThan">
      <formula>120</formula>
    </cfRule>
    <cfRule type="containsText" dxfId="2" priority="1668" operator="between" text="库存为">
      <formula>NOT(ISERROR(SEARCH("库存为",AU2308)))</formula>
    </cfRule>
  </conditionalFormatting>
  <conditionalFormatting sqref="AU2309">
    <cfRule type="cellIs" dxfId="0" priority="9607" operator="lessThan">
      <formula>20</formula>
    </cfRule>
    <cfRule type="cellIs" dxfId="1" priority="5637" operator="greaterThan">
      <formula>120</formula>
    </cfRule>
    <cfRule type="containsText" dxfId="2" priority="1667" operator="between" text="库存为">
      <formula>NOT(ISERROR(SEARCH("库存为",AU2309)))</formula>
    </cfRule>
  </conditionalFormatting>
  <conditionalFormatting sqref="AU2310">
    <cfRule type="cellIs" dxfId="0" priority="9606" operator="lessThan">
      <formula>20</formula>
    </cfRule>
    <cfRule type="cellIs" dxfId="1" priority="5636" operator="greaterThan">
      <formula>120</formula>
    </cfRule>
    <cfRule type="containsText" dxfId="2" priority="1666" operator="between" text="库存为">
      <formula>NOT(ISERROR(SEARCH("库存为",AU2310)))</formula>
    </cfRule>
  </conditionalFormatting>
  <conditionalFormatting sqref="AU2311">
    <cfRule type="cellIs" dxfId="0" priority="9605" operator="lessThan">
      <formula>20</formula>
    </cfRule>
    <cfRule type="cellIs" dxfId="1" priority="5635" operator="greaterThan">
      <formula>120</formula>
    </cfRule>
    <cfRule type="containsText" dxfId="2" priority="1665" operator="between" text="库存为">
      <formula>NOT(ISERROR(SEARCH("库存为",AU2311)))</formula>
    </cfRule>
  </conditionalFormatting>
  <conditionalFormatting sqref="AU2312">
    <cfRule type="cellIs" dxfId="0" priority="9604" operator="lessThan">
      <formula>20</formula>
    </cfRule>
    <cfRule type="cellIs" dxfId="1" priority="5634" operator="greaterThan">
      <formula>120</formula>
    </cfRule>
    <cfRule type="containsText" dxfId="2" priority="1664" operator="between" text="库存为">
      <formula>NOT(ISERROR(SEARCH("库存为",AU2312)))</formula>
    </cfRule>
  </conditionalFormatting>
  <conditionalFormatting sqref="AU2313">
    <cfRule type="cellIs" dxfId="0" priority="9603" operator="lessThan">
      <formula>20</formula>
    </cfRule>
    <cfRule type="cellIs" dxfId="1" priority="5633" operator="greaterThan">
      <formula>120</formula>
    </cfRule>
    <cfRule type="containsText" dxfId="2" priority="1663" operator="between" text="库存为">
      <formula>NOT(ISERROR(SEARCH("库存为",AU2313)))</formula>
    </cfRule>
  </conditionalFormatting>
  <conditionalFormatting sqref="AU2314">
    <cfRule type="cellIs" dxfId="0" priority="9602" operator="lessThan">
      <formula>20</formula>
    </cfRule>
    <cfRule type="cellIs" dxfId="1" priority="5632" operator="greaterThan">
      <formula>120</formula>
    </cfRule>
    <cfRule type="containsText" dxfId="2" priority="1662" operator="between" text="库存为">
      <formula>NOT(ISERROR(SEARCH("库存为",AU2314)))</formula>
    </cfRule>
  </conditionalFormatting>
  <conditionalFormatting sqref="AU2315">
    <cfRule type="cellIs" dxfId="0" priority="9601" operator="lessThan">
      <formula>20</formula>
    </cfRule>
    <cfRule type="cellIs" dxfId="1" priority="5631" operator="greaterThan">
      <formula>120</formula>
    </cfRule>
    <cfRule type="containsText" dxfId="2" priority="1661" operator="between" text="库存为">
      <formula>NOT(ISERROR(SEARCH("库存为",AU2315)))</formula>
    </cfRule>
  </conditionalFormatting>
  <conditionalFormatting sqref="AU2316">
    <cfRule type="cellIs" dxfId="0" priority="9600" operator="lessThan">
      <formula>20</formula>
    </cfRule>
    <cfRule type="cellIs" dxfId="1" priority="5630" operator="greaterThan">
      <formula>120</formula>
    </cfRule>
    <cfRule type="containsText" dxfId="2" priority="1660" operator="between" text="库存为">
      <formula>NOT(ISERROR(SEARCH("库存为",AU2316)))</formula>
    </cfRule>
  </conditionalFormatting>
  <conditionalFormatting sqref="AU2317">
    <cfRule type="cellIs" dxfId="0" priority="9599" operator="lessThan">
      <formula>20</formula>
    </cfRule>
    <cfRule type="cellIs" dxfId="1" priority="5629" operator="greaterThan">
      <formula>120</formula>
    </cfRule>
    <cfRule type="containsText" dxfId="2" priority="1659" operator="between" text="库存为">
      <formula>NOT(ISERROR(SEARCH("库存为",AU2317)))</formula>
    </cfRule>
  </conditionalFormatting>
  <conditionalFormatting sqref="AU2318">
    <cfRule type="cellIs" dxfId="0" priority="9598" operator="lessThan">
      <formula>20</formula>
    </cfRule>
    <cfRule type="cellIs" dxfId="1" priority="5628" operator="greaterThan">
      <formula>120</formula>
    </cfRule>
    <cfRule type="containsText" dxfId="2" priority="1658" operator="between" text="库存为">
      <formula>NOT(ISERROR(SEARCH("库存为",AU2318)))</formula>
    </cfRule>
  </conditionalFormatting>
  <conditionalFormatting sqref="AU2319">
    <cfRule type="cellIs" dxfId="0" priority="9597" operator="lessThan">
      <formula>20</formula>
    </cfRule>
    <cfRule type="cellIs" dxfId="1" priority="5627" operator="greaterThan">
      <formula>120</formula>
    </cfRule>
    <cfRule type="containsText" dxfId="2" priority="1657" operator="between" text="库存为">
      <formula>NOT(ISERROR(SEARCH("库存为",AU2319)))</formula>
    </cfRule>
  </conditionalFormatting>
  <conditionalFormatting sqref="AU2320">
    <cfRule type="cellIs" dxfId="0" priority="9596" operator="lessThan">
      <formula>20</formula>
    </cfRule>
    <cfRule type="cellIs" dxfId="1" priority="5626" operator="greaterThan">
      <formula>120</formula>
    </cfRule>
    <cfRule type="containsText" dxfId="2" priority="1656" operator="between" text="库存为">
      <formula>NOT(ISERROR(SEARCH("库存为",AU2320)))</formula>
    </cfRule>
  </conditionalFormatting>
  <conditionalFormatting sqref="AU2321">
    <cfRule type="cellIs" dxfId="0" priority="9595" operator="lessThan">
      <formula>20</formula>
    </cfRule>
    <cfRule type="cellIs" dxfId="1" priority="5625" operator="greaterThan">
      <formula>120</formula>
    </cfRule>
    <cfRule type="containsText" dxfId="2" priority="1655" operator="between" text="库存为">
      <formula>NOT(ISERROR(SEARCH("库存为",AU2321)))</formula>
    </cfRule>
  </conditionalFormatting>
  <conditionalFormatting sqref="AU2322">
    <cfRule type="cellIs" dxfId="0" priority="9594" operator="lessThan">
      <formula>20</formula>
    </cfRule>
    <cfRule type="cellIs" dxfId="1" priority="5624" operator="greaterThan">
      <formula>120</formula>
    </cfRule>
    <cfRule type="containsText" dxfId="2" priority="1654" operator="between" text="库存为">
      <formula>NOT(ISERROR(SEARCH("库存为",AU2322)))</formula>
    </cfRule>
  </conditionalFormatting>
  <conditionalFormatting sqref="AU2323">
    <cfRule type="cellIs" dxfId="0" priority="9593" operator="lessThan">
      <formula>20</formula>
    </cfRule>
    <cfRule type="cellIs" dxfId="1" priority="5623" operator="greaterThan">
      <formula>120</formula>
    </cfRule>
    <cfRule type="containsText" dxfId="2" priority="1653" operator="between" text="库存为">
      <formula>NOT(ISERROR(SEARCH("库存为",AU2323)))</formula>
    </cfRule>
  </conditionalFormatting>
  <conditionalFormatting sqref="AU2324">
    <cfRule type="cellIs" dxfId="0" priority="9592" operator="lessThan">
      <formula>20</formula>
    </cfRule>
    <cfRule type="cellIs" dxfId="1" priority="5622" operator="greaterThan">
      <formula>120</formula>
    </cfRule>
    <cfRule type="containsText" dxfId="2" priority="1652" operator="between" text="库存为">
      <formula>NOT(ISERROR(SEARCH("库存为",AU2324)))</formula>
    </cfRule>
  </conditionalFormatting>
  <conditionalFormatting sqref="AU2325">
    <cfRule type="cellIs" dxfId="0" priority="9591" operator="lessThan">
      <formula>20</formula>
    </cfRule>
    <cfRule type="cellIs" dxfId="1" priority="5621" operator="greaterThan">
      <formula>120</formula>
    </cfRule>
    <cfRule type="containsText" dxfId="2" priority="1651" operator="between" text="库存为">
      <formula>NOT(ISERROR(SEARCH("库存为",AU2325)))</formula>
    </cfRule>
  </conditionalFormatting>
  <conditionalFormatting sqref="AU2326">
    <cfRule type="cellIs" dxfId="0" priority="9590" operator="lessThan">
      <formula>20</formula>
    </cfRule>
    <cfRule type="cellIs" dxfId="1" priority="5620" operator="greaterThan">
      <formula>120</formula>
    </cfRule>
    <cfRule type="containsText" dxfId="2" priority="1650" operator="between" text="库存为">
      <formula>NOT(ISERROR(SEARCH("库存为",AU2326)))</formula>
    </cfRule>
  </conditionalFormatting>
  <conditionalFormatting sqref="AU2327">
    <cfRule type="cellIs" dxfId="0" priority="9589" operator="lessThan">
      <formula>20</formula>
    </cfRule>
    <cfRule type="cellIs" dxfId="1" priority="5619" operator="greaterThan">
      <formula>120</formula>
    </cfRule>
    <cfRule type="containsText" dxfId="2" priority="1649" operator="between" text="库存为">
      <formula>NOT(ISERROR(SEARCH("库存为",AU2327)))</formula>
    </cfRule>
  </conditionalFormatting>
  <conditionalFormatting sqref="AU2328">
    <cfRule type="cellIs" dxfId="0" priority="9588" operator="lessThan">
      <formula>20</formula>
    </cfRule>
    <cfRule type="cellIs" dxfId="1" priority="5618" operator="greaterThan">
      <formula>120</formula>
    </cfRule>
    <cfRule type="containsText" dxfId="2" priority="1648" operator="between" text="库存为">
      <formula>NOT(ISERROR(SEARCH("库存为",AU2328)))</formula>
    </cfRule>
  </conditionalFormatting>
  <conditionalFormatting sqref="AU2329">
    <cfRule type="cellIs" dxfId="0" priority="9587" operator="lessThan">
      <formula>20</formula>
    </cfRule>
    <cfRule type="cellIs" dxfId="1" priority="5617" operator="greaterThan">
      <formula>120</formula>
    </cfRule>
    <cfRule type="containsText" dxfId="2" priority="1647" operator="between" text="库存为">
      <formula>NOT(ISERROR(SEARCH("库存为",AU2329)))</formula>
    </cfRule>
  </conditionalFormatting>
  <conditionalFormatting sqref="AU2330">
    <cfRule type="cellIs" dxfId="0" priority="9586" operator="lessThan">
      <formula>20</formula>
    </cfRule>
    <cfRule type="cellIs" dxfId="1" priority="5616" operator="greaterThan">
      <formula>120</formula>
    </cfRule>
    <cfRule type="containsText" dxfId="2" priority="1646" operator="between" text="库存为">
      <formula>NOT(ISERROR(SEARCH("库存为",AU2330)))</formula>
    </cfRule>
  </conditionalFormatting>
  <conditionalFormatting sqref="AU2331">
    <cfRule type="cellIs" dxfId="0" priority="9585" operator="lessThan">
      <formula>20</formula>
    </cfRule>
    <cfRule type="cellIs" dxfId="1" priority="5615" operator="greaterThan">
      <formula>120</formula>
    </cfRule>
    <cfRule type="containsText" dxfId="2" priority="1645" operator="between" text="库存为">
      <formula>NOT(ISERROR(SEARCH("库存为",AU2331)))</formula>
    </cfRule>
  </conditionalFormatting>
  <conditionalFormatting sqref="AU2332">
    <cfRule type="cellIs" dxfId="0" priority="9584" operator="lessThan">
      <formula>20</formula>
    </cfRule>
    <cfRule type="cellIs" dxfId="1" priority="5614" operator="greaterThan">
      <formula>120</formula>
    </cfRule>
    <cfRule type="containsText" dxfId="2" priority="1644" operator="between" text="库存为">
      <formula>NOT(ISERROR(SEARCH("库存为",AU2332)))</formula>
    </cfRule>
  </conditionalFormatting>
  <conditionalFormatting sqref="AU2333">
    <cfRule type="cellIs" dxfId="0" priority="9583" operator="lessThan">
      <formula>20</formula>
    </cfRule>
    <cfRule type="cellIs" dxfId="1" priority="5613" operator="greaterThan">
      <formula>120</formula>
    </cfRule>
    <cfRule type="containsText" dxfId="2" priority="1643" operator="between" text="库存为">
      <formula>NOT(ISERROR(SEARCH("库存为",AU2333)))</formula>
    </cfRule>
  </conditionalFormatting>
  <conditionalFormatting sqref="AU2334">
    <cfRule type="cellIs" dxfId="0" priority="9582" operator="lessThan">
      <formula>20</formula>
    </cfRule>
    <cfRule type="cellIs" dxfId="1" priority="5612" operator="greaterThan">
      <formula>120</formula>
    </cfRule>
    <cfRule type="containsText" dxfId="2" priority="1642" operator="between" text="库存为">
      <formula>NOT(ISERROR(SEARCH("库存为",AU2334)))</formula>
    </cfRule>
  </conditionalFormatting>
  <conditionalFormatting sqref="AU2335">
    <cfRule type="cellIs" dxfId="0" priority="9581" operator="lessThan">
      <formula>20</formula>
    </cfRule>
    <cfRule type="cellIs" dxfId="1" priority="5611" operator="greaterThan">
      <formula>120</formula>
    </cfRule>
    <cfRule type="containsText" dxfId="2" priority="1641" operator="between" text="库存为">
      <formula>NOT(ISERROR(SEARCH("库存为",AU2335)))</formula>
    </cfRule>
  </conditionalFormatting>
  <conditionalFormatting sqref="AU2336">
    <cfRule type="cellIs" dxfId="0" priority="9580" operator="lessThan">
      <formula>20</formula>
    </cfRule>
    <cfRule type="cellIs" dxfId="1" priority="5610" operator="greaterThan">
      <formula>120</formula>
    </cfRule>
    <cfRule type="containsText" dxfId="2" priority="1640" operator="between" text="库存为">
      <formula>NOT(ISERROR(SEARCH("库存为",AU2336)))</formula>
    </cfRule>
  </conditionalFormatting>
  <conditionalFormatting sqref="AU2337">
    <cfRule type="cellIs" dxfId="0" priority="9579" operator="lessThan">
      <formula>20</formula>
    </cfRule>
    <cfRule type="cellIs" dxfId="1" priority="5609" operator="greaterThan">
      <formula>120</formula>
    </cfRule>
    <cfRule type="containsText" dxfId="2" priority="1639" operator="between" text="库存为">
      <formula>NOT(ISERROR(SEARCH("库存为",AU2337)))</formula>
    </cfRule>
  </conditionalFormatting>
  <conditionalFormatting sqref="AU2338">
    <cfRule type="cellIs" dxfId="0" priority="9578" operator="lessThan">
      <formula>20</formula>
    </cfRule>
    <cfRule type="cellIs" dxfId="1" priority="5608" operator="greaterThan">
      <formula>120</formula>
    </cfRule>
    <cfRule type="containsText" dxfId="2" priority="1638" operator="between" text="库存为">
      <formula>NOT(ISERROR(SEARCH("库存为",AU2338)))</formula>
    </cfRule>
  </conditionalFormatting>
  <conditionalFormatting sqref="AU2339">
    <cfRule type="cellIs" dxfId="0" priority="9577" operator="lessThan">
      <formula>20</formula>
    </cfRule>
    <cfRule type="cellIs" dxfId="1" priority="5607" operator="greaterThan">
      <formula>120</formula>
    </cfRule>
    <cfRule type="containsText" dxfId="2" priority="1637" operator="between" text="库存为">
      <formula>NOT(ISERROR(SEARCH("库存为",AU2339)))</formula>
    </cfRule>
  </conditionalFormatting>
  <conditionalFormatting sqref="AU2340">
    <cfRule type="cellIs" dxfId="0" priority="9576" operator="lessThan">
      <formula>20</formula>
    </cfRule>
    <cfRule type="cellIs" dxfId="1" priority="5606" operator="greaterThan">
      <formula>120</formula>
    </cfRule>
    <cfRule type="containsText" dxfId="2" priority="1636" operator="between" text="库存为">
      <formula>NOT(ISERROR(SEARCH("库存为",AU2340)))</formula>
    </cfRule>
  </conditionalFormatting>
  <conditionalFormatting sqref="AU2341">
    <cfRule type="cellIs" dxfId="0" priority="9575" operator="lessThan">
      <formula>20</formula>
    </cfRule>
    <cfRule type="cellIs" dxfId="1" priority="5605" operator="greaterThan">
      <formula>120</formula>
    </cfRule>
    <cfRule type="containsText" dxfId="2" priority="1635" operator="between" text="库存为">
      <formula>NOT(ISERROR(SEARCH("库存为",AU2341)))</formula>
    </cfRule>
  </conditionalFormatting>
  <conditionalFormatting sqref="AU2342">
    <cfRule type="cellIs" dxfId="0" priority="9574" operator="lessThan">
      <formula>20</formula>
    </cfRule>
    <cfRule type="cellIs" dxfId="1" priority="5604" operator="greaterThan">
      <formula>120</formula>
    </cfRule>
    <cfRule type="containsText" dxfId="2" priority="1634" operator="between" text="库存为">
      <formula>NOT(ISERROR(SEARCH("库存为",AU2342)))</formula>
    </cfRule>
  </conditionalFormatting>
  <conditionalFormatting sqref="AU2343">
    <cfRule type="cellIs" dxfId="0" priority="9573" operator="lessThan">
      <formula>20</formula>
    </cfRule>
    <cfRule type="cellIs" dxfId="1" priority="5603" operator="greaterThan">
      <formula>120</formula>
    </cfRule>
    <cfRule type="containsText" dxfId="2" priority="1633" operator="between" text="库存为">
      <formula>NOT(ISERROR(SEARCH("库存为",AU2343)))</formula>
    </cfRule>
  </conditionalFormatting>
  <conditionalFormatting sqref="AU2344">
    <cfRule type="cellIs" dxfId="0" priority="9572" operator="lessThan">
      <formula>20</formula>
    </cfRule>
    <cfRule type="cellIs" dxfId="1" priority="5602" operator="greaterThan">
      <formula>120</formula>
    </cfRule>
    <cfRule type="containsText" dxfId="2" priority="1632" operator="between" text="库存为">
      <formula>NOT(ISERROR(SEARCH("库存为",AU2344)))</formula>
    </cfRule>
  </conditionalFormatting>
  <conditionalFormatting sqref="AU2345">
    <cfRule type="cellIs" dxfId="0" priority="9571" operator="lessThan">
      <formula>20</formula>
    </cfRule>
    <cfRule type="cellIs" dxfId="1" priority="5601" operator="greaterThan">
      <formula>120</formula>
    </cfRule>
    <cfRule type="containsText" dxfId="2" priority="1631" operator="between" text="库存为">
      <formula>NOT(ISERROR(SEARCH("库存为",AU2345)))</formula>
    </cfRule>
  </conditionalFormatting>
  <conditionalFormatting sqref="AU2346">
    <cfRule type="cellIs" dxfId="0" priority="9570" operator="lessThan">
      <formula>20</formula>
    </cfRule>
    <cfRule type="cellIs" dxfId="1" priority="5600" operator="greaterThan">
      <formula>120</formula>
    </cfRule>
    <cfRule type="containsText" dxfId="2" priority="1630" operator="between" text="库存为">
      <formula>NOT(ISERROR(SEARCH("库存为",AU2346)))</formula>
    </cfRule>
  </conditionalFormatting>
  <conditionalFormatting sqref="AU2347">
    <cfRule type="cellIs" dxfId="0" priority="9569" operator="lessThan">
      <formula>20</formula>
    </cfRule>
    <cfRule type="cellIs" dxfId="1" priority="5599" operator="greaterThan">
      <formula>120</formula>
    </cfRule>
    <cfRule type="containsText" dxfId="2" priority="1629" operator="between" text="库存为">
      <formula>NOT(ISERROR(SEARCH("库存为",AU2347)))</formula>
    </cfRule>
  </conditionalFormatting>
  <conditionalFormatting sqref="AU2348">
    <cfRule type="cellIs" dxfId="0" priority="9568" operator="lessThan">
      <formula>20</formula>
    </cfRule>
    <cfRule type="cellIs" dxfId="1" priority="5598" operator="greaterThan">
      <formula>120</formula>
    </cfRule>
    <cfRule type="containsText" dxfId="2" priority="1628" operator="between" text="库存为">
      <formula>NOT(ISERROR(SEARCH("库存为",AU2348)))</formula>
    </cfRule>
  </conditionalFormatting>
  <conditionalFormatting sqref="AU2349">
    <cfRule type="cellIs" dxfId="0" priority="9567" operator="lessThan">
      <formula>20</formula>
    </cfRule>
    <cfRule type="cellIs" dxfId="1" priority="5597" operator="greaterThan">
      <formula>120</formula>
    </cfRule>
    <cfRule type="containsText" dxfId="2" priority="1627" operator="between" text="库存为">
      <formula>NOT(ISERROR(SEARCH("库存为",AU2349)))</formula>
    </cfRule>
  </conditionalFormatting>
  <conditionalFormatting sqref="AU2350">
    <cfRule type="cellIs" dxfId="0" priority="9566" operator="lessThan">
      <formula>20</formula>
    </cfRule>
    <cfRule type="cellIs" dxfId="1" priority="5596" operator="greaterThan">
      <formula>120</formula>
    </cfRule>
    <cfRule type="containsText" dxfId="2" priority="1626" operator="between" text="库存为">
      <formula>NOT(ISERROR(SEARCH("库存为",AU2350)))</formula>
    </cfRule>
  </conditionalFormatting>
  <conditionalFormatting sqref="AU2351">
    <cfRule type="cellIs" dxfId="0" priority="9565" operator="lessThan">
      <formula>20</formula>
    </cfRule>
    <cfRule type="cellIs" dxfId="1" priority="5595" operator="greaterThan">
      <formula>120</formula>
    </cfRule>
    <cfRule type="containsText" dxfId="2" priority="1625" operator="between" text="库存为">
      <formula>NOT(ISERROR(SEARCH("库存为",AU2351)))</formula>
    </cfRule>
  </conditionalFormatting>
  <conditionalFormatting sqref="AU2352">
    <cfRule type="cellIs" dxfId="0" priority="9564" operator="lessThan">
      <formula>20</formula>
    </cfRule>
    <cfRule type="cellIs" dxfId="1" priority="5594" operator="greaterThan">
      <formula>120</formula>
    </cfRule>
    <cfRule type="containsText" dxfId="2" priority="1624" operator="between" text="库存为">
      <formula>NOT(ISERROR(SEARCH("库存为",AU2352)))</formula>
    </cfRule>
  </conditionalFormatting>
  <conditionalFormatting sqref="AU2353">
    <cfRule type="cellIs" dxfId="0" priority="9563" operator="lessThan">
      <formula>20</formula>
    </cfRule>
    <cfRule type="cellIs" dxfId="1" priority="5593" operator="greaterThan">
      <formula>120</formula>
    </cfRule>
    <cfRule type="containsText" dxfId="2" priority="1623" operator="between" text="库存为">
      <formula>NOT(ISERROR(SEARCH("库存为",AU2353)))</formula>
    </cfRule>
  </conditionalFormatting>
  <conditionalFormatting sqref="AU2354">
    <cfRule type="cellIs" dxfId="0" priority="9562" operator="lessThan">
      <formula>20</formula>
    </cfRule>
    <cfRule type="cellIs" dxfId="1" priority="5592" operator="greaterThan">
      <formula>120</formula>
    </cfRule>
    <cfRule type="containsText" dxfId="2" priority="1622" operator="between" text="库存为">
      <formula>NOT(ISERROR(SEARCH("库存为",AU2354)))</formula>
    </cfRule>
  </conditionalFormatting>
  <conditionalFormatting sqref="AU2355">
    <cfRule type="cellIs" dxfId="0" priority="9561" operator="lessThan">
      <formula>20</formula>
    </cfRule>
    <cfRule type="cellIs" dxfId="1" priority="5591" operator="greaterThan">
      <formula>120</formula>
    </cfRule>
    <cfRule type="containsText" dxfId="2" priority="1621" operator="between" text="库存为">
      <formula>NOT(ISERROR(SEARCH("库存为",AU2355)))</formula>
    </cfRule>
  </conditionalFormatting>
  <conditionalFormatting sqref="AU2356">
    <cfRule type="cellIs" dxfId="0" priority="9560" operator="lessThan">
      <formula>20</formula>
    </cfRule>
    <cfRule type="cellIs" dxfId="1" priority="5590" operator="greaterThan">
      <formula>120</formula>
    </cfRule>
    <cfRule type="containsText" dxfId="2" priority="1620" operator="between" text="库存为">
      <formula>NOT(ISERROR(SEARCH("库存为",AU2356)))</formula>
    </cfRule>
  </conditionalFormatting>
  <conditionalFormatting sqref="AU2357">
    <cfRule type="cellIs" dxfId="0" priority="9559" operator="lessThan">
      <formula>20</formula>
    </cfRule>
    <cfRule type="cellIs" dxfId="1" priority="5589" operator="greaterThan">
      <formula>120</formula>
    </cfRule>
    <cfRule type="containsText" dxfId="2" priority="1619" operator="between" text="库存为">
      <formula>NOT(ISERROR(SEARCH("库存为",AU2357)))</formula>
    </cfRule>
  </conditionalFormatting>
  <conditionalFormatting sqref="AU2358">
    <cfRule type="cellIs" dxfId="0" priority="9558" operator="lessThan">
      <formula>20</formula>
    </cfRule>
    <cfRule type="cellIs" dxfId="1" priority="5588" operator="greaterThan">
      <formula>120</formula>
    </cfRule>
    <cfRule type="containsText" dxfId="2" priority="1618" operator="between" text="库存为">
      <formula>NOT(ISERROR(SEARCH("库存为",AU2358)))</formula>
    </cfRule>
  </conditionalFormatting>
  <conditionalFormatting sqref="AU2359">
    <cfRule type="cellIs" dxfId="0" priority="9557" operator="lessThan">
      <formula>20</formula>
    </cfRule>
    <cfRule type="cellIs" dxfId="1" priority="5587" operator="greaterThan">
      <formula>120</formula>
    </cfRule>
    <cfRule type="containsText" dxfId="2" priority="1617" operator="between" text="库存为">
      <formula>NOT(ISERROR(SEARCH("库存为",AU2359)))</formula>
    </cfRule>
  </conditionalFormatting>
  <conditionalFormatting sqref="AU2360">
    <cfRule type="cellIs" dxfId="0" priority="9556" operator="lessThan">
      <formula>20</formula>
    </cfRule>
    <cfRule type="cellIs" dxfId="1" priority="5586" operator="greaterThan">
      <formula>120</formula>
    </cfRule>
    <cfRule type="containsText" dxfId="2" priority="1616" operator="between" text="库存为">
      <formula>NOT(ISERROR(SEARCH("库存为",AU2360)))</formula>
    </cfRule>
  </conditionalFormatting>
  <conditionalFormatting sqref="AU2361">
    <cfRule type="cellIs" dxfId="0" priority="9555" operator="lessThan">
      <formula>20</formula>
    </cfRule>
    <cfRule type="cellIs" dxfId="1" priority="5585" operator="greaterThan">
      <formula>120</formula>
    </cfRule>
    <cfRule type="containsText" dxfId="2" priority="1615" operator="between" text="库存为">
      <formula>NOT(ISERROR(SEARCH("库存为",AU2361)))</formula>
    </cfRule>
  </conditionalFormatting>
  <conditionalFormatting sqref="AU2362">
    <cfRule type="cellIs" dxfId="0" priority="9554" operator="lessThan">
      <formula>20</formula>
    </cfRule>
    <cfRule type="cellIs" dxfId="1" priority="5584" operator="greaterThan">
      <formula>120</formula>
    </cfRule>
    <cfRule type="containsText" dxfId="2" priority="1614" operator="between" text="库存为">
      <formula>NOT(ISERROR(SEARCH("库存为",AU2362)))</formula>
    </cfRule>
  </conditionalFormatting>
  <conditionalFormatting sqref="AU2363">
    <cfRule type="cellIs" dxfId="0" priority="9553" operator="lessThan">
      <formula>20</formula>
    </cfRule>
    <cfRule type="cellIs" dxfId="1" priority="5583" operator="greaterThan">
      <formula>120</formula>
    </cfRule>
    <cfRule type="containsText" dxfId="2" priority="1613" operator="between" text="库存为">
      <formula>NOT(ISERROR(SEARCH("库存为",AU2363)))</formula>
    </cfRule>
  </conditionalFormatting>
  <conditionalFormatting sqref="AU2364">
    <cfRule type="cellIs" dxfId="0" priority="9552" operator="lessThan">
      <formula>20</formula>
    </cfRule>
    <cfRule type="cellIs" dxfId="1" priority="5582" operator="greaterThan">
      <formula>120</formula>
    </cfRule>
    <cfRule type="containsText" dxfId="2" priority="1612" operator="between" text="库存为">
      <formula>NOT(ISERROR(SEARCH("库存为",AU2364)))</formula>
    </cfRule>
  </conditionalFormatting>
  <conditionalFormatting sqref="AU2365">
    <cfRule type="cellIs" dxfId="0" priority="9551" operator="lessThan">
      <formula>20</formula>
    </cfRule>
    <cfRule type="cellIs" dxfId="1" priority="5581" operator="greaterThan">
      <formula>120</formula>
    </cfRule>
    <cfRule type="containsText" dxfId="2" priority="1611" operator="between" text="库存为">
      <formula>NOT(ISERROR(SEARCH("库存为",AU2365)))</formula>
    </cfRule>
  </conditionalFormatting>
  <conditionalFormatting sqref="AU2366">
    <cfRule type="cellIs" dxfId="0" priority="9550" operator="lessThan">
      <formula>20</formula>
    </cfRule>
    <cfRule type="cellIs" dxfId="1" priority="5580" operator="greaterThan">
      <formula>120</formula>
    </cfRule>
    <cfRule type="containsText" dxfId="2" priority="1610" operator="between" text="库存为">
      <formula>NOT(ISERROR(SEARCH("库存为",AU2366)))</formula>
    </cfRule>
  </conditionalFormatting>
  <conditionalFormatting sqref="AU2367">
    <cfRule type="cellIs" dxfId="0" priority="9549" operator="lessThan">
      <formula>20</formula>
    </cfRule>
    <cfRule type="cellIs" dxfId="1" priority="5579" operator="greaterThan">
      <formula>120</formula>
    </cfRule>
    <cfRule type="containsText" dxfId="2" priority="1609" operator="between" text="库存为">
      <formula>NOT(ISERROR(SEARCH("库存为",AU2367)))</formula>
    </cfRule>
  </conditionalFormatting>
  <conditionalFormatting sqref="AU2368">
    <cfRule type="cellIs" dxfId="0" priority="9548" operator="lessThan">
      <formula>20</formula>
    </cfRule>
    <cfRule type="cellIs" dxfId="1" priority="5578" operator="greaterThan">
      <formula>120</formula>
    </cfRule>
    <cfRule type="containsText" dxfId="2" priority="1608" operator="between" text="库存为">
      <formula>NOT(ISERROR(SEARCH("库存为",AU2368)))</formula>
    </cfRule>
  </conditionalFormatting>
  <conditionalFormatting sqref="AU2369">
    <cfRule type="cellIs" dxfId="0" priority="9547" operator="lessThan">
      <formula>20</formula>
    </cfRule>
    <cfRule type="cellIs" dxfId="1" priority="5577" operator="greaterThan">
      <formula>120</formula>
    </cfRule>
    <cfRule type="containsText" dxfId="2" priority="1607" operator="between" text="库存为">
      <formula>NOT(ISERROR(SEARCH("库存为",AU2369)))</formula>
    </cfRule>
  </conditionalFormatting>
  <conditionalFormatting sqref="AU2370">
    <cfRule type="cellIs" dxfId="0" priority="9546" operator="lessThan">
      <formula>20</formula>
    </cfRule>
    <cfRule type="cellIs" dxfId="1" priority="5576" operator="greaterThan">
      <formula>120</formula>
    </cfRule>
    <cfRule type="containsText" dxfId="2" priority="1606" operator="between" text="库存为">
      <formula>NOT(ISERROR(SEARCH("库存为",AU2370)))</formula>
    </cfRule>
  </conditionalFormatting>
  <conditionalFormatting sqref="AU2371">
    <cfRule type="cellIs" dxfId="0" priority="9545" operator="lessThan">
      <formula>20</formula>
    </cfRule>
    <cfRule type="cellIs" dxfId="1" priority="5575" operator="greaterThan">
      <formula>120</formula>
    </cfRule>
    <cfRule type="containsText" dxfId="2" priority="1605" operator="between" text="库存为">
      <formula>NOT(ISERROR(SEARCH("库存为",AU2371)))</formula>
    </cfRule>
  </conditionalFormatting>
  <conditionalFormatting sqref="AU2372">
    <cfRule type="cellIs" dxfId="0" priority="9544" operator="lessThan">
      <formula>20</formula>
    </cfRule>
    <cfRule type="cellIs" dxfId="1" priority="5574" operator="greaterThan">
      <formula>120</formula>
    </cfRule>
    <cfRule type="containsText" dxfId="2" priority="1604" operator="between" text="库存为">
      <formula>NOT(ISERROR(SEARCH("库存为",AU2372)))</formula>
    </cfRule>
  </conditionalFormatting>
  <conditionalFormatting sqref="AU2373">
    <cfRule type="cellIs" dxfId="0" priority="9543" operator="lessThan">
      <formula>20</formula>
    </cfRule>
    <cfRule type="cellIs" dxfId="1" priority="5573" operator="greaterThan">
      <formula>120</formula>
    </cfRule>
    <cfRule type="containsText" dxfId="2" priority="1603" operator="between" text="库存为">
      <formula>NOT(ISERROR(SEARCH("库存为",AU2373)))</formula>
    </cfRule>
  </conditionalFormatting>
  <conditionalFormatting sqref="AU2374">
    <cfRule type="cellIs" dxfId="0" priority="9542" operator="lessThan">
      <formula>20</formula>
    </cfRule>
    <cfRule type="cellIs" dxfId="1" priority="5572" operator="greaterThan">
      <formula>120</formula>
    </cfRule>
    <cfRule type="containsText" dxfId="2" priority="1602" operator="between" text="库存为">
      <formula>NOT(ISERROR(SEARCH("库存为",AU2374)))</formula>
    </cfRule>
  </conditionalFormatting>
  <conditionalFormatting sqref="AU2375">
    <cfRule type="cellIs" dxfId="0" priority="9541" operator="lessThan">
      <formula>20</formula>
    </cfRule>
    <cfRule type="cellIs" dxfId="1" priority="5571" operator="greaterThan">
      <formula>120</formula>
    </cfRule>
    <cfRule type="containsText" dxfId="2" priority="1601" operator="between" text="库存为">
      <formula>NOT(ISERROR(SEARCH("库存为",AU2375)))</formula>
    </cfRule>
  </conditionalFormatting>
  <conditionalFormatting sqref="AU2376">
    <cfRule type="cellIs" dxfId="0" priority="9540" operator="lessThan">
      <formula>20</formula>
    </cfRule>
    <cfRule type="cellIs" dxfId="1" priority="5570" operator="greaterThan">
      <formula>120</formula>
    </cfRule>
    <cfRule type="containsText" dxfId="2" priority="1600" operator="between" text="库存为">
      <formula>NOT(ISERROR(SEARCH("库存为",AU2376)))</formula>
    </cfRule>
  </conditionalFormatting>
  <conditionalFormatting sqref="AU2377">
    <cfRule type="cellIs" dxfId="0" priority="9539" operator="lessThan">
      <formula>20</formula>
    </cfRule>
    <cfRule type="cellIs" dxfId="1" priority="5569" operator="greaterThan">
      <formula>120</formula>
    </cfRule>
    <cfRule type="containsText" dxfId="2" priority="1599" operator="between" text="库存为">
      <formula>NOT(ISERROR(SEARCH("库存为",AU2377)))</formula>
    </cfRule>
  </conditionalFormatting>
  <conditionalFormatting sqref="AU2378">
    <cfRule type="cellIs" dxfId="0" priority="9538" operator="lessThan">
      <formula>20</formula>
    </cfRule>
    <cfRule type="cellIs" dxfId="1" priority="5568" operator="greaterThan">
      <formula>120</formula>
    </cfRule>
    <cfRule type="containsText" dxfId="2" priority="1598" operator="between" text="库存为">
      <formula>NOT(ISERROR(SEARCH("库存为",AU2378)))</formula>
    </cfRule>
  </conditionalFormatting>
  <conditionalFormatting sqref="AU2379">
    <cfRule type="cellIs" dxfId="0" priority="9537" operator="lessThan">
      <formula>20</formula>
    </cfRule>
    <cfRule type="cellIs" dxfId="1" priority="5567" operator="greaterThan">
      <formula>120</formula>
    </cfRule>
    <cfRule type="containsText" dxfId="2" priority="1597" operator="between" text="库存为">
      <formula>NOT(ISERROR(SEARCH("库存为",AU2379)))</formula>
    </cfRule>
  </conditionalFormatting>
  <conditionalFormatting sqref="AU2380">
    <cfRule type="cellIs" dxfId="0" priority="9536" operator="lessThan">
      <formula>20</formula>
    </cfRule>
    <cfRule type="cellIs" dxfId="1" priority="5566" operator="greaterThan">
      <formula>120</formula>
    </cfRule>
    <cfRule type="containsText" dxfId="2" priority="1596" operator="between" text="库存为">
      <formula>NOT(ISERROR(SEARCH("库存为",AU2380)))</formula>
    </cfRule>
  </conditionalFormatting>
  <conditionalFormatting sqref="AU2381">
    <cfRule type="cellIs" dxfId="0" priority="9535" operator="lessThan">
      <formula>20</formula>
    </cfRule>
    <cfRule type="cellIs" dxfId="1" priority="5565" operator="greaterThan">
      <formula>120</formula>
    </cfRule>
    <cfRule type="containsText" dxfId="2" priority="1595" operator="between" text="库存为">
      <formula>NOT(ISERROR(SEARCH("库存为",AU2381)))</formula>
    </cfRule>
  </conditionalFormatting>
  <conditionalFormatting sqref="AU2382">
    <cfRule type="cellIs" dxfId="0" priority="9534" operator="lessThan">
      <formula>20</formula>
    </cfRule>
    <cfRule type="cellIs" dxfId="1" priority="5564" operator="greaterThan">
      <formula>120</formula>
    </cfRule>
    <cfRule type="containsText" dxfId="2" priority="1594" operator="between" text="库存为">
      <formula>NOT(ISERROR(SEARCH("库存为",AU2382)))</formula>
    </cfRule>
  </conditionalFormatting>
  <conditionalFormatting sqref="AU2383">
    <cfRule type="cellIs" dxfId="0" priority="9533" operator="lessThan">
      <formula>20</formula>
    </cfRule>
    <cfRule type="cellIs" dxfId="1" priority="5563" operator="greaterThan">
      <formula>120</formula>
    </cfRule>
    <cfRule type="containsText" dxfId="2" priority="1593" operator="between" text="库存为">
      <formula>NOT(ISERROR(SEARCH("库存为",AU2383)))</formula>
    </cfRule>
  </conditionalFormatting>
  <conditionalFormatting sqref="AU2384">
    <cfRule type="cellIs" dxfId="0" priority="9532" operator="lessThan">
      <formula>20</formula>
    </cfRule>
    <cfRule type="cellIs" dxfId="1" priority="5562" operator="greaterThan">
      <formula>120</formula>
    </cfRule>
    <cfRule type="containsText" dxfId="2" priority="1592" operator="between" text="库存为">
      <formula>NOT(ISERROR(SEARCH("库存为",AU2384)))</formula>
    </cfRule>
  </conditionalFormatting>
  <conditionalFormatting sqref="AU2385">
    <cfRule type="cellIs" dxfId="0" priority="9531" operator="lessThan">
      <formula>20</formula>
    </cfRule>
    <cfRule type="cellIs" dxfId="1" priority="5561" operator="greaterThan">
      <formula>120</formula>
    </cfRule>
    <cfRule type="containsText" dxfId="2" priority="1591" operator="between" text="库存为">
      <formula>NOT(ISERROR(SEARCH("库存为",AU2385)))</formula>
    </cfRule>
  </conditionalFormatting>
  <conditionalFormatting sqref="AU2386">
    <cfRule type="cellIs" dxfId="0" priority="9530" operator="lessThan">
      <formula>20</formula>
    </cfRule>
    <cfRule type="cellIs" dxfId="1" priority="5560" operator="greaterThan">
      <formula>120</formula>
    </cfRule>
    <cfRule type="containsText" dxfId="2" priority="1590" operator="between" text="库存为">
      <formula>NOT(ISERROR(SEARCH("库存为",AU2386)))</formula>
    </cfRule>
  </conditionalFormatting>
  <conditionalFormatting sqref="AU2387">
    <cfRule type="cellIs" dxfId="0" priority="9529" operator="lessThan">
      <formula>20</formula>
    </cfRule>
    <cfRule type="cellIs" dxfId="1" priority="5559" operator="greaterThan">
      <formula>120</formula>
    </cfRule>
    <cfRule type="containsText" dxfId="2" priority="1589" operator="between" text="库存为">
      <formula>NOT(ISERROR(SEARCH("库存为",AU2387)))</formula>
    </cfRule>
  </conditionalFormatting>
  <conditionalFormatting sqref="AU2388">
    <cfRule type="cellIs" dxfId="0" priority="9528" operator="lessThan">
      <formula>20</formula>
    </cfRule>
    <cfRule type="cellIs" dxfId="1" priority="5558" operator="greaterThan">
      <formula>120</formula>
    </cfRule>
    <cfRule type="containsText" dxfId="2" priority="1588" operator="between" text="库存为">
      <formula>NOT(ISERROR(SEARCH("库存为",AU2388)))</formula>
    </cfRule>
  </conditionalFormatting>
  <conditionalFormatting sqref="AU2389">
    <cfRule type="cellIs" dxfId="0" priority="9527" operator="lessThan">
      <formula>20</formula>
    </cfRule>
    <cfRule type="cellIs" dxfId="1" priority="5557" operator="greaterThan">
      <formula>120</formula>
    </cfRule>
    <cfRule type="containsText" dxfId="2" priority="1587" operator="between" text="库存为">
      <formula>NOT(ISERROR(SEARCH("库存为",AU2389)))</formula>
    </cfRule>
  </conditionalFormatting>
  <conditionalFormatting sqref="AU2390">
    <cfRule type="cellIs" dxfId="0" priority="9526" operator="lessThan">
      <formula>20</formula>
    </cfRule>
    <cfRule type="cellIs" dxfId="1" priority="5556" operator="greaterThan">
      <formula>120</formula>
    </cfRule>
    <cfRule type="containsText" dxfId="2" priority="1586" operator="between" text="库存为">
      <formula>NOT(ISERROR(SEARCH("库存为",AU2390)))</formula>
    </cfRule>
  </conditionalFormatting>
  <conditionalFormatting sqref="AU2391">
    <cfRule type="cellIs" dxfId="0" priority="9525" operator="lessThan">
      <formula>20</formula>
    </cfRule>
    <cfRule type="cellIs" dxfId="1" priority="5555" operator="greaterThan">
      <formula>120</formula>
    </cfRule>
    <cfRule type="containsText" dxfId="2" priority="1585" operator="between" text="库存为">
      <formula>NOT(ISERROR(SEARCH("库存为",AU2391)))</formula>
    </cfRule>
  </conditionalFormatting>
  <conditionalFormatting sqref="AU2392">
    <cfRule type="cellIs" dxfId="0" priority="9524" operator="lessThan">
      <formula>20</formula>
    </cfRule>
    <cfRule type="cellIs" dxfId="1" priority="5554" operator="greaterThan">
      <formula>120</formula>
    </cfRule>
    <cfRule type="containsText" dxfId="2" priority="1584" operator="between" text="库存为">
      <formula>NOT(ISERROR(SEARCH("库存为",AU2392)))</formula>
    </cfRule>
  </conditionalFormatting>
  <conditionalFormatting sqref="AU2393">
    <cfRule type="cellIs" dxfId="0" priority="9523" operator="lessThan">
      <formula>20</formula>
    </cfRule>
    <cfRule type="cellIs" dxfId="1" priority="5553" operator="greaterThan">
      <formula>120</formula>
    </cfRule>
    <cfRule type="containsText" dxfId="2" priority="1583" operator="between" text="库存为">
      <formula>NOT(ISERROR(SEARCH("库存为",AU2393)))</formula>
    </cfRule>
  </conditionalFormatting>
  <conditionalFormatting sqref="AU2394">
    <cfRule type="cellIs" dxfId="0" priority="9522" operator="lessThan">
      <formula>20</formula>
    </cfRule>
    <cfRule type="cellIs" dxfId="1" priority="5552" operator="greaterThan">
      <formula>120</formula>
    </cfRule>
    <cfRule type="containsText" dxfId="2" priority="1582" operator="between" text="库存为">
      <formula>NOT(ISERROR(SEARCH("库存为",AU2394)))</formula>
    </cfRule>
  </conditionalFormatting>
  <conditionalFormatting sqref="AU2395">
    <cfRule type="cellIs" dxfId="0" priority="9521" operator="lessThan">
      <formula>20</formula>
    </cfRule>
    <cfRule type="cellIs" dxfId="1" priority="5551" operator="greaterThan">
      <formula>120</formula>
    </cfRule>
    <cfRule type="containsText" dxfId="2" priority="1581" operator="between" text="库存为">
      <formula>NOT(ISERROR(SEARCH("库存为",AU2395)))</formula>
    </cfRule>
  </conditionalFormatting>
  <conditionalFormatting sqref="AU2396">
    <cfRule type="cellIs" dxfId="0" priority="9520" operator="lessThan">
      <formula>20</formula>
    </cfRule>
    <cfRule type="cellIs" dxfId="1" priority="5550" operator="greaterThan">
      <formula>120</formula>
    </cfRule>
    <cfRule type="containsText" dxfId="2" priority="1580" operator="between" text="库存为">
      <formula>NOT(ISERROR(SEARCH("库存为",AU2396)))</formula>
    </cfRule>
  </conditionalFormatting>
  <conditionalFormatting sqref="AU2397">
    <cfRule type="cellIs" dxfId="0" priority="9519" operator="lessThan">
      <formula>20</formula>
    </cfRule>
    <cfRule type="cellIs" dxfId="1" priority="5549" operator="greaterThan">
      <formula>120</formula>
    </cfRule>
    <cfRule type="containsText" dxfId="2" priority="1579" operator="between" text="库存为">
      <formula>NOT(ISERROR(SEARCH("库存为",AU2397)))</formula>
    </cfRule>
  </conditionalFormatting>
  <conditionalFormatting sqref="AU2398">
    <cfRule type="cellIs" dxfId="0" priority="9518" operator="lessThan">
      <formula>20</formula>
    </cfRule>
    <cfRule type="cellIs" dxfId="1" priority="5548" operator="greaterThan">
      <formula>120</formula>
    </cfRule>
    <cfRule type="containsText" dxfId="2" priority="1578" operator="between" text="库存为">
      <formula>NOT(ISERROR(SEARCH("库存为",AU2398)))</formula>
    </cfRule>
  </conditionalFormatting>
  <conditionalFormatting sqref="AU2399">
    <cfRule type="cellIs" dxfId="0" priority="9517" operator="lessThan">
      <formula>20</formula>
    </cfRule>
    <cfRule type="cellIs" dxfId="1" priority="5547" operator="greaterThan">
      <formula>120</formula>
    </cfRule>
    <cfRule type="containsText" dxfId="2" priority="1577" operator="between" text="库存为">
      <formula>NOT(ISERROR(SEARCH("库存为",AU2399)))</formula>
    </cfRule>
  </conditionalFormatting>
  <conditionalFormatting sqref="AU2400">
    <cfRule type="cellIs" dxfId="0" priority="9516" operator="lessThan">
      <formula>20</formula>
    </cfRule>
    <cfRule type="cellIs" dxfId="1" priority="5546" operator="greaterThan">
      <formula>120</formula>
    </cfRule>
    <cfRule type="containsText" dxfId="2" priority="1576" operator="between" text="库存为">
      <formula>NOT(ISERROR(SEARCH("库存为",AU2400)))</formula>
    </cfRule>
  </conditionalFormatting>
  <conditionalFormatting sqref="AU2401">
    <cfRule type="cellIs" dxfId="0" priority="9515" operator="lessThan">
      <formula>20</formula>
    </cfRule>
    <cfRule type="cellIs" dxfId="1" priority="5545" operator="greaterThan">
      <formula>120</formula>
    </cfRule>
    <cfRule type="containsText" dxfId="2" priority="1575" operator="between" text="库存为">
      <formula>NOT(ISERROR(SEARCH("库存为",AU2401)))</formula>
    </cfRule>
  </conditionalFormatting>
  <conditionalFormatting sqref="AU2402">
    <cfRule type="cellIs" dxfId="0" priority="9514" operator="lessThan">
      <formula>20</formula>
    </cfRule>
    <cfRule type="cellIs" dxfId="1" priority="5544" operator="greaterThan">
      <formula>120</formula>
    </cfRule>
    <cfRule type="containsText" dxfId="2" priority="1574" operator="between" text="库存为">
      <formula>NOT(ISERROR(SEARCH("库存为",AU2402)))</formula>
    </cfRule>
  </conditionalFormatting>
  <conditionalFormatting sqref="AU2403">
    <cfRule type="cellIs" dxfId="0" priority="9513" operator="lessThan">
      <formula>20</formula>
    </cfRule>
    <cfRule type="cellIs" dxfId="1" priority="5543" operator="greaterThan">
      <formula>120</formula>
    </cfRule>
    <cfRule type="containsText" dxfId="2" priority="1573" operator="between" text="库存为">
      <formula>NOT(ISERROR(SEARCH("库存为",AU2403)))</formula>
    </cfRule>
  </conditionalFormatting>
  <conditionalFormatting sqref="AU2404">
    <cfRule type="cellIs" dxfId="0" priority="9512" operator="lessThan">
      <formula>20</formula>
    </cfRule>
    <cfRule type="cellIs" dxfId="1" priority="5542" operator="greaterThan">
      <formula>120</formula>
    </cfRule>
    <cfRule type="containsText" dxfId="2" priority="1572" operator="between" text="库存为">
      <formula>NOT(ISERROR(SEARCH("库存为",AU2404)))</formula>
    </cfRule>
  </conditionalFormatting>
  <conditionalFormatting sqref="AU2405">
    <cfRule type="cellIs" dxfId="0" priority="9511" operator="lessThan">
      <formula>20</formula>
    </cfRule>
    <cfRule type="cellIs" dxfId="1" priority="5541" operator="greaterThan">
      <formula>120</formula>
    </cfRule>
    <cfRule type="containsText" dxfId="2" priority="1571" operator="between" text="库存为">
      <formula>NOT(ISERROR(SEARCH("库存为",AU2405)))</formula>
    </cfRule>
  </conditionalFormatting>
  <conditionalFormatting sqref="AU2406">
    <cfRule type="cellIs" dxfId="0" priority="9510" operator="lessThan">
      <formula>20</formula>
    </cfRule>
    <cfRule type="cellIs" dxfId="1" priority="5540" operator="greaterThan">
      <formula>120</formula>
    </cfRule>
    <cfRule type="containsText" dxfId="2" priority="1570" operator="between" text="库存为">
      <formula>NOT(ISERROR(SEARCH("库存为",AU2406)))</formula>
    </cfRule>
  </conditionalFormatting>
  <conditionalFormatting sqref="AU2407">
    <cfRule type="cellIs" dxfId="0" priority="9509" operator="lessThan">
      <formula>20</formula>
    </cfRule>
    <cfRule type="cellIs" dxfId="1" priority="5539" operator="greaterThan">
      <formula>120</formula>
    </cfRule>
    <cfRule type="containsText" dxfId="2" priority="1569" operator="between" text="库存为">
      <formula>NOT(ISERROR(SEARCH("库存为",AU2407)))</formula>
    </cfRule>
  </conditionalFormatting>
  <conditionalFormatting sqref="AU2408">
    <cfRule type="cellIs" dxfId="0" priority="9508" operator="lessThan">
      <formula>20</formula>
    </cfRule>
    <cfRule type="cellIs" dxfId="1" priority="5538" operator="greaterThan">
      <formula>120</formula>
    </cfRule>
    <cfRule type="containsText" dxfId="2" priority="1568" operator="between" text="库存为">
      <formula>NOT(ISERROR(SEARCH("库存为",AU2408)))</formula>
    </cfRule>
  </conditionalFormatting>
  <conditionalFormatting sqref="AU2409">
    <cfRule type="cellIs" dxfId="0" priority="9507" operator="lessThan">
      <formula>20</formula>
    </cfRule>
    <cfRule type="cellIs" dxfId="1" priority="5537" operator="greaterThan">
      <formula>120</formula>
    </cfRule>
    <cfRule type="containsText" dxfId="2" priority="1567" operator="between" text="库存为">
      <formula>NOT(ISERROR(SEARCH("库存为",AU2409)))</formula>
    </cfRule>
  </conditionalFormatting>
  <conditionalFormatting sqref="AU2410">
    <cfRule type="cellIs" dxfId="0" priority="9506" operator="lessThan">
      <formula>20</formula>
    </cfRule>
    <cfRule type="cellIs" dxfId="1" priority="5536" operator="greaterThan">
      <formula>120</formula>
    </cfRule>
    <cfRule type="containsText" dxfId="2" priority="1566" operator="between" text="库存为">
      <formula>NOT(ISERROR(SEARCH("库存为",AU2410)))</formula>
    </cfRule>
  </conditionalFormatting>
  <conditionalFormatting sqref="AU2411">
    <cfRule type="cellIs" dxfId="0" priority="9505" operator="lessThan">
      <formula>20</formula>
    </cfRule>
    <cfRule type="cellIs" dxfId="1" priority="5535" operator="greaterThan">
      <formula>120</formula>
    </cfRule>
    <cfRule type="containsText" dxfId="2" priority="1565" operator="between" text="库存为">
      <formula>NOT(ISERROR(SEARCH("库存为",AU2411)))</formula>
    </cfRule>
  </conditionalFormatting>
  <conditionalFormatting sqref="AU2412">
    <cfRule type="cellIs" dxfId="0" priority="9504" operator="lessThan">
      <formula>20</formula>
    </cfRule>
    <cfRule type="cellIs" dxfId="1" priority="5534" operator="greaterThan">
      <formula>120</formula>
    </cfRule>
    <cfRule type="containsText" dxfId="2" priority="1564" operator="between" text="库存为">
      <formula>NOT(ISERROR(SEARCH("库存为",AU2412)))</formula>
    </cfRule>
  </conditionalFormatting>
  <conditionalFormatting sqref="AU2413">
    <cfRule type="cellIs" dxfId="0" priority="9503" operator="lessThan">
      <formula>20</formula>
    </cfRule>
    <cfRule type="cellIs" dxfId="1" priority="5533" operator="greaterThan">
      <formula>120</formula>
    </cfRule>
    <cfRule type="containsText" dxfId="2" priority="1563" operator="between" text="库存为">
      <formula>NOT(ISERROR(SEARCH("库存为",AU2413)))</formula>
    </cfRule>
  </conditionalFormatting>
  <conditionalFormatting sqref="AU2414">
    <cfRule type="cellIs" dxfId="0" priority="9502" operator="lessThan">
      <formula>20</formula>
    </cfRule>
    <cfRule type="cellIs" dxfId="1" priority="5532" operator="greaterThan">
      <formula>120</formula>
    </cfRule>
    <cfRule type="containsText" dxfId="2" priority="1562" operator="between" text="库存为">
      <formula>NOT(ISERROR(SEARCH("库存为",AU2414)))</formula>
    </cfRule>
  </conditionalFormatting>
  <conditionalFormatting sqref="AU2415">
    <cfRule type="cellIs" dxfId="0" priority="9501" operator="lessThan">
      <formula>20</formula>
    </cfRule>
    <cfRule type="cellIs" dxfId="1" priority="5531" operator="greaterThan">
      <formula>120</formula>
    </cfRule>
    <cfRule type="containsText" dxfId="2" priority="1561" operator="between" text="库存为">
      <formula>NOT(ISERROR(SEARCH("库存为",AU2415)))</formula>
    </cfRule>
  </conditionalFormatting>
  <conditionalFormatting sqref="AU2416">
    <cfRule type="cellIs" dxfId="0" priority="9500" operator="lessThan">
      <formula>20</formula>
    </cfRule>
    <cfRule type="cellIs" dxfId="1" priority="5530" operator="greaterThan">
      <formula>120</formula>
    </cfRule>
    <cfRule type="containsText" dxfId="2" priority="1560" operator="between" text="库存为">
      <formula>NOT(ISERROR(SEARCH("库存为",AU2416)))</formula>
    </cfRule>
  </conditionalFormatting>
  <conditionalFormatting sqref="AU2417">
    <cfRule type="cellIs" dxfId="0" priority="9499" operator="lessThan">
      <formula>20</formula>
    </cfRule>
    <cfRule type="cellIs" dxfId="1" priority="5529" operator="greaterThan">
      <formula>120</formula>
    </cfRule>
    <cfRule type="containsText" dxfId="2" priority="1559" operator="between" text="库存为">
      <formula>NOT(ISERROR(SEARCH("库存为",AU2417)))</formula>
    </cfRule>
  </conditionalFormatting>
  <conditionalFormatting sqref="AU2418">
    <cfRule type="cellIs" dxfId="0" priority="9498" operator="lessThan">
      <formula>20</formula>
    </cfRule>
    <cfRule type="cellIs" dxfId="1" priority="5528" operator="greaterThan">
      <formula>120</formula>
    </cfRule>
    <cfRule type="containsText" dxfId="2" priority="1558" operator="between" text="库存为">
      <formula>NOT(ISERROR(SEARCH("库存为",AU2418)))</formula>
    </cfRule>
  </conditionalFormatting>
  <conditionalFormatting sqref="AU2419">
    <cfRule type="cellIs" dxfId="0" priority="9497" operator="lessThan">
      <formula>20</formula>
    </cfRule>
    <cfRule type="cellIs" dxfId="1" priority="5527" operator="greaterThan">
      <formula>120</formula>
    </cfRule>
    <cfRule type="containsText" dxfId="2" priority="1557" operator="between" text="库存为">
      <formula>NOT(ISERROR(SEARCH("库存为",AU2419)))</formula>
    </cfRule>
  </conditionalFormatting>
  <conditionalFormatting sqref="AU2420">
    <cfRule type="cellIs" dxfId="0" priority="9496" operator="lessThan">
      <formula>20</formula>
    </cfRule>
    <cfRule type="cellIs" dxfId="1" priority="5526" operator="greaterThan">
      <formula>120</formula>
    </cfRule>
    <cfRule type="containsText" dxfId="2" priority="1556" operator="between" text="库存为">
      <formula>NOT(ISERROR(SEARCH("库存为",AU2420)))</formula>
    </cfRule>
  </conditionalFormatting>
  <conditionalFormatting sqref="AU2421">
    <cfRule type="cellIs" dxfId="0" priority="9495" operator="lessThan">
      <formula>20</formula>
    </cfRule>
    <cfRule type="cellIs" dxfId="1" priority="5525" operator="greaterThan">
      <formula>120</formula>
    </cfRule>
    <cfRule type="containsText" dxfId="2" priority="1555" operator="between" text="库存为">
      <formula>NOT(ISERROR(SEARCH("库存为",AU2421)))</formula>
    </cfRule>
  </conditionalFormatting>
  <conditionalFormatting sqref="AU2422">
    <cfRule type="cellIs" dxfId="0" priority="9494" operator="lessThan">
      <formula>20</formula>
    </cfRule>
    <cfRule type="cellIs" dxfId="1" priority="5524" operator="greaterThan">
      <formula>120</formula>
    </cfRule>
    <cfRule type="containsText" dxfId="2" priority="1554" operator="between" text="库存为">
      <formula>NOT(ISERROR(SEARCH("库存为",AU2422)))</formula>
    </cfRule>
  </conditionalFormatting>
  <conditionalFormatting sqref="AU2423">
    <cfRule type="cellIs" dxfId="0" priority="9493" operator="lessThan">
      <formula>20</formula>
    </cfRule>
    <cfRule type="cellIs" dxfId="1" priority="5523" operator="greaterThan">
      <formula>120</formula>
    </cfRule>
    <cfRule type="containsText" dxfId="2" priority="1553" operator="between" text="库存为">
      <formula>NOT(ISERROR(SEARCH("库存为",AU2423)))</formula>
    </cfRule>
  </conditionalFormatting>
  <conditionalFormatting sqref="AU2424">
    <cfRule type="cellIs" dxfId="0" priority="9492" operator="lessThan">
      <formula>20</formula>
    </cfRule>
    <cfRule type="cellIs" dxfId="1" priority="5522" operator="greaterThan">
      <formula>120</formula>
    </cfRule>
    <cfRule type="containsText" dxfId="2" priority="1552" operator="between" text="库存为">
      <formula>NOT(ISERROR(SEARCH("库存为",AU2424)))</formula>
    </cfRule>
  </conditionalFormatting>
  <conditionalFormatting sqref="AU2425">
    <cfRule type="cellIs" dxfId="0" priority="9491" operator="lessThan">
      <formula>20</formula>
    </cfRule>
    <cfRule type="cellIs" dxfId="1" priority="5521" operator="greaterThan">
      <formula>120</formula>
    </cfRule>
    <cfRule type="containsText" dxfId="2" priority="1551" operator="between" text="库存为">
      <formula>NOT(ISERROR(SEARCH("库存为",AU2425)))</formula>
    </cfRule>
  </conditionalFormatting>
  <conditionalFormatting sqref="AU2426">
    <cfRule type="cellIs" dxfId="0" priority="9490" operator="lessThan">
      <formula>20</formula>
    </cfRule>
    <cfRule type="cellIs" dxfId="1" priority="5520" operator="greaterThan">
      <formula>120</formula>
    </cfRule>
    <cfRule type="containsText" dxfId="2" priority="1550" operator="between" text="库存为">
      <formula>NOT(ISERROR(SEARCH("库存为",AU2426)))</formula>
    </cfRule>
  </conditionalFormatting>
  <conditionalFormatting sqref="AU2427">
    <cfRule type="cellIs" dxfId="0" priority="9489" operator="lessThan">
      <formula>20</formula>
    </cfRule>
    <cfRule type="cellIs" dxfId="1" priority="5519" operator="greaterThan">
      <formula>120</formula>
    </cfRule>
    <cfRule type="containsText" dxfId="2" priority="1549" operator="between" text="库存为">
      <formula>NOT(ISERROR(SEARCH("库存为",AU2427)))</formula>
    </cfRule>
  </conditionalFormatting>
  <conditionalFormatting sqref="AU2428">
    <cfRule type="cellIs" dxfId="0" priority="9488" operator="lessThan">
      <formula>20</formula>
    </cfRule>
    <cfRule type="cellIs" dxfId="1" priority="5518" operator="greaterThan">
      <formula>120</formula>
    </cfRule>
    <cfRule type="containsText" dxfId="2" priority="1548" operator="between" text="库存为">
      <formula>NOT(ISERROR(SEARCH("库存为",AU2428)))</formula>
    </cfRule>
  </conditionalFormatting>
  <conditionalFormatting sqref="AU2429">
    <cfRule type="cellIs" dxfId="0" priority="9487" operator="lessThan">
      <formula>20</formula>
    </cfRule>
    <cfRule type="cellIs" dxfId="1" priority="5517" operator="greaterThan">
      <formula>120</formula>
    </cfRule>
    <cfRule type="containsText" dxfId="2" priority="1547" operator="between" text="库存为">
      <formula>NOT(ISERROR(SEARCH("库存为",AU2429)))</formula>
    </cfRule>
  </conditionalFormatting>
  <conditionalFormatting sqref="AU2430">
    <cfRule type="cellIs" dxfId="0" priority="9486" operator="lessThan">
      <formula>20</formula>
    </cfRule>
    <cfRule type="cellIs" dxfId="1" priority="5516" operator="greaterThan">
      <formula>120</formula>
    </cfRule>
    <cfRule type="containsText" dxfId="2" priority="1546" operator="between" text="库存为">
      <formula>NOT(ISERROR(SEARCH("库存为",AU2430)))</formula>
    </cfRule>
  </conditionalFormatting>
  <conditionalFormatting sqref="AU2431">
    <cfRule type="cellIs" dxfId="0" priority="9485" operator="lessThan">
      <formula>20</formula>
    </cfRule>
    <cfRule type="cellIs" dxfId="1" priority="5515" operator="greaterThan">
      <formula>120</formula>
    </cfRule>
    <cfRule type="containsText" dxfId="2" priority="1545" operator="between" text="库存为">
      <formula>NOT(ISERROR(SEARCH("库存为",AU2431)))</formula>
    </cfRule>
  </conditionalFormatting>
  <conditionalFormatting sqref="AU2432">
    <cfRule type="cellIs" dxfId="0" priority="9484" operator="lessThan">
      <formula>20</formula>
    </cfRule>
    <cfRule type="cellIs" dxfId="1" priority="5514" operator="greaterThan">
      <formula>120</formula>
    </cfRule>
    <cfRule type="containsText" dxfId="2" priority="1544" operator="between" text="库存为">
      <formula>NOT(ISERROR(SEARCH("库存为",AU2432)))</formula>
    </cfRule>
  </conditionalFormatting>
  <conditionalFormatting sqref="AU2433">
    <cfRule type="cellIs" dxfId="0" priority="9483" operator="lessThan">
      <formula>20</formula>
    </cfRule>
    <cfRule type="cellIs" dxfId="1" priority="5513" operator="greaterThan">
      <formula>120</formula>
    </cfRule>
    <cfRule type="containsText" dxfId="2" priority="1543" operator="between" text="库存为">
      <formula>NOT(ISERROR(SEARCH("库存为",AU2433)))</formula>
    </cfRule>
  </conditionalFormatting>
  <conditionalFormatting sqref="AU2434">
    <cfRule type="cellIs" dxfId="0" priority="9482" operator="lessThan">
      <formula>20</formula>
    </cfRule>
    <cfRule type="cellIs" dxfId="1" priority="5512" operator="greaterThan">
      <formula>120</formula>
    </cfRule>
    <cfRule type="containsText" dxfId="2" priority="1542" operator="between" text="库存为">
      <formula>NOT(ISERROR(SEARCH("库存为",AU2434)))</formula>
    </cfRule>
  </conditionalFormatting>
  <conditionalFormatting sqref="AU2435">
    <cfRule type="cellIs" dxfId="0" priority="9481" operator="lessThan">
      <formula>20</formula>
    </cfRule>
    <cfRule type="cellIs" dxfId="1" priority="5511" operator="greaterThan">
      <formula>120</formula>
    </cfRule>
    <cfRule type="containsText" dxfId="2" priority="1541" operator="between" text="库存为">
      <formula>NOT(ISERROR(SEARCH("库存为",AU2435)))</formula>
    </cfRule>
  </conditionalFormatting>
  <conditionalFormatting sqref="AU2436">
    <cfRule type="cellIs" dxfId="0" priority="9480" operator="lessThan">
      <formula>20</formula>
    </cfRule>
    <cfRule type="cellIs" dxfId="1" priority="5510" operator="greaterThan">
      <formula>120</formula>
    </cfRule>
    <cfRule type="containsText" dxfId="2" priority="1540" operator="between" text="库存为">
      <formula>NOT(ISERROR(SEARCH("库存为",AU2436)))</formula>
    </cfRule>
  </conditionalFormatting>
  <conditionalFormatting sqref="AU2437">
    <cfRule type="cellIs" dxfId="0" priority="9479" operator="lessThan">
      <formula>20</formula>
    </cfRule>
    <cfRule type="cellIs" dxfId="1" priority="5509" operator="greaterThan">
      <formula>120</formula>
    </cfRule>
    <cfRule type="containsText" dxfId="2" priority="1539" operator="between" text="库存为">
      <formula>NOT(ISERROR(SEARCH("库存为",AU2437)))</formula>
    </cfRule>
  </conditionalFormatting>
  <conditionalFormatting sqref="AU2438">
    <cfRule type="cellIs" dxfId="0" priority="9478" operator="lessThan">
      <formula>20</formula>
    </cfRule>
    <cfRule type="cellIs" dxfId="1" priority="5508" operator="greaterThan">
      <formula>120</formula>
    </cfRule>
    <cfRule type="containsText" dxfId="2" priority="1538" operator="between" text="库存为">
      <formula>NOT(ISERROR(SEARCH("库存为",AU2438)))</formula>
    </cfRule>
  </conditionalFormatting>
  <conditionalFormatting sqref="AU2439">
    <cfRule type="cellIs" dxfId="0" priority="9477" operator="lessThan">
      <formula>20</formula>
    </cfRule>
    <cfRule type="cellIs" dxfId="1" priority="5507" operator="greaterThan">
      <formula>120</formula>
    </cfRule>
    <cfRule type="containsText" dxfId="2" priority="1537" operator="between" text="库存为">
      <formula>NOT(ISERROR(SEARCH("库存为",AU2439)))</formula>
    </cfRule>
  </conditionalFormatting>
  <conditionalFormatting sqref="AU2440">
    <cfRule type="cellIs" dxfId="0" priority="9476" operator="lessThan">
      <formula>20</formula>
    </cfRule>
    <cfRule type="cellIs" dxfId="1" priority="5506" operator="greaterThan">
      <formula>120</formula>
    </cfRule>
    <cfRule type="containsText" dxfId="2" priority="1536" operator="between" text="库存为">
      <formula>NOT(ISERROR(SEARCH("库存为",AU2440)))</formula>
    </cfRule>
  </conditionalFormatting>
  <conditionalFormatting sqref="AU2441">
    <cfRule type="cellIs" dxfId="0" priority="9475" operator="lessThan">
      <formula>20</formula>
    </cfRule>
    <cfRule type="cellIs" dxfId="1" priority="5505" operator="greaterThan">
      <formula>120</formula>
    </cfRule>
    <cfRule type="containsText" dxfId="2" priority="1535" operator="between" text="库存为">
      <formula>NOT(ISERROR(SEARCH("库存为",AU2441)))</formula>
    </cfRule>
  </conditionalFormatting>
  <conditionalFormatting sqref="AU2442">
    <cfRule type="cellIs" dxfId="0" priority="9474" operator="lessThan">
      <formula>20</formula>
    </cfRule>
    <cfRule type="cellIs" dxfId="1" priority="5504" operator="greaterThan">
      <formula>120</formula>
    </cfRule>
    <cfRule type="containsText" dxfId="2" priority="1534" operator="between" text="库存为">
      <formula>NOT(ISERROR(SEARCH("库存为",AU2442)))</formula>
    </cfRule>
  </conditionalFormatting>
  <conditionalFormatting sqref="AU2443">
    <cfRule type="cellIs" dxfId="0" priority="9473" operator="lessThan">
      <formula>20</formula>
    </cfRule>
    <cfRule type="cellIs" dxfId="1" priority="5503" operator="greaterThan">
      <formula>120</formula>
    </cfRule>
    <cfRule type="containsText" dxfId="2" priority="1533" operator="between" text="库存为">
      <formula>NOT(ISERROR(SEARCH("库存为",AU2443)))</formula>
    </cfRule>
  </conditionalFormatting>
  <conditionalFormatting sqref="AU2444">
    <cfRule type="cellIs" dxfId="0" priority="9472" operator="lessThan">
      <formula>20</formula>
    </cfRule>
    <cfRule type="cellIs" dxfId="1" priority="5502" operator="greaterThan">
      <formula>120</formula>
    </cfRule>
    <cfRule type="containsText" dxfId="2" priority="1532" operator="between" text="库存为">
      <formula>NOT(ISERROR(SEARCH("库存为",AU2444)))</formula>
    </cfRule>
  </conditionalFormatting>
  <conditionalFormatting sqref="AU2445">
    <cfRule type="cellIs" dxfId="0" priority="9471" operator="lessThan">
      <formula>20</formula>
    </cfRule>
    <cfRule type="cellIs" dxfId="1" priority="5501" operator="greaterThan">
      <formula>120</formula>
    </cfRule>
    <cfRule type="containsText" dxfId="2" priority="1531" operator="between" text="库存为">
      <formula>NOT(ISERROR(SEARCH("库存为",AU2445)))</formula>
    </cfRule>
  </conditionalFormatting>
  <conditionalFormatting sqref="AU2446">
    <cfRule type="cellIs" dxfId="0" priority="9470" operator="lessThan">
      <formula>20</formula>
    </cfRule>
    <cfRule type="cellIs" dxfId="1" priority="5500" operator="greaterThan">
      <formula>120</formula>
    </cfRule>
    <cfRule type="containsText" dxfId="2" priority="1530" operator="between" text="库存为">
      <formula>NOT(ISERROR(SEARCH("库存为",AU2446)))</formula>
    </cfRule>
  </conditionalFormatting>
  <conditionalFormatting sqref="AU2447">
    <cfRule type="cellIs" dxfId="0" priority="9469" operator="lessThan">
      <formula>20</formula>
    </cfRule>
    <cfRule type="cellIs" dxfId="1" priority="5499" operator="greaterThan">
      <formula>120</formula>
    </cfRule>
    <cfRule type="containsText" dxfId="2" priority="1529" operator="between" text="库存为">
      <formula>NOT(ISERROR(SEARCH("库存为",AU2447)))</formula>
    </cfRule>
  </conditionalFormatting>
  <conditionalFormatting sqref="AU2448">
    <cfRule type="cellIs" dxfId="0" priority="9468" operator="lessThan">
      <formula>20</formula>
    </cfRule>
    <cfRule type="cellIs" dxfId="1" priority="5498" operator="greaterThan">
      <formula>120</formula>
    </cfRule>
    <cfRule type="containsText" dxfId="2" priority="1528" operator="between" text="库存为">
      <formula>NOT(ISERROR(SEARCH("库存为",AU2448)))</formula>
    </cfRule>
  </conditionalFormatting>
  <conditionalFormatting sqref="AU2449">
    <cfRule type="cellIs" dxfId="0" priority="9467" operator="lessThan">
      <formula>20</formula>
    </cfRule>
    <cfRule type="cellIs" dxfId="1" priority="5497" operator="greaterThan">
      <formula>120</formula>
    </cfRule>
    <cfRule type="containsText" dxfId="2" priority="1527" operator="between" text="库存为">
      <formula>NOT(ISERROR(SEARCH("库存为",AU2449)))</formula>
    </cfRule>
  </conditionalFormatting>
  <conditionalFormatting sqref="AU2450">
    <cfRule type="cellIs" dxfId="0" priority="9466" operator="lessThan">
      <formula>20</formula>
    </cfRule>
    <cfRule type="cellIs" dxfId="1" priority="5496" operator="greaterThan">
      <formula>120</formula>
    </cfRule>
    <cfRule type="containsText" dxfId="2" priority="1526" operator="between" text="库存为">
      <formula>NOT(ISERROR(SEARCH("库存为",AU2450)))</formula>
    </cfRule>
  </conditionalFormatting>
  <conditionalFormatting sqref="AU2451">
    <cfRule type="cellIs" dxfId="0" priority="9465" operator="lessThan">
      <formula>20</formula>
    </cfRule>
    <cfRule type="cellIs" dxfId="1" priority="5495" operator="greaterThan">
      <formula>120</formula>
    </cfRule>
    <cfRule type="containsText" dxfId="2" priority="1525" operator="between" text="库存为">
      <formula>NOT(ISERROR(SEARCH("库存为",AU2451)))</formula>
    </cfRule>
  </conditionalFormatting>
  <conditionalFormatting sqref="AU2452">
    <cfRule type="cellIs" dxfId="0" priority="9464" operator="lessThan">
      <formula>20</formula>
    </cfRule>
    <cfRule type="cellIs" dxfId="1" priority="5494" operator="greaterThan">
      <formula>120</formula>
    </cfRule>
    <cfRule type="containsText" dxfId="2" priority="1524" operator="between" text="库存为">
      <formula>NOT(ISERROR(SEARCH("库存为",AU2452)))</formula>
    </cfRule>
  </conditionalFormatting>
  <conditionalFormatting sqref="AU2453">
    <cfRule type="cellIs" dxfId="0" priority="9463" operator="lessThan">
      <formula>20</formula>
    </cfRule>
    <cfRule type="cellIs" dxfId="1" priority="5493" operator="greaterThan">
      <formula>120</formula>
    </cfRule>
    <cfRule type="containsText" dxfId="2" priority="1523" operator="between" text="库存为">
      <formula>NOT(ISERROR(SEARCH("库存为",AU2453)))</formula>
    </cfRule>
  </conditionalFormatting>
  <conditionalFormatting sqref="AU2454">
    <cfRule type="cellIs" dxfId="0" priority="9462" operator="lessThan">
      <formula>20</formula>
    </cfRule>
    <cfRule type="cellIs" dxfId="1" priority="5492" operator="greaterThan">
      <formula>120</formula>
    </cfRule>
    <cfRule type="containsText" dxfId="2" priority="1522" operator="between" text="库存为">
      <formula>NOT(ISERROR(SEARCH("库存为",AU2454)))</formula>
    </cfRule>
  </conditionalFormatting>
  <conditionalFormatting sqref="AU2455">
    <cfRule type="cellIs" dxfId="0" priority="9461" operator="lessThan">
      <formula>20</formula>
    </cfRule>
    <cfRule type="cellIs" dxfId="1" priority="5491" operator="greaterThan">
      <formula>120</formula>
    </cfRule>
    <cfRule type="containsText" dxfId="2" priority="1521" operator="between" text="库存为">
      <formula>NOT(ISERROR(SEARCH("库存为",AU2455)))</formula>
    </cfRule>
  </conditionalFormatting>
  <conditionalFormatting sqref="AU2456">
    <cfRule type="cellIs" dxfId="0" priority="9460" operator="lessThan">
      <formula>20</formula>
    </cfRule>
    <cfRule type="cellIs" dxfId="1" priority="5490" operator="greaterThan">
      <formula>120</formula>
    </cfRule>
    <cfRule type="containsText" dxfId="2" priority="1520" operator="between" text="库存为">
      <formula>NOT(ISERROR(SEARCH("库存为",AU2456)))</formula>
    </cfRule>
  </conditionalFormatting>
  <conditionalFormatting sqref="AU2457">
    <cfRule type="cellIs" dxfId="0" priority="9459" operator="lessThan">
      <formula>20</formula>
    </cfRule>
    <cfRule type="cellIs" dxfId="1" priority="5489" operator="greaterThan">
      <formula>120</formula>
    </cfRule>
    <cfRule type="containsText" dxfId="2" priority="1519" operator="between" text="库存为">
      <formula>NOT(ISERROR(SEARCH("库存为",AU2457)))</formula>
    </cfRule>
  </conditionalFormatting>
  <conditionalFormatting sqref="AU2458">
    <cfRule type="cellIs" dxfId="0" priority="9458" operator="lessThan">
      <formula>20</formula>
    </cfRule>
    <cfRule type="cellIs" dxfId="1" priority="5488" operator="greaterThan">
      <formula>120</formula>
    </cfRule>
    <cfRule type="containsText" dxfId="2" priority="1518" operator="between" text="库存为">
      <formula>NOT(ISERROR(SEARCH("库存为",AU2458)))</formula>
    </cfRule>
  </conditionalFormatting>
  <conditionalFormatting sqref="AU2459">
    <cfRule type="cellIs" dxfId="0" priority="9457" operator="lessThan">
      <formula>20</formula>
    </cfRule>
    <cfRule type="cellIs" dxfId="1" priority="5487" operator="greaterThan">
      <formula>120</formula>
    </cfRule>
    <cfRule type="containsText" dxfId="2" priority="1517" operator="between" text="库存为">
      <formula>NOT(ISERROR(SEARCH("库存为",AU2459)))</formula>
    </cfRule>
  </conditionalFormatting>
  <conditionalFormatting sqref="AU2460">
    <cfRule type="cellIs" dxfId="0" priority="9456" operator="lessThan">
      <formula>20</formula>
    </cfRule>
    <cfRule type="cellIs" dxfId="1" priority="5486" operator="greaterThan">
      <formula>120</formula>
    </cfRule>
    <cfRule type="containsText" dxfId="2" priority="1516" operator="between" text="库存为">
      <formula>NOT(ISERROR(SEARCH("库存为",AU2460)))</formula>
    </cfRule>
  </conditionalFormatting>
  <conditionalFormatting sqref="AU2461">
    <cfRule type="cellIs" dxfId="0" priority="9455" operator="lessThan">
      <formula>20</formula>
    </cfRule>
    <cfRule type="cellIs" dxfId="1" priority="5485" operator="greaterThan">
      <formula>120</formula>
    </cfRule>
    <cfRule type="containsText" dxfId="2" priority="1515" operator="between" text="库存为">
      <formula>NOT(ISERROR(SEARCH("库存为",AU2461)))</formula>
    </cfRule>
  </conditionalFormatting>
  <conditionalFormatting sqref="AU2462">
    <cfRule type="cellIs" dxfId="0" priority="9454" operator="lessThan">
      <formula>20</formula>
    </cfRule>
    <cfRule type="cellIs" dxfId="1" priority="5484" operator="greaterThan">
      <formula>120</formula>
    </cfRule>
    <cfRule type="containsText" dxfId="2" priority="1514" operator="between" text="库存为">
      <formula>NOT(ISERROR(SEARCH("库存为",AU2462)))</formula>
    </cfRule>
  </conditionalFormatting>
  <conditionalFormatting sqref="AU2463">
    <cfRule type="cellIs" dxfId="0" priority="9453" operator="lessThan">
      <formula>20</formula>
    </cfRule>
    <cfRule type="cellIs" dxfId="1" priority="5483" operator="greaterThan">
      <formula>120</formula>
    </cfRule>
    <cfRule type="containsText" dxfId="2" priority="1513" operator="between" text="库存为">
      <formula>NOT(ISERROR(SEARCH("库存为",AU2463)))</formula>
    </cfRule>
  </conditionalFormatting>
  <conditionalFormatting sqref="AU2464">
    <cfRule type="cellIs" dxfId="0" priority="9452" operator="lessThan">
      <formula>20</formula>
    </cfRule>
    <cfRule type="cellIs" dxfId="1" priority="5482" operator="greaterThan">
      <formula>120</formula>
    </cfRule>
    <cfRule type="containsText" dxfId="2" priority="1512" operator="between" text="库存为">
      <formula>NOT(ISERROR(SEARCH("库存为",AU2464)))</formula>
    </cfRule>
  </conditionalFormatting>
  <conditionalFormatting sqref="AU2465">
    <cfRule type="cellIs" dxfId="0" priority="9451" operator="lessThan">
      <formula>20</formula>
    </cfRule>
    <cfRule type="cellIs" dxfId="1" priority="5481" operator="greaterThan">
      <formula>120</formula>
    </cfRule>
    <cfRule type="containsText" dxfId="2" priority="1511" operator="between" text="库存为">
      <formula>NOT(ISERROR(SEARCH("库存为",AU2465)))</formula>
    </cfRule>
  </conditionalFormatting>
  <conditionalFormatting sqref="AU2466">
    <cfRule type="cellIs" dxfId="0" priority="9450" operator="lessThan">
      <formula>20</formula>
    </cfRule>
    <cfRule type="cellIs" dxfId="1" priority="5480" operator="greaterThan">
      <formula>120</formula>
    </cfRule>
    <cfRule type="containsText" dxfId="2" priority="1510" operator="between" text="库存为">
      <formula>NOT(ISERROR(SEARCH("库存为",AU2466)))</formula>
    </cfRule>
  </conditionalFormatting>
  <conditionalFormatting sqref="AU2467">
    <cfRule type="cellIs" dxfId="0" priority="9449" operator="lessThan">
      <formula>20</formula>
    </cfRule>
    <cfRule type="cellIs" dxfId="1" priority="5479" operator="greaterThan">
      <formula>120</formula>
    </cfRule>
    <cfRule type="containsText" dxfId="2" priority="1509" operator="between" text="库存为">
      <formula>NOT(ISERROR(SEARCH("库存为",AU2467)))</formula>
    </cfRule>
  </conditionalFormatting>
  <conditionalFormatting sqref="AU2468">
    <cfRule type="cellIs" dxfId="0" priority="9448" operator="lessThan">
      <formula>20</formula>
    </cfRule>
    <cfRule type="cellIs" dxfId="1" priority="5478" operator="greaterThan">
      <formula>120</formula>
    </cfRule>
    <cfRule type="containsText" dxfId="2" priority="1508" operator="between" text="库存为">
      <formula>NOT(ISERROR(SEARCH("库存为",AU2468)))</formula>
    </cfRule>
  </conditionalFormatting>
  <conditionalFormatting sqref="AU2469">
    <cfRule type="cellIs" dxfId="0" priority="9447" operator="lessThan">
      <formula>20</formula>
    </cfRule>
    <cfRule type="cellIs" dxfId="1" priority="5477" operator="greaterThan">
      <formula>120</formula>
    </cfRule>
    <cfRule type="containsText" dxfId="2" priority="1507" operator="between" text="库存为">
      <formula>NOT(ISERROR(SEARCH("库存为",AU2469)))</formula>
    </cfRule>
  </conditionalFormatting>
  <conditionalFormatting sqref="AU2470">
    <cfRule type="cellIs" dxfId="0" priority="9446" operator="lessThan">
      <formula>20</formula>
    </cfRule>
    <cfRule type="cellIs" dxfId="1" priority="5476" operator="greaterThan">
      <formula>120</formula>
    </cfRule>
    <cfRule type="containsText" dxfId="2" priority="1506" operator="between" text="库存为">
      <formula>NOT(ISERROR(SEARCH("库存为",AU2470)))</formula>
    </cfRule>
  </conditionalFormatting>
  <conditionalFormatting sqref="AU2471">
    <cfRule type="cellIs" dxfId="0" priority="9445" operator="lessThan">
      <formula>20</formula>
    </cfRule>
    <cfRule type="cellIs" dxfId="1" priority="5475" operator="greaterThan">
      <formula>120</formula>
    </cfRule>
    <cfRule type="containsText" dxfId="2" priority="1505" operator="between" text="库存为">
      <formula>NOT(ISERROR(SEARCH("库存为",AU2471)))</formula>
    </cfRule>
  </conditionalFormatting>
  <conditionalFormatting sqref="AU2472">
    <cfRule type="cellIs" dxfId="0" priority="9444" operator="lessThan">
      <formula>20</formula>
    </cfRule>
    <cfRule type="cellIs" dxfId="1" priority="5474" operator="greaterThan">
      <formula>120</formula>
    </cfRule>
    <cfRule type="containsText" dxfId="2" priority="1504" operator="between" text="库存为">
      <formula>NOT(ISERROR(SEARCH("库存为",AU2472)))</formula>
    </cfRule>
  </conditionalFormatting>
  <conditionalFormatting sqref="AU2473">
    <cfRule type="cellIs" dxfId="0" priority="9443" operator="lessThan">
      <formula>20</formula>
    </cfRule>
    <cfRule type="cellIs" dxfId="1" priority="5473" operator="greaterThan">
      <formula>120</formula>
    </cfRule>
    <cfRule type="containsText" dxfId="2" priority="1503" operator="between" text="库存为">
      <formula>NOT(ISERROR(SEARCH("库存为",AU2473)))</formula>
    </cfRule>
  </conditionalFormatting>
  <conditionalFormatting sqref="AU2474">
    <cfRule type="cellIs" dxfId="0" priority="9442" operator="lessThan">
      <formula>20</formula>
    </cfRule>
    <cfRule type="cellIs" dxfId="1" priority="5472" operator="greaterThan">
      <formula>120</formula>
    </cfRule>
    <cfRule type="containsText" dxfId="2" priority="1502" operator="between" text="库存为">
      <formula>NOT(ISERROR(SEARCH("库存为",AU2474)))</formula>
    </cfRule>
  </conditionalFormatting>
  <conditionalFormatting sqref="AU2475">
    <cfRule type="cellIs" dxfId="0" priority="9441" operator="lessThan">
      <formula>20</formula>
    </cfRule>
    <cfRule type="cellIs" dxfId="1" priority="5471" operator="greaterThan">
      <formula>120</formula>
    </cfRule>
    <cfRule type="containsText" dxfId="2" priority="1501" operator="between" text="库存为">
      <formula>NOT(ISERROR(SEARCH("库存为",AU2475)))</formula>
    </cfRule>
  </conditionalFormatting>
  <conditionalFormatting sqref="AU2476">
    <cfRule type="cellIs" dxfId="0" priority="9440" operator="lessThan">
      <formula>20</formula>
    </cfRule>
    <cfRule type="cellIs" dxfId="1" priority="5470" operator="greaterThan">
      <formula>120</formula>
    </cfRule>
    <cfRule type="containsText" dxfId="2" priority="1500" operator="between" text="库存为">
      <formula>NOT(ISERROR(SEARCH("库存为",AU2476)))</formula>
    </cfRule>
  </conditionalFormatting>
  <conditionalFormatting sqref="AU2477">
    <cfRule type="cellIs" dxfId="0" priority="9439" operator="lessThan">
      <formula>20</formula>
    </cfRule>
    <cfRule type="cellIs" dxfId="1" priority="5469" operator="greaterThan">
      <formula>120</formula>
    </cfRule>
    <cfRule type="containsText" dxfId="2" priority="1499" operator="between" text="库存为">
      <formula>NOT(ISERROR(SEARCH("库存为",AU2477)))</formula>
    </cfRule>
  </conditionalFormatting>
  <conditionalFormatting sqref="AU2478">
    <cfRule type="cellIs" dxfId="0" priority="9438" operator="lessThan">
      <formula>20</formula>
    </cfRule>
    <cfRule type="cellIs" dxfId="1" priority="5468" operator="greaterThan">
      <formula>120</formula>
    </cfRule>
    <cfRule type="containsText" dxfId="2" priority="1498" operator="between" text="库存为">
      <formula>NOT(ISERROR(SEARCH("库存为",AU2478)))</formula>
    </cfRule>
  </conditionalFormatting>
  <conditionalFormatting sqref="AU2479">
    <cfRule type="cellIs" dxfId="0" priority="9437" operator="lessThan">
      <formula>20</formula>
    </cfRule>
    <cfRule type="cellIs" dxfId="1" priority="5467" operator="greaterThan">
      <formula>120</formula>
    </cfRule>
    <cfRule type="containsText" dxfId="2" priority="1497" operator="between" text="库存为">
      <formula>NOT(ISERROR(SEARCH("库存为",AU2479)))</formula>
    </cfRule>
  </conditionalFormatting>
  <conditionalFormatting sqref="AU2480">
    <cfRule type="cellIs" dxfId="0" priority="9436" operator="lessThan">
      <formula>20</formula>
    </cfRule>
    <cfRule type="cellIs" dxfId="1" priority="5466" operator="greaterThan">
      <formula>120</formula>
    </cfRule>
    <cfRule type="containsText" dxfId="2" priority="1496" operator="between" text="库存为">
      <formula>NOT(ISERROR(SEARCH("库存为",AU2480)))</formula>
    </cfRule>
  </conditionalFormatting>
  <conditionalFormatting sqref="AU2481">
    <cfRule type="cellIs" dxfId="0" priority="9435" operator="lessThan">
      <formula>20</formula>
    </cfRule>
    <cfRule type="cellIs" dxfId="1" priority="5465" operator="greaterThan">
      <formula>120</formula>
    </cfRule>
    <cfRule type="containsText" dxfId="2" priority="1495" operator="between" text="库存为">
      <formula>NOT(ISERROR(SEARCH("库存为",AU2481)))</formula>
    </cfRule>
  </conditionalFormatting>
  <conditionalFormatting sqref="AU2482">
    <cfRule type="cellIs" dxfId="0" priority="9434" operator="lessThan">
      <formula>20</formula>
    </cfRule>
    <cfRule type="cellIs" dxfId="1" priority="5464" operator="greaterThan">
      <formula>120</formula>
    </cfRule>
    <cfRule type="containsText" dxfId="2" priority="1494" operator="between" text="库存为">
      <formula>NOT(ISERROR(SEARCH("库存为",AU2482)))</formula>
    </cfRule>
  </conditionalFormatting>
  <conditionalFormatting sqref="AU2483">
    <cfRule type="cellIs" dxfId="0" priority="9433" operator="lessThan">
      <formula>20</formula>
    </cfRule>
    <cfRule type="cellIs" dxfId="1" priority="5463" operator="greaterThan">
      <formula>120</formula>
    </cfRule>
    <cfRule type="containsText" dxfId="2" priority="1493" operator="between" text="库存为">
      <formula>NOT(ISERROR(SEARCH("库存为",AU2483)))</formula>
    </cfRule>
  </conditionalFormatting>
  <conditionalFormatting sqref="AU2484">
    <cfRule type="cellIs" dxfId="0" priority="9432" operator="lessThan">
      <formula>20</formula>
    </cfRule>
    <cfRule type="cellIs" dxfId="1" priority="5462" operator="greaterThan">
      <formula>120</formula>
    </cfRule>
    <cfRule type="containsText" dxfId="2" priority="1492" operator="between" text="库存为">
      <formula>NOT(ISERROR(SEARCH("库存为",AU2484)))</formula>
    </cfRule>
  </conditionalFormatting>
  <conditionalFormatting sqref="AU2485">
    <cfRule type="cellIs" dxfId="0" priority="9431" operator="lessThan">
      <formula>20</formula>
    </cfRule>
    <cfRule type="cellIs" dxfId="1" priority="5461" operator="greaterThan">
      <formula>120</formula>
    </cfRule>
    <cfRule type="containsText" dxfId="2" priority="1491" operator="between" text="库存为">
      <formula>NOT(ISERROR(SEARCH("库存为",AU2485)))</formula>
    </cfRule>
  </conditionalFormatting>
  <conditionalFormatting sqref="AU2486">
    <cfRule type="cellIs" dxfId="0" priority="9430" operator="lessThan">
      <formula>20</formula>
    </cfRule>
    <cfRule type="cellIs" dxfId="1" priority="5460" operator="greaterThan">
      <formula>120</formula>
    </cfRule>
    <cfRule type="containsText" dxfId="2" priority="1490" operator="between" text="库存为">
      <formula>NOT(ISERROR(SEARCH("库存为",AU2486)))</formula>
    </cfRule>
  </conditionalFormatting>
  <conditionalFormatting sqref="AU2487">
    <cfRule type="cellIs" dxfId="0" priority="9429" operator="lessThan">
      <formula>20</formula>
    </cfRule>
    <cfRule type="cellIs" dxfId="1" priority="5459" operator="greaterThan">
      <formula>120</formula>
    </cfRule>
    <cfRule type="containsText" dxfId="2" priority="1489" operator="between" text="库存为">
      <formula>NOT(ISERROR(SEARCH("库存为",AU2487)))</formula>
    </cfRule>
  </conditionalFormatting>
  <conditionalFormatting sqref="AU2488">
    <cfRule type="cellIs" dxfId="0" priority="9428" operator="lessThan">
      <formula>20</formula>
    </cfRule>
    <cfRule type="cellIs" dxfId="1" priority="5458" operator="greaterThan">
      <formula>120</formula>
    </cfRule>
    <cfRule type="containsText" dxfId="2" priority="1488" operator="between" text="库存为">
      <formula>NOT(ISERROR(SEARCH("库存为",AU2488)))</formula>
    </cfRule>
  </conditionalFormatting>
  <conditionalFormatting sqref="AU2489">
    <cfRule type="cellIs" dxfId="0" priority="9427" operator="lessThan">
      <formula>20</formula>
    </cfRule>
    <cfRule type="cellIs" dxfId="1" priority="5457" operator="greaterThan">
      <formula>120</formula>
    </cfRule>
    <cfRule type="containsText" dxfId="2" priority="1487" operator="between" text="库存为">
      <formula>NOT(ISERROR(SEARCH("库存为",AU2489)))</formula>
    </cfRule>
  </conditionalFormatting>
  <conditionalFormatting sqref="AU2490">
    <cfRule type="cellIs" dxfId="0" priority="9426" operator="lessThan">
      <formula>20</formula>
    </cfRule>
    <cfRule type="cellIs" dxfId="1" priority="5456" operator="greaterThan">
      <formula>120</formula>
    </cfRule>
    <cfRule type="containsText" dxfId="2" priority="1486" operator="between" text="库存为">
      <formula>NOT(ISERROR(SEARCH("库存为",AU2490)))</formula>
    </cfRule>
  </conditionalFormatting>
  <conditionalFormatting sqref="AU2491">
    <cfRule type="cellIs" dxfId="0" priority="9425" operator="lessThan">
      <formula>20</formula>
    </cfRule>
    <cfRule type="cellIs" dxfId="1" priority="5455" operator="greaterThan">
      <formula>120</formula>
    </cfRule>
    <cfRule type="containsText" dxfId="2" priority="1485" operator="between" text="库存为">
      <formula>NOT(ISERROR(SEARCH("库存为",AU2491)))</formula>
    </cfRule>
  </conditionalFormatting>
  <conditionalFormatting sqref="AU2492">
    <cfRule type="cellIs" dxfId="0" priority="9424" operator="lessThan">
      <formula>20</formula>
    </cfRule>
    <cfRule type="cellIs" dxfId="1" priority="5454" operator="greaterThan">
      <formula>120</formula>
    </cfRule>
    <cfRule type="containsText" dxfId="2" priority="1484" operator="between" text="库存为">
      <formula>NOT(ISERROR(SEARCH("库存为",AU2492)))</formula>
    </cfRule>
  </conditionalFormatting>
  <conditionalFormatting sqref="AU2493">
    <cfRule type="cellIs" dxfId="0" priority="9423" operator="lessThan">
      <formula>20</formula>
    </cfRule>
    <cfRule type="cellIs" dxfId="1" priority="5453" operator="greaterThan">
      <formula>120</formula>
    </cfRule>
    <cfRule type="containsText" dxfId="2" priority="1483" operator="between" text="库存为">
      <formula>NOT(ISERROR(SEARCH("库存为",AU2493)))</formula>
    </cfRule>
  </conditionalFormatting>
  <conditionalFormatting sqref="AU2494">
    <cfRule type="cellIs" dxfId="0" priority="9422" operator="lessThan">
      <formula>20</formula>
    </cfRule>
    <cfRule type="cellIs" dxfId="1" priority="5452" operator="greaterThan">
      <formula>120</formula>
    </cfRule>
    <cfRule type="containsText" dxfId="2" priority="1482" operator="between" text="库存为">
      <formula>NOT(ISERROR(SEARCH("库存为",AU2494)))</formula>
    </cfRule>
  </conditionalFormatting>
  <conditionalFormatting sqref="AU2495">
    <cfRule type="cellIs" dxfId="0" priority="9421" operator="lessThan">
      <formula>20</formula>
    </cfRule>
    <cfRule type="cellIs" dxfId="1" priority="5451" operator="greaterThan">
      <formula>120</formula>
    </cfRule>
    <cfRule type="containsText" dxfId="2" priority="1481" operator="between" text="库存为">
      <formula>NOT(ISERROR(SEARCH("库存为",AU2495)))</formula>
    </cfRule>
  </conditionalFormatting>
  <conditionalFormatting sqref="AU2496">
    <cfRule type="cellIs" dxfId="0" priority="9420" operator="lessThan">
      <formula>20</formula>
    </cfRule>
    <cfRule type="cellIs" dxfId="1" priority="5450" operator="greaterThan">
      <formula>120</formula>
    </cfRule>
    <cfRule type="containsText" dxfId="2" priority="1480" operator="between" text="库存为">
      <formula>NOT(ISERROR(SEARCH("库存为",AU2496)))</formula>
    </cfRule>
  </conditionalFormatting>
  <conditionalFormatting sqref="AU2497">
    <cfRule type="cellIs" dxfId="0" priority="9419" operator="lessThan">
      <formula>20</formula>
    </cfRule>
    <cfRule type="cellIs" dxfId="1" priority="5449" operator="greaterThan">
      <formula>120</formula>
    </cfRule>
    <cfRule type="containsText" dxfId="2" priority="1479" operator="between" text="库存为">
      <formula>NOT(ISERROR(SEARCH("库存为",AU2497)))</formula>
    </cfRule>
  </conditionalFormatting>
  <conditionalFormatting sqref="AU2498">
    <cfRule type="cellIs" dxfId="0" priority="9418" operator="lessThan">
      <formula>20</formula>
    </cfRule>
    <cfRule type="cellIs" dxfId="1" priority="5448" operator="greaterThan">
      <formula>120</formula>
    </cfRule>
    <cfRule type="containsText" dxfId="2" priority="1478" operator="between" text="库存为">
      <formula>NOT(ISERROR(SEARCH("库存为",AU2498)))</formula>
    </cfRule>
  </conditionalFormatting>
  <conditionalFormatting sqref="AU2499">
    <cfRule type="cellIs" dxfId="0" priority="9417" operator="lessThan">
      <formula>20</formula>
    </cfRule>
    <cfRule type="cellIs" dxfId="1" priority="5447" operator="greaterThan">
      <formula>120</formula>
    </cfRule>
    <cfRule type="containsText" dxfId="2" priority="1477" operator="between" text="库存为">
      <formula>NOT(ISERROR(SEARCH("库存为",AU2499)))</formula>
    </cfRule>
  </conditionalFormatting>
  <conditionalFormatting sqref="AU2500">
    <cfRule type="cellIs" dxfId="0" priority="9416" operator="lessThan">
      <formula>20</formula>
    </cfRule>
    <cfRule type="cellIs" dxfId="1" priority="5446" operator="greaterThan">
      <formula>120</formula>
    </cfRule>
    <cfRule type="containsText" dxfId="2" priority="1476" operator="between" text="库存为">
      <formula>NOT(ISERROR(SEARCH("库存为",AU2500)))</formula>
    </cfRule>
  </conditionalFormatting>
  <conditionalFormatting sqref="AU2501">
    <cfRule type="cellIs" dxfId="0" priority="9415" operator="lessThan">
      <formula>20</formula>
    </cfRule>
    <cfRule type="cellIs" dxfId="1" priority="5445" operator="greaterThan">
      <formula>120</formula>
    </cfRule>
    <cfRule type="containsText" dxfId="2" priority="1475" operator="between" text="库存为">
      <formula>NOT(ISERROR(SEARCH("库存为",AU2501)))</formula>
    </cfRule>
  </conditionalFormatting>
  <conditionalFormatting sqref="AU2502">
    <cfRule type="cellIs" dxfId="0" priority="9414" operator="lessThan">
      <formula>20</formula>
    </cfRule>
    <cfRule type="cellIs" dxfId="1" priority="5444" operator="greaterThan">
      <formula>120</formula>
    </cfRule>
    <cfRule type="containsText" dxfId="2" priority="1474" operator="between" text="库存为">
      <formula>NOT(ISERROR(SEARCH("库存为",AU2502)))</formula>
    </cfRule>
  </conditionalFormatting>
  <conditionalFormatting sqref="AU2503">
    <cfRule type="cellIs" dxfId="0" priority="9413" operator="lessThan">
      <formula>20</formula>
    </cfRule>
    <cfRule type="cellIs" dxfId="1" priority="5443" operator="greaterThan">
      <formula>120</formula>
    </cfRule>
    <cfRule type="containsText" dxfId="2" priority="1473" operator="between" text="库存为">
      <formula>NOT(ISERROR(SEARCH("库存为",AU2503)))</formula>
    </cfRule>
  </conditionalFormatting>
  <conditionalFormatting sqref="AU2504">
    <cfRule type="cellIs" dxfId="0" priority="9412" operator="lessThan">
      <formula>20</formula>
    </cfRule>
    <cfRule type="cellIs" dxfId="1" priority="5442" operator="greaterThan">
      <formula>120</formula>
    </cfRule>
    <cfRule type="containsText" dxfId="2" priority="1472" operator="between" text="库存为">
      <formula>NOT(ISERROR(SEARCH("库存为",AU2504)))</formula>
    </cfRule>
  </conditionalFormatting>
  <conditionalFormatting sqref="AU2505">
    <cfRule type="cellIs" dxfId="0" priority="9411" operator="lessThan">
      <formula>20</formula>
    </cfRule>
    <cfRule type="cellIs" dxfId="1" priority="5441" operator="greaterThan">
      <formula>120</formula>
    </cfRule>
    <cfRule type="containsText" dxfId="2" priority="1471" operator="between" text="库存为">
      <formula>NOT(ISERROR(SEARCH("库存为",AU2505)))</formula>
    </cfRule>
  </conditionalFormatting>
  <conditionalFormatting sqref="AU2506">
    <cfRule type="cellIs" dxfId="0" priority="9410" operator="lessThan">
      <formula>20</formula>
    </cfRule>
    <cfRule type="cellIs" dxfId="1" priority="5440" operator="greaterThan">
      <formula>120</formula>
    </cfRule>
    <cfRule type="containsText" dxfId="2" priority="1470" operator="between" text="库存为">
      <formula>NOT(ISERROR(SEARCH("库存为",AU2506)))</formula>
    </cfRule>
  </conditionalFormatting>
  <conditionalFormatting sqref="AU2507">
    <cfRule type="cellIs" dxfId="0" priority="9409" operator="lessThan">
      <formula>20</formula>
    </cfRule>
    <cfRule type="cellIs" dxfId="1" priority="5439" operator="greaterThan">
      <formula>120</formula>
    </cfRule>
    <cfRule type="containsText" dxfId="2" priority="1469" operator="between" text="库存为">
      <formula>NOT(ISERROR(SEARCH("库存为",AU2507)))</formula>
    </cfRule>
  </conditionalFormatting>
  <conditionalFormatting sqref="AU2508">
    <cfRule type="cellIs" dxfId="0" priority="9408" operator="lessThan">
      <formula>20</formula>
    </cfRule>
    <cfRule type="cellIs" dxfId="1" priority="5438" operator="greaterThan">
      <formula>120</formula>
    </cfRule>
    <cfRule type="containsText" dxfId="2" priority="1468" operator="between" text="库存为">
      <formula>NOT(ISERROR(SEARCH("库存为",AU2508)))</formula>
    </cfRule>
  </conditionalFormatting>
  <conditionalFormatting sqref="AU2509">
    <cfRule type="cellIs" dxfId="0" priority="9407" operator="lessThan">
      <formula>20</formula>
    </cfRule>
    <cfRule type="cellIs" dxfId="1" priority="5437" operator="greaterThan">
      <formula>120</formula>
    </cfRule>
    <cfRule type="containsText" dxfId="2" priority="1467" operator="between" text="库存为">
      <formula>NOT(ISERROR(SEARCH("库存为",AU2509)))</formula>
    </cfRule>
  </conditionalFormatting>
  <conditionalFormatting sqref="AU2510">
    <cfRule type="cellIs" dxfId="0" priority="9406" operator="lessThan">
      <formula>20</formula>
    </cfRule>
    <cfRule type="cellIs" dxfId="1" priority="5436" operator="greaterThan">
      <formula>120</formula>
    </cfRule>
    <cfRule type="containsText" dxfId="2" priority="1466" operator="between" text="库存为">
      <formula>NOT(ISERROR(SEARCH("库存为",AU2510)))</formula>
    </cfRule>
  </conditionalFormatting>
  <conditionalFormatting sqref="AU2511">
    <cfRule type="cellIs" dxfId="0" priority="9405" operator="lessThan">
      <formula>20</formula>
    </cfRule>
    <cfRule type="cellIs" dxfId="1" priority="5435" operator="greaterThan">
      <formula>120</formula>
    </cfRule>
    <cfRule type="containsText" dxfId="2" priority="1465" operator="between" text="库存为">
      <formula>NOT(ISERROR(SEARCH("库存为",AU2511)))</formula>
    </cfRule>
  </conditionalFormatting>
  <conditionalFormatting sqref="AU2512">
    <cfRule type="cellIs" dxfId="0" priority="9404" operator="lessThan">
      <formula>20</formula>
    </cfRule>
    <cfRule type="cellIs" dxfId="1" priority="5434" operator="greaterThan">
      <formula>120</formula>
    </cfRule>
    <cfRule type="containsText" dxfId="2" priority="1464" operator="between" text="库存为">
      <formula>NOT(ISERROR(SEARCH("库存为",AU2512)))</formula>
    </cfRule>
  </conditionalFormatting>
  <conditionalFormatting sqref="AU2513">
    <cfRule type="cellIs" dxfId="0" priority="9403" operator="lessThan">
      <formula>20</formula>
    </cfRule>
    <cfRule type="cellIs" dxfId="1" priority="5433" operator="greaterThan">
      <formula>120</formula>
    </cfRule>
    <cfRule type="containsText" dxfId="2" priority="1463" operator="between" text="库存为">
      <formula>NOT(ISERROR(SEARCH("库存为",AU2513)))</formula>
    </cfRule>
  </conditionalFormatting>
  <conditionalFormatting sqref="AU2514">
    <cfRule type="cellIs" dxfId="0" priority="9402" operator="lessThan">
      <formula>20</formula>
    </cfRule>
    <cfRule type="cellIs" dxfId="1" priority="5432" operator="greaterThan">
      <formula>120</formula>
    </cfRule>
    <cfRule type="containsText" dxfId="2" priority="1462" operator="between" text="库存为">
      <formula>NOT(ISERROR(SEARCH("库存为",AU2514)))</formula>
    </cfRule>
  </conditionalFormatting>
  <conditionalFormatting sqref="AU2515">
    <cfRule type="cellIs" dxfId="0" priority="9401" operator="lessThan">
      <formula>20</formula>
    </cfRule>
    <cfRule type="cellIs" dxfId="1" priority="5431" operator="greaterThan">
      <formula>120</formula>
    </cfRule>
    <cfRule type="containsText" dxfId="2" priority="1461" operator="between" text="库存为">
      <formula>NOT(ISERROR(SEARCH("库存为",AU2515)))</formula>
    </cfRule>
  </conditionalFormatting>
  <conditionalFormatting sqref="AU2516">
    <cfRule type="cellIs" dxfId="0" priority="9400" operator="lessThan">
      <formula>20</formula>
    </cfRule>
    <cfRule type="cellIs" dxfId="1" priority="5430" operator="greaterThan">
      <formula>120</formula>
    </cfRule>
    <cfRule type="containsText" dxfId="2" priority="1460" operator="between" text="库存为">
      <formula>NOT(ISERROR(SEARCH("库存为",AU2516)))</formula>
    </cfRule>
  </conditionalFormatting>
  <conditionalFormatting sqref="AU2517">
    <cfRule type="cellIs" dxfId="0" priority="9399" operator="lessThan">
      <formula>20</formula>
    </cfRule>
    <cfRule type="cellIs" dxfId="1" priority="5429" operator="greaterThan">
      <formula>120</formula>
    </cfRule>
    <cfRule type="containsText" dxfId="2" priority="1459" operator="between" text="库存为">
      <formula>NOT(ISERROR(SEARCH("库存为",AU2517)))</formula>
    </cfRule>
  </conditionalFormatting>
  <conditionalFormatting sqref="AU2518">
    <cfRule type="cellIs" dxfId="0" priority="9398" operator="lessThan">
      <formula>20</formula>
    </cfRule>
    <cfRule type="cellIs" dxfId="1" priority="5428" operator="greaterThan">
      <formula>120</formula>
    </cfRule>
    <cfRule type="containsText" dxfId="2" priority="1458" operator="between" text="库存为">
      <formula>NOT(ISERROR(SEARCH("库存为",AU2518)))</formula>
    </cfRule>
  </conditionalFormatting>
  <conditionalFormatting sqref="AU2519">
    <cfRule type="cellIs" dxfId="0" priority="9397" operator="lessThan">
      <formula>20</formula>
    </cfRule>
    <cfRule type="cellIs" dxfId="1" priority="5427" operator="greaterThan">
      <formula>120</formula>
    </cfRule>
    <cfRule type="containsText" dxfId="2" priority="1457" operator="between" text="库存为">
      <formula>NOT(ISERROR(SEARCH("库存为",AU2519)))</formula>
    </cfRule>
  </conditionalFormatting>
  <conditionalFormatting sqref="AU2520">
    <cfRule type="cellIs" dxfId="0" priority="9396" operator="lessThan">
      <formula>20</formula>
    </cfRule>
    <cfRule type="cellIs" dxfId="1" priority="5426" operator="greaterThan">
      <formula>120</formula>
    </cfRule>
    <cfRule type="containsText" dxfId="2" priority="1456" operator="between" text="库存为">
      <formula>NOT(ISERROR(SEARCH("库存为",AU2520)))</formula>
    </cfRule>
  </conditionalFormatting>
  <conditionalFormatting sqref="AU2521">
    <cfRule type="cellIs" dxfId="0" priority="9395" operator="lessThan">
      <formula>20</formula>
    </cfRule>
    <cfRule type="cellIs" dxfId="1" priority="5425" operator="greaterThan">
      <formula>120</formula>
    </cfRule>
    <cfRule type="containsText" dxfId="2" priority="1455" operator="between" text="库存为">
      <formula>NOT(ISERROR(SEARCH("库存为",AU2521)))</formula>
    </cfRule>
  </conditionalFormatting>
  <conditionalFormatting sqref="AU2522">
    <cfRule type="cellIs" dxfId="0" priority="9394" operator="lessThan">
      <formula>20</formula>
    </cfRule>
    <cfRule type="cellIs" dxfId="1" priority="5424" operator="greaterThan">
      <formula>120</formula>
    </cfRule>
    <cfRule type="containsText" dxfId="2" priority="1454" operator="between" text="库存为">
      <formula>NOT(ISERROR(SEARCH("库存为",AU2522)))</formula>
    </cfRule>
  </conditionalFormatting>
  <conditionalFormatting sqref="AU2523">
    <cfRule type="cellIs" dxfId="0" priority="9393" operator="lessThan">
      <formula>20</formula>
    </cfRule>
    <cfRule type="cellIs" dxfId="1" priority="5423" operator="greaterThan">
      <formula>120</formula>
    </cfRule>
    <cfRule type="containsText" dxfId="2" priority="1453" operator="between" text="库存为">
      <formula>NOT(ISERROR(SEARCH("库存为",AU2523)))</formula>
    </cfRule>
  </conditionalFormatting>
  <conditionalFormatting sqref="AU2524">
    <cfRule type="cellIs" dxfId="0" priority="9392" operator="lessThan">
      <formula>20</formula>
    </cfRule>
    <cfRule type="cellIs" dxfId="1" priority="5422" operator="greaterThan">
      <formula>120</formula>
    </cfRule>
    <cfRule type="containsText" dxfId="2" priority="1452" operator="between" text="库存为">
      <formula>NOT(ISERROR(SEARCH("库存为",AU2524)))</formula>
    </cfRule>
  </conditionalFormatting>
  <conditionalFormatting sqref="AU2525">
    <cfRule type="cellIs" dxfId="0" priority="9391" operator="lessThan">
      <formula>20</formula>
    </cfRule>
    <cfRule type="cellIs" dxfId="1" priority="5421" operator="greaterThan">
      <formula>120</formula>
    </cfRule>
    <cfRule type="containsText" dxfId="2" priority="1451" operator="between" text="库存为">
      <formula>NOT(ISERROR(SEARCH("库存为",AU2525)))</formula>
    </cfRule>
  </conditionalFormatting>
  <conditionalFormatting sqref="AU2526">
    <cfRule type="cellIs" dxfId="0" priority="9390" operator="lessThan">
      <formula>20</formula>
    </cfRule>
    <cfRule type="cellIs" dxfId="1" priority="5420" operator="greaterThan">
      <formula>120</formula>
    </cfRule>
    <cfRule type="containsText" dxfId="2" priority="1450" operator="between" text="库存为">
      <formula>NOT(ISERROR(SEARCH("库存为",AU2526)))</formula>
    </cfRule>
  </conditionalFormatting>
  <conditionalFormatting sqref="AU2527">
    <cfRule type="cellIs" dxfId="0" priority="9389" operator="lessThan">
      <formula>20</formula>
    </cfRule>
    <cfRule type="cellIs" dxfId="1" priority="5419" operator="greaterThan">
      <formula>120</formula>
    </cfRule>
    <cfRule type="containsText" dxfId="2" priority="1449" operator="between" text="库存为">
      <formula>NOT(ISERROR(SEARCH("库存为",AU2527)))</formula>
    </cfRule>
  </conditionalFormatting>
  <conditionalFormatting sqref="AU2528">
    <cfRule type="cellIs" dxfId="0" priority="9388" operator="lessThan">
      <formula>20</formula>
    </cfRule>
    <cfRule type="cellIs" dxfId="1" priority="5418" operator="greaterThan">
      <formula>120</formula>
    </cfRule>
    <cfRule type="containsText" dxfId="2" priority="1448" operator="between" text="库存为">
      <formula>NOT(ISERROR(SEARCH("库存为",AU2528)))</formula>
    </cfRule>
  </conditionalFormatting>
  <conditionalFormatting sqref="AU2529">
    <cfRule type="cellIs" dxfId="0" priority="9387" operator="lessThan">
      <formula>20</formula>
    </cfRule>
    <cfRule type="cellIs" dxfId="1" priority="5417" operator="greaterThan">
      <formula>120</formula>
    </cfRule>
    <cfRule type="containsText" dxfId="2" priority="1447" operator="between" text="库存为">
      <formula>NOT(ISERROR(SEARCH("库存为",AU2529)))</formula>
    </cfRule>
  </conditionalFormatting>
  <conditionalFormatting sqref="AU2530">
    <cfRule type="cellIs" dxfId="0" priority="9386" operator="lessThan">
      <formula>20</formula>
    </cfRule>
    <cfRule type="cellIs" dxfId="1" priority="5416" operator="greaterThan">
      <formula>120</formula>
    </cfRule>
    <cfRule type="containsText" dxfId="2" priority="1446" operator="between" text="库存为">
      <formula>NOT(ISERROR(SEARCH("库存为",AU2530)))</formula>
    </cfRule>
  </conditionalFormatting>
  <conditionalFormatting sqref="AU2531">
    <cfRule type="cellIs" dxfId="0" priority="9385" operator="lessThan">
      <formula>20</formula>
    </cfRule>
    <cfRule type="cellIs" dxfId="1" priority="5415" operator="greaterThan">
      <formula>120</formula>
    </cfRule>
    <cfRule type="containsText" dxfId="2" priority="1445" operator="between" text="库存为">
      <formula>NOT(ISERROR(SEARCH("库存为",AU2531)))</formula>
    </cfRule>
  </conditionalFormatting>
  <conditionalFormatting sqref="AU2532">
    <cfRule type="cellIs" dxfId="0" priority="9384" operator="lessThan">
      <formula>20</formula>
    </cfRule>
    <cfRule type="cellIs" dxfId="1" priority="5414" operator="greaterThan">
      <formula>120</formula>
    </cfRule>
    <cfRule type="containsText" dxfId="2" priority="1444" operator="between" text="库存为">
      <formula>NOT(ISERROR(SEARCH("库存为",AU2532)))</formula>
    </cfRule>
  </conditionalFormatting>
  <conditionalFormatting sqref="AU2533">
    <cfRule type="cellIs" dxfId="0" priority="9383" operator="lessThan">
      <formula>20</formula>
    </cfRule>
    <cfRule type="cellIs" dxfId="1" priority="5413" operator="greaterThan">
      <formula>120</formula>
    </cfRule>
    <cfRule type="containsText" dxfId="2" priority="1443" operator="between" text="库存为">
      <formula>NOT(ISERROR(SEARCH("库存为",AU2533)))</formula>
    </cfRule>
  </conditionalFormatting>
  <conditionalFormatting sqref="AU2534">
    <cfRule type="cellIs" dxfId="0" priority="9382" operator="lessThan">
      <formula>20</formula>
    </cfRule>
    <cfRule type="cellIs" dxfId="1" priority="5412" operator="greaterThan">
      <formula>120</formula>
    </cfRule>
    <cfRule type="containsText" dxfId="2" priority="1442" operator="between" text="库存为">
      <formula>NOT(ISERROR(SEARCH("库存为",AU2534)))</formula>
    </cfRule>
  </conditionalFormatting>
  <conditionalFormatting sqref="AU2535">
    <cfRule type="cellIs" dxfId="0" priority="9381" operator="lessThan">
      <formula>20</formula>
    </cfRule>
    <cfRule type="cellIs" dxfId="1" priority="5411" operator="greaterThan">
      <formula>120</formula>
    </cfRule>
    <cfRule type="containsText" dxfId="2" priority="1441" operator="between" text="库存为">
      <formula>NOT(ISERROR(SEARCH("库存为",AU2535)))</formula>
    </cfRule>
  </conditionalFormatting>
  <conditionalFormatting sqref="AU2536">
    <cfRule type="cellIs" dxfId="0" priority="9380" operator="lessThan">
      <formula>20</formula>
    </cfRule>
    <cfRule type="cellIs" dxfId="1" priority="5410" operator="greaterThan">
      <formula>120</formula>
    </cfRule>
    <cfRule type="containsText" dxfId="2" priority="1440" operator="between" text="库存为">
      <formula>NOT(ISERROR(SEARCH("库存为",AU2536)))</formula>
    </cfRule>
  </conditionalFormatting>
  <conditionalFormatting sqref="AU2537">
    <cfRule type="cellIs" dxfId="0" priority="9379" operator="lessThan">
      <formula>20</formula>
    </cfRule>
    <cfRule type="cellIs" dxfId="1" priority="5409" operator="greaterThan">
      <formula>120</formula>
    </cfRule>
    <cfRule type="containsText" dxfId="2" priority="1439" operator="between" text="库存为">
      <formula>NOT(ISERROR(SEARCH("库存为",AU2537)))</formula>
    </cfRule>
  </conditionalFormatting>
  <conditionalFormatting sqref="AU2538">
    <cfRule type="cellIs" dxfId="0" priority="9378" operator="lessThan">
      <formula>20</formula>
    </cfRule>
    <cfRule type="cellIs" dxfId="1" priority="5408" operator="greaterThan">
      <formula>120</formula>
    </cfRule>
    <cfRule type="containsText" dxfId="2" priority="1438" operator="between" text="库存为">
      <formula>NOT(ISERROR(SEARCH("库存为",AU2538)))</formula>
    </cfRule>
  </conditionalFormatting>
  <conditionalFormatting sqref="AU2539">
    <cfRule type="cellIs" dxfId="0" priority="9377" operator="lessThan">
      <formula>20</formula>
    </cfRule>
    <cfRule type="cellIs" dxfId="1" priority="5407" operator="greaterThan">
      <formula>120</formula>
    </cfRule>
    <cfRule type="containsText" dxfId="2" priority="1437" operator="between" text="库存为">
      <formula>NOT(ISERROR(SEARCH("库存为",AU2539)))</formula>
    </cfRule>
  </conditionalFormatting>
  <conditionalFormatting sqref="AU2540">
    <cfRule type="cellIs" dxfId="0" priority="9376" operator="lessThan">
      <formula>20</formula>
    </cfRule>
    <cfRule type="cellIs" dxfId="1" priority="5406" operator="greaterThan">
      <formula>120</formula>
    </cfRule>
    <cfRule type="containsText" dxfId="2" priority="1436" operator="between" text="库存为">
      <formula>NOT(ISERROR(SEARCH("库存为",AU2540)))</formula>
    </cfRule>
  </conditionalFormatting>
  <conditionalFormatting sqref="AU2541">
    <cfRule type="cellIs" dxfId="0" priority="9375" operator="lessThan">
      <formula>20</formula>
    </cfRule>
    <cfRule type="cellIs" dxfId="1" priority="5405" operator="greaterThan">
      <formula>120</formula>
    </cfRule>
    <cfRule type="containsText" dxfId="2" priority="1435" operator="between" text="库存为">
      <formula>NOT(ISERROR(SEARCH("库存为",AU2541)))</formula>
    </cfRule>
  </conditionalFormatting>
  <conditionalFormatting sqref="AU2542">
    <cfRule type="cellIs" dxfId="0" priority="9374" operator="lessThan">
      <formula>20</formula>
    </cfRule>
    <cfRule type="cellIs" dxfId="1" priority="5404" operator="greaterThan">
      <formula>120</formula>
    </cfRule>
    <cfRule type="containsText" dxfId="2" priority="1434" operator="between" text="库存为">
      <formula>NOT(ISERROR(SEARCH("库存为",AU2542)))</formula>
    </cfRule>
  </conditionalFormatting>
  <conditionalFormatting sqref="AU2543">
    <cfRule type="cellIs" dxfId="0" priority="9373" operator="lessThan">
      <formula>20</formula>
    </cfRule>
    <cfRule type="cellIs" dxfId="1" priority="5403" operator="greaterThan">
      <formula>120</formula>
    </cfRule>
    <cfRule type="containsText" dxfId="2" priority="1433" operator="between" text="库存为">
      <formula>NOT(ISERROR(SEARCH("库存为",AU2543)))</formula>
    </cfRule>
  </conditionalFormatting>
  <conditionalFormatting sqref="AU2544">
    <cfRule type="cellIs" dxfId="0" priority="9372" operator="lessThan">
      <formula>20</formula>
    </cfRule>
    <cfRule type="cellIs" dxfId="1" priority="5402" operator="greaterThan">
      <formula>120</formula>
    </cfRule>
    <cfRule type="containsText" dxfId="2" priority="1432" operator="between" text="库存为">
      <formula>NOT(ISERROR(SEARCH("库存为",AU2544)))</formula>
    </cfRule>
  </conditionalFormatting>
  <conditionalFormatting sqref="AU2545">
    <cfRule type="cellIs" dxfId="0" priority="9371" operator="lessThan">
      <formula>20</formula>
    </cfRule>
    <cfRule type="cellIs" dxfId="1" priority="5401" operator="greaterThan">
      <formula>120</formula>
    </cfRule>
    <cfRule type="containsText" dxfId="2" priority="1431" operator="between" text="库存为">
      <formula>NOT(ISERROR(SEARCH("库存为",AU2545)))</formula>
    </cfRule>
  </conditionalFormatting>
  <conditionalFormatting sqref="AU2546">
    <cfRule type="cellIs" dxfId="0" priority="9370" operator="lessThan">
      <formula>20</formula>
    </cfRule>
    <cfRule type="cellIs" dxfId="1" priority="5400" operator="greaterThan">
      <formula>120</formula>
    </cfRule>
    <cfRule type="containsText" dxfId="2" priority="1430" operator="between" text="库存为">
      <formula>NOT(ISERROR(SEARCH("库存为",AU2546)))</formula>
    </cfRule>
  </conditionalFormatting>
  <conditionalFormatting sqref="AU2547">
    <cfRule type="cellIs" dxfId="0" priority="9369" operator="lessThan">
      <formula>20</formula>
    </cfRule>
    <cfRule type="cellIs" dxfId="1" priority="5399" operator="greaterThan">
      <formula>120</formula>
    </cfRule>
    <cfRule type="containsText" dxfId="2" priority="1429" operator="between" text="库存为">
      <formula>NOT(ISERROR(SEARCH("库存为",AU2547)))</formula>
    </cfRule>
  </conditionalFormatting>
  <conditionalFormatting sqref="AU2548">
    <cfRule type="cellIs" dxfId="0" priority="9368" operator="lessThan">
      <formula>20</formula>
    </cfRule>
    <cfRule type="cellIs" dxfId="1" priority="5398" operator="greaterThan">
      <formula>120</formula>
    </cfRule>
    <cfRule type="containsText" dxfId="2" priority="1428" operator="between" text="库存为">
      <formula>NOT(ISERROR(SEARCH("库存为",AU2548)))</formula>
    </cfRule>
  </conditionalFormatting>
  <conditionalFormatting sqref="AU2549">
    <cfRule type="cellIs" dxfId="0" priority="9367" operator="lessThan">
      <formula>20</formula>
    </cfRule>
    <cfRule type="cellIs" dxfId="1" priority="5397" operator="greaterThan">
      <formula>120</formula>
    </cfRule>
    <cfRule type="containsText" dxfId="2" priority="1427" operator="between" text="库存为">
      <formula>NOT(ISERROR(SEARCH("库存为",AU2549)))</formula>
    </cfRule>
  </conditionalFormatting>
  <conditionalFormatting sqref="AU2550">
    <cfRule type="cellIs" dxfId="0" priority="9366" operator="lessThan">
      <formula>20</formula>
    </cfRule>
    <cfRule type="cellIs" dxfId="1" priority="5396" operator="greaterThan">
      <formula>120</formula>
    </cfRule>
    <cfRule type="containsText" dxfId="2" priority="1426" operator="between" text="库存为">
      <formula>NOT(ISERROR(SEARCH("库存为",AU2550)))</formula>
    </cfRule>
  </conditionalFormatting>
  <conditionalFormatting sqref="AU2551">
    <cfRule type="cellIs" dxfId="0" priority="9365" operator="lessThan">
      <formula>20</formula>
    </cfRule>
    <cfRule type="cellIs" dxfId="1" priority="5395" operator="greaterThan">
      <formula>120</formula>
    </cfRule>
    <cfRule type="containsText" dxfId="2" priority="1425" operator="between" text="库存为">
      <formula>NOT(ISERROR(SEARCH("库存为",AU2551)))</formula>
    </cfRule>
  </conditionalFormatting>
  <conditionalFormatting sqref="AU2552">
    <cfRule type="cellIs" dxfId="0" priority="9364" operator="lessThan">
      <formula>20</formula>
    </cfRule>
    <cfRule type="cellIs" dxfId="1" priority="5394" operator="greaterThan">
      <formula>120</formula>
    </cfRule>
    <cfRule type="containsText" dxfId="2" priority="1424" operator="between" text="库存为">
      <formula>NOT(ISERROR(SEARCH("库存为",AU2552)))</formula>
    </cfRule>
  </conditionalFormatting>
  <conditionalFormatting sqref="AU2553">
    <cfRule type="cellIs" dxfId="0" priority="9363" operator="lessThan">
      <formula>20</formula>
    </cfRule>
    <cfRule type="cellIs" dxfId="1" priority="5393" operator="greaterThan">
      <formula>120</formula>
    </cfRule>
    <cfRule type="containsText" dxfId="2" priority="1423" operator="between" text="库存为">
      <formula>NOT(ISERROR(SEARCH("库存为",AU2553)))</formula>
    </cfRule>
  </conditionalFormatting>
  <conditionalFormatting sqref="AU2554">
    <cfRule type="cellIs" dxfId="0" priority="9362" operator="lessThan">
      <formula>20</formula>
    </cfRule>
    <cfRule type="cellIs" dxfId="1" priority="5392" operator="greaterThan">
      <formula>120</formula>
    </cfRule>
    <cfRule type="containsText" dxfId="2" priority="1422" operator="between" text="库存为">
      <formula>NOT(ISERROR(SEARCH("库存为",AU2554)))</formula>
    </cfRule>
  </conditionalFormatting>
  <conditionalFormatting sqref="AU2555">
    <cfRule type="cellIs" dxfId="0" priority="9361" operator="lessThan">
      <formula>20</formula>
    </cfRule>
    <cfRule type="cellIs" dxfId="1" priority="5391" operator="greaterThan">
      <formula>120</formula>
    </cfRule>
    <cfRule type="containsText" dxfId="2" priority="1421" operator="between" text="库存为">
      <formula>NOT(ISERROR(SEARCH("库存为",AU2555)))</formula>
    </cfRule>
  </conditionalFormatting>
  <conditionalFormatting sqref="AU2556">
    <cfRule type="cellIs" dxfId="0" priority="9360" operator="lessThan">
      <formula>20</formula>
    </cfRule>
    <cfRule type="cellIs" dxfId="1" priority="5390" operator="greaterThan">
      <formula>120</formula>
    </cfRule>
    <cfRule type="containsText" dxfId="2" priority="1420" operator="between" text="库存为">
      <formula>NOT(ISERROR(SEARCH("库存为",AU2556)))</formula>
    </cfRule>
  </conditionalFormatting>
  <conditionalFormatting sqref="AU2557">
    <cfRule type="cellIs" dxfId="0" priority="9359" operator="lessThan">
      <formula>20</formula>
    </cfRule>
    <cfRule type="cellIs" dxfId="1" priority="5389" operator="greaterThan">
      <formula>120</formula>
    </cfRule>
    <cfRule type="containsText" dxfId="2" priority="1419" operator="between" text="库存为">
      <formula>NOT(ISERROR(SEARCH("库存为",AU2557)))</formula>
    </cfRule>
  </conditionalFormatting>
  <conditionalFormatting sqref="AU2558">
    <cfRule type="cellIs" dxfId="0" priority="9358" operator="lessThan">
      <formula>20</formula>
    </cfRule>
    <cfRule type="cellIs" dxfId="1" priority="5388" operator="greaterThan">
      <formula>120</formula>
    </cfRule>
    <cfRule type="containsText" dxfId="2" priority="1418" operator="between" text="库存为">
      <formula>NOT(ISERROR(SEARCH("库存为",AU2558)))</formula>
    </cfRule>
  </conditionalFormatting>
  <conditionalFormatting sqref="AU2559">
    <cfRule type="cellIs" dxfId="0" priority="9357" operator="lessThan">
      <formula>20</formula>
    </cfRule>
    <cfRule type="cellIs" dxfId="1" priority="5387" operator="greaterThan">
      <formula>120</formula>
    </cfRule>
    <cfRule type="containsText" dxfId="2" priority="1417" operator="between" text="库存为">
      <formula>NOT(ISERROR(SEARCH("库存为",AU2559)))</formula>
    </cfRule>
  </conditionalFormatting>
  <conditionalFormatting sqref="AU2560">
    <cfRule type="cellIs" dxfId="0" priority="9356" operator="lessThan">
      <formula>20</formula>
    </cfRule>
    <cfRule type="cellIs" dxfId="1" priority="5386" operator="greaterThan">
      <formula>120</formula>
    </cfRule>
    <cfRule type="containsText" dxfId="2" priority="1416" operator="between" text="库存为">
      <formula>NOT(ISERROR(SEARCH("库存为",AU2560)))</formula>
    </cfRule>
  </conditionalFormatting>
  <conditionalFormatting sqref="AU2561">
    <cfRule type="cellIs" dxfId="0" priority="9355" operator="lessThan">
      <formula>20</formula>
    </cfRule>
    <cfRule type="cellIs" dxfId="1" priority="5385" operator="greaterThan">
      <formula>120</formula>
    </cfRule>
    <cfRule type="containsText" dxfId="2" priority="1415" operator="between" text="库存为">
      <formula>NOT(ISERROR(SEARCH("库存为",AU2561)))</formula>
    </cfRule>
  </conditionalFormatting>
  <conditionalFormatting sqref="AU2562">
    <cfRule type="cellIs" dxfId="0" priority="9354" operator="lessThan">
      <formula>20</formula>
    </cfRule>
    <cfRule type="cellIs" dxfId="1" priority="5384" operator="greaterThan">
      <formula>120</formula>
    </cfRule>
    <cfRule type="containsText" dxfId="2" priority="1414" operator="between" text="库存为">
      <formula>NOT(ISERROR(SEARCH("库存为",AU2562)))</formula>
    </cfRule>
  </conditionalFormatting>
  <conditionalFormatting sqref="AU2563">
    <cfRule type="cellIs" dxfId="0" priority="9353" operator="lessThan">
      <formula>20</formula>
    </cfRule>
    <cfRule type="cellIs" dxfId="1" priority="5383" operator="greaterThan">
      <formula>120</formula>
    </cfRule>
    <cfRule type="containsText" dxfId="2" priority="1413" operator="between" text="库存为">
      <formula>NOT(ISERROR(SEARCH("库存为",AU2563)))</formula>
    </cfRule>
  </conditionalFormatting>
  <conditionalFormatting sqref="AU2564">
    <cfRule type="cellIs" dxfId="0" priority="9352" operator="lessThan">
      <formula>20</formula>
    </cfRule>
    <cfRule type="cellIs" dxfId="1" priority="5382" operator="greaterThan">
      <formula>120</formula>
    </cfRule>
    <cfRule type="containsText" dxfId="2" priority="1412" operator="between" text="库存为">
      <formula>NOT(ISERROR(SEARCH("库存为",AU2564)))</formula>
    </cfRule>
  </conditionalFormatting>
  <conditionalFormatting sqref="AU2565">
    <cfRule type="cellIs" dxfId="0" priority="9351" operator="lessThan">
      <formula>20</formula>
    </cfRule>
    <cfRule type="cellIs" dxfId="1" priority="5381" operator="greaterThan">
      <formula>120</formula>
    </cfRule>
    <cfRule type="containsText" dxfId="2" priority="1411" operator="between" text="库存为">
      <formula>NOT(ISERROR(SEARCH("库存为",AU2565)))</formula>
    </cfRule>
  </conditionalFormatting>
  <conditionalFormatting sqref="AU2566">
    <cfRule type="cellIs" dxfId="0" priority="9350" operator="lessThan">
      <formula>20</formula>
    </cfRule>
    <cfRule type="cellIs" dxfId="1" priority="5380" operator="greaterThan">
      <formula>120</formula>
    </cfRule>
    <cfRule type="containsText" dxfId="2" priority="1410" operator="between" text="库存为">
      <formula>NOT(ISERROR(SEARCH("库存为",AU2566)))</formula>
    </cfRule>
  </conditionalFormatting>
  <conditionalFormatting sqref="AU2567">
    <cfRule type="cellIs" dxfId="0" priority="9349" operator="lessThan">
      <formula>20</formula>
    </cfRule>
    <cfRule type="cellIs" dxfId="1" priority="5379" operator="greaterThan">
      <formula>120</formula>
    </cfRule>
    <cfRule type="containsText" dxfId="2" priority="1409" operator="between" text="库存为">
      <formula>NOT(ISERROR(SEARCH("库存为",AU2567)))</formula>
    </cfRule>
  </conditionalFormatting>
  <conditionalFormatting sqref="AU2568">
    <cfRule type="cellIs" dxfId="0" priority="9348" operator="lessThan">
      <formula>20</formula>
    </cfRule>
    <cfRule type="cellIs" dxfId="1" priority="5378" operator="greaterThan">
      <formula>120</formula>
    </cfRule>
    <cfRule type="containsText" dxfId="2" priority="1408" operator="between" text="库存为">
      <formula>NOT(ISERROR(SEARCH("库存为",AU2568)))</formula>
    </cfRule>
  </conditionalFormatting>
  <conditionalFormatting sqref="AU2569">
    <cfRule type="cellIs" dxfId="0" priority="9347" operator="lessThan">
      <formula>20</formula>
    </cfRule>
    <cfRule type="cellIs" dxfId="1" priority="5377" operator="greaterThan">
      <formula>120</formula>
    </cfRule>
    <cfRule type="containsText" dxfId="2" priority="1407" operator="between" text="库存为">
      <formula>NOT(ISERROR(SEARCH("库存为",AU2569)))</formula>
    </cfRule>
  </conditionalFormatting>
  <conditionalFormatting sqref="AU2570">
    <cfRule type="cellIs" dxfId="0" priority="9346" operator="lessThan">
      <formula>20</formula>
    </cfRule>
    <cfRule type="cellIs" dxfId="1" priority="5376" operator="greaterThan">
      <formula>120</formula>
    </cfRule>
    <cfRule type="containsText" dxfId="2" priority="1406" operator="between" text="库存为">
      <formula>NOT(ISERROR(SEARCH("库存为",AU2570)))</formula>
    </cfRule>
  </conditionalFormatting>
  <conditionalFormatting sqref="AU2571">
    <cfRule type="cellIs" dxfId="0" priority="9345" operator="lessThan">
      <formula>20</formula>
    </cfRule>
    <cfRule type="cellIs" dxfId="1" priority="5375" operator="greaterThan">
      <formula>120</formula>
    </cfRule>
    <cfRule type="containsText" dxfId="2" priority="1405" operator="between" text="库存为">
      <formula>NOT(ISERROR(SEARCH("库存为",AU2571)))</formula>
    </cfRule>
  </conditionalFormatting>
  <conditionalFormatting sqref="AU2572">
    <cfRule type="cellIs" dxfId="0" priority="9344" operator="lessThan">
      <formula>20</formula>
    </cfRule>
    <cfRule type="cellIs" dxfId="1" priority="5374" operator="greaterThan">
      <formula>120</formula>
    </cfRule>
    <cfRule type="containsText" dxfId="2" priority="1404" operator="between" text="库存为">
      <formula>NOT(ISERROR(SEARCH("库存为",AU2572)))</formula>
    </cfRule>
  </conditionalFormatting>
  <conditionalFormatting sqref="AU2573">
    <cfRule type="cellIs" dxfId="0" priority="9343" operator="lessThan">
      <formula>20</formula>
    </cfRule>
    <cfRule type="cellIs" dxfId="1" priority="5373" operator="greaterThan">
      <formula>120</formula>
    </cfRule>
    <cfRule type="containsText" dxfId="2" priority="1403" operator="between" text="库存为">
      <formula>NOT(ISERROR(SEARCH("库存为",AU2573)))</formula>
    </cfRule>
  </conditionalFormatting>
  <conditionalFormatting sqref="AU2574">
    <cfRule type="cellIs" dxfId="0" priority="9342" operator="lessThan">
      <formula>20</formula>
    </cfRule>
    <cfRule type="cellIs" dxfId="1" priority="5372" operator="greaterThan">
      <formula>120</formula>
    </cfRule>
    <cfRule type="containsText" dxfId="2" priority="1402" operator="between" text="库存为">
      <formula>NOT(ISERROR(SEARCH("库存为",AU2574)))</formula>
    </cfRule>
  </conditionalFormatting>
  <conditionalFormatting sqref="AU2575">
    <cfRule type="cellIs" dxfId="0" priority="9341" operator="lessThan">
      <formula>20</formula>
    </cfRule>
    <cfRule type="cellIs" dxfId="1" priority="5371" operator="greaterThan">
      <formula>120</formula>
    </cfRule>
    <cfRule type="containsText" dxfId="2" priority="1401" operator="between" text="库存为">
      <formula>NOT(ISERROR(SEARCH("库存为",AU2575)))</formula>
    </cfRule>
  </conditionalFormatting>
  <conditionalFormatting sqref="AU2576">
    <cfRule type="cellIs" dxfId="0" priority="9340" operator="lessThan">
      <formula>20</formula>
    </cfRule>
    <cfRule type="cellIs" dxfId="1" priority="5370" operator="greaterThan">
      <formula>120</formula>
    </cfRule>
    <cfRule type="containsText" dxfId="2" priority="1400" operator="between" text="库存为">
      <formula>NOT(ISERROR(SEARCH("库存为",AU2576)))</formula>
    </cfRule>
  </conditionalFormatting>
  <conditionalFormatting sqref="AU2577">
    <cfRule type="cellIs" dxfId="0" priority="9339" operator="lessThan">
      <formula>20</formula>
    </cfRule>
    <cfRule type="cellIs" dxfId="1" priority="5369" operator="greaterThan">
      <formula>120</formula>
    </cfRule>
    <cfRule type="containsText" dxfId="2" priority="1399" operator="between" text="库存为">
      <formula>NOT(ISERROR(SEARCH("库存为",AU2577)))</formula>
    </cfRule>
  </conditionalFormatting>
  <conditionalFormatting sqref="AU2578">
    <cfRule type="cellIs" dxfId="0" priority="9338" operator="lessThan">
      <formula>20</formula>
    </cfRule>
    <cfRule type="cellIs" dxfId="1" priority="5368" operator="greaterThan">
      <formula>120</formula>
    </cfRule>
    <cfRule type="containsText" dxfId="2" priority="1398" operator="between" text="库存为">
      <formula>NOT(ISERROR(SEARCH("库存为",AU2578)))</formula>
    </cfRule>
  </conditionalFormatting>
  <conditionalFormatting sqref="AU2579">
    <cfRule type="cellIs" dxfId="0" priority="9337" operator="lessThan">
      <formula>20</formula>
    </cfRule>
    <cfRule type="cellIs" dxfId="1" priority="5367" operator="greaterThan">
      <formula>120</formula>
    </cfRule>
    <cfRule type="containsText" dxfId="2" priority="1397" operator="between" text="库存为">
      <formula>NOT(ISERROR(SEARCH("库存为",AU2579)))</formula>
    </cfRule>
  </conditionalFormatting>
  <conditionalFormatting sqref="AU2580">
    <cfRule type="cellIs" dxfId="0" priority="9336" operator="lessThan">
      <formula>20</formula>
    </cfRule>
    <cfRule type="cellIs" dxfId="1" priority="5366" operator="greaterThan">
      <formula>120</formula>
    </cfRule>
    <cfRule type="containsText" dxfId="2" priority="1396" operator="between" text="库存为">
      <formula>NOT(ISERROR(SEARCH("库存为",AU2580)))</formula>
    </cfRule>
  </conditionalFormatting>
  <conditionalFormatting sqref="AU2581">
    <cfRule type="cellIs" dxfId="0" priority="9335" operator="lessThan">
      <formula>20</formula>
    </cfRule>
    <cfRule type="cellIs" dxfId="1" priority="5365" operator="greaterThan">
      <formula>120</formula>
    </cfRule>
    <cfRule type="containsText" dxfId="2" priority="1395" operator="between" text="库存为">
      <formula>NOT(ISERROR(SEARCH("库存为",AU2581)))</formula>
    </cfRule>
  </conditionalFormatting>
  <conditionalFormatting sqref="AU2582">
    <cfRule type="cellIs" dxfId="0" priority="9334" operator="lessThan">
      <formula>20</formula>
    </cfRule>
    <cfRule type="cellIs" dxfId="1" priority="5364" operator="greaterThan">
      <formula>120</formula>
    </cfRule>
    <cfRule type="containsText" dxfId="2" priority="1394" operator="between" text="库存为">
      <formula>NOT(ISERROR(SEARCH("库存为",AU2582)))</formula>
    </cfRule>
  </conditionalFormatting>
  <conditionalFormatting sqref="AU2583">
    <cfRule type="cellIs" dxfId="0" priority="9333" operator="lessThan">
      <formula>20</formula>
    </cfRule>
    <cfRule type="cellIs" dxfId="1" priority="5363" operator="greaterThan">
      <formula>120</formula>
    </cfRule>
    <cfRule type="containsText" dxfId="2" priority="1393" operator="between" text="库存为">
      <formula>NOT(ISERROR(SEARCH("库存为",AU2583)))</formula>
    </cfRule>
  </conditionalFormatting>
  <conditionalFormatting sqref="AU2584">
    <cfRule type="cellIs" dxfId="0" priority="9332" operator="lessThan">
      <formula>20</formula>
    </cfRule>
    <cfRule type="cellIs" dxfId="1" priority="5362" operator="greaterThan">
      <formula>120</formula>
    </cfRule>
    <cfRule type="containsText" dxfId="2" priority="1392" operator="between" text="库存为">
      <formula>NOT(ISERROR(SEARCH("库存为",AU2584)))</formula>
    </cfRule>
  </conditionalFormatting>
  <conditionalFormatting sqref="AU2585">
    <cfRule type="cellIs" dxfId="0" priority="9331" operator="lessThan">
      <formula>20</formula>
    </cfRule>
    <cfRule type="cellIs" dxfId="1" priority="5361" operator="greaterThan">
      <formula>120</formula>
    </cfRule>
    <cfRule type="containsText" dxfId="2" priority="1391" operator="between" text="库存为">
      <formula>NOT(ISERROR(SEARCH("库存为",AU2585)))</formula>
    </cfRule>
  </conditionalFormatting>
  <conditionalFormatting sqref="AU2586">
    <cfRule type="cellIs" dxfId="0" priority="9330" operator="lessThan">
      <formula>20</formula>
    </cfRule>
    <cfRule type="cellIs" dxfId="1" priority="5360" operator="greaterThan">
      <formula>120</formula>
    </cfRule>
    <cfRule type="containsText" dxfId="2" priority="1390" operator="between" text="库存为">
      <formula>NOT(ISERROR(SEARCH("库存为",AU2586)))</formula>
    </cfRule>
  </conditionalFormatting>
  <conditionalFormatting sqref="AU2587">
    <cfRule type="cellIs" dxfId="0" priority="9329" operator="lessThan">
      <formula>20</formula>
    </cfRule>
    <cfRule type="cellIs" dxfId="1" priority="5359" operator="greaterThan">
      <formula>120</formula>
    </cfRule>
    <cfRule type="containsText" dxfId="2" priority="1389" operator="between" text="库存为">
      <formula>NOT(ISERROR(SEARCH("库存为",AU2587)))</formula>
    </cfRule>
  </conditionalFormatting>
  <conditionalFormatting sqref="AU2588">
    <cfRule type="cellIs" dxfId="0" priority="9328" operator="lessThan">
      <formula>20</formula>
    </cfRule>
    <cfRule type="cellIs" dxfId="1" priority="5358" operator="greaterThan">
      <formula>120</formula>
    </cfRule>
    <cfRule type="containsText" dxfId="2" priority="1388" operator="between" text="库存为">
      <formula>NOT(ISERROR(SEARCH("库存为",AU2588)))</formula>
    </cfRule>
  </conditionalFormatting>
  <conditionalFormatting sqref="AU2589">
    <cfRule type="cellIs" dxfId="0" priority="9327" operator="lessThan">
      <formula>20</formula>
    </cfRule>
    <cfRule type="cellIs" dxfId="1" priority="5357" operator="greaterThan">
      <formula>120</formula>
    </cfRule>
    <cfRule type="containsText" dxfId="2" priority="1387" operator="between" text="库存为">
      <formula>NOT(ISERROR(SEARCH("库存为",AU2589)))</formula>
    </cfRule>
  </conditionalFormatting>
  <conditionalFormatting sqref="AU2590">
    <cfRule type="cellIs" dxfId="0" priority="9326" operator="lessThan">
      <formula>20</formula>
    </cfRule>
    <cfRule type="cellIs" dxfId="1" priority="5356" operator="greaterThan">
      <formula>120</formula>
    </cfRule>
    <cfRule type="containsText" dxfId="2" priority="1386" operator="between" text="库存为">
      <formula>NOT(ISERROR(SEARCH("库存为",AU2590)))</formula>
    </cfRule>
  </conditionalFormatting>
  <conditionalFormatting sqref="AU2591">
    <cfRule type="cellIs" dxfId="0" priority="9325" operator="lessThan">
      <formula>20</formula>
    </cfRule>
    <cfRule type="cellIs" dxfId="1" priority="5355" operator="greaterThan">
      <formula>120</formula>
    </cfRule>
    <cfRule type="containsText" dxfId="2" priority="1385" operator="between" text="库存为">
      <formula>NOT(ISERROR(SEARCH("库存为",AU2591)))</formula>
    </cfRule>
  </conditionalFormatting>
  <conditionalFormatting sqref="AU2592">
    <cfRule type="cellIs" dxfId="0" priority="9324" operator="lessThan">
      <formula>20</formula>
    </cfRule>
    <cfRule type="cellIs" dxfId="1" priority="5354" operator="greaterThan">
      <formula>120</formula>
    </cfRule>
    <cfRule type="containsText" dxfId="2" priority="1384" operator="between" text="库存为">
      <formula>NOT(ISERROR(SEARCH("库存为",AU2592)))</formula>
    </cfRule>
  </conditionalFormatting>
  <conditionalFormatting sqref="AU2593">
    <cfRule type="cellIs" dxfId="0" priority="9323" operator="lessThan">
      <formula>20</formula>
    </cfRule>
    <cfRule type="cellIs" dxfId="1" priority="5353" operator="greaterThan">
      <formula>120</formula>
    </cfRule>
    <cfRule type="containsText" dxfId="2" priority="1383" operator="between" text="库存为">
      <formula>NOT(ISERROR(SEARCH("库存为",AU2593)))</formula>
    </cfRule>
  </conditionalFormatting>
  <conditionalFormatting sqref="AU2594">
    <cfRule type="cellIs" dxfId="0" priority="9322" operator="lessThan">
      <formula>20</formula>
    </cfRule>
    <cfRule type="cellIs" dxfId="1" priority="5352" operator="greaterThan">
      <formula>120</formula>
    </cfRule>
    <cfRule type="containsText" dxfId="2" priority="1382" operator="between" text="库存为">
      <formula>NOT(ISERROR(SEARCH("库存为",AU2594)))</formula>
    </cfRule>
  </conditionalFormatting>
  <conditionalFormatting sqref="AU2595">
    <cfRule type="cellIs" dxfId="0" priority="9321" operator="lessThan">
      <formula>20</formula>
    </cfRule>
    <cfRule type="cellIs" dxfId="1" priority="5351" operator="greaterThan">
      <formula>120</formula>
    </cfRule>
    <cfRule type="containsText" dxfId="2" priority="1381" operator="between" text="库存为">
      <formula>NOT(ISERROR(SEARCH("库存为",AU2595)))</formula>
    </cfRule>
  </conditionalFormatting>
  <conditionalFormatting sqref="AU2596">
    <cfRule type="cellIs" dxfId="0" priority="9320" operator="lessThan">
      <formula>20</formula>
    </cfRule>
    <cfRule type="cellIs" dxfId="1" priority="5350" operator="greaterThan">
      <formula>120</formula>
    </cfRule>
    <cfRule type="containsText" dxfId="2" priority="1380" operator="between" text="库存为">
      <formula>NOT(ISERROR(SEARCH("库存为",AU2596)))</formula>
    </cfRule>
  </conditionalFormatting>
  <conditionalFormatting sqref="AU2597">
    <cfRule type="cellIs" dxfId="0" priority="9319" operator="lessThan">
      <formula>20</formula>
    </cfRule>
    <cfRule type="cellIs" dxfId="1" priority="5349" operator="greaterThan">
      <formula>120</formula>
    </cfRule>
    <cfRule type="containsText" dxfId="2" priority="1379" operator="between" text="库存为">
      <formula>NOT(ISERROR(SEARCH("库存为",AU2597)))</formula>
    </cfRule>
  </conditionalFormatting>
  <conditionalFormatting sqref="AU2598">
    <cfRule type="cellIs" dxfId="0" priority="9318" operator="lessThan">
      <formula>20</formula>
    </cfRule>
    <cfRule type="cellIs" dxfId="1" priority="5348" operator="greaterThan">
      <formula>120</formula>
    </cfRule>
    <cfRule type="containsText" dxfId="2" priority="1378" operator="between" text="库存为">
      <formula>NOT(ISERROR(SEARCH("库存为",AU2598)))</formula>
    </cfRule>
  </conditionalFormatting>
  <conditionalFormatting sqref="AU2599">
    <cfRule type="cellIs" dxfId="0" priority="9317" operator="lessThan">
      <formula>20</formula>
    </cfRule>
    <cfRule type="cellIs" dxfId="1" priority="5347" operator="greaterThan">
      <formula>120</formula>
    </cfRule>
    <cfRule type="containsText" dxfId="2" priority="1377" operator="between" text="库存为">
      <formula>NOT(ISERROR(SEARCH("库存为",AU2599)))</formula>
    </cfRule>
  </conditionalFormatting>
  <conditionalFormatting sqref="AU2600">
    <cfRule type="cellIs" dxfId="0" priority="9316" operator="lessThan">
      <formula>20</formula>
    </cfRule>
    <cfRule type="cellIs" dxfId="1" priority="5346" operator="greaterThan">
      <formula>120</formula>
    </cfRule>
    <cfRule type="containsText" dxfId="2" priority="1376" operator="between" text="库存为">
      <formula>NOT(ISERROR(SEARCH("库存为",AU2600)))</formula>
    </cfRule>
  </conditionalFormatting>
  <conditionalFormatting sqref="AU2601">
    <cfRule type="cellIs" dxfId="0" priority="9315" operator="lessThan">
      <formula>20</formula>
    </cfRule>
    <cfRule type="cellIs" dxfId="1" priority="5345" operator="greaterThan">
      <formula>120</formula>
    </cfRule>
    <cfRule type="containsText" dxfId="2" priority="1375" operator="between" text="库存为">
      <formula>NOT(ISERROR(SEARCH("库存为",AU2601)))</formula>
    </cfRule>
  </conditionalFormatting>
  <conditionalFormatting sqref="AU2602">
    <cfRule type="cellIs" dxfId="0" priority="9314" operator="lessThan">
      <formula>20</formula>
    </cfRule>
    <cfRule type="cellIs" dxfId="1" priority="5344" operator="greaterThan">
      <formula>120</formula>
    </cfRule>
    <cfRule type="containsText" dxfId="2" priority="1374" operator="between" text="库存为">
      <formula>NOT(ISERROR(SEARCH("库存为",AU2602)))</formula>
    </cfRule>
  </conditionalFormatting>
  <conditionalFormatting sqref="AU2603">
    <cfRule type="cellIs" dxfId="0" priority="9313" operator="lessThan">
      <formula>20</formula>
    </cfRule>
    <cfRule type="cellIs" dxfId="1" priority="5343" operator="greaterThan">
      <formula>120</formula>
    </cfRule>
    <cfRule type="containsText" dxfId="2" priority="1373" operator="between" text="库存为">
      <formula>NOT(ISERROR(SEARCH("库存为",AU2603)))</formula>
    </cfRule>
  </conditionalFormatting>
  <conditionalFormatting sqref="AU2604">
    <cfRule type="cellIs" dxfId="0" priority="9312" operator="lessThan">
      <formula>20</formula>
    </cfRule>
    <cfRule type="cellIs" dxfId="1" priority="5342" operator="greaterThan">
      <formula>120</formula>
    </cfRule>
    <cfRule type="containsText" dxfId="2" priority="1372" operator="between" text="库存为">
      <formula>NOT(ISERROR(SEARCH("库存为",AU2604)))</formula>
    </cfRule>
  </conditionalFormatting>
  <conditionalFormatting sqref="AU2605">
    <cfRule type="cellIs" dxfId="0" priority="9311" operator="lessThan">
      <formula>20</formula>
    </cfRule>
    <cfRule type="cellIs" dxfId="1" priority="5341" operator="greaterThan">
      <formula>120</formula>
    </cfRule>
    <cfRule type="containsText" dxfId="2" priority="1371" operator="between" text="库存为">
      <formula>NOT(ISERROR(SEARCH("库存为",AU2605)))</formula>
    </cfRule>
  </conditionalFormatting>
  <conditionalFormatting sqref="AU2606">
    <cfRule type="cellIs" dxfId="0" priority="9310" operator="lessThan">
      <formula>20</formula>
    </cfRule>
    <cfRule type="cellIs" dxfId="1" priority="5340" operator="greaterThan">
      <formula>120</formula>
    </cfRule>
    <cfRule type="containsText" dxfId="2" priority="1370" operator="between" text="库存为">
      <formula>NOT(ISERROR(SEARCH("库存为",AU2606)))</formula>
    </cfRule>
  </conditionalFormatting>
  <conditionalFormatting sqref="AU2607">
    <cfRule type="cellIs" dxfId="0" priority="9309" operator="lessThan">
      <formula>20</formula>
    </cfRule>
    <cfRule type="cellIs" dxfId="1" priority="5339" operator="greaterThan">
      <formula>120</formula>
    </cfRule>
    <cfRule type="containsText" dxfId="2" priority="1369" operator="between" text="库存为">
      <formula>NOT(ISERROR(SEARCH("库存为",AU2607)))</formula>
    </cfRule>
  </conditionalFormatting>
  <conditionalFormatting sqref="AU2608">
    <cfRule type="cellIs" dxfId="0" priority="9308" operator="lessThan">
      <formula>20</formula>
    </cfRule>
    <cfRule type="cellIs" dxfId="1" priority="5338" operator="greaterThan">
      <formula>120</formula>
    </cfRule>
    <cfRule type="containsText" dxfId="2" priority="1368" operator="between" text="库存为">
      <formula>NOT(ISERROR(SEARCH("库存为",AU2608)))</formula>
    </cfRule>
  </conditionalFormatting>
  <conditionalFormatting sqref="AU2609">
    <cfRule type="cellIs" dxfId="0" priority="9307" operator="lessThan">
      <formula>20</formula>
    </cfRule>
    <cfRule type="cellIs" dxfId="1" priority="5337" operator="greaterThan">
      <formula>120</formula>
    </cfRule>
    <cfRule type="containsText" dxfId="2" priority="1367" operator="between" text="库存为">
      <formula>NOT(ISERROR(SEARCH("库存为",AU2609)))</formula>
    </cfRule>
  </conditionalFormatting>
  <conditionalFormatting sqref="AU2610">
    <cfRule type="cellIs" dxfId="0" priority="9306" operator="lessThan">
      <formula>20</formula>
    </cfRule>
    <cfRule type="cellIs" dxfId="1" priority="5336" operator="greaterThan">
      <formula>120</formula>
    </cfRule>
    <cfRule type="containsText" dxfId="2" priority="1366" operator="between" text="库存为">
      <formula>NOT(ISERROR(SEARCH("库存为",AU2610)))</formula>
    </cfRule>
  </conditionalFormatting>
  <conditionalFormatting sqref="AU2611">
    <cfRule type="cellIs" dxfId="0" priority="9305" operator="lessThan">
      <formula>20</formula>
    </cfRule>
    <cfRule type="cellIs" dxfId="1" priority="5335" operator="greaterThan">
      <formula>120</formula>
    </cfRule>
    <cfRule type="containsText" dxfId="2" priority="1365" operator="between" text="库存为">
      <formula>NOT(ISERROR(SEARCH("库存为",AU2611)))</formula>
    </cfRule>
  </conditionalFormatting>
  <conditionalFormatting sqref="AU2612">
    <cfRule type="cellIs" dxfId="0" priority="9304" operator="lessThan">
      <formula>20</formula>
    </cfRule>
    <cfRule type="cellIs" dxfId="1" priority="5334" operator="greaterThan">
      <formula>120</formula>
    </cfRule>
    <cfRule type="containsText" dxfId="2" priority="1364" operator="between" text="库存为">
      <formula>NOT(ISERROR(SEARCH("库存为",AU2612)))</formula>
    </cfRule>
  </conditionalFormatting>
  <conditionalFormatting sqref="AU2613">
    <cfRule type="cellIs" dxfId="0" priority="9303" operator="lessThan">
      <formula>20</formula>
    </cfRule>
    <cfRule type="cellIs" dxfId="1" priority="5333" operator="greaterThan">
      <formula>120</formula>
    </cfRule>
    <cfRule type="containsText" dxfId="2" priority="1363" operator="between" text="库存为">
      <formula>NOT(ISERROR(SEARCH("库存为",AU2613)))</formula>
    </cfRule>
  </conditionalFormatting>
  <conditionalFormatting sqref="AU2614">
    <cfRule type="cellIs" dxfId="0" priority="9302" operator="lessThan">
      <formula>20</formula>
    </cfRule>
    <cfRule type="cellIs" dxfId="1" priority="5332" operator="greaterThan">
      <formula>120</formula>
    </cfRule>
    <cfRule type="containsText" dxfId="2" priority="1362" operator="between" text="库存为">
      <formula>NOT(ISERROR(SEARCH("库存为",AU2614)))</formula>
    </cfRule>
  </conditionalFormatting>
  <conditionalFormatting sqref="AU2615">
    <cfRule type="cellIs" dxfId="0" priority="9301" operator="lessThan">
      <formula>20</formula>
    </cfRule>
    <cfRule type="cellIs" dxfId="1" priority="5331" operator="greaterThan">
      <formula>120</formula>
    </cfRule>
    <cfRule type="containsText" dxfId="2" priority="1361" operator="between" text="库存为">
      <formula>NOT(ISERROR(SEARCH("库存为",AU2615)))</formula>
    </cfRule>
  </conditionalFormatting>
  <conditionalFormatting sqref="AU2616">
    <cfRule type="cellIs" dxfId="0" priority="9300" operator="lessThan">
      <formula>20</formula>
    </cfRule>
    <cfRule type="cellIs" dxfId="1" priority="5330" operator="greaterThan">
      <formula>120</formula>
    </cfRule>
    <cfRule type="containsText" dxfId="2" priority="1360" operator="between" text="库存为">
      <formula>NOT(ISERROR(SEARCH("库存为",AU2616)))</formula>
    </cfRule>
  </conditionalFormatting>
  <conditionalFormatting sqref="AU2617">
    <cfRule type="cellIs" dxfId="0" priority="9299" operator="lessThan">
      <formula>20</formula>
    </cfRule>
    <cfRule type="cellIs" dxfId="1" priority="5329" operator="greaterThan">
      <formula>120</formula>
    </cfRule>
    <cfRule type="containsText" dxfId="2" priority="1359" operator="between" text="库存为">
      <formula>NOT(ISERROR(SEARCH("库存为",AU2617)))</formula>
    </cfRule>
  </conditionalFormatting>
  <conditionalFormatting sqref="AU2618">
    <cfRule type="cellIs" dxfId="0" priority="9298" operator="lessThan">
      <formula>20</formula>
    </cfRule>
    <cfRule type="cellIs" dxfId="1" priority="5328" operator="greaterThan">
      <formula>120</formula>
    </cfRule>
    <cfRule type="containsText" dxfId="2" priority="1358" operator="between" text="库存为">
      <formula>NOT(ISERROR(SEARCH("库存为",AU2618)))</formula>
    </cfRule>
  </conditionalFormatting>
  <conditionalFormatting sqref="AU2619">
    <cfRule type="cellIs" dxfId="0" priority="9297" operator="lessThan">
      <formula>20</formula>
    </cfRule>
    <cfRule type="cellIs" dxfId="1" priority="5327" operator="greaterThan">
      <formula>120</formula>
    </cfRule>
    <cfRule type="containsText" dxfId="2" priority="1357" operator="between" text="库存为">
      <formula>NOT(ISERROR(SEARCH("库存为",AU2619)))</formula>
    </cfRule>
  </conditionalFormatting>
  <conditionalFormatting sqref="AU2620">
    <cfRule type="cellIs" dxfId="0" priority="9296" operator="lessThan">
      <formula>20</formula>
    </cfRule>
    <cfRule type="cellIs" dxfId="1" priority="5326" operator="greaterThan">
      <formula>120</formula>
    </cfRule>
    <cfRule type="containsText" dxfId="2" priority="1356" operator="between" text="库存为">
      <formula>NOT(ISERROR(SEARCH("库存为",AU2620)))</formula>
    </cfRule>
  </conditionalFormatting>
  <conditionalFormatting sqref="AU2621">
    <cfRule type="cellIs" dxfId="0" priority="9295" operator="lessThan">
      <formula>20</formula>
    </cfRule>
    <cfRule type="cellIs" dxfId="1" priority="5325" operator="greaterThan">
      <formula>120</formula>
    </cfRule>
    <cfRule type="containsText" dxfId="2" priority="1355" operator="between" text="库存为">
      <formula>NOT(ISERROR(SEARCH("库存为",AU2621)))</formula>
    </cfRule>
  </conditionalFormatting>
  <conditionalFormatting sqref="AU2622">
    <cfRule type="cellIs" dxfId="0" priority="9294" operator="lessThan">
      <formula>20</formula>
    </cfRule>
    <cfRule type="cellIs" dxfId="1" priority="5324" operator="greaterThan">
      <formula>120</formula>
    </cfRule>
    <cfRule type="containsText" dxfId="2" priority="1354" operator="between" text="库存为">
      <formula>NOT(ISERROR(SEARCH("库存为",AU2622)))</formula>
    </cfRule>
  </conditionalFormatting>
  <conditionalFormatting sqref="AU2623">
    <cfRule type="cellIs" dxfId="0" priority="9293" operator="lessThan">
      <formula>20</formula>
    </cfRule>
    <cfRule type="cellIs" dxfId="1" priority="5323" operator="greaterThan">
      <formula>120</formula>
    </cfRule>
    <cfRule type="containsText" dxfId="2" priority="1353" operator="between" text="库存为">
      <formula>NOT(ISERROR(SEARCH("库存为",AU2623)))</formula>
    </cfRule>
  </conditionalFormatting>
  <conditionalFormatting sqref="AU2624">
    <cfRule type="cellIs" dxfId="0" priority="9292" operator="lessThan">
      <formula>20</formula>
    </cfRule>
    <cfRule type="cellIs" dxfId="1" priority="5322" operator="greaterThan">
      <formula>120</formula>
    </cfRule>
    <cfRule type="containsText" dxfId="2" priority="1352" operator="between" text="库存为">
      <formula>NOT(ISERROR(SEARCH("库存为",AU2624)))</formula>
    </cfRule>
  </conditionalFormatting>
  <conditionalFormatting sqref="AU2625">
    <cfRule type="cellIs" dxfId="0" priority="9291" operator="lessThan">
      <formula>20</formula>
    </cfRule>
    <cfRule type="cellIs" dxfId="1" priority="5321" operator="greaterThan">
      <formula>120</formula>
    </cfRule>
    <cfRule type="containsText" dxfId="2" priority="1351" operator="between" text="库存为">
      <formula>NOT(ISERROR(SEARCH("库存为",AU2625)))</formula>
    </cfRule>
  </conditionalFormatting>
  <conditionalFormatting sqref="AU2626">
    <cfRule type="cellIs" dxfId="0" priority="9290" operator="lessThan">
      <formula>20</formula>
    </cfRule>
    <cfRule type="cellIs" dxfId="1" priority="5320" operator="greaterThan">
      <formula>120</formula>
    </cfRule>
    <cfRule type="containsText" dxfId="2" priority="1350" operator="between" text="库存为">
      <formula>NOT(ISERROR(SEARCH("库存为",AU2626)))</formula>
    </cfRule>
  </conditionalFormatting>
  <conditionalFormatting sqref="AU2627">
    <cfRule type="cellIs" dxfId="0" priority="9289" operator="lessThan">
      <formula>20</formula>
    </cfRule>
    <cfRule type="cellIs" dxfId="1" priority="5319" operator="greaterThan">
      <formula>120</formula>
    </cfRule>
    <cfRule type="containsText" dxfId="2" priority="1349" operator="between" text="库存为">
      <formula>NOT(ISERROR(SEARCH("库存为",AU2627)))</formula>
    </cfRule>
  </conditionalFormatting>
  <conditionalFormatting sqref="AU2628">
    <cfRule type="cellIs" dxfId="0" priority="9288" operator="lessThan">
      <formula>20</formula>
    </cfRule>
    <cfRule type="cellIs" dxfId="1" priority="5318" operator="greaterThan">
      <formula>120</formula>
    </cfRule>
    <cfRule type="containsText" dxfId="2" priority="1348" operator="between" text="库存为">
      <formula>NOT(ISERROR(SEARCH("库存为",AU2628)))</formula>
    </cfRule>
  </conditionalFormatting>
  <conditionalFormatting sqref="AU2629">
    <cfRule type="cellIs" dxfId="0" priority="9287" operator="lessThan">
      <formula>20</formula>
    </cfRule>
    <cfRule type="cellIs" dxfId="1" priority="5317" operator="greaterThan">
      <formula>120</formula>
    </cfRule>
    <cfRule type="containsText" dxfId="2" priority="1347" operator="between" text="库存为">
      <formula>NOT(ISERROR(SEARCH("库存为",AU2629)))</formula>
    </cfRule>
  </conditionalFormatting>
  <conditionalFormatting sqref="AU2630">
    <cfRule type="cellIs" dxfId="0" priority="9286" operator="lessThan">
      <formula>20</formula>
    </cfRule>
    <cfRule type="cellIs" dxfId="1" priority="5316" operator="greaterThan">
      <formula>120</formula>
    </cfRule>
    <cfRule type="containsText" dxfId="2" priority="1346" operator="between" text="库存为">
      <formula>NOT(ISERROR(SEARCH("库存为",AU2630)))</formula>
    </cfRule>
  </conditionalFormatting>
  <conditionalFormatting sqref="AU2631">
    <cfRule type="cellIs" dxfId="0" priority="9285" operator="lessThan">
      <formula>20</formula>
    </cfRule>
    <cfRule type="cellIs" dxfId="1" priority="5315" operator="greaterThan">
      <formula>120</formula>
    </cfRule>
    <cfRule type="containsText" dxfId="2" priority="1345" operator="between" text="库存为">
      <formula>NOT(ISERROR(SEARCH("库存为",AU2631)))</formula>
    </cfRule>
  </conditionalFormatting>
  <conditionalFormatting sqref="AU2632">
    <cfRule type="cellIs" dxfId="0" priority="9284" operator="lessThan">
      <formula>20</formula>
    </cfRule>
    <cfRule type="cellIs" dxfId="1" priority="5314" operator="greaterThan">
      <formula>120</formula>
    </cfRule>
    <cfRule type="containsText" dxfId="2" priority="1344" operator="between" text="库存为">
      <formula>NOT(ISERROR(SEARCH("库存为",AU2632)))</formula>
    </cfRule>
  </conditionalFormatting>
  <conditionalFormatting sqref="AU2633">
    <cfRule type="cellIs" dxfId="0" priority="9283" operator="lessThan">
      <formula>20</formula>
    </cfRule>
    <cfRule type="cellIs" dxfId="1" priority="5313" operator="greaterThan">
      <formula>120</formula>
    </cfRule>
    <cfRule type="containsText" dxfId="2" priority="1343" operator="between" text="库存为">
      <formula>NOT(ISERROR(SEARCH("库存为",AU2633)))</formula>
    </cfRule>
  </conditionalFormatting>
  <conditionalFormatting sqref="AU2634">
    <cfRule type="cellIs" dxfId="0" priority="9282" operator="lessThan">
      <formula>20</formula>
    </cfRule>
    <cfRule type="cellIs" dxfId="1" priority="5312" operator="greaterThan">
      <formula>120</formula>
    </cfRule>
    <cfRule type="containsText" dxfId="2" priority="1342" operator="between" text="库存为">
      <formula>NOT(ISERROR(SEARCH("库存为",AU2634)))</formula>
    </cfRule>
  </conditionalFormatting>
  <conditionalFormatting sqref="AU2635">
    <cfRule type="cellIs" dxfId="0" priority="9281" operator="lessThan">
      <formula>20</formula>
    </cfRule>
    <cfRule type="cellIs" dxfId="1" priority="5311" operator="greaterThan">
      <formula>120</formula>
    </cfRule>
    <cfRule type="containsText" dxfId="2" priority="1341" operator="between" text="库存为">
      <formula>NOT(ISERROR(SEARCH("库存为",AU2635)))</formula>
    </cfRule>
  </conditionalFormatting>
  <conditionalFormatting sqref="AU2636">
    <cfRule type="cellIs" dxfId="0" priority="9280" operator="lessThan">
      <formula>20</formula>
    </cfRule>
    <cfRule type="cellIs" dxfId="1" priority="5310" operator="greaterThan">
      <formula>120</formula>
    </cfRule>
    <cfRule type="containsText" dxfId="2" priority="1340" operator="between" text="库存为">
      <formula>NOT(ISERROR(SEARCH("库存为",AU2636)))</formula>
    </cfRule>
  </conditionalFormatting>
  <conditionalFormatting sqref="AU2637">
    <cfRule type="cellIs" dxfId="0" priority="9279" operator="lessThan">
      <formula>20</formula>
    </cfRule>
    <cfRule type="cellIs" dxfId="1" priority="5309" operator="greaterThan">
      <formula>120</formula>
    </cfRule>
    <cfRule type="containsText" dxfId="2" priority="1339" operator="between" text="库存为">
      <formula>NOT(ISERROR(SEARCH("库存为",AU2637)))</formula>
    </cfRule>
  </conditionalFormatting>
  <conditionalFormatting sqref="AU2638">
    <cfRule type="cellIs" dxfId="0" priority="9278" operator="lessThan">
      <formula>20</formula>
    </cfRule>
    <cfRule type="cellIs" dxfId="1" priority="5308" operator="greaterThan">
      <formula>120</formula>
    </cfRule>
    <cfRule type="containsText" dxfId="2" priority="1338" operator="between" text="库存为">
      <formula>NOT(ISERROR(SEARCH("库存为",AU2638)))</formula>
    </cfRule>
  </conditionalFormatting>
  <conditionalFormatting sqref="AU2639">
    <cfRule type="cellIs" dxfId="0" priority="9277" operator="lessThan">
      <formula>20</formula>
    </cfRule>
    <cfRule type="cellIs" dxfId="1" priority="5307" operator="greaterThan">
      <formula>120</formula>
    </cfRule>
    <cfRule type="containsText" dxfId="2" priority="1337" operator="between" text="库存为">
      <formula>NOT(ISERROR(SEARCH("库存为",AU2639)))</formula>
    </cfRule>
  </conditionalFormatting>
  <conditionalFormatting sqref="AU2640">
    <cfRule type="cellIs" dxfId="0" priority="9276" operator="lessThan">
      <formula>20</formula>
    </cfRule>
    <cfRule type="cellIs" dxfId="1" priority="5306" operator="greaterThan">
      <formula>120</formula>
    </cfRule>
    <cfRule type="containsText" dxfId="2" priority="1336" operator="between" text="库存为">
      <formula>NOT(ISERROR(SEARCH("库存为",AU2640)))</formula>
    </cfRule>
  </conditionalFormatting>
  <conditionalFormatting sqref="AU2641">
    <cfRule type="cellIs" dxfId="0" priority="9275" operator="lessThan">
      <formula>20</formula>
    </cfRule>
    <cfRule type="cellIs" dxfId="1" priority="5305" operator="greaterThan">
      <formula>120</formula>
    </cfRule>
    <cfRule type="containsText" dxfId="2" priority="1335" operator="between" text="库存为">
      <formula>NOT(ISERROR(SEARCH("库存为",AU2641)))</formula>
    </cfRule>
  </conditionalFormatting>
  <conditionalFormatting sqref="AU2642">
    <cfRule type="cellIs" dxfId="0" priority="9274" operator="lessThan">
      <formula>20</formula>
    </cfRule>
    <cfRule type="cellIs" dxfId="1" priority="5304" operator="greaterThan">
      <formula>120</formula>
    </cfRule>
    <cfRule type="containsText" dxfId="2" priority="1334" operator="between" text="库存为">
      <formula>NOT(ISERROR(SEARCH("库存为",AU2642)))</formula>
    </cfRule>
  </conditionalFormatting>
  <conditionalFormatting sqref="AU2643">
    <cfRule type="cellIs" dxfId="0" priority="9273" operator="lessThan">
      <formula>20</formula>
    </cfRule>
    <cfRule type="cellIs" dxfId="1" priority="5303" operator="greaterThan">
      <formula>120</formula>
    </cfRule>
    <cfRule type="containsText" dxfId="2" priority="1333" operator="between" text="库存为">
      <formula>NOT(ISERROR(SEARCH("库存为",AU2643)))</formula>
    </cfRule>
  </conditionalFormatting>
  <conditionalFormatting sqref="AU2644">
    <cfRule type="cellIs" dxfId="0" priority="9272" operator="lessThan">
      <formula>20</formula>
    </cfRule>
    <cfRule type="cellIs" dxfId="1" priority="5302" operator="greaterThan">
      <formula>120</formula>
    </cfRule>
    <cfRule type="containsText" dxfId="2" priority="1332" operator="between" text="库存为">
      <formula>NOT(ISERROR(SEARCH("库存为",AU2644)))</formula>
    </cfRule>
  </conditionalFormatting>
  <conditionalFormatting sqref="AU2645">
    <cfRule type="cellIs" dxfId="0" priority="9271" operator="lessThan">
      <formula>20</formula>
    </cfRule>
    <cfRule type="cellIs" dxfId="1" priority="5301" operator="greaterThan">
      <formula>120</formula>
    </cfRule>
    <cfRule type="containsText" dxfId="2" priority="1331" operator="between" text="库存为">
      <formula>NOT(ISERROR(SEARCH("库存为",AU2645)))</formula>
    </cfRule>
  </conditionalFormatting>
  <conditionalFormatting sqref="AU2646">
    <cfRule type="cellIs" dxfId="0" priority="9270" operator="lessThan">
      <formula>20</formula>
    </cfRule>
    <cfRule type="cellIs" dxfId="1" priority="5300" operator="greaterThan">
      <formula>120</formula>
    </cfRule>
    <cfRule type="containsText" dxfId="2" priority="1330" operator="between" text="库存为">
      <formula>NOT(ISERROR(SEARCH("库存为",AU2646)))</formula>
    </cfRule>
  </conditionalFormatting>
  <conditionalFormatting sqref="AU2647">
    <cfRule type="cellIs" dxfId="0" priority="9269" operator="lessThan">
      <formula>20</formula>
    </cfRule>
    <cfRule type="cellIs" dxfId="1" priority="5299" operator="greaterThan">
      <formula>120</formula>
    </cfRule>
    <cfRule type="containsText" dxfId="2" priority="1329" operator="between" text="库存为">
      <formula>NOT(ISERROR(SEARCH("库存为",AU2647)))</formula>
    </cfRule>
  </conditionalFormatting>
  <conditionalFormatting sqref="AU2648">
    <cfRule type="cellIs" dxfId="0" priority="9268" operator="lessThan">
      <formula>20</formula>
    </cfRule>
    <cfRule type="cellIs" dxfId="1" priority="5298" operator="greaterThan">
      <formula>120</formula>
    </cfRule>
    <cfRule type="containsText" dxfId="2" priority="1328" operator="between" text="库存为">
      <formula>NOT(ISERROR(SEARCH("库存为",AU2648)))</formula>
    </cfRule>
  </conditionalFormatting>
  <conditionalFormatting sqref="AU2649">
    <cfRule type="cellIs" dxfId="0" priority="9267" operator="lessThan">
      <formula>20</formula>
    </cfRule>
    <cfRule type="cellIs" dxfId="1" priority="5297" operator="greaterThan">
      <formula>120</formula>
    </cfRule>
    <cfRule type="containsText" dxfId="2" priority="1327" operator="between" text="库存为">
      <formula>NOT(ISERROR(SEARCH("库存为",AU2649)))</formula>
    </cfRule>
  </conditionalFormatting>
  <conditionalFormatting sqref="AU2650">
    <cfRule type="cellIs" dxfId="0" priority="9266" operator="lessThan">
      <formula>20</formula>
    </cfRule>
    <cfRule type="cellIs" dxfId="1" priority="5296" operator="greaterThan">
      <formula>120</formula>
    </cfRule>
    <cfRule type="containsText" dxfId="2" priority="1326" operator="between" text="库存为">
      <formula>NOT(ISERROR(SEARCH("库存为",AU2650)))</formula>
    </cfRule>
  </conditionalFormatting>
  <conditionalFormatting sqref="AU2651">
    <cfRule type="cellIs" dxfId="0" priority="9265" operator="lessThan">
      <formula>20</formula>
    </cfRule>
    <cfRule type="cellIs" dxfId="1" priority="5295" operator="greaterThan">
      <formula>120</formula>
    </cfRule>
    <cfRule type="containsText" dxfId="2" priority="1325" operator="between" text="库存为">
      <formula>NOT(ISERROR(SEARCH("库存为",AU2651)))</formula>
    </cfRule>
  </conditionalFormatting>
  <conditionalFormatting sqref="AU2652">
    <cfRule type="cellIs" dxfId="0" priority="9264" operator="lessThan">
      <formula>20</formula>
    </cfRule>
    <cfRule type="cellIs" dxfId="1" priority="5294" operator="greaterThan">
      <formula>120</formula>
    </cfRule>
    <cfRule type="containsText" dxfId="2" priority="1324" operator="between" text="库存为">
      <formula>NOT(ISERROR(SEARCH("库存为",AU2652)))</formula>
    </cfRule>
  </conditionalFormatting>
  <conditionalFormatting sqref="AU2653">
    <cfRule type="cellIs" dxfId="0" priority="9263" operator="lessThan">
      <formula>20</formula>
    </cfRule>
    <cfRule type="cellIs" dxfId="1" priority="5293" operator="greaterThan">
      <formula>120</formula>
    </cfRule>
    <cfRule type="containsText" dxfId="2" priority="1323" operator="between" text="库存为">
      <formula>NOT(ISERROR(SEARCH("库存为",AU2653)))</formula>
    </cfRule>
  </conditionalFormatting>
  <conditionalFormatting sqref="AU2654">
    <cfRule type="cellIs" dxfId="0" priority="9262" operator="lessThan">
      <formula>20</formula>
    </cfRule>
    <cfRule type="cellIs" dxfId="1" priority="5292" operator="greaterThan">
      <formula>120</formula>
    </cfRule>
    <cfRule type="containsText" dxfId="2" priority="1322" operator="between" text="库存为">
      <formula>NOT(ISERROR(SEARCH("库存为",AU2654)))</formula>
    </cfRule>
  </conditionalFormatting>
  <conditionalFormatting sqref="AU2655">
    <cfRule type="cellIs" dxfId="0" priority="9261" operator="lessThan">
      <formula>20</formula>
    </cfRule>
    <cfRule type="cellIs" dxfId="1" priority="5291" operator="greaterThan">
      <formula>120</formula>
    </cfRule>
    <cfRule type="containsText" dxfId="2" priority="1321" operator="between" text="库存为">
      <formula>NOT(ISERROR(SEARCH("库存为",AU2655)))</formula>
    </cfRule>
  </conditionalFormatting>
  <conditionalFormatting sqref="AU2656">
    <cfRule type="cellIs" dxfId="0" priority="9260" operator="lessThan">
      <formula>20</formula>
    </cfRule>
    <cfRule type="cellIs" dxfId="1" priority="5290" operator="greaterThan">
      <formula>120</formula>
    </cfRule>
    <cfRule type="containsText" dxfId="2" priority="1320" operator="between" text="库存为">
      <formula>NOT(ISERROR(SEARCH("库存为",AU2656)))</formula>
    </cfRule>
  </conditionalFormatting>
  <conditionalFormatting sqref="AU2657">
    <cfRule type="cellIs" dxfId="0" priority="9259" operator="lessThan">
      <formula>20</formula>
    </cfRule>
    <cfRule type="cellIs" dxfId="1" priority="5289" operator="greaterThan">
      <formula>120</formula>
    </cfRule>
    <cfRule type="containsText" dxfId="2" priority="1319" operator="between" text="库存为">
      <formula>NOT(ISERROR(SEARCH("库存为",AU2657)))</formula>
    </cfRule>
  </conditionalFormatting>
  <conditionalFormatting sqref="AU2658">
    <cfRule type="cellIs" dxfId="0" priority="9258" operator="lessThan">
      <formula>20</formula>
    </cfRule>
    <cfRule type="cellIs" dxfId="1" priority="5288" operator="greaterThan">
      <formula>120</formula>
    </cfRule>
    <cfRule type="containsText" dxfId="2" priority="1318" operator="between" text="库存为">
      <formula>NOT(ISERROR(SEARCH("库存为",AU2658)))</formula>
    </cfRule>
  </conditionalFormatting>
  <conditionalFormatting sqref="AU2659">
    <cfRule type="cellIs" dxfId="0" priority="9257" operator="lessThan">
      <formula>20</formula>
    </cfRule>
    <cfRule type="cellIs" dxfId="1" priority="5287" operator="greaterThan">
      <formula>120</formula>
    </cfRule>
    <cfRule type="containsText" dxfId="2" priority="1317" operator="between" text="库存为">
      <formula>NOT(ISERROR(SEARCH("库存为",AU2659)))</formula>
    </cfRule>
  </conditionalFormatting>
  <conditionalFormatting sqref="AU2660">
    <cfRule type="cellIs" dxfId="0" priority="9256" operator="lessThan">
      <formula>20</formula>
    </cfRule>
    <cfRule type="cellIs" dxfId="1" priority="5286" operator="greaterThan">
      <formula>120</formula>
    </cfRule>
    <cfRule type="containsText" dxfId="2" priority="1316" operator="between" text="库存为">
      <formula>NOT(ISERROR(SEARCH("库存为",AU2660)))</formula>
    </cfRule>
  </conditionalFormatting>
  <conditionalFormatting sqref="AU2661">
    <cfRule type="cellIs" dxfId="0" priority="9255" operator="lessThan">
      <formula>20</formula>
    </cfRule>
    <cfRule type="cellIs" dxfId="1" priority="5285" operator="greaterThan">
      <formula>120</formula>
    </cfRule>
    <cfRule type="containsText" dxfId="2" priority="1315" operator="between" text="库存为">
      <formula>NOT(ISERROR(SEARCH("库存为",AU2661)))</formula>
    </cfRule>
  </conditionalFormatting>
  <conditionalFormatting sqref="AU2662">
    <cfRule type="cellIs" dxfId="0" priority="9254" operator="lessThan">
      <formula>20</formula>
    </cfRule>
    <cfRule type="cellIs" dxfId="1" priority="5284" operator="greaterThan">
      <formula>120</formula>
    </cfRule>
    <cfRule type="containsText" dxfId="2" priority="1314" operator="between" text="库存为">
      <formula>NOT(ISERROR(SEARCH("库存为",AU2662)))</formula>
    </cfRule>
  </conditionalFormatting>
  <conditionalFormatting sqref="AU2663">
    <cfRule type="cellIs" dxfId="0" priority="9253" operator="lessThan">
      <formula>20</formula>
    </cfRule>
    <cfRule type="cellIs" dxfId="1" priority="5283" operator="greaterThan">
      <formula>120</formula>
    </cfRule>
    <cfRule type="containsText" dxfId="2" priority="1313" operator="between" text="库存为">
      <formula>NOT(ISERROR(SEARCH("库存为",AU2663)))</formula>
    </cfRule>
  </conditionalFormatting>
  <conditionalFormatting sqref="AU2664">
    <cfRule type="cellIs" dxfId="0" priority="9252" operator="lessThan">
      <formula>20</formula>
    </cfRule>
    <cfRule type="cellIs" dxfId="1" priority="5282" operator="greaterThan">
      <formula>120</formula>
    </cfRule>
    <cfRule type="containsText" dxfId="2" priority="1312" operator="between" text="库存为">
      <formula>NOT(ISERROR(SEARCH("库存为",AU2664)))</formula>
    </cfRule>
  </conditionalFormatting>
  <conditionalFormatting sqref="AU2665">
    <cfRule type="cellIs" dxfId="0" priority="9251" operator="lessThan">
      <formula>20</formula>
    </cfRule>
    <cfRule type="cellIs" dxfId="1" priority="5281" operator="greaterThan">
      <formula>120</formula>
    </cfRule>
    <cfRule type="containsText" dxfId="2" priority="1311" operator="between" text="库存为">
      <formula>NOT(ISERROR(SEARCH("库存为",AU2665)))</formula>
    </cfRule>
  </conditionalFormatting>
  <conditionalFormatting sqref="AU2666">
    <cfRule type="cellIs" dxfId="0" priority="9250" operator="lessThan">
      <formula>20</formula>
    </cfRule>
    <cfRule type="cellIs" dxfId="1" priority="5280" operator="greaterThan">
      <formula>120</formula>
    </cfRule>
    <cfRule type="containsText" dxfId="2" priority="1310" operator="between" text="库存为">
      <formula>NOT(ISERROR(SEARCH("库存为",AU2666)))</formula>
    </cfRule>
  </conditionalFormatting>
  <conditionalFormatting sqref="AU2667">
    <cfRule type="cellIs" dxfId="0" priority="9249" operator="lessThan">
      <formula>20</formula>
    </cfRule>
    <cfRule type="cellIs" dxfId="1" priority="5279" operator="greaterThan">
      <formula>120</formula>
    </cfRule>
    <cfRule type="containsText" dxfId="2" priority="1309" operator="between" text="库存为">
      <formula>NOT(ISERROR(SEARCH("库存为",AU2667)))</formula>
    </cfRule>
  </conditionalFormatting>
  <conditionalFormatting sqref="AU2668">
    <cfRule type="cellIs" dxfId="0" priority="9248" operator="lessThan">
      <formula>20</formula>
    </cfRule>
    <cfRule type="cellIs" dxfId="1" priority="5278" operator="greaterThan">
      <formula>120</formula>
    </cfRule>
    <cfRule type="containsText" dxfId="2" priority="1308" operator="between" text="库存为">
      <formula>NOT(ISERROR(SEARCH("库存为",AU2668)))</formula>
    </cfRule>
  </conditionalFormatting>
  <conditionalFormatting sqref="AU2669">
    <cfRule type="cellIs" dxfId="0" priority="9247" operator="lessThan">
      <formula>20</formula>
    </cfRule>
    <cfRule type="cellIs" dxfId="1" priority="5277" operator="greaterThan">
      <formula>120</formula>
    </cfRule>
    <cfRule type="containsText" dxfId="2" priority="1307" operator="between" text="库存为">
      <formula>NOT(ISERROR(SEARCH("库存为",AU2669)))</formula>
    </cfRule>
  </conditionalFormatting>
  <conditionalFormatting sqref="AU2670">
    <cfRule type="cellIs" dxfId="0" priority="9246" operator="lessThan">
      <formula>20</formula>
    </cfRule>
    <cfRule type="cellIs" dxfId="1" priority="5276" operator="greaterThan">
      <formula>120</formula>
    </cfRule>
    <cfRule type="containsText" dxfId="2" priority="1306" operator="between" text="库存为">
      <formula>NOT(ISERROR(SEARCH("库存为",AU2670)))</formula>
    </cfRule>
  </conditionalFormatting>
  <conditionalFormatting sqref="AU2671">
    <cfRule type="cellIs" dxfId="0" priority="9245" operator="lessThan">
      <formula>20</formula>
    </cfRule>
    <cfRule type="cellIs" dxfId="1" priority="5275" operator="greaterThan">
      <formula>120</formula>
    </cfRule>
    <cfRule type="containsText" dxfId="2" priority="1305" operator="between" text="库存为">
      <formula>NOT(ISERROR(SEARCH("库存为",AU2671)))</formula>
    </cfRule>
  </conditionalFormatting>
  <conditionalFormatting sqref="AU2672">
    <cfRule type="cellIs" dxfId="0" priority="9244" operator="lessThan">
      <formula>20</formula>
    </cfRule>
    <cfRule type="cellIs" dxfId="1" priority="5274" operator="greaterThan">
      <formula>120</formula>
    </cfRule>
    <cfRule type="containsText" dxfId="2" priority="1304" operator="between" text="库存为">
      <formula>NOT(ISERROR(SEARCH("库存为",AU2672)))</formula>
    </cfRule>
  </conditionalFormatting>
  <conditionalFormatting sqref="AU2673">
    <cfRule type="cellIs" dxfId="0" priority="9243" operator="lessThan">
      <formula>20</formula>
    </cfRule>
    <cfRule type="cellIs" dxfId="1" priority="5273" operator="greaterThan">
      <formula>120</formula>
    </cfRule>
    <cfRule type="containsText" dxfId="2" priority="1303" operator="between" text="库存为">
      <formula>NOT(ISERROR(SEARCH("库存为",AU2673)))</formula>
    </cfRule>
  </conditionalFormatting>
  <conditionalFormatting sqref="AU2674">
    <cfRule type="cellIs" dxfId="0" priority="9242" operator="lessThan">
      <formula>20</formula>
    </cfRule>
    <cfRule type="cellIs" dxfId="1" priority="5272" operator="greaterThan">
      <formula>120</formula>
    </cfRule>
    <cfRule type="containsText" dxfId="2" priority="1302" operator="between" text="库存为">
      <formula>NOT(ISERROR(SEARCH("库存为",AU2674)))</formula>
    </cfRule>
  </conditionalFormatting>
  <conditionalFormatting sqref="AU2675">
    <cfRule type="cellIs" dxfId="0" priority="9241" operator="lessThan">
      <formula>20</formula>
    </cfRule>
    <cfRule type="cellIs" dxfId="1" priority="5271" operator="greaterThan">
      <formula>120</formula>
    </cfRule>
    <cfRule type="containsText" dxfId="2" priority="1301" operator="between" text="库存为">
      <formula>NOT(ISERROR(SEARCH("库存为",AU2675)))</formula>
    </cfRule>
  </conditionalFormatting>
  <conditionalFormatting sqref="AU2676">
    <cfRule type="cellIs" dxfId="0" priority="9240" operator="lessThan">
      <formula>20</formula>
    </cfRule>
    <cfRule type="cellIs" dxfId="1" priority="5270" operator="greaterThan">
      <formula>120</formula>
    </cfRule>
    <cfRule type="containsText" dxfId="2" priority="1300" operator="between" text="库存为">
      <formula>NOT(ISERROR(SEARCH("库存为",AU2676)))</formula>
    </cfRule>
  </conditionalFormatting>
  <conditionalFormatting sqref="AU2677">
    <cfRule type="cellIs" dxfId="0" priority="9239" operator="lessThan">
      <formula>20</formula>
    </cfRule>
    <cfRule type="cellIs" dxfId="1" priority="5269" operator="greaterThan">
      <formula>120</formula>
    </cfRule>
    <cfRule type="containsText" dxfId="2" priority="1299" operator="between" text="库存为">
      <formula>NOT(ISERROR(SEARCH("库存为",AU2677)))</formula>
    </cfRule>
  </conditionalFormatting>
  <conditionalFormatting sqref="AU2678">
    <cfRule type="cellIs" dxfId="0" priority="9238" operator="lessThan">
      <formula>20</formula>
    </cfRule>
    <cfRule type="cellIs" dxfId="1" priority="5268" operator="greaterThan">
      <formula>120</formula>
    </cfRule>
    <cfRule type="containsText" dxfId="2" priority="1298" operator="between" text="库存为">
      <formula>NOT(ISERROR(SEARCH("库存为",AU2678)))</formula>
    </cfRule>
  </conditionalFormatting>
  <conditionalFormatting sqref="AU2679">
    <cfRule type="cellIs" dxfId="0" priority="9237" operator="lessThan">
      <formula>20</formula>
    </cfRule>
    <cfRule type="cellIs" dxfId="1" priority="5267" operator="greaterThan">
      <formula>120</formula>
    </cfRule>
    <cfRule type="containsText" dxfId="2" priority="1297" operator="between" text="库存为">
      <formula>NOT(ISERROR(SEARCH("库存为",AU2679)))</formula>
    </cfRule>
  </conditionalFormatting>
  <conditionalFormatting sqref="AU2680">
    <cfRule type="cellIs" dxfId="0" priority="9236" operator="lessThan">
      <formula>20</formula>
    </cfRule>
    <cfRule type="cellIs" dxfId="1" priority="5266" operator="greaterThan">
      <formula>120</formula>
    </cfRule>
    <cfRule type="containsText" dxfId="2" priority="1296" operator="between" text="库存为">
      <formula>NOT(ISERROR(SEARCH("库存为",AU2680)))</formula>
    </cfRule>
  </conditionalFormatting>
  <conditionalFormatting sqref="AU2681">
    <cfRule type="cellIs" dxfId="0" priority="9235" operator="lessThan">
      <formula>20</formula>
    </cfRule>
    <cfRule type="cellIs" dxfId="1" priority="5265" operator="greaterThan">
      <formula>120</formula>
    </cfRule>
    <cfRule type="containsText" dxfId="2" priority="1295" operator="between" text="库存为">
      <formula>NOT(ISERROR(SEARCH("库存为",AU2681)))</formula>
    </cfRule>
  </conditionalFormatting>
  <conditionalFormatting sqref="AU2682">
    <cfRule type="cellIs" dxfId="0" priority="9234" operator="lessThan">
      <formula>20</formula>
    </cfRule>
    <cfRule type="cellIs" dxfId="1" priority="5264" operator="greaterThan">
      <formula>120</formula>
    </cfRule>
    <cfRule type="containsText" dxfId="2" priority="1294" operator="between" text="库存为">
      <formula>NOT(ISERROR(SEARCH("库存为",AU2682)))</formula>
    </cfRule>
  </conditionalFormatting>
  <conditionalFormatting sqref="AU2683">
    <cfRule type="cellIs" dxfId="0" priority="9233" operator="lessThan">
      <formula>20</formula>
    </cfRule>
    <cfRule type="cellIs" dxfId="1" priority="5263" operator="greaterThan">
      <formula>120</formula>
    </cfRule>
    <cfRule type="containsText" dxfId="2" priority="1293" operator="between" text="库存为">
      <formula>NOT(ISERROR(SEARCH("库存为",AU2683)))</formula>
    </cfRule>
  </conditionalFormatting>
  <conditionalFormatting sqref="AU2684">
    <cfRule type="cellIs" dxfId="0" priority="9232" operator="lessThan">
      <formula>20</formula>
    </cfRule>
    <cfRule type="cellIs" dxfId="1" priority="5262" operator="greaterThan">
      <formula>120</formula>
    </cfRule>
    <cfRule type="containsText" dxfId="2" priority="1292" operator="between" text="库存为">
      <formula>NOT(ISERROR(SEARCH("库存为",AU2684)))</formula>
    </cfRule>
  </conditionalFormatting>
  <conditionalFormatting sqref="AU2685">
    <cfRule type="cellIs" dxfId="0" priority="9231" operator="lessThan">
      <formula>20</formula>
    </cfRule>
    <cfRule type="cellIs" dxfId="1" priority="5261" operator="greaterThan">
      <formula>120</formula>
    </cfRule>
    <cfRule type="containsText" dxfId="2" priority="1291" operator="between" text="库存为">
      <formula>NOT(ISERROR(SEARCH("库存为",AU2685)))</formula>
    </cfRule>
  </conditionalFormatting>
  <conditionalFormatting sqref="AU2686">
    <cfRule type="cellIs" dxfId="0" priority="9230" operator="lessThan">
      <formula>20</formula>
    </cfRule>
    <cfRule type="cellIs" dxfId="1" priority="5260" operator="greaterThan">
      <formula>120</formula>
    </cfRule>
    <cfRule type="containsText" dxfId="2" priority="1290" operator="between" text="库存为">
      <formula>NOT(ISERROR(SEARCH("库存为",AU2686)))</formula>
    </cfRule>
  </conditionalFormatting>
  <conditionalFormatting sqref="AU2687">
    <cfRule type="cellIs" dxfId="0" priority="9229" operator="lessThan">
      <formula>20</formula>
    </cfRule>
    <cfRule type="cellIs" dxfId="1" priority="5259" operator="greaterThan">
      <formula>120</formula>
    </cfRule>
    <cfRule type="containsText" dxfId="2" priority="1289" operator="between" text="库存为">
      <formula>NOT(ISERROR(SEARCH("库存为",AU2687)))</formula>
    </cfRule>
  </conditionalFormatting>
  <conditionalFormatting sqref="AU2688">
    <cfRule type="cellIs" dxfId="0" priority="9228" operator="lessThan">
      <formula>20</formula>
    </cfRule>
    <cfRule type="cellIs" dxfId="1" priority="5258" operator="greaterThan">
      <formula>120</formula>
    </cfRule>
    <cfRule type="containsText" dxfId="2" priority="1288" operator="between" text="库存为">
      <formula>NOT(ISERROR(SEARCH("库存为",AU2688)))</formula>
    </cfRule>
  </conditionalFormatting>
  <conditionalFormatting sqref="AU2689">
    <cfRule type="cellIs" dxfId="0" priority="9227" operator="lessThan">
      <formula>20</formula>
    </cfRule>
    <cfRule type="cellIs" dxfId="1" priority="5257" operator="greaterThan">
      <formula>120</formula>
    </cfRule>
    <cfRule type="containsText" dxfId="2" priority="1287" operator="between" text="库存为">
      <formula>NOT(ISERROR(SEARCH("库存为",AU2689)))</formula>
    </cfRule>
  </conditionalFormatting>
  <conditionalFormatting sqref="AU2690">
    <cfRule type="cellIs" dxfId="0" priority="9226" operator="lessThan">
      <formula>20</formula>
    </cfRule>
    <cfRule type="cellIs" dxfId="1" priority="5256" operator="greaterThan">
      <formula>120</formula>
    </cfRule>
    <cfRule type="containsText" dxfId="2" priority="1286" operator="between" text="库存为">
      <formula>NOT(ISERROR(SEARCH("库存为",AU2690)))</formula>
    </cfRule>
  </conditionalFormatting>
  <conditionalFormatting sqref="AU2691">
    <cfRule type="cellIs" dxfId="0" priority="9225" operator="lessThan">
      <formula>20</formula>
    </cfRule>
    <cfRule type="cellIs" dxfId="1" priority="5255" operator="greaterThan">
      <formula>120</formula>
    </cfRule>
    <cfRule type="containsText" dxfId="2" priority="1285" operator="between" text="库存为">
      <formula>NOT(ISERROR(SEARCH("库存为",AU2691)))</formula>
    </cfRule>
  </conditionalFormatting>
  <conditionalFormatting sqref="AU2692">
    <cfRule type="cellIs" dxfId="0" priority="9224" operator="lessThan">
      <formula>20</formula>
    </cfRule>
    <cfRule type="cellIs" dxfId="1" priority="5254" operator="greaterThan">
      <formula>120</formula>
    </cfRule>
    <cfRule type="containsText" dxfId="2" priority="1284" operator="between" text="库存为">
      <formula>NOT(ISERROR(SEARCH("库存为",AU2692)))</formula>
    </cfRule>
  </conditionalFormatting>
  <conditionalFormatting sqref="AU2693">
    <cfRule type="cellIs" dxfId="0" priority="9223" operator="lessThan">
      <formula>20</formula>
    </cfRule>
    <cfRule type="cellIs" dxfId="1" priority="5253" operator="greaterThan">
      <formula>120</formula>
    </cfRule>
    <cfRule type="containsText" dxfId="2" priority="1283" operator="between" text="库存为">
      <formula>NOT(ISERROR(SEARCH("库存为",AU2693)))</formula>
    </cfRule>
  </conditionalFormatting>
  <conditionalFormatting sqref="AU2694">
    <cfRule type="cellIs" dxfId="0" priority="9222" operator="lessThan">
      <formula>20</formula>
    </cfRule>
    <cfRule type="cellIs" dxfId="1" priority="5252" operator="greaterThan">
      <formula>120</formula>
    </cfRule>
    <cfRule type="containsText" dxfId="2" priority="1282" operator="between" text="库存为">
      <formula>NOT(ISERROR(SEARCH("库存为",AU2694)))</formula>
    </cfRule>
  </conditionalFormatting>
  <conditionalFormatting sqref="AU2695">
    <cfRule type="cellIs" dxfId="0" priority="9221" operator="lessThan">
      <formula>20</formula>
    </cfRule>
    <cfRule type="cellIs" dxfId="1" priority="5251" operator="greaterThan">
      <formula>120</formula>
    </cfRule>
    <cfRule type="containsText" dxfId="2" priority="1281" operator="between" text="库存为">
      <formula>NOT(ISERROR(SEARCH("库存为",AU2695)))</formula>
    </cfRule>
  </conditionalFormatting>
  <conditionalFormatting sqref="AU2696">
    <cfRule type="cellIs" dxfId="0" priority="9220" operator="lessThan">
      <formula>20</formula>
    </cfRule>
    <cfRule type="cellIs" dxfId="1" priority="5250" operator="greaterThan">
      <formula>120</formula>
    </cfRule>
    <cfRule type="containsText" dxfId="2" priority="1280" operator="between" text="库存为">
      <formula>NOT(ISERROR(SEARCH("库存为",AU2696)))</formula>
    </cfRule>
  </conditionalFormatting>
  <conditionalFormatting sqref="AU2697">
    <cfRule type="cellIs" dxfId="0" priority="9219" operator="lessThan">
      <formula>20</formula>
    </cfRule>
    <cfRule type="cellIs" dxfId="1" priority="5249" operator="greaterThan">
      <formula>120</formula>
    </cfRule>
    <cfRule type="containsText" dxfId="2" priority="1279" operator="between" text="库存为">
      <formula>NOT(ISERROR(SEARCH("库存为",AU2697)))</formula>
    </cfRule>
  </conditionalFormatting>
  <conditionalFormatting sqref="AU2698">
    <cfRule type="cellIs" dxfId="0" priority="9218" operator="lessThan">
      <formula>20</formula>
    </cfRule>
    <cfRule type="cellIs" dxfId="1" priority="5248" operator="greaterThan">
      <formula>120</formula>
    </cfRule>
    <cfRule type="containsText" dxfId="2" priority="1278" operator="between" text="库存为">
      <formula>NOT(ISERROR(SEARCH("库存为",AU2698)))</formula>
    </cfRule>
  </conditionalFormatting>
  <conditionalFormatting sqref="AU2699">
    <cfRule type="cellIs" dxfId="0" priority="9217" operator="lessThan">
      <formula>20</formula>
    </cfRule>
    <cfRule type="cellIs" dxfId="1" priority="5247" operator="greaterThan">
      <formula>120</formula>
    </cfRule>
    <cfRule type="containsText" dxfId="2" priority="1277" operator="between" text="库存为">
      <formula>NOT(ISERROR(SEARCH("库存为",AU2699)))</formula>
    </cfRule>
  </conditionalFormatting>
  <conditionalFormatting sqref="AU2700">
    <cfRule type="cellIs" dxfId="0" priority="9216" operator="lessThan">
      <formula>20</formula>
    </cfRule>
    <cfRule type="cellIs" dxfId="1" priority="5246" operator="greaterThan">
      <formula>120</formula>
    </cfRule>
    <cfRule type="containsText" dxfId="2" priority="1276" operator="between" text="库存为">
      <formula>NOT(ISERROR(SEARCH("库存为",AU2700)))</formula>
    </cfRule>
  </conditionalFormatting>
  <conditionalFormatting sqref="AU2701">
    <cfRule type="cellIs" dxfId="0" priority="9215" operator="lessThan">
      <formula>20</formula>
    </cfRule>
    <cfRule type="cellIs" dxfId="1" priority="5245" operator="greaterThan">
      <formula>120</formula>
    </cfRule>
    <cfRule type="containsText" dxfId="2" priority="1275" operator="between" text="库存为">
      <formula>NOT(ISERROR(SEARCH("库存为",AU2701)))</formula>
    </cfRule>
  </conditionalFormatting>
  <conditionalFormatting sqref="AU2702">
    <cfRule type="cellIs" dxfId="0" priority="9214" operator="lessThan">
      <formula>20</formula>
    </cfRule>
    <cfRule type="cellIs" dxfId="1" priority="5244" operator="greaterThan">
      <formula>120</formula>
    </cfRule>
    <cfRule type="containsText" dxfId="2" priority="1274" operator="between" text="库存为">
      <formula>NOT(ISERROR(SEARCH("库存为",AU2702)))</formula>
    </cfRule>
  </conditionalFormatting>
  <conditionalFormatting sqref="AU2703">
    <cfRule type="cellIs" dxfId="0" priority="9213" operator="lessThan">
      <formula>20</formula>
    </cfRule>
    <cfRule type="cellIs" dxfId="1" priority="5243" operator="greaterThan">
      <formula>120</formula>
    </cfRule>
    <cfRule type="containsText" dxfId="2" priority="1273" operator="between" text="库存为">
      <formula>NOT(ISERROR(SEARCH("库存为",AU2703)))</formula>
    </cfRule>
  </conditionalFormatting>
  <conditionalFormatting sqref="AU2704">
    <cfRule type="cellIs" dxfId="0" priority="9212" operator="lessThan">
      <formula>20</formula>
    </cfRule>
    <cfRule type="cellIs" dxfId="1" priority="5242" operator="greaterThan">
      <formula>120</formula>
    </cfRule>
    <cfRule type="containsText" dxfId="2" priority="1272" operator="between" text="库存为">
      <formula>NOT(ISERROR(SEARCH("库存为",AU2704)))</formula>
    </cfRule>
  </conditionalFormatting>
  <conditionalFormatting sqref="AU2705">
    <cfRule type="cellIs" dxfId="0" priority="9211" operator="lessThan">
      <formula>20</formula>
    </cfRule>
    <cfRule type="cellIs" dxfId="1" priority="5241" operator="greaterThan">
      <formula>120</formula>
    </cfRule>
    <cfRule type="containsText" dxfId="2" priority="1271" operator="between" text="库存为">
      <formula>NOT(ISERROR(SEARCH("库存为",AU2705)))</formula>
    </cfRule>
  </conditionalFormatting>
  <conditionalFormatting sqref="AU2706">
    <cfRule type="cellIs" dxfId="0" priority="9210" operator="lessThan">
      <formula>20</formula>
    </cfRule>
    <cfRule type="cellIs" dxfId="1" priority="5240" operator="greaterThan">
      <formula>120</formula>
    </cfRule>
    <cfRule type="containsText" dxfId="2" priority="1270" operator="between" text="库存为">
      <formula>NOT(ISERROR(SEARCH("库存为",AU2706)))</formula>
    </cfRule>
  </conditionalFormatting>
  <conditionalFormatting sqref="AU2707">
    <cfRule type="cellIs" dxfId="0" priority="9209" operator="lessThan">
      <formula>20</formula>
    </cfRule>
    <cfRule type="cellIs" dxfId="1" priority="5239" operator="greaterThan">
      <formula>120</formula>
    </cfRule>
    <cfRule type="containsText" dxfId="2" priority="1269" operator="between" text="库存为">
      <formula>NOT(ISERROR(SEARCH("库存为",AU2707)))</formula>
    </cfRule>
  </conditionalFormatting>
  <conditionalFormatting sqref="AU2708">
    <cfRule type="cellIs" dxfId="0" priority="9208" operator="lessThan">
      <formula>20</formula>
    </cfRule>
    <cfRule type="cellIs" dxfId="1" priority="5238" operator="greaterThan">
      <formula>120</formula>
    </cfRule>
    <cfRule type="containsText" dxfId="2" priority="1268" operator="between" text="库存为">
      <formula>NOT(ISERROR(SEARCH("库存为",AU2708)))</formula>
    </cfRule>
  </conditionalFormatting>
  <conditionalFormatting sqref="AU2709">
    <cfRule type="cellIs" dxfId="0" priority="9207" operator="lessThan">
      <formula>20</formula>
    </cfRule>
    <cfRule type="cellIs" dxfId="1" priority="5237" operator="greaterThan">
      <formula>120</formula>
    </cfRule>
    <cfRule type="containsText" dxfId="2" priority="1267" operator="between" text="库存为">
      <formula>NOT(ISERROR(SEARCH("库存为",AU2709)))</formula>
    </cfRule>
  </conditionalFormatting>
  <conditionalFormatting sqref="AU2710">
    <cfRule type="cellIs" dxfId="0" priority="9206" operator="lessThan">
      <formula>20</formula>
    </cfRule>
    <cfRule type="cellIs" dxfId="1" priority="5236" operator="greaterThan">
      <formula>120</formula>
    </cfRule>
    <cfRule type="containsText" dxfId="2" priority="1266" operator="between" text="库存为">
      <formula>NOT(ISERROR(SEARCH("库存为",AU2710)))</formula>
    </cfRule>
  </conditionalFormatting>
  <conditionalFormatting sqref="AU2711">
    <cfRule type="cellIs" dxfId="0" priority="9205" operator="lessThan">
      <formula>20</formula>
    </cfRule>
    <cfRule type="cellIs" dxfId="1" priority="5235" operator="greaterThan">
      <formula>120</formula>
    </cfRule>
    <cfRule type="containsText" dxfId="2" priority="1265" operator="between" text="库存为">
      <formula>NOT(ISERROR(SEARCH("库存为",AU2711)))</formula>
    </cfRule>
  </conditionalFormatting>
  <conditionalFormatting sqref="AU2712">
    <cfRule type="cellIs" dxfId="0" priority="9204" operator="lessThan">
      <formula>20</formula>
    </cfRule>
    <cfRule type="cellIs" dxfId="1" priority="5234" operator="greaterThan">
      <formula>120</formula>
    </cfRule>
    <cfRule type="containsText" dxfId="2" priority="1264" operator="between" text="库存为">
      <formula>NOT(ISERROR(SEARCH("库存为",AU2712)))</formula>
    </cfRule>
  </conditionalFormatting>
  <conditionalFormatting sqref="AU2713">
    <cfRule type="cellIs" dxfId="0" priority="9203" operator="lessThan">
      <formula>20</formula>
    </cfRule>
    <cfRule type="cellIs" dxfId="1" priority="5233" operator="greaterThan">
      <formula>120</formula>
    </cfRule>
    <cfRule type="containsText" dxfId="2" priority="1263" operator="between" text="库存为">
      <formula>NOT(ISERROR(SEARCH("库存为",AU2713)))</formula>
    </cfRule>
  </conditionalFormatting>
  <conditionalFormatting sqref="AU2714">
    <cfRule type="cellIs" dxfId="0" priority="9202" operator="lessThan">
      <formula>20</formula>
    </cfRule>
    <cfRule type="cellIs" dxfId="1" priority="5232" operator="greaterThan">
      <formula>120</formula>
    </cfRule>
    <cfRule type="containsText" dxfId="2" priority="1262" operator="between" text="库存为">
      <formula>NOT(ISERROR(SEARCH("库存为",AU2714)))</formula>
    </cfRule>
  </conditionalFormatting>
  <conditionalFormatting sqref="AU2715">
    <cfRule type="cellIs" dxfId="0" priority="9201" operator="lessThan">
      <formula>20</formula>
    </cfRule>
    <cfRule type="cellIs" dxfId="1" priority="5231" operator="greaterThan">
      <formula>120</formula>
    </cfRule>
    <cfRule type="containsText" dxfId="2" priority="1261" operator="between" text="库存为">
      <formula>NOT(ISERROR(SEARCH("库存为",AU2715)))</formula>
    </cfRule>
  </conditionalFormatting>
  <conditionalFormatting sqref="AU2716">
    <cfRule type="cellIs" dxfId="0" priority="9200" operator="lessThan">
      <formula>20</formula>
    </cfRule>
    <cfRule type="cellIs" dxfId="1" priority="5230" operator="greaterThan">
      <formula>120</formula>
    </cfRule>
    <cfRule type="containsText" dxfId="2" priority="1260" operator="between" text="库存为">
      <formula>NOT(ISERROR(SEARCH("库存为",AU2716)))</formula>
    </cfRule>
  </conditionalFormatting>
  <conditionalFormatting sqref="AU2717">
    <cfRule type="cellIs" dxfId="0" priority="9199" operator="lessThan">
      <formula>20</formula>
    </cfRule>
    <cfRule type="cellIs" dxfId="1" priority="5229" operator="greaterThan">
      <formula>120</formula>
    </cfRule>
    <cfRule type="containsText" dxfId="2" priority="1259" operator="between" text="库存为">
      <formula>NOT(ISERROR(SEARCH("库存为",AU2717)))</formula>
    </cfRule>
  </conditionalFormatting>
  <conditionalFormatting sqref="AU2718">
    <cfRule type="cellIs" dxfId="0" priority="9198" operator="lessThan">
      <formula>20</formula>
    </cfRule>
    <cfRule type="cellIs" dxfId="1" priority="5228" operator="greaterThan">
      <formula>120</formula>
    </cfRule>
    <cfRule type="containsText" dxfId="2" priority="1258" operator="between" text="库存为">
      <formula>NOT(ISERROR(SEARCH("库存为",AU2718)))</formula>
    </cfRule>
  </conditionalFormatting>
  <conditionalFormatting sqref="AU2719">
    <cfRule type="cellIs" dxfId="0" priority="9197" operator="lessThan">
      <formula>20</formula>
    </cfRule>
    <cfRule type="cellIs" dxfId="1" priority="5227" operator="greaterThan">
      <formula>120</formula>
    </cfRule>
    <cfRule type="containsText" dxfId="2" priority="1257" operator="between" text="库存为">
      <formula>NOT(ISERROR(SEARCH("库存为",AU2719)))</formula>
    </cfRule>
  </conditionalFormatting>
  <conditionalFormatting sqref="AU2720">
    <cfRule type="cellIs" dxfId="0" priority="9196" operator="lessThan">
      <formula>20</formula>
    </cfRule>
    <cfRule type="cellIs" dxfId="1" priority="5226" operator="greaterThan">
      <formula>120</formula>
    </cfRule>
    <cfRule type="containsText" dxfId="2" priority="1256" operator="between" text="库存为">
      <formula>NOT(ISERROR(SEARCH("库存为",AU2720)))</formula>
    </cfRule>
  </conditionalFormatting>
  <conditionalFormatting sqref="AU2721">
    <cfRule type="cellIs" dxfId="0" priority="9195" operator="lessThan">
      <formula>20</formula>
    </cfRule>
    <cfRule type="cellIs" dxfId="1" priority="5225" operator="greaterThan">
      <formula>120</formula>
    </cfRule>
    <cfRule type="containsText" dxfId="2" priority="1255" operator="between" text="库存为">
      <formula>NOT(ISERROR(SEARCH("库存为",AU2721)))</formula>
    </cfRule>
  </conditionalFormatting>
  <conditionalFormatting sqref="AU2722">
    <cfRule type="cellIs" dxfId="0" priority="9194" operator="lessThan">
      <formula>20</formula>
    </cfRule>
    <cfRule type="cellIs" dxfId="1" priority="5224" operator="greaterThan">
      <formula>120</formula>
    </cfRule>
    <cfRule type="containsText" dxfId="2" priority="1254" operator="between" text="库存为">
      <formula>NOT(ISERROR(SEARCH("库存为",AU2722)))</formula>
    </cfRule>
  </conditionalFormatting>
  <conditionalFormatting sqref="AU2723">
    <cfRule type="cellIs" dxfId="0" priority="9193" operator="lessThan">
      <formula>20</formula>
    </cfRule>
    <cfRule type="cellIs" dxfId="1" priority="5223" operator="greaterThan">
      <formula>120</formula>
    </cfRule>
    <cfRule type="containsText" dxfId="2" priority="1253" operator="between" text="库存为">
      <formula>NOT(ISERROR(SEARCH("库存为",AU2723)))</formula>
    </cfRule>
  </conditionalFormatting>
  <conditionalFormatting sqref="AU2724">
    <cfRule type="cellIs" dxfId="0" priority="9192" operator="lessThan">
      <formula>20</formula>
    </cfRule>
    <cfRule type="cellIs" dxfId="1" priority="5222" operator="greaterThan">
      <formula>120</formula>
    </cfRule>
    <cfRule type="containsText" dxfId="2" priority="1252" operator="between" text="库存为">
      <formula>NOT(ISERROR(SEARCH("库存为",AU2724)))</formula>
    </cfRule>
  </conditionalFormatting>
  <conditionalFormatting sqref="AU2725">
    <cfRule type="cellIs" dxfId="0" priority="9191" operator="lessThan">
      <formula>20</formula>
    </cfRule>
    <cfRule type="cellIs" dxfId="1" priority="5221" operator="greaterThan">
      <formula>120</formula>
    </cfRule>
    <cfRule type="containsText" dxfId="2" priority="1251" operator="between" text="库存为">
      <formula>NOT(ISERROR(SEARCH("库存为",AU2725)))</formula>
    </cfRule>
  </conditionalFormatting>
  <conditionalFormatting sqref="AU2726">
    <cfRule type="cellIs" dxfId="0" priority="9190" operator="lessThan">
      <formula>20</formula>
    </cfRule>
    <cfRule type="cellIs" dxfId="1" priority="5220" operator="greaterThan">
      <formula>120</formula>
    </cfRule>
    <cfRule type="containsText" dxfId="2" priority="1250" operator="between" text="库存为">
      <formula>NOT(ISERROR(SEARCH("库存为",AU2726)))</formula>
    </cfRule>
  </conditionalFormatting>
  <conditionalFormatting sqref="AU2727">
    <cfRule type="cellIs" dxfId="0" priority="9189" operator="lessThan">
      <formula>20</formula>
    </cfRule>
    <cfRule type="cellIs" dxfId="1" priority="5219" operator="greaterThan">
      <formula>120</formula>
    </cfRule>
    <cfRule type="containsText" dxfId="2" priority="1249" operator="between" text="库存为">
      <formula>NOT(ISERROR(SEARCH("库存为",AU2727)))</formula>
    </cfRule>
  </conditionalFormatting>
  <conditionalFormatting sqref="AU2728">
    <cfRule type="cellIs" dxfId="0" priority="9188" operator="lessThan">
      <formula>20</formula>
    </cfRule>
    <cfRule type="cellIs" dxfId="1" priority="5218" operator="greaterThan">
      <formula>120</formula>
    </cfRule>
    <cfRule type="containsText" dxfId="2" priority="1248" operator="between" text="库存为">
      <formula>NOT(ISERROR(SEARCH("库存为",AU2728)))</formula>
    </cfRule>
  </conditionalFormatting>
  <conditionalFormatting sqref="AU2729">
    <cfRule type="cellIs" dxfId="0" priority="9187" operator="lessThan">
      <formula>20</formula>
    </cfRule>
    <cfRule type="cellIs" dxfId="1" priority="5217" operator="greaterThan">
      <formula>120</formula>
    </cfRule>
    <cfRule type="containsText" dxfId="2" priority="1247" operator="between" text="库存为">
      <formula>NOT(ISERROR(SEARCH("库存为",AU2729)))</formula>
    </cfRule>
  </conditionalFormatting>
  <conditionalFormatting sqref="AU2730">
    <cfRule type="cellIs" dxfId="0" priority="9186" operator="lessThan">
      <formula>20</formula>
    </cfRule>
    <cfRule type="cellIs" dxfId="1" priority="5216" operator="greaterThan">
      <formula>120</formula>
    </cfRule>
    <cfRule type="containsText" dxfId="2" priority="1246" operator="between" text="库存为">
      <formula>NOT(ISERROR(SEARCH("库存为",AU2730)))</formula>
    </cfRule>
  </conditionalFormatting>
  <conditionalFormatting sqref="AU2731">
    <cfRule type="cellIs" dxfId="0" priority="9185" operator="lessThan">
      <formula>20</formula>
    </cfRule>
    <cfRule type="cellIs" dxfId="1" priority="5215" operator="greaterThan">
      <formula>120</formula>
    </cfRule>
    <cfRule type="containsText" dxfId="2" priority="1245" operator="between" text="库存为">
      <formula>NOT(ISERROR(SEARCH("库存为",AU2731)))</formula>
    </cfRule>
  </conditionalFormatting>
  <conditionalFormatting sqref="AU2732">
    <cfRule type="cellIs" dxfId="0" priority="9184" operator="lessThan">
      <formula>20</formula>
    </cfRule>
    <cfRule type="cellIs" dxfId="1" priority="5214" operator="greaterThan">
      <formula>120</formula>
    </cfRule>
    <cfRule type="containsText" dxfId="2" priority="1244" operator="between" text="库存为">
      <formula>NOT(ISERROR(SEARCH("库存为",AU2732)))</formula>
    </cfRule>
  </conditionalFormatting>
  <conditionalFormatting sqref="AU2733">
    <cfRule type="cellIs" dxfId="0" priority="9183" operator="lessThan">
      <formula>20</formula>
    </cfRule>
    <cfRule type="cellIs" dxfId="1" priority="5213" operator="greaterThan">
      <formula>120</formula>
    </cfRule>
    <cfRule type="containsText" dxfId="2" priority="1243" operator="between" text="库存为">
      <formula>NOT(ISERROR(SEARCH("库存为",AU2733)))</formula>
    </cfRule>
  </conditionalFormatting>
  <conditionalFormatting sqref="AU2734">
    <cfRule type="cellIs" dxfId="0" priority="9182" operator="lessThan">
      <formula>20</formula>
    </cfRule>
    <cfRule type="cellIs" dxfId="1" priority="5212" operator="greaterThan">
      <formula>120</formula>
    </cfRule>
    <cfRule type="containsText" dxfId="2" priority="1242" operator="between" text="库存为">
      <formula>NOT(ISERROR(SEARCH("库存为",AU2734)))</formula>
    </cfRule>
  </conditionalFormatting>
  <conditionalFormatting sqref="AU2735">
    <cfRule type="cellIs" dxfId="0" priority="9181" operator="lessThan">
      <formula>20</formula>
    </cfRule>
    <cfRule type="cellIs" dxfId="1" priority="5211" operator="greaterThan">
      <formula>120</formula>
    </cfRule>
    <cfRule type="containsText" dxfId="2" priority="1241" operator="between" text="库存为">
      <formula>NOT(ISERROR(SEARCH("库存为",AU2735)))</formula>
    </cfRule>
  </conditionalFormatting>
  <conditionalFormatting sqref="AU2736">
    <cfRule type="cellIs" dxfId="0" priority="9180" operator="lessThan">
      <formula>20</formula>
    </cfRule>
    <cfRule type="cellIs" dxfId="1" priority="5210" operator="greaterThan">
      <formula>120</formula>
    </cfRule>
    <cfRule type="containsText" dxfId="2" priority="1240" operator="between" text="库存为">
      <formula>NOT(ISERROR(SEARCH("库存为",AU2736)))</formula>
    </cfRule>
  </conditionalFormatting>
  <conditionalFormatting sqref="AU2737">
    <cfRule type="cellIs" dxfId="0" priority="9179" operator="lessThan">
      <formula>20</formula>
    </cfRule>
    <cfRule type="cellIs" dxfId="1" priority="5209" operator="greaterThan">
      <formula>120</formula>
    </cfRule>
    <cfRule type="containsText" dxfId="2" priority="1239" operator="between" text="库存为">
      <formula>NOT(ISERROR(SEARCH("库存为",AU2737)))</formula>
    </cfRule>
  </conditionalFormatting>
  <conditionalFormatting sqref="AU2738">
    <cfRule type="cellIs" dxfId="0" priority="9178" operator="lessThan">
      <formula>20</formula>
    </cfRule>
    <cfRule type="cellIs" dxfId="1" priority="5208" operator="greaterThan">
      <formula>120</formula>
    </cfRule>
    <cfRule type="containsText" dxfId="2" priority="1238" operator="between" text="库存为">
      <formula>NOT(ISERROR(SEARCH("库存为",AU2738)))</formula>
    </cfRule>
  </conditionalFormatting>
  <conditionalFormatting sqref="AU2739">
    <cfRule type="cellIs" dxfId="0" priority="9177" operator="lessThan">
      <formula>20</formula>
    </cfRule>
    <cfRule type="cellIs" dxfId="1" priority="5207" operator="greaterThan">
      <formula>120</formula>
    </cfRule>
    <cfRule type="containsText" dxfId="2" priority="1237" operator="between" text="库存为">
      <formula>NOT(ISERROR(SEARCH("库存为",AU2739)))</formula>
    </cfRule>
  </conditionalFormatting>
  <conditionalFormatting sqref="AU2740">
    <cfRule type="cellIs" dxfId="0" priority="9176" operator="lessThan">
      <formula>20</formula>
    </cfRule>
    <cfRule type="cellIs" dxfId="1" priority="5206" operator="greaterThan">
      <formula>120</formula>
    </cfRule>
    <cfRule type="containsText" dxfId="2" priority="1236" operator="between" text="库存为">
      <formula>NOT(ISERROR(SEARCH("库存为",AU2740)))</formula>
    </cfRule>
  </conditionalFormatting>
  <conditionalFormatting sqref="AU2741">
    <cfRule type="cellIs" dxfId="0" priority="9175" operator="lessThan">
      <formula>20</formula>
    </cfRule>
    <cfRule type="cellIs" dxfId="1" priority="5205" operator="greaterThan">
      <formula>120</formula>
    </cfRule>
    <cfRule type="containsText" dxfId="2" priority="1235" operator="between" text="库存为">
      <formula>NOT(ISERROR(SEARCH("库存为",AU2741)))</formula>
    </cfRule>
  </conditionalFormatting>
  <conditionalFormatting sqref="AU2742">
    <cfRule type="cellIs" dxfId="0" priority="9174" operator="lessThan">
      <formula>20</formula>
    </cfRule>
    <cfRule type="cellIs" dxfId="1" priority="5204" operator="greaterThan">
      <formula>120</formula>
    </cfRule>
    <cfRule type="containsText" dxfId="2" priority="1234" operator="between" text="库存为">
      <formula>NOT(ISERROR(SEARCH("库存为",AU2742)))</formula>
    </cfRule>
  </conditionalFormatting>
  <conditionalFormatting sqref="AU2743">
    <cfRule type="cellIs" dxfId="0" priority="9173" operator="lessThan">
      <formula>20</formula>
    </cfRule>
    <cfRule type="cellIs" dxfId="1" priority="5203" operator="greaterThan">
      <formula>120</formula>
    </cfRule>
    <cfRule type="containsText" dxfId="2" priority="1233" operator="between" text="库存为">
      <formula>NOT(ISERROR(SEARCH("库存为",AU2743)))</formula>
    </cfRule>
  </conditionalFormatting>
  <conditionalFormatting sqref="AU2744">
    <cfRule type="cellIs" dxfId="0" priority="9172" operator="lessThan">
      <formula>20</formula>
    </cfRule>
    <cfRule type="cellIs" dxfId="1" priority="5202" operator="greaterThan">
      <formula>120</formula>
    </cfRule>
    <cfRule type="containsText" dxfId="2" priority="1232" operator="between" text="库存为">
      <formula>NOT(ISERROR(SEARCH("库存为",AU2744)))</formula>
    </cfRule>
  </conditionalFormatting>
  <conditionalFormatting sqref="AU2745">
    <cfRule type="cellIs" dxfId="0" priority="9171" operator="lessThan">
      <formula>20</formula>
    </cfRule>
    <cfRule type="cellIs" dxfId="1" priority="5201" operator="greaterThan">
      <formula>120</formula>
    </cfRule>
    <cfRule type="containsText" dxfId="2" priority="1231" operator="between" text="库存为">
      <formula>NOT(ISERROR(SEARCH("库存为",AU2745)))</formula>
    </cfRule>
  </conditionalFormatting>
  <conditionalFormatting sqref="AU2746">
    <cfRule type="cellIs" dxfId="0" priority="9170" operator="lessThan">
      <formula>20</formula>
    </cfRule>
    <cfRule type="cellIs" dxfId="1" priority="5200" operator="greaterThan">
      <formula>120</formula>
    </cfRule>
    <cfRule type="containsText" dxfId="2" priority="1230" operator="between" text="库存为">
      <formula>NOT(ISERROR(SEARCH("库存为",AU2746)))</formula>
    </cfRule>
  </conditionalFormatting>
  <conditionalFormatting sqref="AU2747">
    <cfRule type="cellIs" dxfId="0" priority="9169" operator="lessThan">
      <formula>20</formula>
    </cfRule>
    <cfRule type="cellIs" dxfId="1" priority="5199" operator="greaterThan">
      <formula>120</formula>
    </cfRule>
    <cfRule type="containsText" dxfId="2" priority="1229" operator="between" text="库存为">
      <formula>NOT(ISERROR(SEARCH("库存为",AU2747)))</formula>
    </cfRule>
  </conditionalFormatting>
  <conditionalFormatting sqref="AU2748">
    <cfRule type="cellIs" dxfId="0" priority="9168" operator="lessThan">
      <formula>20</formula>
    </cfRule>
    <cfRule type="cellIs" dxfId="1" priority="5198" operator="greaterThan">
      <formula>120</formula>
    </cfRule>
    <cfRule type="containsText" dxfId="2" priority="1228" operator="between" text="库存为">
      <formula>NOT(ISERROR(SEARCH("库存为",AU2748)))</formula>
    </cfRule>
  </conditionalFormatting>
  <conditionalFormatting sqref="AU2749">
    <cfRule type="cellIs" dxfId="0" priority="9167" operator="lessThan">
      <formula>20</formula>
    </cfRule>
    <cfRule type="cellIs" dxfId="1" priority="5197" operator="greaterThan">
      <formula>120</formula>
    </cfRule>
    <cfRule type="containsText" dxfId="2" priority="1227" operator="between" text="库存为">
      <formula>NOT(ISERROR(SEARCH("库存为",AU2749)))</formula>
    </cfRule>
  </conditionalFormatting>
  <conditionalFormatting sqref="AU2750">
    <cfRule type="cellIs" dxfId="0" priority="9166" operator="lessThan">
      <formula>20</formula>
    </cfRule>
    <cfRule type="cellIs" dxfId="1" priority="5196" operator="greaterThan">
      <formula>120</formula>
    </cfRule>
    <cfRule type="containsText" dxfId="2" priority="1226" operator="between" text="库存为">
      <formula>NOT(ISERROR(SEARCH("库存为",AU2750)))</formula>
    </cfRule>
  </conditionalFormatting>
  <conditionalFormatting sqref="AU2751">
    <cfRule type="cellIs" dxfId="0" priority="9165" operator="lessThan">
      <formula>20</formula>
    </cfRule>
    <cfRule type="cellIs" dxfId="1" priority="5195" operator="greaterThan">
      <formula>120</formula>
    </cfRule>
    <cfRule type="containsText" dxfId="2" priority="1225" operator="between" text="库存为">
      <formula>NOT(ISERROR(SEARCH("库存为",AU2751)))</formula>
    </cfRule>
  </conditionalFormatting>
  <conditionalFormatting sqref="AU2752">
    <cfRule type="cellIs" dxfId="0" priority="9164" operator="lessThan">
      <formula>20</formula>
    </cfRule>
    <cfRule type="cellIs" dxfId="1" priority="5194" operator="greaterThan">
      <formula>120</formula>
    </cfRule>
    <cfRule type="containsText" dxfId="2" priority="1224" operator="between" text="库存为">
      <formula>NOT(ISERROR(SEARCH("库存为",AU2752)))</formula>
    </cfRule>
  </conditionalFormatting>
  <conditionalFormatting sqref="AU2753">
    <cfRule type="cellIs" dxfId="0" priority="9163" operator="lessThan">
      <formula>20</formula>
    </cfRule>
    <cfRule type="cellIs" dxfId="1" priority="5193" operator="greaterThan">
      <formula>120</formula>
    </cfRule>
    <cfRule type="containsText" dxfId="2" priority="1223" operator="between" text="库存为">
      <formula>NOT(ISERROR(SEARCH("库存为",AU2753)))</formula>
    </cfRule>
  </conditionalFormatting>
  <conditionalFormatting sqref="AU2754">
    <cfRule type="cellIs" dxfId="0" priority="9162" operator="lessThan">
      <formula>20</formula>
    </cfRule>
    <cfRule type="cellIs" dxfId="1" priority="5192" operator="greaterThan">
      <formula>120</formula>
    </cfRule>
    <cfRule type="containsText" dxfId="2" priority="1222" operator="between" text="库存为">
      <formula>NOT(ISERROR(SEARCH("库存为",AU2754)))</formula>
    </cfRule>
  </conditionalFormatting>
  <conditionalFormatting sqref="AU2755">
    <cfRule type="cellIs" dxfId="0" priority="9161" operator="lessThan">
      <formula>20</formula>
    </cfRule>
    <cfRule type="cellIs" dxfId="1" priority="5191" operator="greaterThan">
      <formula>120</formula>
    </cfRule>
    <cfRule type="containsText" dxfId="2" priority="1221" operator="between" text="库存为">
      <formula>NOT(ISERROR(SEARCH("库存为",AU2755)))</formula>
    </cfRule>
  </conditionalFormatting>
  <conditionalFormatting sqref="AU2756">
    <cfRule type="cellIs" dxfId="0" priority="9160" operator="lessThan">
      <formula>20</formula>
    </cfRule>
    <cfRule type="cellIs" dxfId="1" priority="5190" operator="greaterThan">
      <formula>120</formula>
    </cfRule>
    <cfRule type="containsText" dxfId="2" priority="1220" operator="between" text="库存为">
      <formula>NOT(ISERROR(SEARCH("库存为",AU2756)))</formula>
    </cfRule>
  </conditionalFormatting>
  <conditionalFormatting sqref="AU2757">
    <cfRule type="cellIs" dxfId="0" priority="9159" operator="lessThan">
      <formula>20</formula>
    </cfRule>
    <cfRule type="cellIs" dxfId="1" priority="5189" operator="greaterThan">
      <formula>120</formula>
    </cfRule>
    <cfRule type="containsText" dxfId="2" priority="1219" operator="between" text="库存为">
      <formula>NOT(ISERROR(SEARCH("库存为",AU2757)))</formula>
    </cfRule>
  </conditionalFormatting>
  <conditionalFormatting sqref="AU2758">
    <cfRule type="cellIs" dxfId="0" priority="9158" operator="lessThan">
      <formula>20</formula>
    </cfRule>
    <cfRule type="cellIs" dxfId="1" priority="5188" operator="greaterThan">
      <formula>120</formula>
    </cfRule>
    <cfRule type="containsText" dxfId="2" priority="1218" operator="between" text="库存为">
      <formula>NOT(ISERROR(SEARCH("库存为",AU2758)))</formula>
    </cfRule>
  </conditionalFormatting>
  <conditionalFormatting sqref="AU2759">
    <cfRule type="cellIs" dxfId="0" priority="9157" operator="lessThan">
      <formula>20</formula>
    </cfRule>
    <cfRule type="cellIs" dxfId="1" priority="5187" operator="greaterThan">
      <formula>120</formula>
    </cfRule>
    <cfRule type="containsText" dxfId="2" priority="1217" operator="between" text="库存为">
      <formula>NOT(ISERROR(SEARCH("库存为",AU2759)))</formula>
    </cfRule>
  </conditionalFormatting>
  <conditionalFormatting sqref="AU2760">
    <cfRule type="cellIs" dxfId="0" priority="9156" operator="lessThan">
      <formula>20</formula>
    </cfRule>
    <cfRule type="cellIs" dxfId="1" priority="5186" operator="greaterThan">
      <formula>120</formula>
    </cfRule>
    <cfRule type="containsText" dxfId="2" priority="1216" operator="between" text="库存为">
      <formula>NOT(ISERROR(SEARCH("库存为",AU2760)))</formula>
    </cfRule>
  </conditionalFormatting>
  <conditionalFormatting sqref="AU2761">
    <cfRule type="cellIs" dxfId="0" priority="9155" operator="lessThan">
      <formula>20</formula>
    </cfRule>
    <cfRule type="cellIs" dxfId="1" priority="5185" operator="greaterThan">
      <formula>120</formula>
    </cfRule>
    <cfRule type="containsText" dxfId="2" priority="1215" operator="between" text="库存为">
      <formula>NOT(ISERROR(SEARCH("库存为",AU2761)))</formula>
    </cfRule>
  </conditionalFormatting>
  <conditionalFormatting sqref="AU2762">
    <cfRule type="cellIs" dxfId="0" priority="9154" operator="lessThan">
      <formula>20</formula>
    </cfRule>
    <cfRule type="cellIs" dxfId="1" priority="5184" operator="greaterThan">
      <formula>120</formula>
    </cfRule>
    <cfRule type="containsText" dxfId="2" priority="1214" operator="between" text="库存为">
      <formula>NOT(ISERROR(SEARCH("库存为",AU2762)))</formula>
    </cfRule>
  </conditionalFormatting>
  <conditionalFormatting sqref="AU2763">
    <cfRule type="cellIs" dxfId="0" priority="9153" operator="lessThan">
      <formula>20</formula>
    </cfRule>
    <cfRule type="cellIs" dxfId="1" priority="5183" operator="greaterThan">
      <formula>120</formula>
    </cfRule>
    <cfRule type="containsText" dxfId="2" priority="1213" operator="between" text="库存为">
      <formula>NOT(ISERROR(SEARCH("库存为",AU2763)))</formula>
    </cfRule>
  </conditionalFormatting>
  <conditionalFormatting sqref="AU2764">
    <cfRule type="cellIs" dxfId="0" priority="9152" operator="lessThan">
      <formula>20</formula>
    </cfRule>
    <cfRule type="cellIs" dxfId="1" priority="5182" operator="greaterThan">
      <formula>120</formula>
    </cfRule>
    <cfRule type="containsText" dxfId="2" priority="1212" operator="between" text="库存为">
      <formula>NOT(ISERROR(SEARCH("库存为",AU2764)))</formula>
    </cfRule>
  </conditionalFormatting>
  <conditionalFormatting sqref="AU2765">
    <cfRule type="cellIs" dxfId="0" priority="9151" operator="lessThan">
      <formula>20</formula>
    </cfRule>
    <cfRule type="cellIs" dxfId="1" priority="5181" operator="greaterThan">
      <formula>120</formula>
    </cfRule>
    <cfRule type="containsText" dxfId="2" priority="1211" operator="between" text="库存为">
      <formula>NOT(ISERROR(SEARCH("库存为",AU2765)))</formula>
    </cfRule>
  </conditionalFormatting>
  <conditionalFormatting sqref="AU2766">
    <cfRule type="cellIs" dxfId="0" priority="9150" operator="lessThan">
      <formula>20</formula>
    </cfRule>
    <cfRule type="cellIs" dxfId="1" priority="5180" operator="greaterThan">
      <formula>120</formula>
    </cfRule>
    <cfRule type="containsText" dxfId="2" priority="1210" operator="between" text="库存为">
      <formula>NOT(ISERROR(SEARCH("库存为",AU2766)))</formula>
    </cfRule>
  </conditionalFormatting>
  <conditionalFormatting sqref="AU2767">
    <cfRule type="cellIs" dxfId="0" priority="9149" operator="lessThan">
      <formula>20</formula>
    </cfRule>
    <cfRule type="cellIs" dxfId="1" priority="5179" operator="greaterThan">
      <formula>120</formula>
    </cfRule>
    <cfRule type="containsText" dxfId="2" priority="1209" operator="between" text="库存为">
      <formula>NOT(ISERROR(SEARCH("库存为",AU2767)))</formula>
    </cfRule>
  </conditionalFormatting>
  <conditionalFormatting sqref="AU2768">
    <cfRule type="cellIs" dxfId="0" priority="9148" operator="lessThan">
      <formula>20</formula>
    </cfRule>
    <cfRule type="cellIs" dxfId="1" priority="5178" operator="greaterThan">
      <formula>120</formula>
    </cfRule>
    <cfRule type="containsText" dxfId="2" priority="1208" operator="between" text="库存为">
      <formula>NOT(ISERROR(SEARCH("库存为",AU2768)))</formula>
    </cfRule>
  </conditionalFormatting>
  <conditionalFormatting sqref="AU2769">
    <cfRule type="cellIs" dxfId="0" priority="9147" operator="lessThan">
      <formula>20</formula>
    </cfRule>
    <cfRule type="cellIs" dxfId="1" priority="5177" operator="greaterThan">
      <formula>120</formula>
    </cfRule>
    <cfRule type="containsText" dxfId="2" priority="1207" operator="between" text="库存为">
      <formula>NOT(ISERROR(SEARCH("库存为",AU2769)))</formula>
    </cfRule>
  </conditionalFormatting>
  <conditionalFormatting sqref="AU2770">
    <cfRule type="cellIs" dxfId="0" priority="9146" operator="lessThan">
      <formula>20</formula>
    </cfRule>
    <cfRule type="cellIs" dxfId="1" priority="5176" operator="greaterThan">
      <formula>120</formula>
    </cfRule>
    <cfRule type="containsText" dxfId="2" priority="1206" operator="between" text="库存为">
      <formula>NOT(ISERROR(SEARCH("库存为",AU2770)))</formula>
    </cfRule>
  </conditionalFormatting>
  <conditionalFormatting sqref="AU2771">
    <cfRule type="cellIs" dxfId="0" priority="9145" operator="lessThan">
      <formula>20</formula>
    </cfRule>
    <cfRule type="cellIs" dxfId="1" priority="5175" operator="greaterThan">
      <formula>120</formula>
    </cfRule>
    <cfRule type="containsText" dxfId="2" priority="1205" operator="between" text="库存为">
      <formula>NOT(ISERROR(SEARCH("库存为",AU2771)))</formula>
    </cfRule>
  </conditionalFormatting>
  <conditionalFormatting sqref="AU2772">
    <cfRule type="cellIs" dxfId="0" priority="9144" operator="lessThan">
      <formula>20</formula>
    </cfRule>
    <cfRule type="cellIs" dxfId="1" priority="5174" operator="greaterThan">
      <formula>120</formula>
    </cfRule>
    <cfRule type="containsText" dxfId="2" priority="1204" operator="between" text="库存为">
      <formula>NOT(ISERROR(SEARCH("库存为",AU2772)))</formula>
    </cfRule>
  </conditionalFormatting>
  <conditionalFormatting sqref="AU2773">
    <cfRule type="cellIs" dxfId="0" priority="9143" operator="lessThan">
      <formula>20</formula>
    </cfRule>
    <cfRule type="cellIs" dxfId="1" priority="5173" operator="greaterThan">
      <formula>120</formula>
    </cfRule>
    <cfRule type="containsText" dxfId="2" priority="1203" operator="between" text="库存为">
      <formula>NOT(ISERROR(SEARCH("库存为",AU2773)))</formula>
    </cfRule>
  </conditionalFormatting>
  <conditionalFormatting sqref="AU2774">
    <cfRule type="cellIs" dxfId="0" priority="9142" operator="lessThan">
      <formula>20</formula>
    </cfRule>
    <cfRule type="cellIs" dxfId="1" priority="5172" operator="greaterThan">
      <formula>120</formula>
    </cfRule>
    <cfRule type="containsText" dxfId="2" priority="1202" operator="between" text="库存为">
      <formula>NOT(ISERROR(SEARCH("库存为",AU2774)))</formula>
    </cfRule>
  </conditionalFormatting>
  <conditionalFormatting sqref="AU2775">
    <cfRule type="cellIs" dxfId="0" priority="9141" operator="lessThan">
      <formula>20</formula>
    </cfRule>
    <cfRule type="cellIs" dxfId="1" priority="5171" operator="greaterThan">
      <formula>120</formula>
    </cfRule>
    <cfRule type="containsText" dxfId="2" priority="1201" operator="between" text="库存为">
      <formula>NOT(ISERROR(SEARCH("库存为",AU2775)))</formula>
    </cfRule>
  </conditionalFormatting>
  <conditionalFormatting sqref="AU2776">
    <cfRule type="cellIs" dxfId="0" priority="9140" operator="lessThan">
      <formula>20</formula>
    </cfRule>
    <cfRule type="cellIs" dxfId="1" priority="5170" operator="greaterThan">
      <formula>120</formula>
    </cfRule>
    <cfRule type="containsText" dxfId="2" priority="1200" operator="between" text="库存为">
      <formula>NOT(ISERROR(SEARCH("库存为",AU2776)))</formula>
    </cfRule>
  </conditionalFormatting>
  <conditionalFormatting sqref="AU2777">
    <cfRule type="cellIs" dxfId="0" priority="9139" operator="lessThan">
      <formula>20</formula>
    </cfRule>
    <cfRule type="cellIs" dxfId="1" priority="5169" operator="greaterThan">
      <formula>120</formula>
    </cfRule>
    <cfRule type="containsText" dxfId="2" priority="1199" operator="between" text="库存为">
      <formula>NOT(ISERROR(SEARCH("库存为",AU2777)))</formula>
    </cfRule>
  </conditionalFormatting>
  <conditionalFormatting sqref="AU2778">
    <cfRule type="cellIs" dxfId="0" priority="9138" operator="lessThan">
      <formula>20</formula>
    </cfRule>
    <cfRule type="cellIs" dxfId="1" priority="5168" operator="greaterThan">
      <formula>120</formula>
    </cfRule>
    <cfRule type="containsText" dxfId="2" priority="1198" operator="between" text="库存为">
      <formula>NOT(ISERROR(SEARCH("库存为",AU2778)))</formula>
    </cfRule>
  </conditionalFormatting>
  <conditionalFormatting sqref="AU2779">
    <cfRule type="cellIs" dxfId="0" priority="9137" operator="lessThan">
      <formula>20</formula>
    </cfRule>
    <cfRule type="cellIs" dxfId="1" priority="5167" operator="greaterThan">
      <formula>120</formula>
    </cfRule>
    <cfRule type="containsText" dxfId="2" priority="1197" operator="between" text="库存为">
      <formula>NOT(ISERROR(SEARCH("库存为",AU2779)))</formula>
    </cfRule>
  </conditionalFormatting>
  <conditionalFormatting sqref="AU2780">
    <cfRule type="cellIs" dxfId="0" priority="9136" operator="lessThan">
      <formula>20</formula>
    </cfRule>
    <cfRule type="cellIs" dxfId="1" priority="5166" operator="greaterThan">
      <formula>120</formula>
    </cfRule>
    <cfRule type="containsText" dxfId="2" priority="1196" operator="between" text="库存为">
      <formula>NOT(ISERROR(SEARCH("库存为",AU2780)))</formula>
    </cfRule>
  </conditionalFormatting>
  <conditionalFormatting sqref="AU2781">
    <cfRule type="cellIs" dxfId="0" priority="9135" operator="lessThan">
      <formula>20</formula>
    </cfRule>
    <cfRule type="cellIs" dxfId="1" priority="5165" operator="greaterThan">
      <formula>120</formula>
    </cfRule>
    <cfRule type="containsText" dxfId="2" priority="1195" operator="between" text="库存为">
      <formula>NOT(ISERROR(SEARCH("库存为",AU2781)))</formula>
    </cfRule>
  </conditionalFormatting>
  <conditionalFormatting sqref="AU2782">
    <cfRule type="cellIs" dxfId="0" priority="9134" operator="lessThan">
      <formula>20</formula>
    </cfRule>
    <cfRule type="cellIs" dxfId="1" priority="5164" operator="greaterThan">
      <formula>120</formula>
    </cfRule>
    <cfRule type="containsText" dxfId="2" priority="1194" operator="between" text="库存为">
      <formula>NOT(ISERROR(SEARCH("库存为",AU2782)))</formula>
    </cfRule>
  </conditionalFormatting>
  <conditionalFormatting sqref="AU2783">
    <cfRule type="cellIs" dxfId="0" priority="9133" operator="lessThan">
      <formula>20</formula>
    </cfRule>
    <cfRule type="cellIs" dxfId="1" priority="5163" operator="greaterThan">
      <formula>120</formula>
    </cfRule>
    <cfRule type="containsText" dxfId="2" priority="1193" operator="between" text="库存为">
      <formula>NOT(ISERROR(SEARCH("库存为",AU2783)))</formula>
    </cfRule>
  </conditionalFormatting>
  <conditionalFormatting sqref="AU2784">
    <cfRule type="cellIs" dxfId="0" priority="9132" operator="lessThan">
      <formula>20</formula>
    </cfRule>
    <cfRule type="cellIs" dxfId="1" priority="5162" operator="greaterThan">
      <formula>120</formula>
    </cfRule>
    <cfRule type="containsText" dxfId="2" priority="1192" operator="between" text="库存为">
      <formula>NOT(ISERROR(SEARCH("库存为",AU2784)))</formula>
    </cfRule>
  </conditionalFormatting>
  <conditionalFormatting sqref="AU2785">
    <cfRule type="cellIs" dxfId="0" priority="9131" operator="lessThan">
      <formula>20</formula>
    </cfRule>
    <cfRule type="cellIs" dxfId="1" priority="5161" operator="greaterThan">
      <formula>120</formula>
    </cfRule>
    <cfRule type="containsText" dxfId="2" priority="1191" operator="between" text="库存为">
      <formula>NOT(ISERROR(SEARCH("库存为",AU2785)))</formula>
    </cfRule>
  </conditionalFormatting>
  <conditionalFormatting sqref="AU2786">
    <cfRule type="cellIs" dxfId="0" priority="9130" operator="lessThan">
      <formula>20</formula>
    </cfRule>
    <cfRule type="cellIs" dxfId="1" priority="5160" operator="greaterThan">
      <formula>120</formula>
    </cfRule>
    <cfRule type="containsText" dxfId="2" priority="1190" operator="between" text="库存为">
      <formula>NOT(ISERROR(SEARCH("库存为",AU2786)))</formula>
    </cfRule>
  </conditionalFormatting>
  <conditionalFormatting sqref="AU2787">
    <cfRule type="cellIs" dxfId="0" priority="9129" operator="lessThan">
      <formula>20</formula>
    </cfRule>
    <cfRule type="cellIs" dxfId="1" priority="5159" operator="greaterThan">
      <formula>120</formula>
    </cfRule>
    <cfRule type="containsText" dxfId="2" priority="1189" operator="between" text="库存为">
      <formula>NOT(ISERROR(SEARCH("库存为",AU2787)))</formula>
    </cfRule>
  </conditionalFormatting>
  <conditionalFormatting sqref="AU2788">
    <cfRule type="cellIs" dxfId="0" priority="9128" operator="lessThan">
      <formula>20</formula>
    </cfRule>
    <cfRule type="cellIs" dxfId="1" priority="5158" operator="greaterThan">
      <formula>120</formula>
    </cfRule>
    <cfRule type="containsText" dxfId="2" priority="1188" operator="between" text="库存为">
      <formula>NOT(ISERROR(SEARCH("库存为",AU2788)))</formula>
    </cfRule>
  </conditionalFormatting>
  <conditionalFormatting sqref="AU2789">
    <cfRule type="cellIs" dxfId="0" priority="9127" operator="lessThan">
      <formula>20</formula>
    </cfRule>
    <cfRule type="cellIs" dxfId="1" priority="5157" operator="greaterThan">
      <formula>120</formula>
    </cfRule>
    <cfRule type="containsText" dxfId="2" priority="1187" operator="between" text="库存为">
      <formula>NOT(ISERROR(SEARCH("库存为",AU2789)))</formula>
    </cfRule>
  </conditionalFormatting>
  <conditionalFormatting sqref="AU2790">
    <cfRule type="cellIs" dxfId="0" priority="9126" operator="lessThan">
      <formula>20</formula>
    </cfRule>
    <cfRule type="cellIs" dxfId="1" priority="5156" operator="greaterThan">
      <formula>120</formula>
    </cfRule>
    <cfRule type="containsText" dxfId="2" priority="1186" operator="between" text="库存为">
      <formula>NOT(ISERROR(SEARCH("库存为",AU2790)))</formula>
    </cfRule>
  </conditionalFormatting>
  <conditionalFormatting sqref="AU2791">
    <cfRule type="cellIs" dxfId="0" priority="9125" operator="lessThan">
      <formula>20</formula>
    </cfRule>
    <cfRule type="cellIs" dxfId="1" priority="5155" operator="greaterThan">
      <formula>120</formula>
    </cfRule>
    <cfRule type="containsText" dxfId="2" priority="1185" operator="between" text="库存为">
      <formula>NOT(ISERROR(SEARCH("库存为",AU2791)))</formula>
    </cfRule>
  </conditionalFormatting>
  <conditionalFormatting sqref="AU2792">
    <cfRule type="cellIs" dxfId="0" priority="9124" operator="lessThan">
      <formula>20</formula>
    </cfRule>
    <cfRule type="cellIs" dxfId="1" priority="5154" operator="greaterThan">
      <formula>120</formula>
    </cfRule>
    <cfRule type="containsText" dxfId="2" priority="1184" operator="between" text="库存为">
      <formula>NOT(ISERROR(SEARCH("库存为",AU2792)))</formula>
    </cfRule>
  </conditionalFormatting>
  <conditionalFormatting sqref="AU2793">
    <cfRule type="cellIs" dxfId="0" priority="9123" operator="lessThan">
      <formula>20</formula>
    </cfRule>
    <cfRule type="cellIs" dxfId="1" priority="5153" operator="greaterThan">
      <formula>120</formula>
    </cfRule>
    <cfRule type="containsText" dxfId="2" priority="1183" operator="between" text="库存为">
      <formula>NOT(ISERROR(SEARCH("库存为",AU2793)))</formula>
    </cfRule>
  </conditionalFormatting>
  <conditionalFormatting sqref="AU2794">
    <cfRule type="cellIs" dxfId="0" priority="9122" operator="lessThan">
      <formula>20</formula>
    </cfRule>
    <cfRule type="cellIs" dxfId="1" priority="5152" operator="greaterThan">
      <formula>120</formula>
    </cfRule>
    <cfRule type="containsText" dxfId="2" priority="1182" operator="between" text="库存为">
      <formula>NOT(ISERROR(SEARCH("库存为",AU2794)))</formula>
    </cfRule>
  </conditionalFormatting>
  <conditionalFormatting sqref="AU2795">
    <cfRule type="cellIs" dxfId="0" priority="9121" operator="lessThan">
      <formula>20</formula>
    </cfRule>
    <cfRule type="cellIs" dxfId="1" priority="5151" operator="greaterThan">
      <formula>120</formula>
    </cfRule>
    <cfRule type="containsText" dxfId="2" priority="1181" operator="between" text="库存为">
      <formula>NOT(ISERROR(SEARCH("库存为",AU2795)))</formula>
    </cfRule>
  </conditionalFormatting>
  <conditionalFormatting sqref="AU2796">
    <cfRule type="cellIs" dxfId="0" priority="9120" operator="lessThan">
      <formula>20</formula>
    </cfRule>
    <cfRule type="cellIs" dxfId="1" priority="5150" operator="greaterThan">
      <formula>120</formula>
    </cfRule>
    <cfRule type="containsText" dxfId="2" priority="1180" operator="between" text="库存为">
      <formula>NOT(ISERROR(SEARCH("库存为",AU2796)))</formula>
    </cfRule>
  </conditionalFormatting>
  <conditionalFormatting sqref="AU2797">
    <cfRule type="cellIs" dxfId="0" priority="9119" operator="lessThan">
      <formula>20</formula>
    </cfRule>
    <cfRule type="cellIs" dxfId="1" priority="5149" operator="greaterThan">
      <formula>120</formula>
    </cfRule>
    <cfRule type="containsText" dxfId="2" priority="1179" operator="between" text="库存为">
      <formula>NOT(ISERROR(SEARCH("库存为",AU2797)))</formula>
    </cfRule>
  </conditionalFormatting>
  <conditionalFormatting sqref="AU2798">
    <cfRule type="cellIs" dxfId="0" priority="9118" operator="lessThan">
      <formula>20</formula>
    </cfRule>
    <cfRule type="cellIs" dxfId="1" priority="5148" operator="greaterThan">
      <formula>120</formula>
    </cfRule>
    <cfRule type="containsText" dxfId="2" priority="1178" operator="between" text="库存为">
      <formula>NOT(ISERROR(SEARCH("库存为",AU2798)))</formula>
    </cfRule>
  </conditionalFormatting>
  <conditionalFormatting sqref="AU2799">
    <cfRule type="cellIs" dxfId="0" priority="9117" operator="lessThan">
      <formula>20</formula>
    </cfRule>
    <cfRule type="cellIs" dxfId="1" priority="5147" operator="greaterThan">
      <formula>120</formula>
    </cfRule>
    <cfRule type="containsText" dxfId="2" priority="1177" operator="between" text="库存为">
      <formula>NOT(ISERROR(SEARCH("库存为",AU2799)))</formula>
    </cfRule>
  </conditionalFormatting>
  <conditionalFormatting sqref="AU2800">
    <cfRule type="cellIs" dxfId="0" priority="9116" operator="lessThan">
      <formula>20</formula>
    </cfRule>
    <cfRule type="cellIs" dxfId="1" priority="5146" operator="greaterThan">
      <formula>120</formula>
    </cfRule>
    <cfRule type="containsText" dxfId="2" priority="1176" operator="between" text="库存为">
      <formula>NOT(ISERROR(SEARCH("库存为",AU2800)))</formula>
    </cfRule>
  </conditionalFormatting>
  <conditionalFormatting sqref="AU2801">
    <cfRule type="cellIs" dxfId="0" priority="9115" operator="lessThan">
      <formula>20</formula>
    </cfRule>
    <cfRule type="cellIs" dxfId="1" priority="5145" operator="greaterThan">
      <formula>120</formula>
    </cfRule>
    <cfRule type="containsText" dxfId="2" priority="1175" operator="between" text="库存为">
      <formula>NOT(ISERROR(SEARCH("库存为",AU2801)))</formula>
    </cfRule>
  </conditionalFormatting>
  <conditionalFormatting sqref="AU2802">
    <cfRule type="cellIs" dxfId="0" priority="9114" operator="lessThan">
      <formula>20</formula>
    </cfRule>
    <cfRule type="cellIs" dxfId="1" priority="5144" operator="greaterThan">
      <formula>120</formula>
    </cfRule>
    <cfRule type="containsText" dxfId="2" priority="1174" operator="between" text="库存为">
      <formula>NOT(ISERROR(SEARCH("库存为",AU2802)))</formula>
    </cfRule>
  </conditionalFormatting>
  <conditionalFormatting sqref="AU2803">
    <cfRule type="cellIs" dxfId="0" priority="9113" operator="lessThan">
      <formula>20</formula>
    </cfRule>
    <cfRule type="cellIs" dxfId="1" priority="5143" operator="greaterThan">
      <formula>120</formula>
    </cfRule>
    <cfRule type="containsText" dxfId="2" priority="1173" operator="between" text="库存为">
      <formula>NOT(ISERROR(SEARCH("库存为",AU2803)))</formula>
    </cfRule>
  </conditionalFormatting>
  <conditionalFormatting sqref="AU2804">
    <cfRule type="cellIs" dxfId="0" priority="9112" operator="lessThan">
      <formula>20</formula>
    </cfRule>
    <cfRule type="cellIs" dxfId="1" priority="5142" operator="greaterThan">
      <formula>120</formula>
    </cfRule>
    <cfRule type="containsText" dxfId="2" priority="1172" operator="between" text="库存为">
      <formula>NOT(ISERROR(SEARCH("库存为",AU2804)))</formula>
    </cfRule>
  </conditionalFormatting>
  <conditionalFormatting sqref="AU2805">
    <cfRule type="cellIs" dxfId="0" priority="9111" operator="lessThan">
      <formula>20</formula>
    </cfRule>
    <cfRule type="cellIs" dxfId="1" priority="5141" operator="greaterThan">
      <formula>120</formula>
    </cfRule>
    <cfRule type="containsText" dxfId="2" priority="1171" operator="between" text="库存为">
      <formula>NOT(ISERROR(SEARCH("库存为",AU2805)))</formula>
    </cfRule>
  </conditionalFormatting>
  <conditionalFormatting sqref="AU2806">
    <cfRule type="cellIs" dxfId="0" priority="9110" operator="lessThan">
      <formula>20</formula>
    </cfRule>
    <cfRule type="cellIs" dxfId="1" priority="5140" operator="greaterThan">
      <formula>120</formula>
    </cfRule>
    <cfRule type="containsText" dxfId="2" priority="1170" operator="between" text="库存为">
      <formula>NOT(ISERROR(SEARCH("库存为",AU2806)))</formula>
    </cfRule>
  </conditionalFormatting>
  <conditionalFormatting sqref="AU2807">
    <cfRule type="cellIs" dxfId="0" priority="9109" operator="lessThan">
      <formula>20</formula>
    </cfRule>
    <cfRule type="cellIs" dxfId="1" priority="5139" operator="greaterThan">
      <formula>120</formula>
    </cfRule>
    <cfRule type="containsText" dxfId="2" priority="1169" operator="between" text="库存为">
      <formula>NOT(ISERROR(SEARCH("库存为",AU2807)))</formula>
    </cfRule>
  </conditionalFormatting>
  <conditionalFormatting sqref="AU2808">
    <cfRule type="cellIs" dxfId="0" priority="9108" operator="lessThan">
      <formula>20</formula>
    </cfRule>
    <cfRule type="cellIs" dxfId="1" priority="5138" operator="greaterThan">
      <formula>120</formula>
    </cfRule>
    <cfRule type="containsText" dxfId="2" priority="1168" operator="between" text="库存为">
      <formula>NOT(ISERROR(SEARCH("库存为",AU2808)))</formula>
    </cfRule>
  </conditionalFormatting>
  <conditionalFormatting sqref="AU2809">
    <cfRule type="cellIs" dxfId="0" priority="9107" operator="lessThan">
      <formula>20</formula>
    </cfRule>
    <cfRule type="cellIs" dxfId="1" priority="5137" operator="greaterThan">
      <formula>120</formula>
    </cfRule>
    <cfRule type="containsText" dxfId="2" priority="1167" operator="between" text="库存为">
      <formula>NOT(ISERROR(SEARCH("库存为",AU2809)))</formula>
    </cfRule>
  </conditionalFormatting>
  <conditionalFormatting sqref="AU2810">
    <cfRule type="cellIs" dxfId="0" priority="9106" operator="lessThan">
      <formula>20</formula>
    </cfRule>
    <cfRule type="cellIs" dxfId="1" priority="5136" operator="greaterThan">
      <formula>120</formula>
    </cfRule>
    <cfRule type="containsText" dxfId="2" priority="1166" operator="between" text="库存为">
      <formula>NOT(ISERROR(SEARCH("库存为",AU2810)))</formula>
    </cfRule>
  </conditionalFormatting>
  <conditionalFormatting sqref="AU2811">
    <cfRule type="cellIs" dxfId="0" priority="9105" operator="lessThan">
      <formula>20</formula>
    </cfRule>
    <cfRule type="cellIs" dxfId="1" priority="5135" operator="greaterThan">
      <formula>120</formula>
    </cfRule>
    <cfRule type="containsText" dxfId="2" priority="1165" operator="between" text="库存为">
      <formula>NOT(ISERROR(SEARCH("库存为",AU2811)))</formula>
    </cfRule>
  </conditionalFormatting>
  <conditionalFormatting sqref="AU2812">
    <cfRule type="cellIs" dxfId="0" priority="9104" operator="lessThan">
      <formula>20</formula>
    </cfRule>
    <cfRule type="cellIs" dxfId="1" priority="5134" operator="greaterThan">
      <formula>120</formula>
    </cfRule>
    <cfRule type="containsText" dxfId="2" priority="1164" operator="between" text="库存为">
      <formula>NOT(ISERROR(SEARCH("库存为",AU2812)))</formula>
    </cfRule>
  </conditionalFormatting>
  <conditionalFormatting sqref="AU2813">
    <cfRule type="cellIs" dxfId="0" priority="9103" operator="lessThan">
      <formula>20</formula>
    </cfRule>
    <cfRule type="cellIs" dxfId="1" priority="5133" operator="greaterThan">
      <formula>120</formula>
    </cfRule>
    <cfRule type="containsText" dxfId="2" priority="1163" operator="between" text="库存为">
      <formula>NOT(ISERROR(SEARCH("库存为",AU2813)))</formula>
    </cfRule>
  </conditionalFormatting>
  <conditionalFormatting sqref="AU2814">
    <cfRule type="cellIs" dxfId="0" priority="9102" operator="lessThan">
      <formula>20</formula>
    </cfRule>
    <cfRule type="cellIs" dxfId="1" priority="5132" operator="greaterThan">
      <formula>120</formula>
    </cfRule>
    <cfRule type="containsText" dxfId="2" priority="1162" operator="between" text="库存为">
      <formula>NOT(ISERROR(SEARCH("库存为",AU2814)))</formula>
    </cfRule>
  </conditionalFormatting>
  <conditionalFormatting sqref="AU2815">
    <cfRule type="cellIs" dxfId="0" priority="9101" operator="lessThan">
      <formula>20</formula>
    </cfRule>
    <cfRule type="cellIs" dxfId="1" priority="5131" operator="greaterThan">
      <formula>120</formula>
    </cfRule>
    <cfRule type="containsText" dxfId="2" priority="1161" operator="between" text="库存为">
      <formula>NOT(ISERROR(SEARCH("库存为",AU2815)))</formula>
    </cfRule>
  </conditionalFormatting>
  <conditionalFormatting sqref="AU2816">
    <cfRule type="cellIs" dxfId="0" priority="9100" operator="lessThan">
      <formula>20</formula>
    </cfRule>
    <cfRule type="cellIs" dxfId="1" priority="5130" operator="greaterThan">
      <formula>120</formula>
    </cfRule>
    <cfRule type="containsText" dxfId="2" priority="1160" operator="between" text="库存为">
      <formula>NOT(ISERROR(SEARCH("库存为",AU2816)))</formula>
    </cfRule>
  </conditionalFormatting>
  <conditionalFormatting sqref="AU2817">
    <cfRule type="cellIs" dxfId="0" priority="9099" operator="lessThan">
      <formula>20</formula>
    </cfRule>
    <cfRule type="cellIs" dxfId="1" priority="5129" operator="greaterThan">
      <formula>120</formula>
    </cfRule>
    <cfRule type="containsText" dxfId="2" priority="1159" operator="between" text="库存为">
      <formula>NOT(ISERROR(SEARCH("库存为",AU2817)))</formula>
    </cfRule>
  </conditionalFormatting>
  <conditionalFormatting sqref="AU2818">
    <cfRule type="cellIs" dxfId="0" priority="9098" operator="lessThan">
      <formula>20</formula>
    </cfRule>
    <cfRule type="cellIs" dxfId="1" priority="5128" operator="greaterThan">
      <formula>120</formula>
    </cfRule>
    <cfRule type="containsText" dxfId="2" priority="1158" operator="between" text="库存为">
      <formula>NOT(ISERROR(SEARCH("库存为",AU2818)))</formula>
    </cfRule>
  </conditionalFormatting>
  <conditionalFormatting sqref="AU2819">
    <cfRule type="cellIs" dxfId="0" priority="9097" operator="lessThan">
      <formula>20</formula>
    </cfRule>
    <cfRule type="cellIs" dxfId="1" priority="5127" operator="greaterThan">
      <formula>120</formula>
    </cfRule>
    <cfRule type="containsText" dxfId="2" priority="1157" operator="between" text="库存为">
      <formula>NOT(ISERROR(SEARCH("库存为",AU2819)))</formula>
    </cfRule>
  </conditionalFormatting>
  <conditionalFormatting sqref="AU2820">
    <cfRule type="cellIs" dxfId="0" priority="9096" operator="lessThan">
      <formula>20</formula>
    </cfRule>
    <cfRule type="cellIs" dxfId="1" priority="5126" operator="greaterThan">
      <formula>120</formula>
    </cfRule>
    <cfRule type="containsText" dxfId="2" priority="1156" operator="between" text="库存为">
      <formula>NOT(ISERROR(SEARCH("库存为",AU2820)))</formula>
    </cfRule>
  </conditionalFormatting>
  <conditionalFormatting sqref="AU2821">
    <cfRule type="cellIs" dxfId="0" priority="9095" operator="lessThan">
      <formula>20</formula>
    </cfRule>
    <cfRule type="cellIs" dxfId="1" priority="5125" operator="greaterThan">
      <formula>120</formula>
    </cfRule>
    <cfRule type="containsText" dxfId="2" priority="1155" operator="between" text="库存为">
      <formula>NOT(ISERROR(SEARCH("库存为",AU2821)))</formula>
    </cfRule>
  </conditionalFormatting>
  <conditionalFormatting sqref="AU2822">
    <cfRule type="cellIs" dxfId="0" priority="9094" operator="lessThan">
      <formula>20</formula>
    </cfRule>
    <cfRule type="cellIs" dxfId="1" priority="5124" operator="greaterThan">
      <formula>120</formula>
    </cfRule>
    <cfRule type="containsText" dxfId="2" priority="1154" operator="between" text="库存为">
      <formula>NOT(ISERROR(SEARCH("库存为",AU2822)))</formula>
    </cfRule>
  </conditionalFormatting>
  <conditionalFormatting sqref="AU2823">
    <cfRule type="cellIs" dxfId="0" priority="9093" operator="lessThan">
      <formula>20</formula>
    </cfRule>
    <cfRule type="cellIs" dxfId="1" priority="5123" operator="greaterThan">
      <formula>120</formula>
    </cfRule>
    <cfRule type="containsText" dxfId="2" priority="1153" operator="between" text="库存为">
      <formula>NOT(ISERROR(SEARCH("库存为",AU2823)))</formula>
    </cfRule>
  </conditionalFormatting>
  <conditionalFormatting sqref="AU2824">
    <cfRule type="cellIs" dxfId="0" priority="9092" operator="lessThan">
      <formula>20</formula>
    </cfRule>
    <cfRule type="cellIs" dxfId="1" priority="5122" operator="greaterThan">
      <formula>120</formula>
    </cfRule>
    <cfRule type="containsText" dxfId="2" priority="1152" operator="between" text="库存为">
      <formula>NOT(ISERROR(SEARCH("库存为",AU2824)))</formula>
    </cfRule>
  </conditionalFormatting>
  <conditionalFormatting sqref="AU2825">
    <cfRule type="cellIs" dxfId="0" priority="9091" operator="lessThan">
      <formula>20</formula>
    </cfRule>
    <cfRule type="cellIs" dxfId="1" priority="5121" operator="greaterThan">
      <formula>120</formula>
    </cfRule>
    <cfRule type="containsText" dxfId="2" priority="1151" operator="between" text="库存为">
      <formula>NOT(ISERROR(SEARCH("库存为",AU2825)))</formula>
    </cfRule>
  </conditionalFormatting>
  <conditionalFormatting sqref="AU2826">
    <cfRule type="cellIs" dxfId="0" priority="9090" operator="lessThan">
      <formula>20</formula>
    </cfRule>
    <cfRule type="cellIs" dxfId="1" priority="5120" operator="greaterThan">
      <formula>120</formula>
    </cfRule>
    <cfRule type="containsText" dxfId="2" priority="1150" operator="between" text="库存为">
      <formula>NOT(ISERROR(SEARCH("库存为",AU2826)))</formula>
    </cfRule>
  </conditionalFormatting>
  <conditionalFormatting sqref="AU2827">
    <cfRule type="cellIs" dxfId="0" priority="9089" operator="lessThan">
      <formula>20</formula>
    </cfRule>
    <cfRule type="cellIs" dxfId="1" priority="5119" operator="greaterThan">
      <formula>120</formula>
    </cfRule>
    <cfRule type="containsText" dxfId="2" priority="1149" operator="between" text="库存为">
      <formula>NOT(ISERROR(SEARCH("库存为",AU2827)))</formula>
    </cfRule>
  </conditionalFormatting>
  <conditionalFormatting sqref="AU2828">
    <cfRule type="cellIs" dxfId="0" priority="9088" operator="lessThan">
      <formula>20</formula>
    </cfRule>
    <cfRule type="cellIs" dxfId="1" priority="5118" operator="greaterThan">
      <formula>120</formula>
    </cfRule>
    <cfRule type="containsText" dxfId="2" priority="1148" operator="between" text="库存为">
      <formula>NOT(ISERROR(SEARCH("库存为",AU2828)))</formula>
    </cfRule>
  </conditionalFormatting>
  <conditionalFormatting sqref="AU2829">
    <cfRule type="cellIs" dxfId="0" priority="9087" operator="lessThan">
      <formula>20</formula>
    </cfRule>
    <cfRule type="cellIs" dxfId="1" priority="5117" operator="greaterThan">
      <formula>120</formula>
    </cfRule>
    <cfRule type="containsText" dxfId="2" priority="1147" operator="between" text="库存为">
      <formula>NOT(ISERROR(SEARCH("库存为",AU2829)))</formula>
    </cfRule>
  </conditionalFormatting>
  <conditionalFormatting sqref="AU2830">
    <cfRule type="cellIs" dxfId="0" priority="9086" operator="lessThan">
      <formula>20</formula>
    </cfRule>
    <cfRule type="cellIs" dxfId="1" priority="5116" operator="greaterThan">
      <formula>120</formula>
    </cfRule>
    <cfRule type="containsText" dxfId="2" priority="1146" operator="between" text="库存为">
      <formula>NOT(ISERROR(SEARCH("库存为",AU2830)))</formula>
    </cfRule>
  </conditionalFormatting>
  <conditionalFormatting sqref="AU2831">
    <cfRule type="cellIs" dxfId="0" priority="9085" operator="lessThan">
      <formula>20</formula>
    </cfRule>
    <cfRule type="cellIs" dxfId="1" priority="5115" operator="greaterThan">
      <formula>120</formula>
    </cfRule>
    <cfRule type="containsText" dxfId="2" priority="1145" operator="between" text="库存为">
      <formula>NOT(ISERROR(SEARCH("库存为",AU2831)))</formula>
    </cfRule>
  </conditionalFormatting>
  <conditionalFormatting sqref="AU2832">
    <cfRule type="cellIs" dxfId="0" priority="9084" operator="lessThan">
      <formula>20</formula>
    </cfRule>
    <cfRule type="cellIs" dxfId="1" priority="5114" operator="greaterThan">
      <formula>120</formula>
    </cfRule>
    <cfRule type="containsText" dxfId="2" priority="1144" operator="between" text="库存为">
      <formula>NOT(ISERROR(SEARCH("库存为",AU2832)))</formula>
    </cfRule>
  </conditionalFormatting>
  <conditionalFormatting sqref="AU2833">
    <cfRule type="cellIs" dxfId="0" priority="9083" operator="lessThan">
      <formula>20</formula>
    </cfRule>
    <cfRule type="cellIs" dxfId="1" priority="5113" operator="greaterThan">
      <formula>120</formula>
    </cfRule>
    <cfRule type="containsText" dxfId="2" priority="1143" operator="between" text="库存为">
      <formula>NOT(ISERROR(SEARCH("库存为",AU2833)))</formula>
    </cfRule>
  </conditionalFormatting>
  <conditionalFormatting sqref="AU2834">
    <cfRule type="cellIs" dxfId="0" priority="9082" operator="lessThan">
      <formula>20</formula>
    </cfRule>
    <cfRule type="cellIs" dxfId="1" priority="5112" operator="greaterThan">
      <formula>120</formula>
    </cfRule>
    <cfRule type="containsText" dxfId="2" priority="1142" operator="between" text="库存为">
      <formula>NOT(ISERROR(SEARCH("库存为",AU2834)))</formula>
    </cfRule>
  </conditionalFormatting>
  <conditionalFormatting sqref="AU2835">
    <cfRule type="cellIs" dxfId="0" priority="9081" operator="lessThan">
      <formula>20</formula>
    </cfRule>
    <cfRule type="cellIs" dxfId="1" priority="5111" operator="greaterThan">
      <formula>120</formula>
    </cfRule>
    <cfRule type="containsText" dxfId="2" priority="1141" operator="between" text="库存为">
      <formula>NOT(ISERROR(SEARCH("库存为",AU2835)))</formula>
    </cfRule>
  </conditionalFormatting>
  <conditionalFormatting sqref="AU2836">
    <cfRule type="cellIs" dxfId="0" priority="9080" operator="lessThan">
      <formula>20</formula>
    </cfRule>
    <cfRule type="cellIs" dxfId="1" priority="5110" operator="greaterThan">
      <formula>120</formula>
    </cfRule>
    <cfRule type="containsText" dxfId="2" priority="1140" operator="between" text="库存为">
      <formula>NOT(ISERROR(SEARCH("库存为",AU2836)))</formula>
    </cfRule>
  </conditionalFormatting>
  <conditionalFormatting sqref="AU2837">
    <cfRule type="cellIs" dxfId="0" priority="9079" operator="lessThan">
      <formula>20</formula>
    </cfRule>
    <cfRule type="cellIs" dxfId="1" priority="5109" operator="greaterThan">
      <formula>120</formula>
    </cfRule>
    <cfRule type="containsText" dxfId="2" priority="1139" operator="between" text="库存为">
      <formula>NOT(ISERROR(SEARCH("库存为",AU2837)))</formula>
    </cfRule>
  </conditionalFormatting>
  <conditionalFormatting sqref="AU2838">
    <cfRule type="cellIs" dxfId="0" priority="9078" operator="lessThan">
      <formula>20</formula>
    </cfRule>
    <cfRule type="cellIs" dxfId="1" priority="5108" operator="greaterThan">
      <formula>120</formula>
    </cfRule>
    <cfRule type="containsText" dxfId="2" priority="1138" operator="between" text="库存为">
      <formula>NOT(ISERROR(SEARCH("库存为",AU2838)))</formula>
    </cfRule>
  </conditionalFormatting>
  <conditionalFormatting sqref="AU2839">
    <cfRule type="cellIs" dxfId="0" priority="9077" operator="lessThan">
      <formula>20</formula>
    </cfRule>
    <cfRule type="cellIs" dxfId="1" priority="5107" operator="greaterThan">
      <formula>120</formula>
    </cfRule>
    <cfRule type="containsText" dxfId="2" priority="1137" operator="between" text="库存为">
      <formula>NOT(ISERROR(SEARCH("库存为",AU2839)))</formula>
    </cfRule>
  </conditionalFormatting>
  <conditionalFormatting sqref="AU2840">
    <cfRule type="cellIs" dxfId="0" priority="9076" operator="lessThan">
      <formula>20</formula>
    </cfRule>
    <cfRule type="cellIs" dxfId="1" priority="5106" operator="greaterThan">
      <formula>120</formula>
    </cfRule>
    <cfRule type="containsText" dxfId="2" priority="1136" operator="between" text="库存为">
      <formula>NOT(ISERROR(SEARCH("库存为",AU2840)))</formula>
    </cfRule>
  </conditionalFormatting>
  <conditionalFormatting sqref="AU2841">
    <cfRule type="cellIs" dxfId="0" priority="9075" operator="lessThan">
      <formula>20</formula>
    </cfRule>
    <cfRule type="cellIs" dxfId="1" priority="5105" operator="greaterThan">
      <formula>120</formula>
    </cfRule>
    <cfRule type="containsText" dxfId="2" priority="1135" operator="between" text="库存为">
      <formula>NOT(ISERROR(SEARCH("库存为",AU2841)))</formula>
    </cfRule>
  </conditionalFormatting>
  <conditionalFormatting sqref="AU2842">
    <cfRule type="cellIs" dxfId="0" priority="9074" operator="lessThan">
      <formula>20</formula>
    </cfRule>
    <cfRule type="cellIs" dxfId="1" priority="5104" operator="greaterThan">
      <formula>120</formula>
    </cfRule>
    <cfRule type="containsText" dxfId="2" priority="1134" operator="between" text="库存为">
      <formula>NOT(ISERROR(SEARCH("库存为",AU2842)))</formula>
    </cfRule>
  </conditionalFormatting>
  <conditionalFormatting sqref="AU2843">
    <cfRule type="cellIs" dxfId="0" priority="9073" operator="lessThan">
      <formula>20</formula>
    </cfRule>
    <cfRule type="cellIs" dxfId="1" priority="5103" operator="greaterThan">
      <formula>120</formula>
    </cfRule>
    <cfRule type="containsText" dxfId="2" priority="1133" operator="between" text="库存为">
      <formula>NOT(ISERROR(SEARCH("库存为",AU2843)))</formula>
    </cfRule>
  </conditionalFormatting>
  <conditionalFormatting sqref="AU2844">
    <cfRule type="cellIs" dxfId="0" priority="9072" operator="lessThan">
      <formula>20</formula>
    </cfRule>
    <cfRule type="cellIs" dxfId="1" priority="5102" operator="greaterThan">
      <formula>120</formula>
    </cfRule>
    <cfRule type="containsText" dxfId="2" priority="1132" operator="between" text="库存为">
      <formula>NOT(ISERROR(SEARCH("库存为",AU2844)))</formula>
    </cfRule>
  </conditionalFormatting>
  <conditionalFormatting sqref="AU2845">
    <cfRule type="cellIs" dxfId="0" priority="9071" operator="lessThan">
      <formula>20</formula>
    </cfRule>
    <cfRule type="cellIs" dxfId="1" priority="5101" operator="greaterThan">
      <formula>120</formula>
    </cfRule>
    <cfRule type="containsText" dxfId="2" priority="1131" operator="between" text="库存为">
      <formula>NOT(ISERROR(SEARCH("库存为",AU2845)))</formula>
    </cfRule>
  </conditionalFormatting>
  <conditionalFormatting sqref="AU2846">
    <cfRule type="cellIs" dxfId="0" priority="9070" operator="lessThan">
      <formula>20</formula>
    </cfRule>
    <cfRule type="cellIs" dxfId="1" priority="5100" operator="greaterThan">
      <formula>120</formula>
    </cfRule>
    <cfRule type="containsText" dxfId="2" priority="1130" operator="between" text="库存为">
      <formula>NOT(ISERROR(SEARCH("库存为",AU2846)))</formula>
    </cfRule>
  </conditionalFormatting>
  <conditionalFormatting sqref="AU2847">
    <cfRule type="cellIs" dxfId="0" priority="9069" operator="lessThan">
      <formula>20</formula>
    </cfRule>
    <cfRule type="cellIs" dxfId="1" priority="5099" operator="greaterThan">
      <formula>120</formula>
    </cfRule>
    <cfRule type="containsText" dxfId="2" priority="1129" operator="between" text="库存为">
      <formula>NOT(ISERROR(SEARCH("库存为",AU2847)))</formula>
    </cfRule>
  </conditionalFormatting>
  <conditionalFormatting sqref="AU2848">
    <cfRule type="cellIs" dxfId="0" priority="9068" operator="lessThan">
      <formula>20</formula>
    </cfRule>
    <cfRule type="cellIs" dxfId="1" priority="5098" operator="greaterThan">
      <formula>120</formula>
    </cfRule>
    <cfRule type="containsText" dxfId="2" priority="1128" operator="between" text="库存为">
      <formula>NOT(ISERROR(SEARCH("库存为",AU2848)))</formula>
    </cfRule>
  </conditionalFormatting>
  <conditionalFormatting sqref="AU2849">
    <cfRule type="cellIs" dxfId="0" priority="9067" operator="lessThan">
      <formula>20</formula>
    </cfRule>
    <cfRule type="cellIs" dxfId="1" priority="5097" operator="greaterThan">
      <formula>120</formula>
    </cfRule>
    <cfRule type="containsText" dxfId="2" priority="1127" operator="between" text="库存为">
      <formula>NOT(ISERROR(SEARCH("库存为",AU2849)))</formula>
    </cfRule>
  </conditionalFormatting>
  <conditionalFormatting sqref="AU2850">
    <cfRule type="cellIs" dxfId="0" priority="9066" operator="lessThan">
      <formula>20</formula>
    </cfRule>
    <cfRule type="cellIs" dxfId="1" priority="5096" operator="greaterThan">
      <formula>120</formula>
    </cfRule>
    <cfRule type="containsText" dxfId="2" priority="1126" operator="between" text="库存为">
      <formula>NOT(ISERROR(SEARCH("库存为",AU2850)))</formula>
    </cfRule>
  </conditionalFormatting>
  <conditionalFormatting sqref="AU2851">
    <cfRule type="cellIs" dxfId="0" priority="9065" operator="lessThan">
      <formula>20</formula>
    </cfRule>
    <cfRule type="cellIs" dxfId="1" priority="5095" operator="greaterThan">
      <formula>120</formula>
    </cfRule>
    <cfRule type="containsText" dxfId="2" priority="1125" operator="between" text="库存为">
      <formula>NOT(ISERROR(SEARCH("库存为",AU2851)))</formula>
    </cfRule>
  </conditionalFormatting>
  <conditionalFormatting sqref="AU2852">
    <cfRule type="cellIs" dxfId="0" priority="9064" operator="lessThan">
      <formula>20</formula>
    </cfRule>
    <cfRule type="cellIs" dxfId="1" priority="5094" operator="greaterThan">
      <formula>120</formula>
    </cfRule>
    <cfRule type="containsText" dxfId="2" priority="1124" operator="between" text="库存为">
      <formula>NOT(ISERROR(SEARCH("库存为",AU2852)))</formula>
    </cfRule>
  </conditionalFormatting>
  <conditionalFormatting sqref="AU2853">
    <cfRule type="cellIs" dxfId="0" priority="9063" operator="lessThan">
      <formula>20</formula>
    </cfRule>
    <cfRule type="cellIs" dxfId="1" priority="5093" operator="greaterThan">
      <formula>120</formula>
    </cfRule>
    <cfRule type="containsText" dxfId="2" priority="1123" operator="between" text="库存为">
      <formula>NOT(ISERROR(SEARCH("库存为",AU2853)))</formula>
    </cfRule>
  </conditionalFormatting>
  <conditionalFormatting sqref="AU2854">
    <cfRule type="cellIs" dxfId="0" priority="9062" operator="lessThan">
      <formula>20</formula>
    </cfRule>
    <cfRule type="cellIs" dxfId="1" priority="5092" operator="greaterThan">
      <formula>120</formula>
    </cfRule>
    <cfRule type="containsText" dxfId="2" priority="1122" operator="between" text="库存为">
      <formula>NOT(ISERROR(SEARCH("库存为",AU2854)))</formula>
    </cfRule>
  </conditionalFormatting>
  <conditionalFormatting sqref="AU2855">
    <cfRule type="cellIs" dxfId="0" priority="9061" operator="lessThan">
      <formula>20</formula>
    </cfRule>
    <cfRule type="cellIs" dxfId="1" priority="5091" operator="greaterThan">
      <formula>120</formula>
    </cfRule>
    <cfRule type="containsText" dxfId="2" priority="1121" operator="between" text="库存为">
      <formula>NOT(ISERROR(SEARCH("库存为",AU2855)))</formula>
    </cfRule>
  </conditionalFormatting>
  <conditionalFormatting sqref="AU2856">
    <cfRule type="cellIs" dxfId="0" priority="9060" operator="lessThan">
      <formula>20</formula>
    </cfRule>
    <cfRule type="cellIs" dxfId="1" priority="5090" operator="greaterThan">
      <formula>120</formula>
    </cfRule>
    <cfRule type="containsText" dxfId="2" priority="1120" operator="between" text="库存为">
      <formula>NOT(ISERROR(SEARCH("库存为",AU2856)))</formula>
    </cfRule>
  </conditionalFormatting>
  <conditionalFormatting sqref="AU2857">
    <cfRule type="cellIs" dxfId="0" priority="9059" operator="lessThan">
      <formula>20</formula>
    </cfRule>
    <cfRule type="cellIs" dxfId="1" priority="5089" operator="greaterThan">
      <formula>120</formula>
    </cfRule>
    <cfRule type="containsText" dxfId="2" priority="1119" operator="between" text="库存为">
      <formula>NOT(ISERROR(SEARCH("库存为",AU2857)))</formula>
    </cfRule>
  </conditionalFormatting>
  <conditionalFormatting sqref="AU2858">
    <cfRule type="cellIs" dxfId="0" priority="9058" operator="lessThan">
      <formula>20</formula>
    </cfRule>
    <cfRule type="cellIs" dxfId="1" priority="5088" operator="greaterThan">
      <formula>120</formula>
    </cfRule>
    <cfRule type="containsText" dxfId="2" priority="1118" operator="between" text="库存为">
      <formula>NOT(ISERROR(SEARCH("库存为",AU2858)))</formula>
    </cfRule>
  </conditionalFormatting>
  <conditionalFormatting sqref="AU2859">
    <cfRule type="cellIs" dxfId="0" priority="9057" operator="lessThan">
      <formula>20</formula>
    </cfRule>
    <cfRule type="cellIs" dxfId="1" priority="5087" operator="greaterThan">
      <formula>120</formula>
    </cfRule>
    <cfRule type="containsText" dxfId="2" priority="1117" operator="between" text="库存为">
      <formula>NOT(ISERROR(SEARCH("库存为",AU2859)))</formula>
    </cfRule>
  </conditionalFormatting>
  <conditionalFormatting sqref="AU2860">
    <cfRule type="cellIs" dxfId="0" priority="9056" operator="lessThan">
      <formula>20</formula>
    </cfRule>
    <cfRule type="cellIs" dxfId="1" priority="5086" operator="greaterThan">
      <formula>120</formula>
    </cfRule>
    <cfRule type="containsText" dxfId="2" priority="1116" operator="between" text="库存为">
      <formula>NOT(ISERROR(SEARCH("库存为",AU2860)))</formula>
    </cfRule>
  </conditionalFormatting>
  <conditionalFormatting sqref="AU2861">
    <cfRule type="cellIs" dxfId="0" priority="9055" operator="lessThan">
      <formula>20</formula>
    </cfRule>
    <cfRule type="cellIs" dxfId="1" priority="5085" operator="greaterThan">
      <formula>120</formula>
    </cfRule>
    <cfRule type="containsText" dxfId="2" priority="1115" operator="between" text="库存为">
      <formula>NOT(ISERROR(SEARCH("库存为",AU2861)))</formula>
    </cfRule>
  </conditionalFormatting>
  <conditionalFormatting sqref="AU2862">
    <cfRule type="cellIs" dxfId="0" priority="9054" operator="lessThan">
      <formula>20</formula>
    </cfRule>
    <cfRule type="cellIs" dxfId="1" priority="5084" operator="greaterThan">
      <formula>120</formula>
    </cfRule>
    <cfRule type="containsText" dxfId="2" priority="1114" operator="between" text="库存为">
      <formula>NOT(ISERROR(SEARCH("库存为",AU2862)))</formula>
    </cfRule>
  </conditionalFormatting>
  <conditionalFormatting sqref="AU2863">
    <cfRule type="cellIs" dxfId="0" priority="9053" operator="lessThan">
      <formula>20</formula>
    </cfRule>
    <cfRule type="cellIs" dxfId="1" priority="5083" operator="greaterThan">
      <formula>120</formula>
    </cfRule>
    <cfRule type="containsText" dxfId="2" priority="1113" operator="between" text="库存为">
      <formula>NOT(ISERROR(SEARCH("库存为",AU2863)))</formula>
    </cfRule>
  </conditionalFormatting>
  <conditionalFormatting sqref="AU2864">
    <cfRule type="cellIs" dxfId="0" priority="9052" operator="lessThan">
      <formula>20</formula>
    </cfRule>
    <cfRule type="cellIs" dxfId="1" priority="5082" operator="greaterThan">
      <formula>120</formula>
    </cfRule>
    <cfRule type="containsText" dxfId="2" priority="1112" operator="between" text="库存为">
      <formula>NOT(ISERROR(SEARCH("库存为",AU2864)))</formula>
    </cfRule>
  </conditionalFormatting>
  <conditionalFormatting sqref="AU2865">
    <cfRule type="cellIs" dxfId="0" priority="9051" operator="lessThan">
      <formula>20</formula>
    </cfRule>
    <cfRule type="cellIs" dxfId="1" priority="5081" operator="greaterThan">
      <formula>120</formula>
    </cfRule>
    <cfRule type="containsText" dxfId="2" priority="1111" operator="between" text="库存为">
      <formula>NOT(ISERROR(SEARCH("库存为",AU2865)))</formula>
    </cfRule>
  </conditionalFormatting>
  <conditionalFormatting sqref="AU2866">
    <cfRule type="cellIs" dxfId="0" priority="9050" operator="lessThan">
      <formula>20</formula>
    </cfRule>
    <cfRule type="cellIs" dxfId="1" priority="5080" operator="greaterThan">
      <formula>120</formula>
    </cfRule>
    <cfRule type="containsText" dxfId="2" priority="1110" operator="between" text="库存为">
      <formula>NOT(ISERROR(SEARCH("库存为",AU2866)))</formula>
    </cfRule>
  </conditionalFormatting>
  <conditionalFormatting sqref="AU2867">
    <cfRule type="cellIs" dxfId="0" priority="9049" operator="lessThan">
      <formula>20</formula>
    </cfRule>
    <cfRule type="cellIs" dxfId="1" priority="5079" operator="greaterThan">
      <formula>120</formula>
    </cfRule>
    <cfRule type="containsText" dxfId="2" priority="1109" operator="between" text="库存为">
      <formula>NOT(ISERROR(SEARCH("库存为",AU2867)))</formula>
    </cfRule>
  </conditionalFormatting>
  <conditionalFormatting sqref="AU2868">
    <cfRule type="cellIs" dxfId="0" priority="9048" operator="lessThan">
      <formula>20</formula>
    </cfRule>
    <cfRule type="cellIs" dxfId="1" priority="5078" operator="greaterThan">
      <formula>120</formula>
    </cfRule>
    <cfRule type="containsText" dxfId="2" priority="1108" operator="between" text="库存为">
      <formula>NOT(ISERROR(SEARCH("库存为",AU2868)))</formula>
    </cfRule>
  </conditionalFormatting>
  <conditionalFormatting sqref="AU2869">
    <cfRule type="cellIs" dxfId="0" priority="9047" operator="lessThan">
      <formula>20</formula>
    </cfRule>
    <cfRule type="cellIs" dxfId="1" priority="5077" operator="greaterThan">
      <formula>120</formula>
    </cfRule>
    <cfRule type="containsText" dxfId="2" priority="1107" operator="between" text="库存为">
      <formula>NOT(ISERROR(SEARCH("库存为",AU2869)))</formula>
    </cfRule>
  </conditionalFormatting>
  <conditionalFormatting sqref="AU2870">
    <cfRule type="cellIs" dxfId="0" priority="9046" operator="lessThan">
      <formula>20</formula>
    </cfRule>
    <cfRule type="cellIs" dxfId="1" priority="5076" operator="greaterThan">
      <formula>120</formula>
    </cfRule>
    <cfRule type="containsText" dxfId="2" priority="1106" operator="between" text="库存为">
      <formula>NOT(ISERROR(SEARCH("库存为",AU2870)))</formula>
    </cfRule>
  </conditionalFormatting>
  <conditionalFormatting sqref="AU2871">
    <cfRule type="cellIs" dxfId="0" priority="9045" operator="lessThan">
      <formula>20</formula>
    </cfRule>
    <cfRule type="cellIs" dxfId="1" priority="5075" operator="greaterThan">
      <formula>120</formula>
    </cfRule>
    <cfRule type="containsText" dxfId="2" priority="1105" operator="between" text="库存为">
      <formula>NOT(ISERROR(SEARCH("库存为",AU2871)))</formula>
    </cfRule>
  </conditionalFormatting>
  <conditionalFormatting sqref="AU2872">
    <cfRule type="cellIs" dxfId="0" priority="9044" operator="lessThan">
      <formula>20</formula>
    </cfRule>
    <cfRule type="cellIs" dxfId="1" priority="5074" operator="greaterThan">
      <formula>120</formula>
    </cfRule>
    <cfRule type="containsText" dxfId="2" priority="1104" operator="between" text="库存为">
      <formula>NOT(ISERROR(SEARCH("库存为",AU2872)))</formula>
    </cfRule>
  </conditionalFormatting>
  <conditionalFormatting sqref="AU2873">
    <cfRule type="cellIs" dxfId="0" priority="9043" operator="lessThan">
      <formula>20</formula>
    </cfRule>
    <cfRule type="cellIs" dxfId="1" priority="5073" operator="greaterThan">
      <formula>120</formula>
    </cfRule>
    <cfRule type="containsText" dxfId="2" priority="1103" operator="between" text="库存为">
      <formula>NOT(ISERROR(SEARCH("库存为",AU2873)))</formula>
    </cfRule>
  </conditionalFormatting>
  <conditionalFormatting sqref="AU2874">
    <cfRule type="cellIs" dxfId="0" priority="9042" operator="lessThan">
      <formula>20</formula>
    </cfRule>
    <cfRule type="cellIs" dxfId="1" priority="5072" operator="greaterThan">
      <formula>120</formula>
    </cfRule>
    <cfRule type="containsText" dxfId="2" priority="1102" operator="between" text="库存为">
      <formula>NOT(ISERROR(SEARCH("库存为",AU2874)))</formula>
    </cfRule>
  </conditionalFormatting>
  <conditionalFormatting sqref="AU2875">
    <cfRule type="cellIs" dxfId="0" priority="9041" operator="lessThan">
      <formula>20</formula>
    </cfRule>
    <cfRule type="cellIs" dxfId="1" priority="5071" operator="greaterThan">
      <formula>120</formula>
    </cfRule>
    <cfRule type="containsText" dxfId="2" priority="1101" operator="between" text="库存为">
      <formula>NOT(ISERROR(SEARCH("库存为",AU2875)))</formula>
    </cfRule>
  </conditionalFormatting>
  <conditionalFormatting sqref="AU2876">
    <cfRule type="cellIs" dxfId="0" priority="9040" operator="lessThan">
      <formula>20</formula>
    </cfRule>
    <cfRule type="cellIs" dxfId="1" priority="5070" operator="greaterThan">
      <formula>120</formula>
    </cfRule>
    <cfRule type="containsText" dxfId="2" priority="1100" operator="between" text="库存为">
      <formula>NOT(ISERROR(SEARCH("库存为",AU2876)))</formula>
    </cfRule>
  </conditionalFormatting>
  <conditionalFormatting sqref="AU2877">
    <cfRule type="cellIs" dxfId="0" priority="9039" operator="lessThan">
      <formula>20</formula>
    </cfRule>
    <cfRule type="cellIs" dxfId="1" priority="5069" operator="greaterThan">
      <formula>120</formula>
    </cfRule>
    <cfRule type="containsText" dxfId="2" priority="1099" operator="between" text="库存为">
      <formula>NOT(ISERROR(SEARCH("库存为",AU2877)))</formula>
    </cfRule>
  </conditionalFormatting>
  <conditionalFormatting sqref="AU2878">
    <cfRule type="cellIs" dxfId="0" priority="9038" operator="lessThan">
      <formula>20</formula>
    </cfRule>
    <cfRule type="cellIs" dxfId="1" priority="5068" operator="greaterThan">
      <formula>120</formula>
    </cfRule>
    <cfRule type="containsText" dxfId="2" priority="1098" operator="between" text="库存为">
      <formula>NOT(ISERROR(SEARCH("库存为",AU2878)))</formula>
    </cfRule>
  </conditionalFormatting>
  <conditionalFormatting sqref="AU2879">
    <cfRule type="cellIs" dxfId="0" priority="9037" operator="lessThan">
      <formula>20</formula>
    </cfRule>
    <cfRule type="cellIs" dxfId="1" priority="5067" operator="greaterThan">
      <formula>120</formula>
    </cfRule>
    <cfRule type="containsText" dxfId="2" priority="1097" operator="between" text="库存为">
      <formula>NOT(ISERROR(SEARCH("库存为",AU2879)))</formula>
    </cfRule>
  </conditionalFormatting>
  <conditionalFormatting sqref="AU2880">
    <cfRule type="cellIs" dxfId="0" priority="9036" operator="lessThan">
      <formula>20</formula>
    </cfRule>
    <cfRule type="cellIs" dxfId="1" priority="5066" operator="greaterThan">
      <formula>120</formula>
    </cfRule>
    <cfRule type="containsText" dxfId="2" priority="1096" operator="between" text="库存为">
      <formula>NOT(ISERROR(SEARCH("库存为",AU2880)))</formula>
    </cfRule>
  </conditionalFormatting>
  <conditionalFormatting sqref="AU2881">
    <cfRule type="cellIs" dxfId="0" priority="9035" operator="lessThan">
      <formula>20</formula>
    </cfRule>
    <cfRule type="cellIs" dxfId="1" priority="5065" operator="greaterThan">
      <formula>120</formula>
    </cfRule>
    <cfRule type="containsText" dxfId="2" priority="1095" operator="between" text="库存为">
      <formula>NOT(ISERROR(SEARCH("库存为",AU2881)))</formula>
    </cfRule>
  </conditionalFormatting>
  <conditionalFormatting sqref="AU2882">
    <cfRule type="cellIs" dxfId="0" priority="9034" operator="lessThan">
      <formula>20</formula>
    </cfRule>
    <cfRule type="cellIs" dxfId="1" priority="5064" operator="greaterThan">
      <formula>120</formula>
    </cfRule>
    <cfRule type="containsText" dxfId="2" priority="1094" operator="between" text="库存为">
      <formula>NOT(ISERROR(SEARCH("库存为",AU2882)))</formula>
    </cfRule>
  </conditionalFormatting>
  <conditionalFormatting sqref="AU2883">
    <cfRule type="cellIs" dxfId="0" priority="9033" operator="lessThan">
      <formula>20</formula>
    </cfRule>
    <cfRule type="cellIs" dxfId="1" priority="5063" operator="greaterThan">
      <formula>120</formula>
    </cfRule>
    <cfRule type="containsText" dxfId="2" priority="1093" operator="between" text="库存为">
      <formula>NOT(ISERROR(SEARCH("库存为",AU2883)))</formula>
    </cfRule>
  </conditionalFormatting>
  <conditionalFormatting sqref="AU2884">
    <cfRule type="cellIs" dxfId="0" priority="9032" operator="lessThan">
      <formula>20</formula>
    </cfRule>
    <cfRule type="cellIs" dxfId="1" priority="5062" operator="greaterThan">
      <formula>120</formula>
    </cfRule>
    <cfRule type="containsText" dxfId="2" priority="1092" operator="between" text="库存为">
      <formula>NOT(ISERROR(SEARCH("库存为",AU2884)))</formula>
    </cfRule>
  </conditionalFormatting>
  <conditionalFormatting sqref="AU2885">
    <cfRule type="cellIs" dxfId="0" priority="9031" operator="lessThan">
      <formula>20</formula>
    </cfRule>
    <cfRule type="cellIs" dxfId="1" priority="5061" operator="greaterThan">
      <formula>120</formula>
    </cfRule>
    <cfRule type="containsText" dxfId="2" priority="1091" operator="between" text="库存为">
      <formula>NOT(ISERROR(SEARCH("库存为",AU2885)))</formula>
    </cfRule>
  </conditionalFormatting>
  <conditionalFormatting sqref="AU2886">
    <cfRule type="cellIs" dxfId="0" priority="9030" operator="lessThan">
      <formula>20</formula>
    </cfRule>
    <cfRule type="cellIs" dxfId="1" priority="5060" operator="greaterThan">
      <formula>120</formula>
    </cfRule>
    <cfRule type="containsText" dxfId="2" priority="1090" operator="between" text="库存为">
      <formula>NOT(ISERROR(SEARCH("库存为",AU2886)))</formula>
    </cfRule>
  </conditionalFormatting>
  <conditionalFormatting sqref="AU2887">
    <cfRule type="cellIs" dxfId="0" priority="9029" operator="lessThan">
      <formula>20</formula>
    </cfRule>
    <cfRule type="cellIs" dxfId="1" priority="5059" operator="greaterThan">
      <formula>120</formula>
    </cfRule>
    <cfRule type="containsText" dxfId="2" priority="1089" operator="between" text="库存为">
      <formula>NOT(ISERROR(SEARCH("库存为",AU2887)))</formula>
    </cfRule>
  </conditionalFormatting>
  <conditionalFormatting sqref="AU2888">
    <cfRule type="cellIs" dxfId="0" priority="9028" operator="lessThan">
      <formula>20</formula>
    </cfRule>
    <cfRule type="cellIs" dxfId="1" priority="5058" operator="greaterThan">
      <formula>120</formula>
    </cfRule>
    <cfRule type="containsText" dxfId="2" priority="1088" operator="between" text="库存为">
      <formula>NOT(ISERROR(SEARCH("库存为",AU2888)))</formula>
    </cfRule>
  </conditionalFormatting>
  <conditionalFormatting sqref="AU2889">
    <cfRule type="cellIs" dxfId="0" priority="9027" operator="lessThan">
      <formula>20</formula>
    </cfRule>
    <cfRule type="cellIs" dxfId="1" priority="5057" operator="greaterThan">
      <formula>120</formula>
    </cfRule>
    <cfRule type="containsText" dxfId="2" priority="1087" operator="between" text="库存为">
      <formula>NOT(ISERROR(SEARCH("库存为",AU2889)))</formula>
    </cfRule>
  </conditionalFormatting>
  <conditionalFormatting sqref="AU2890">
    <cfRule type="cellIs" dxfId="0" priority="9026" operator="lessThan">
      <formula>20</formula>
    </cfRule>
    <cfRule type="cellIs" dxfId="1" priority="5056" operator="greaterThan">
      <formula>120</formula>
    </cfRule>
    <cfRule type="containsText" dxfId="2" priority="1086" operator="between" text="库存为">
      <formula>NOT(ISERROR(SEARCH("库存为",AU2890)))</formula>
    </cfRule>
  </conditionalFormatting>
  <conditionalFormatting sqref="AU2891">
    <cfRule type="cellIs" dxfId="0" priority="9025" operator="lessThan">
      <formula>20</formula>
    </cfRule>
    <cfRule type="cellIs" dxfId="1" priority="5055" operator="greaterThan">
      <formula>120</formula>
    </cfRule>
    <cfRule type="containsText" dxfId="2" priority="1085" operator="between" text="库存为">
      <formula>NOT(ISERROR(SEARCH("库存为",AU2891)))</formula>
    </cfRule>
  </conditionalFormatting>
  <conditionalFormatting sqref="AU2892">
    <cfRule type="cellIs" dxfId="0" priority="9024" operator="lessThan">
      <formula>20</formula>
    </cfRule>
    <cfRule type="cellIs" dxfId="1" priority="5054" operator="greaterThan">
      <formula>120</formula>
    </cfRule>
    <cfRule type="containsText" dxfId="2" priority="1084" operator="between" text="库存为">
      <formula>NOT(ISERROR(SEARCH("库存为",AU2892)))</formula>
    </cfRule>
  </conditionalFormatting>
  <conditionalFormatting sqref="AU2893">
    <cfRule type="cellIs" dxfId="0" priority="9023" operator="lessThan">
      <formula>20</formula>
    </cfRule>
    <cfRule type="cellIs" dxfId="1" priority="5053" operator="greaterThan">
      <formula>120</formula>
    </cfRule>
    <cfRule type="containsText" dxfId="2" priority="1083" operator="between" text="库存为">
      <formula>NOT(ISERROR(SEARCH("库存为",AU2893)))</formula>
    </cfRule>
  </conditionalFormatting>
  <conditionalFormatting sqref="AU2894">
    <cfRule type="cellIs" dxfId="0" priority="9022" operator="lessThan">
      <formula>20</formula>
    </cfRule>
    <cfRule type="cellIs" dxfId="1" priority="5052" operator="greaterThan">
      <formula>120</formula>
    </cfRule>
    <cfRule type="containsText" dxfId="2" priority="1082" operator="between" text="库存为">
      <formula>NOT(ISERROR(SEARCH("库存为",AU2894)))</formula>
    </cfRule>
  </conditionalFormatting>
  <conditionalFormatting sqref="AU2895">
    <cfRule type="cellIs" dxfId="0" priority="9021" operator="lessThan">
      <formula>20</formula>
    </cfRule>
    <cfRule type="cellIs" dxfId="1" priority="5051" operator="greaterThan">
      <formula>120</formula>
    </cfRule>
    <cfRule type="containsText" dxfId="2" priority="1081" operator="between" text="库存为">
      <formula>NOT(ISERROR(SEARCH("库存为",AU2895)))</formula>
    </cfRule>
  </conditionalFormatting>
  <conditionalFormatting sqref="AU2896">
    <cfRule type="cellIs" dxfId="0" priority="9020" operator="lessThan">
      <formula>20</formula>
    </cfRule>
    <cfRule type="cellIs" dxfId="1" priority="5050" operator="greaterThan">
      <formula>120</formula>
    </cfRule>
    <cfRule type="containsText" dxfId="2" priority="1080" operator="between" text="库存为">
      <formula>NOT(ISERROR(SEARCH("库存为",AU2896)))</formula>
    </cfRule>
  </conditionalFormatting>
  <conditionalFormatting sqref="AU2897">
    <cfRule type="cellIs" dxfId="0" priority="9019" operator="lessThan">
      <formula>20</formula>
    </cfRule>
    <cfRule type="cellIs" dxfId="1" priority="5049" operator="greaterThan">
      <formula>120</formula>
    </cfRule>
    <cfRule type="containsText" dxfId="2" priority="1079" operator="between" text="库存为">
      <formula>NOT(ISERROR(SEARCH("库存为",AU2897)))</formula>
    </cfRule>
  </conditionalFormatting>
  <conditionalFormatting sqref="AU2898">
    <cfRule type="cellIs" dxfId="0" priority="9018" operator="lessThan">
      <formula>20</formula>
    </cfRule>
    <cfRule type="cellIs" dxfId="1" priority="5048" operator="greaterThan">
      <formula>120</formula>
    </cfRule>
    <cfRule type="containsText" dxfId="2" priority="1078" operator="between" text="库存为">
      <formula>NOT(ISERROR(SEARCH("库存为",AU2898)))</formula>
    </cfRule>
  </conditionalFormatting>
  <conditionalFormatting sqref="AU2899">
    <cfRule type="cellIs" dxfId="0" priority="9017" operator="lessThan">
      <formula>20</formula>
    </cfRule>
    <cfRule type="cellIs" dxfId="1" priority="5047" operator="greaterThan">
      <formula>120</formula>
    </cfRule>
    <cfRule type="containsText" dxfId="2" priority="1077" operator="between" text="库存为">
      <formula>NOT(ISERROR(SEARCH("库存为",AU2899)))</formula>
    </cfRule>
  </conditionalFormatting>
  <conditionalFormatting sqref="AU2900">
    <cfRule type="cellIs" dxfId="0" priority="9016" operator="lessThan">
      <formula>20</formula>
    </cfRule>
    <cfRule type="cellIs" dxfId="1" priority="5046" operator="greaterThan">
      <formula>120</formula>
    </cfRule>
    <cfRule type="containsText" dxfId="2" priority="1076" operator="between" text="库存为">
      <formula>NOT(ISERROR(SEARCH("库存为",AU2900)))</formula>
    </cfRule>
  </conditionalFormatting>
  <conditionalFormatting sqref="AU2901">
    <cfRule type="cellIs" dxfId="0" priority="9015" operator="lessThan">
      <formula>20</formula>
    </cfRule>
    <cfRule type="cellIs" dxfId="1" priority="5045" operator="greaterThan">
      <formula>120</formula>
    </cfRule>
    <cfRule type="containsText" dxfId="2" priority="1075" operator="between" text="库存为">
      <formula>NOT(ISERROR(SEARCH("库存为",AU2901)))</formula>
    </cfRule>
  </conditionalFormatting>
  <conditionalFormatting sqref="AU2902">
    <cfRule type="cellIs" dxfId="0" priority="9014" operator="lessThan">
      <formula>20</formula>
    </cfRule>
    <cfRule type="cellIs" dxfId="1" priority="5044" operator="greaterThan">
      <formula>120</formula>
    </cfRule>
    <cfRule type="containsText" dxfId="2" priority="1074" operator="between" text="库存为">
      <formula>NOT(ISERROR(SEARCH("库存为",AU2902)))</formula>
    </cfRule>
  </conditionalFormatting>
  <conditionalFormatting sqref="AU2903">
    <cfRule type="cellIs" dxfId="0" priority="9013" operator="lessThan">
      <formula>20</formula>
    </cfRule>
    <cfRule type="cellIs" dxfId="1" priority="5043" operator="greaterThan">
      <formula>120</formula>
    </cfRule>
    <cfRule type="containsText" dxfId="2" priority="1073" operator="between" text="库存为">
      <formula>NOT(ISERROR(SEARCH("库存为",AU2903)))</formula>
    </cfRule>
  </conditionalFormatting>
  <conditionalFormatting sqref="AU2904">
    <cfRule type="cellIs" dxfId="0" priority="9012" operator="lessThan">
      <formula>20</formula>
    </cfRule>
    <cfRule type="cellIs" dxfId="1" priority="5042" operator="greaterThan">
      <formula>120</formula>
    </cfRule>
    <cfRule type="containsText" dxfId="2" priority="1072" operator="between" text="库存为">
      <formula>NOT(ISERROR(SEARCH("库存为",AU2904)))</formula>
    </cfRule>
  </conditionalFormatting>
  <conditionalFormatting sqref="AU2905">
    <cfRule type="cellIs" dxfId="0" priority="9011" operator="lessThan">
      <formula>20</formula>
    </cfRule>
    <cfRule type="cellIs" dxfId="1" priority="5041" operator="greaterThan">
      <formula>120</formula>
    </cfRule>
    <cfRule type="containsText" dxfId="2" priority="1071" operator="between" text="库存为">
      <formula>NOT(ISERROR(SEARCH("库存为",AU2905)))</formula>
    </cfRule>
  </conditionalFormatting>
  <conditionalFormatting sqref="AU2906">
    <cfRule type="cellIs" dxfId="0" priority="9010" operator="lessThan">
      <formula>20</formula>
    </cfRule>
    <cfRule type="cellIs" dxfId="1" priority="5040" operator="greaterThan">
      <formula>120</formula>
    </cfRule>
    <cfRule type="containsText" dxfId="2" priority="1070" operator="between" text="库存为">
      <formula>NOT(ISERROR(SEARCH("库存为",AU2906)))</formula>
    </cfRule>
  </conditionalFormatting>
  <conditionalFormatting sqref="AU2907">
    <cfRule type="cellIs" dxfId="0" priority="9009" operator="lessThan">
      <formula>20</formula>
    </cfRule>
    <cfRule type="cellIs" dxfId="1" priority="5039" operator="greaterThan">
      <formula>120</formula>
    </cfRule>
    <cfRule type="containsText" dxfId="2" priority="1069" operator="between" text="库存为">
      <formula>NOT(ISERROR(SEARCH("库存为",AU2907)))</formula>
    </cfRule>
  </conditionalFormatting>
  <conditionalFormatting sqref="AU2908">
    <cfRule type="cellIs" dxfId="0" priority="9008" operator="lessThan">
      <formula>20</formula>
    </cfRule>
    <cfRule type="cellIs" dxfId="1" priority="5038" operator="greaterThan">
      <formula>120</formula>
    </cfRule>
    <cfRule type="containsText" dxfId="2" priority="1068" operator="between" text="库存为">
      <formula>NOT(ISERROR(SEARCH("库存为",AU2908)))</formula>
    </cfRule>
  </conditionalFormatting>
  <conditionalFormatting sqref="AU2909">
    <cfRule type="cellIs" dxfId="0" priority="9007" operator="lessThan">
      <formula>20</formula>
    </cfRule>
    <cfRule type="cellIs" dxfId="1" priority="5037" operator="greaterThan">
      <formula>120</formula>
    </cfRule>
    <cfRule type="containsText" dxfId="2" priority="1067" operator="between" text="库存为">
      <formula>NOT(ISERROR(SEARCH("库存为",AU2909)))</formula>
    </cfRule>
  </conditionalFormatting>
  <conditionalFormatting sqref="AU2910">
    <cfRule type="cellIs" dxfId="0" priority="9006" operator="lessThan">
      <formula>20</formula>
    </cfRule>
    <cfRule type="cellIs" dxfId="1" priority="5036" operator="greaterThan">
      <formula>120</formula>
    </cfRule>
    <cfRule type="containsText" dxfId="2" priority="1066" operator="between" text="库存为">
      <formula>NOT(ISERROR(SEARCH("库存为",AU2910)))</formula>
    </cfRule>
  </conditionalFormatting>
  <conditionalFormatting sqref="AU2911">
    <cfRule type="cellIs" dxfId="0" priority="9005" operator="lessThan">
      <formula>20</formula>
    </cfRule>
    <cfRule type="cellIs" dxfId="1" priority="5035" operator="greaterThan">
      <formula>120</formula>
    </cfRule>
    <cfRule type="containsText" dxfId="2" priority="1065" operator="between" text="库存为">
      <formula>NOT(ISERROR(SEARCH("库存为",AU2911)))</formula>
    </cfRule>
  </conditionalFormatting>
  <conditionalFormatting sqref="AU2912">
    <cfRule type="cellIs" dxfId="0" priority="9004" operator="lessThan">
      <formula>20</formula>
    </cfRule>
    <cfRule type="cellIs" dxfId="1" priority="5034" operator="greaterThan">
      <formula>120</formula>
    </cfRule>
    <cfRule type="containsText" dxfId="2" priority="1064" operator="between" text="库存为">
      <formula>NOT(ISERROR(SEARCH("库存为",AU2912)))</formula>
    </cfRule>
  </conditionalFormatting>
  <conditionalFormatting sqref="AU2913">
    <cfRule type="cellIs" dxfId="0" priority="9003" operator="lessThan">
      <formula>20</formula>
    </cfRule>
    <cfRule type="cellIs" dxfId="1" priority="5033" operator="greaterThan">
      <formula>120</formula>
    </cfRule>
    <cfRule type="containsText" dxfId="2" priority="1063" operator="between" text="库存为">
      <formula>NOT(ISERROR(SEARCH("库存为",AU2913)))</formula>
    </cfRule>
  </conditionalFormatting>
  <conditionalFormatting sqref="AU2914">
    <cfRule type="cellIs" dxfId="0" priority="9002" operator="lessThan">
      <formula>20</formula>
    </cfRule>
    <cfRule type="cellIs" dxfId="1" priority="5032" operator="greaterThan">
      <formula>120</formula>
    </cfRule>
    <cfRule type="containsText" dxfId="2" priority="1062" operator="between" text="库存为">
      <formula>NOT(ISERROR(SEARCH("库存为",AU2914)))</formula>
    </cfRule>
  </conditionalFormatting>
  <conditionalFormatting sqref="AU2915">
    <cfRule type="cellIs" dxfId="0" priority="9001" operator="lessThan">
      <formula>20</formula>
    </cfRule>
    <cfRule type="cellIs" dxfId="1" priority="5031" operator="greaterThan">
      <formula>120</formula>
    </cfRule>
    <cfRule type="containsText" dxfId="2" priority="1061" operator="between" text="库存为">
      <formula>NOT(ISERROR(SEARCH("库存为",AU2915)))</formula>
    </cfRule>
  </conditionalFormatting>
  <conditionalFormatting sqref="AU2916">
    <cfRule type="cellIs" dxfId="0" priority="9000" operator="lessThan">
      <formula>20</formula>
    </cfRule>
    <cfRule type="cellIs" dxfId="1" priority="5030" operator="greaterThan">
      <formula>120</formula>
    </cfRule>
    <cfRule type="containsText" dxfId="2" priority="1060" operator="between" text="库存为">
      <formula>NOT(ISERROR(SEARCH("库存为",AU2916)))</formula>
    </cfRule>
  </conditionalFormatting>
  <conditionalFormatting sqref="AU2917">
    <cfRule type="cellIs" dxfId="0" priority="8999" operator="lessThan">
      <formula>20</formula>
    </cfRule>
    <cfRule type="cellIs" dxfId="1" priority="5029" operator="greaterThan">
      <formula>120</formula>
    </cfRule>
    <cfRule type="containsText" dxfId="2" priority="1059" operator="between" text="库存为">
      <formula>NOT(ISERROR(SEARCH("库存为",AU2917)))</formula>
    </cfRule>
  </conditionalFormatting>
  <conditionalFormatting sqref="AU2918">
    <cfRule type="cellIs" dxfId="0" priority="8998" operator="lessThan">
      <formula>20</formula>
    </cfRule>
    <cfRule type="cellIs" dxfId="1" priority="5028" operator="greaterThan">
      <formula>120</formula>
    </cfRule>
    <cfRule type="containsText" dxfId="2" priority="1058" operator="between" text="库存为">
      <formula>NOT(ISERROR(SEARCH("库存为",AU2918)))</formula>
    </cfRule>
  </conditionalFormatting>
  <conditionalFormatting sqref="AU2919">
    <cfRule type="cellIs" dxfId="0" priority="8997" operator="lessThan">
      <formula>20</formula>
    </cfRule>
    <cfRule type="cellIs" dxfId="1" priority="5027" operator="greaterThan">
      <formula>120</formula>
    </cfRule>
    <cfRule type="containsText" dxfId="2" priority="1057" operator="between" text="库存为">
      <formula>NOT(ISERROR(SEARCH("库存为",AU2919)))</formula>
    </cfRule>
  </conditionalFormatting>
  <conditionalFormatting sqref="AU2920">
    <cfRule type="cellIs" dxfId="0" priority="8996" operator="lessThan">
      <formula>20</formula>
    </cfRule>
    <cfRule type="cellIs" dxfId="1" priority="5026" operator="greaterThan">
      <formula>120</formula>
    </cfRule>
    <cfRule type="containsText" dxfId="2" priority="1056" operator="between" text="库存为">
      <formula>NOT(ISERROR(SEARCH("库存为",AU2920)))</formula>
    </cfRule>
  </conditionalFormatting>
  <conditionalFormatting sqref="AU2921">
    <cfRule type="cellIs" dxfId="0" priority="8995" operator="lessThan">
      <formula>20</formula>
    </cfRule>
    <cfRule type="cellIs" dxfId="1" priority="5025" operator="greaterThan">
      <formula>120</formula>
    </cfRule>
    <cfRule type="containsText" dxfId="2" priority="1055" operator="between" text="库存为">
      <formula>NOT(ISERROR(SEARCH("库存为",AU2921)))</formula>
    </cfRule>
  </conditionalFormatting>
  <conditionalFormatting sqref="AU2922">
    <cfRule type="cellIs" dxfId="0" priority="8994" operator="lessThan">
      <formula>20</formula>
    </cfRule>
    <cfRule type="cellIs" dxfId="1" priority="5024" operator="greaterThan">
      <formula>120</formula>
    </cfRule>
    <cfRule type="containsText" dxfId="2" priority="1054" operator="between" text="库存为">
      <formula>NOT(ISERROR(SEARCH("库存为",AU2922)))</formula>
    </cfRule>
  </conditionalFormatting>
  <conditionalFormatting sqref="AU2923">
    <cfRule type="cellIs" dxfId="0" priority="8993" operator="lessThan">
      <formula>20</formula>
    </cfRule>
    <cfRule type="cellIs" dxfId="1" priority="5023" operator="greaterThan">
      <formula>120</formula>
    </cfRule>
    <cfRule type="containsText" dxfId="2" priority="1053" operator="between" text="库存为">
      <formula>NOT(ISERROR(SEARCH("库存为",AU2923)))</formula>
    </cfRule>
  </conditionalFormatting>
  <conditionalFormatting sqref="AU2924">
    <cfRule type="cellIs" dxfId="0" priority="8992" operator="lessThan">
      <formula>20</formula>
    </cfRule>
    <cfRule type="cellIs" dxfId="1" priority="5022" operator="greaterThan">
      <formula>120</formula>
    </cfRule>
    <cfRule type="containsText" dxfId="2" priority="1052" operator="between" text="库存为">
      <formula>NOT(ISERROR(SEARCH("库存为",AU2924)))</formula>
    </cfRule>
  </conditionalFormatting>
  <conditionalFormatting sqref="AU2925">
    <cfRule type="cellIs" dxfId="0" priority="8991" operator="lessThan">
      <formula>20</formula>
    </cfRule>
    <cfRule type="cellIs" dxfId="1" priority="5021" operator="greaterThan">
      <formula>120</formula>
    </cfRule>
    <cfRule type="containsText" dxfId="2" priority="1051" operator="between" text="库存为">
      <formula>NOT(ISERROR(SEARCH("库存为",AU2925)))</formula>
    </cfRule>
  </conditionalFormatting>
  <conditionalFormatting sqref="AU2926">
    <cfRule type="cellIs" dxfId="0" priority="8990" operator="lessThan">
      <formula>20</formula>
    </cfRule>
    <cfRule type="cellIs" dxfId="1" priority="5020" operator="greaterThan">
      <formula>120</formula>
    </cfRule>
    <cfRule type="containsText" dxfId="2" priority="1050" operator="between" text="库存为">
      <formula>NOT(ISERROR(SEARCH("库存为",AU2926)))</formula>
    </cfRule>
  </conditionalFormatting>
  <conditionalFormatting sqref="AU2927">
    <cfRule type="cellIs" dxfId="0" priority="8989" operator="lessThan">
      <formula>20</formula>
    </cfRule>
    <cfRule type="cellIs" dxfId="1" priority="5019" operator="greaterThan">
      <formula>120</formula>
    </cfRule>
    <cfRule type="containsText" dxfId="2" priority="1049" operator="between" text="库存为">
      <formula>NOT(ISERROR(SEARCH("库存为",AU2927)))</formula>
    </cfRule>
  </conditionalFormatting>
  <conditionalFormatting sqref="AU2928">
    <cfRule type="cellIs" dxfId="0" priority="8988" operator="lessThan">
      <formula>20</formula>
    </cfRule>
    <cfRule type="cellIs" dxfId="1" priority="5018" operator="greaterThan">
      <formula>120</formula>
    </cfRule>
    <cfRule type="containsText" dxfId="2" priority="1048" operator="between" text="库存为">
      <formula>NOT(ISERROR(SEARCH("库存为",AU2928)))</formula>
    </cfRule>
  </conditionalFormatting>
  <conditionalFormatting sqref="AU2929">
    <cfRule type="cellIs" dxfId="0" priority="8987" operator="lessThan">
      <formula>20</formula>
    </cfRule>
    <cfRule type="cellIs" dxfId="1" priority="5017" operator="greaterThan">
      <formula>120</formula>
    </cfRule>
    <cfRule type="containsText" dxfId="2" priority="1047" operator="between" text="库存为">
      <formula>NOT(ISERROR(SEARCH("库存为",AU2929)))</formula>
    </cfRule>
  </conditionalFormatting>
  <conditionalFormatting sqref="AU2930">
    <cfRule type="cellIs" dxfId="0" priority="8986" operator="lessThan">
      <formula>20</formula>
    </cfRule>
    <cfRule type="cellIs" dxfId="1" priority="5016" operator="greaterThan">
      <formula>120</formula>
    </cfRule>
    <cfRule type="containsText" dxfId="2" priority="1046" operator="between" text="库存为">
      <formula>NOT(ISERROR(SEARCH("库存为",AU2930)))</formula>
    </cfRule>
  </conditionalFormatting>
  <conditionalFormatting sqref="AU2931">
    <cfRule type="cellIs" dxfId="0" priority="8985" operator="lessThan">
      <formula>20</formula>
    </cfRule>
    <cfRule type="cellIs" dxfId="1" priority="5015" operator="greaterThan">
      <formula>120</formula>
    </cfRule>
    <cfRule type="containsText" dxfId="2" priority="1045" operator="between" text="库存为">
      <formula>NOT(ISERROR(SEARCH("库存为",AU2931)))</formula>
    </cfRule>
  </conditionalFormatting>
  <conditionalFormatting sqref="AU2932">
    <cfRule type="cellIs" dxfId="0" priority="8984" operator="lessThan">
      <formula>20</formula>
    </cfRule>
    <cfRule type="cellIs" dxfId="1" priority="5014" operator="greaterThan">
      <formula>120</formula>
    </cfRule>
    <cfRule type="containsText" dxfId="2" priority="1044" operator="between" text="库存为">
      <formula>NOT(ISERROR(SEARCH("库存为",AU2932)))</formula>
    </cfRule>
  </conditionalFormatting>
  <conditionalFormatting sqref="AU2933">
    <cfRule type="cellIs" dxfId="0" priority="8983" operator="lessThan">
      <formula>20</formula>
    </cfRule>
    <cfRule type="cellIs" dxfId="1" priority="5013" operator="greaterThan">
      <formula>120</formula>
    </cfRule>
    <cfRule type="containsText" dxfId="2" priority="1043" operator="between" text="库存为">
      <formula>NOT(ISERROR(SEARCH("库存为",AU2933)))</formula>
    </cfRule>
  </conditionalFormatting>
  <conditionalFormatting sqref="AU2934">
    <cfRule type="cellIs" dxfId="0" priority="8982" operator="lessThan">
      <formula>20</formula>
    </cfRule>
    <cfRule type="cellIs" dxfId="1" priority="5012" operator="greaterThan">
      <formula>120</formula>
    </cfRule>
    <cfRule type="containsText" dxfId="2" priority="1042" operator="between" text="库存为">
      <formula>NOT(ISERROR(SEARCH("库存为",AU2934)))</formula>
    </cfRule>
  </conditionalFormatting>
  <conditionalFormatting sqref="AU2935">
    <cfRule type="cellIs" dxfId="0" priority="8981" operator="lessThan">
      <formula>20</formula>
    </cfRule>
    <cfRule type="cellIs" dxfId="1" priority="5011" operator="greaterThan">
      <formula>120</formula>
    </cfRule>
    <cfRule type="containsText" dxfId="2" priority="1041" operator="between" text="库存为">
      <formula>NOT(ISERROR(SEARCH("库存为",AU2935)))</formula>
    </cfRule>
  </conditionalFormatting>
  <conditionalFormatting sqref="AU2936">
    <cfRule type="cellIs" dxfId="0" priority="8980" operator="lessThan">
      <formula>20</formula>
    </cfRule>
    <cfRule type="cellIs" dxfId="1" priority="5010" operator="greaterThan">
      <formula>120</formula>
    </cfRule>
    <cfRule type="containsText" dxfId="2" priority="1040" operator="between" text="库存为">
      <formula>NOT(ISERROR(SEARCH("库存为",AU2936)))</formula>
    </cfRule>
  </conditionalFormatting>
  <conditionalFormatting sqref="AU2937">
    <cfRule type="cellIs" dxfId="0" priority="8979" operator="lessThan">
      <formula>20</formula>
    </cfRule>
    <cfRule type="cellIs" dxfId="1" priority="5009" operator="greaterThan">
      <formula>120</formula>
    </cfRule>
    <cfRule type="containsText" dxfId="2" priority="1039" operator="between" text="库存为">
      <formula>NOT(ISERROR(SEARCH("库存为",AU2937)))</formula>
    </cfRule>
  </conditionalFormatting>
  <conditionalFormatting sqref="AU2938">
    <cfRule type="cellIs" dxfId="0" priority="8978" operator="lessThan">
      <formula>20</formula>
    </cfRule>
    <cfRule type="cellIs" dxfId="1" priority="5008" operator="greaterThan">
      <formula>120</formula>
    </cfRule>
    <cfRule type="containsText" dxfId="2" priority="1038" operator="between" text="库存为">
      <formula>NOT(ISERROR(SEARCH("库存为",AU2938)))</formula>
    </cfRule>
  </conditionalFormatting>
  <conditionalFormatting sqref="AU2939">
    <cfRule type="cellIs" dxfId="0" priority="8977" operator="lessThan">
      <formula>20</formula>
    </cfRule>
    <cfRule type="cellIs" dxfId="1" priority="5007" operator="greaterThan">
      <formula>120</formula>
    </cfRule>
    <cfRule type="containsText" dxfId="2" priority="1037" operator="between" text="库存为">
      <formula>NOT(ISERROR(SEARCH("库存为",AU2939)))</formula>
    </cfRule>
  </conditionalFormatting>
  <conditionalFormatting sqref="AU2940">
    <cfRule type="cellIs" dxfId="0" priority="8976" operator="lessThan">
      <formula>20</formula>
    </cfRule>
    <cfRule type="cellIs" dxfId="1" priority="5006" operator="greaterThan">
      <formula>120</formula>
    </cfRule>
    <cfRule type="containsText" dxfId="2" priority="1036" operator="between" text="库存为">
      <formula>NOT(ISERROR(SEARCH("库存为",AU2940)))</formula>
    </cfRule>
  </conditionalFormatting>
  <conditionalFormatting sqref="AU2941">
    <cfRule type="cellIs" dxfId="0" priority="8975" operator="lessThan">
      <formula>20</formula>
    </cfRule>
    <cfRule type="cellIs" dxfId="1" priority="5005" operator="greaterThan">
      <formula>120</formula>
    </cfRule>
    <cfRule type="containsText" dxfId="2" priority="1035" operator="between" text="库存为">
      <formula>NOT(ISERROR(SEARCH("库存为",AU2941)))</formula>
    </cfRule>
  </conditionalFormatting>
  <conditionalFormatting sqref="AU2942">
    <cfRule type="cellIs" dxfId="0" priority="8974" operator="lessThan">
      <formula>20</formula>
    </cfRule>
    <cfRule type="cellIs" dxfId="1" priority="5004" operator="greaterThan">
      <formula>120</formula>
    </cfRule>
    <cfRule type="containsText" dxfId="2" priority="1034" operator="between" text="库存为">
      <formula>NOT(ISERROR(SEARCH("库存为",AU2942)))</formula>
    </cfRule>
  </conditionalFormatting>
  <conditionalFormatting sqref="AU2943">
    <cfRule type="cellIs" dxfId="0" priority="8973" operator="lessThan">
      <formula>20</formula>
    </cfRule>
    <cfRule type="cellIs" dxfId="1" priority="5003" operator="greaterThan">
      <formula>120</formula>
    </cfRule>
    <cfRule type="containsText" dxfId="2" priority="1033" operator="between" text="库存为">
      <formula>NOT(ISERROR(SEARCH("库存为",AU2943)))</formula>
    </cfRule>
  </conditionalFormatting>
  <conditionalFormatting sqref="AU2944">
    <cfRule type="cellIs" dxfId="0" priority="8972" operator="lessThan">
      <formula>20</formula>
    </cfRule>
    <cfRule type="cellIs" dxfId="1" priority="5002" operator="greaterThan">
      <formula>120</formula>
    </cfRule>
    <cfRule type="containsText" dxfId="2" priority="1032" operator="between" text="库存为">
      <formula>NOT(ISERROR(SEARCH("库存为",AU2944)))</formula>
    </cfRule>
  </conditionalFormatting>
  <conditionalFormatting sqref="AU2945">
    <cfRule type="cellIs" dxfId="0" priority="8971" operator="lessThan">
      <formula>20</formula>
    </cfRule>
    <cfRule type="cellIs" dxfId="1" priority="5001" operator="greaterThan">
      <formula>120</formula>
    </cfRule>
    <cfRule type="containsText" dxfId="2" priority="1031" operator="between" text="库存为">
      <formula>NOT(ISERROR(SEARCH("库存为",AU2945)))</formula>
    </cfRule>
  </conditionalFormatting>
  <conditionalFormatting sqref="AU2946">
    <cfRule type="cellIs" dxfId="0" priority="8970" operator="lessThan">
      <formula>20</formula>
    </cfRule>
    <cfRule type="cellIs" dxfId="1" priority="5000" operator="greaterThan">
      <formula>120</formula>
    </cfRule>
    <cfRule type="containsText" dxfId="2" priority="1030" operator="between" text="库存为">
      <formula>NOT(ISERROR(SEARCH("库存为",AU2946)))</formula>
    </cfRule>
  </conditionalFormatting>
  <conditionalFormatting sqref="AU2947">
    <cfRule type="cellIs" dxfId="0" priority="8969" operator="lessThan">
      <formula>20</formula>
    </cfRule>
    <cfRule type="cellIs" dxfId="1" priority="4999" operator="greaterThan">
      <formula>120</formula>
    </cfRule>
    <cfRule type="containsText" dxfId="2" priority="1029" operator="between" text="库存为">
      <formula>NOT(ISERROR(SEARCH("库存为",AU2947)))</formula>
    </cfRule>
  </conditionalFormatting>
  <conditionalFormatting sqref="AU2948">
    <cfRule type="cellIs" dxfId="0" priority="8968" operator="lessThan">
      <formula>20</formula>
    </cfRule>
    <cfRule type="cellIs" dxfId="1" priority="4998" operator="greaterThan">
      <formula>120</formula>
    </cfRule>
    <cfRule type="containsText" dxfId="2" priority="1028" operator="between" text="库存为">
      <formula>NOT(ISERROR(SEARCH("库存为",AU2948)))</formula>
    </cfRule>
  </conditionalFormatting>
  <conditionalFormatting sqref="AU2949">
    <cfRule type="cellIs" dxfId="0" priority="8967" operator="lessThan">
      <formula>20</formula>
    </cfRule>
    <cfRule type="cellIs" dxfId="1" priority="4997" operator="greaterThan">
      <formula>120</formula>
    </cfRule>
    <cfRule type="containsText" dxfId="2" priority="1027" operator="between" text="库存为">
      <formula>NOT(ISERROR(SEARCH("库存为",AU2949)))</formula>
    </cfRule>
  </conditionalFormatting>
  <conditionalFormatting sqref="AU2950">
    <cfRule type="cellIs" dxfId="0" priority="8966" operator="lessThan">
      <formula>20</formula>
    </cfRule>
    <cfRule type="cellIs" dxfId="1" priority="4996" operator="greaterThan">
      <formula>120</formula>
    </cfRule>
    <cfRule type="containsText" dxfId="2" priority="1026" operator="between" text="库存为">
      <formula>NOT(ISERROR(SEARCH("库存为",AU2950)))</formula>
    </cfRule>
  </conditionalFormatting>
  <conditionalFormatting sqref="AU2951">
    <cfRule type="cellIs" dxfId="0" priority="8965" operator="lessThan">
      <formula>20</formula>
    </cfRule>
    <cfRule type="cellIs" dxfId="1" priority="4995" operator="greaterThan">
      <formula>120</formula>
    </cfRule>
    <cfRule type="containsText" dxfId="2" priority="1025" operator="between" text="库存为">
      <formula>NOT(ISERROR(SEARCH("库存为",AU2951)))</formula>
    </cfRule>
  </conditionalFormatting>
  <conditionalFormatting sqref="AU2952">
    <cfRule type="cellIs" dxfId="0" priority="8964" operator="lessThan">
      <formula>20</formula>
    </cfRule>
    <cfRule type="cellIs" dxfId="1" priority="4994" operator="greaterThan">
      <formula>120</formula>
    </cfRule>
    <cfRule type="containsText" dxfId="2" priority="1024" operator="between" text="库存为">
      <formula>NOT(ISERROR(SEARCH("库存为",AU2952)))</formula>
    </cfRule>
  </conditionalFormatting>
  <conditionalFormatting sqref="AU2953">
    <cfRule type="cellIs" dxfId="0" priority="8963" operator="lessThan">
      <formula>20</formula>
    </cfRule>
    <cfRule type="cellIs" dxfId="1" priority="4993" operator="greaterThan">
      <formula>120</formula>
    </cfRule>
    <cfRule type="containsText" dxfId="2" priority="1023" operator="between" text="库存为">
      <formula>NOT(ISERROR(SEARCH("库存为",AU2953)))</formula>
    </cfRule>
  </conditionalFormatting>
  <conditionalFormatting sqref="AU2954">
    <cfRule type="cellIs" dxfId="0" priority="8962" operator="lessThan">
      <formula>20</formula>
    </cfRule>
    <cfRule type="cellIs" dxfId="1" priority="4992" operator="greaterThan">
      <formula>120</formula>
    </cfRule>
    <cfRule type="containsText" dxfId="2" priority="1022" operator="between" text="库存为">
      <formula>NOT(ISERROR(SEARCH("库存为",AU2954)))</formula>
    </cfRule>
  </conditionalFormatting>
  <conditionalFormatting sqref="AU2955">
    <cfRule type="cellIs" dxfId="0" priority="8961" operator="lessThan">
      <formula>20</formula>
    </cfRule>
    <cfRule type="cellIs" dxfId="1" priority="4991" operator="greaterThan">
      <formula>120</formula>
    </cfRule>
    <cfRule type="containsText" dxfId="2" priority="1021" operator="between" text="库存为">
      <formula>NOT(ISERROR(SEARCH("库存为",AU2955)))</formula>
    </cfRule>
  </conditionalFormatting>
  <conditionalFormatting sqref="AU2956">
    <cfRule type="cellIs" dxfId="0" priority="8960" operator="lessThan">
      <formula>20</formula>
    </cfRule>
    <cfRule type="cellIs" dxfId="1" priority="4990" operator="greaterThan">
      <formula>120</formula>
    </cfRule>
    <cfRule type="containsText" dxfId="2" priority="1020" operator="between" text="库存为">
      <formula>NOT(ISERROR(SEARCH("库存为",AU2956)))</formula>
    </cfRule>
  </conditionalFormatting>
  <conditionalFormatting sqref="AU2957">
    <cfRule type="cellIs" dxfId="0" priority="8959" operator="lessThan">
      <formula>20</formula>
    </cfRule>
    <cfRule type="cellIs" dxfId="1" priority="4989" operator="greaterThan">
      <formula>120</formula>
    </cfRule>
    <cfRule type="containsText" dxfId="2" priority="1019" operator="between" text="库存为">
      <formula>NOT(ISERROR(SEARCH("库存为",AU2957)))</formula>
    </cfRule>
  </conditionalFormatting>
  <conditionalFormatting sqref="AU2958">
    <cfRule type="cellIs" dxfId="0" priority="8958" operator="lessThan">
      <formula>20</formula>
    </cfRule>
    <cfRule type="cellIs" dxfId="1" priority="4988" operator="greaterThan">
      <formula>120</formula>
    </cfRule>
    <cfRule type="containsText" dxfId="2" priority="1018" operator="between" text="库存为">
      <formula>NOT(ISERROR(SEARCH("库存为",AU2958)))</formula>
    </cfRule>
  </conditionalFormatting>
  <conditionalFormatting sqref="AU2959">
    <cfRule type="cellIs" dxfId="0" priority="8957" operator="lessThan">
      <formula>20</formula>
    </cfRule>
    <cfRule type="cellIs" dxfId="1" priority="4987" operator="greaterThan">
      <formula>120</formula>
    </cfRule>
    <cfRule type="containsText" dxfId="2" priority="1017" operator="between" text="库存为">
      <formula>NOT(ISERROR(SEARCH("库存为",AU2959)))</formula>
    </cfRule>
  </conditionalFormatting>
  <conditionalFormatting sqref="AU2960">
    <cfRule type="cellIs" dxfId="0" priority="8956" operator="lessThan">
      <formula>20</formula>
    </cfRule>
    <cfRule type="cellIs" dxfId="1" priority="4986" operator="greaterThan">
      <formula>120</formula>
    </cfRule>
    <cfRule type="containsText" dxfId="2" priority="1016" operator="between" text="库存为">
      <formula>NOT(ISERROR(SEARCH("库存为",AU2960)))</formula>
    </cfRule>
  </conditionalFormatting>
  <conditionalFormatting sqref="AU2961">
    <cfRule type="cellIs" dxfId="0" priority="8955" operator="lessThan">
      <formula>20</formula>
    </cfRule>
    <cfRule type="cellIs" dxfId="1" priority="4985" operator="greaterThan">
      <formula>120</formula>
    </cfRule>
    <cfRule type="containsText" dxfId="2" priority="1015" operator="between" text="库存为">
      <formula>NOT(ISERROR(SEARCH("库存为",AU2961)))</formula>
    </cfRule>
  </conditionalFormatting>
  <conditionalFormatting sqref="AU2962">
    <cfRule type="cellIs" dxfId="0" priority="8954" operator="lessThan">
      <formula>20</formula>
    </cfRule>
    <cfRule type="cellIs" dxfId="1" priority="4984" operator="greaterThan">
      <formula>120</formula>
    </cfRule>
    <cfRule type="containsText" dxfId="2" priority="1014" operator="between" text="库存为">
      <formula>NOT(ISERROR(SEARCH("库存为",AU2962)))</formula>
    </cfRule>
  </conditionalFormatting>
  <conditionalFormatting sqref="AU2963">
    <cfRule type="cellIs" dxfId="0" priority="8953" operator="lessThan">
      <formula>20</formula>
    </cfRule>
    <cfRule type="cellIs" dxfId="1" priority="4983" operator="greaterThan">
      <formula>120</formula>
    </cfRule>
    <cfRule type="containsText" dxfId="2" priority="1013" operator="between" text="库存为">
      <formula>NOT(ISERROR(SEARCH("库存为",AU2963)))</formula>
    </cfRule>
  </conditionalFormatting>
  <conditionalFormatting sqref="AU2964">
    <cfRule type="cellIs" dxfId="0" priority="8952" operator="lessThan">
      <formula>20</formula>
    </cfRule>
    <cfRule type="cellIs" dxfId="1" priority="4982" operator="greaterThan">
      <formula>120</formula>
    </cfRule>
    <cfRule type="containsText" dxfId="2" priority="1012" operator="between" text="库存为">
      <formula>NOT(ISERROR(SEARCH("库存为",AU2964)))</formula>
    </cfRule>
  </conditionalFormatting>
  <conditionalFormatting sqref="AU2965">
    <cfRule type="cellIs" dxfId="0" priority="8951" operator="lessThan">
      <formula>20</formula>
    </cfRule>
    <cfRule type="cellIs" dxfId="1" priority="4981" operator="greaterThan">
      <formula>120</formula>
    </cfRule>
    <cfRule type="containsText" dxfId="2" priority="1011" operator="between" text="库存为">
      <formula>NOT(ISERROR(SEARCH("库存为",AU2965)))</formula>
    </cfRule>
  </conditionalFormatting>
  <conditionalFormatting sqref="AU2966">
    <cfRule type="cellIs" dxfId="0" priority="8950" operator="lessThan">
      <formula>20</formula>
    </cfRule>
    <cfRule type="cellIs" dxfId="1" priority="4980" operator="greaterThan">
      <formula>120</formula>
    </cfRule>
    <cfRule type="containsText" dxfId="2" priority="1010" operator="between" text="库存为">
      <formula>NOT(ISERROR(SEARCH("库存为",AU2966)))</formula>
    </cfRule>
  </conditionalFormatting>
  <conditionalFormatting sqref="AU2967">
    <cfRule type="cellIs" dxfId="0" priority="8949" operator="lessThan">
      <formula>20</formula>
    </cfRule>
    <cfRule type="cellIs" dxfId="1" priority="4979" operator="greaterThan">
      <formula>120</formula>
    </cfRule>
    <cfRule type="containsText" dxfId="2" priority="1009" operator="between" text="库存为">
      <formula>NOT(ISERROR(SEARCH("库存为",AU2967)))</formula>
    </cfRule>
  </conditionalFormatting>
  <conditionalFormatting sqref="AU2968">
    <cfRule type="cellIs" dxfId="0" priority="8948" operator="lessThan">
      <formula>20</formula>
    </cfRule>
    <cfRule type="cellIs" dxfId="1" priority="4978" operator="greaterThan">
      <formula>120</formula>
    </cfRule>
    <cfRule type="containsText" dxfId="2" priority="1008" operator="between" text="库存为">
      <formula>NOT(ISERROR(SEARCH("库存为",AU2968)))</formula>
    </cfRule>
  </conditionalFormatting>
  <conditionalFormatting sqref="AU2969">
    <cfRule type="cellIs" dxfId="0" priority="8947" operator="lessThan">
      <formula>20</formula>
    </cfRule>
    <cfRule type="cellIs" dxfId="1" priority="4977" operator="greaterThan">
      <formula>120</formula>
    </cfRule>
    <cfRule type="containsText" dxfId="2" priority="1007" operator="between" text="库存为">
      <formula>NOT(ISERROR(SEARCH("库存为",AU2969)))</formula>
    </cfRule>
  </conditionalFormatting>
  <conditionalFormatting sqref="AU2970">
    <cfRule type="cellIs" dxfId="0" priority="8946" operator="lessThan">
      <formula>20</formula>
    </cfRule>
    <cfRule type="cellIs" dxfId="1" priority="4976" operator="greaterThan">
      <formula>120</formula>
    </cfRule>
    <cfRule type="containsText" dxfId="2" priority="1006" operator="between" text="库存为">
      <formula>NOT(ISERROR(SEARCH("库存为",AU2970)))</formula>
    </cfRule>
  </conditionalFormatting>
  <conditionalFormatting sqref="AU2971">
    <cfRule type="cellIs" dxfId="0" priority="8945" operator="lessThan">
      <formula>20</formula>
    </cfRule>
    <cfRule type="cellIs" dxfId="1" priority="4975" operator="greaterThan">
      <formula>120</formula>
    </cfRule>
    <cfRule type="containsText" dxfId="2" priority="1005" operator="between" text="库存为">
      <formula>NOT(ISERROR(SEARCH("库存为",AU2971)))</formula>
    </cfRule>
  </conditionalFormatting>
  <conditionalFormatting sqref="AU2972">
    <cfRule type="cellIs" dxfId="0" priority="8944" operator="lessThan">
      <formula>20</formula>
    </cfRule>
    <cfRule type="cellIs" dxfId="1" priority="4974" operator="greaterThan">
      <formula>120</formula>
    </cfRule>
    <cfRule type="containsText" dxfId="2" priority="1004" operator="between" text="库存为">
      <formula>NOT(ISERROR(SEARCH("库存为",AU2972)))</formula>
    </cfRule>
  </conditionalFormatting>
  <conditionalFormatting sqref="AU2973">
    <cfRule type="cellIs" dxfId="0" priority="8943" operator="lessThan">
      <formula>20</formula>
    </cfRule>
    <cfRule type="cellIs" dxfId="1" priority="4973" operator="greaterThan">
      <formula>120</formula>
    </cfRule>
    <cfRule type="containsText" dxfId="2" priority="1003" operator="between" text="库存为">
      <formula>NOT(ISERROR(SEARCH("库存为",AU2973)))</formula>
    </cfRule>
  </conditionalFormatting>
  <conditionalFormatting sqref="AU2974">
    <cfRule type="cellIs" dxfId="0" priority="8942" operator="lessThan">
      <formula>20</formula>
    </cfRule>
    <cfRule type="cellIs" dxfId="1" priority="4972" operator="greaterThan">
      <formula>120</formula>
    </cfRule>
    <cfRule type="containsText" dxfId="2" priority="1002" operator="between" text="库存为">
      <formula>NOT(ISERROR(SEARCH("库存为",AU2974)))</formula>
    </cfRule>
  </conditionalFormatting>
  <conditionalFormatting sqref="AU2975">
    <cfRule type="cellIs" dxfId="0" priority="8941" operator="lessThan">
      <formula>20</formula>
    </cfRule>
    <cfRule type="cellIs" dxfId="1" priority="4971" operator="greaterThan">
      <formula>120</formula>
    </cfRule>
    <cfRule type="containsText" dxfId="2" priority="1001" operator="between" text="库存为">
      <formula>NOT(ISERROR(SEARCH("库存为",AU2975)))</formula>
    </cfRule>
  </conditionalFormatting>
  <conditionalFormatting sqref="AU2976">
    <cfRule type="cellIs" dxfId="0" priority="8940" operator="lessThan">
      <formula>20</formula>
    </cfRule>
    <cfRule type="cellIs" dxfId="1" priority="4970" operator="greaterThan">
      <formula>120</formula>
    </cfRule>
    <cfRule type="containsText" dxfId="2" priority="1000" operator="between" text="库存为">
      <formula>NOT(ISERROR(SEARCH("库存为",AU2976)))</formula>
    </cfRule>
  </conditionalFormatting>
  <conditionalFormatting sqref="AU2977">
    <cfRule type="cellIs" dxfId="0" priority="8939" operator="lessThan">
      <formula>20</formula>
    </cfRule>
    <cfRule type="cellIs" dxfId="1" priority="4969" operator="greaterThan">
      <formula>120</formula>
    </cfRule>
    <cfRule type="containsText" dxfId="2" priority="999" operator="between" text="库存为">
      <formula>NOT(ISERROR(SEARCH("库存为",AU2977)))</formula>
    </cfRule>
  </conditionalFormatting>
  <conditionalFormatting sqref="AU2978">
    <cfRule type="cellIs" dxfId="0" priority="8938" operator="lessThan">
      <formula>20</formula>
    </cfRule>
    <cfRule type="cellIs" dxfId="1" priority="4968" operator="greaterThan">
      <formula>120</formula>
    </cfRule>
    <cfRule type="containsText" dxfId="2" priority="998" operator="between" text="库存为">
      <formula>NOT(ISERROR(SEARCH("库存为",AU2978)))</formula>
    </cfRule>
  </conditionalFormatting>
  <conditionalFormatting sqref="AU2979">
    <cfRule type="cellIs" dxfId="0" priority="8937" operator="lessThan">
      <formula>20</formula>
    </cfRule>
    <cfRule type="cellIs" dxfId="1" priority="4967" operator="greaterThan">
      <formula>120</formula>
    </cfRule>
    <cfRule type="containsText" dxfId="2" priority="997" operator="between" text="库存为">
      <formula>NOT(ISERROR(SEARCH("库存为",AU2979)))</formula>
    </cfRule>
  </conditionalFormatting>
  <conditionalFormatting sqref="AU2980">
    <cfRule type="cellIs" dxfId="0" priority="8936" operator="lessThan">
      <formula>20</formula>
    </cfRule>
    <cfRule type="cellIs" dxfId="1" priority="4966" operator="greaterThan">
      <formula>120</formula>
    </cfRule>
    <cfRule type="containsText" dxfId="2" priority="996" operator="between" text="库存为">
      <formula>NOT(ISERROR(SEARCH("库存为",AU2980)))</formula>
    </cfRule>
  </conditionalFormatting>
  <conditionalFormatting sqref="AU2981">
    <cfRule type="cellIs" dxfId="0" priority="8935" operator="lessThan">
      <formula>20</formula>
    </cfRule>
    <cfRule type="cellIs" dxfId="1" priority="4965" operator="greaterThan">
      <formula>120</formula>
    </cfRule>
    <cfRule type="containsText" dxfId="2" priority="995" operator="between" text="库存为">
      <formula>NOT(ISERROR(SEARCH("库存为",AU2981)))</formula>
    </cfRule>
  </conditionalFormatting>
  <conditionalFormatting sqref="AU2982">
    <cfRule type="cellIs" dxfId="0" priority="8934" operator="lessThan">
      <formula>20</formula>
    </cfRule>
    <cfRule type="cellIs" dxfId="1" priority="4964" operator="greaterThan">
      <formula>120</formula>
    </cfRule>
    <cfRule type="containsText" dxfId="2" priority="994" operator="between" text="库存为">
      <formula>NOT(ISERROR(SEARCH("库存为",AU2982)))</formula>
    </cfRule>
  </conditionalFormatting>
  <conditionalFormatting sqref="AU2983">
    <cfRule type="cellIs" dxfId="0" priority="8933" operator="lessThan">
      <formula>20</formula>
    </cfRule>
    <cfRule type="cellIs" dxfId="1" priority="4963" operator="greaterThan">
      <formula>120</formula>
    </cfRule>
    <cfRule type="containsText" dxfId="2" priority="993" operator="between" text="库存为">
      <formula>NOT(ISERROR(SEARCH("库存为",AU2983)))</formula>
    </cfRule>
  </conditionalFormatting>
  <conditionalFormatting sqref="AU2984">
    <cfRule type="cellIs" dxfId="0" priority="8932" operator="lessThan">
      <formula>20</formula>
    </cfRule>
    <cfRule type="cellIs" dxfId="1" priority="4962" operator="greaterThan">
      <formula>120</formula>
    </cfRule>
    <cfRule type="containsText" dxfId="2" priority="992" operator="between" text="库存为">
      <formula>NOT(ISERROR(SEARCH("库存为",AU2984)))</formula>
    </cfRule>
  </conditionalFormatting>
  <conditionalFormatting sqref="AU2985">
    <cfRule type="cellIs" dxfId="0" priority="8931" operator="lessThan">
      <formula>20</formula>
    </cfRule>
    <cfRule type="cellIs" dxfId="1" priority="4961" operator="greaterThan">
      <formula>120</formula>
    </cfRule>
    <cfRule type="containsText" dxfId="2" priority="991" operator="between" text="库存为">
      <formula>NOT(ISERROR(SEARCH("库存为",AU2985)))</formula>
    </cfRule>
  </conditionalFormatting>
  <conditionalFormatting sqref="AU2986">
    <cfRule type="cellIs" dxfId="0" priority="8930" operator="lessThan">
      <formula>20</formula>
    </cfRule>
    <cfRule type="cellIs" dxfId="1" priority="4960" operator="greaterThan">
      <formula>120</formula>
    </cfRule>
    <cfRule type="containsText" dxfId="2" priority="990" operator="between" text="库存为">
      <formula>NOT(ISERROR(SEARCH("库存为",AU2986)))</formula>
    </cfRule>
  </conditionalFormatting>
  <conditionalFormatting sqref="AU2987">
    <cfRule type="cellIs" dxfId="0" priority="8929" operator="lessThan">
      <formula>20</formula>
    </cfRule>
    <cfRule type="cellIs" dxfId="1" priority="4959" operator="greaterThan">
      <formula>120</formula>
    </cfRule>
    <cfRule type="containsText" dxfId="2" priority="989" operator="between" text="库存为">
      <formula>NOT(ISERROR(SEARCH("库存为",AU2987)))</formula>
    </cfRule>
  </conditionalFormatting>
  <conditionalFormatting sqref="AU2988">
    <cfRule type="cellIs" dxfId="0" priority="8928" operator="lessThan">
      <formula>20</formula>
    </cfRule>
    <cfRule type="cellIs" dxfId="1" priority="4958" operator="greaterThan">
      <formula>120</formula>
    </cfRule>
    <cfRule type="containsText" dxfId="2" priority="988" operator="between" text="库存为">
      <formula>NOT(ISERROR(SEARCH("库存为",AU2988)))</formula>
    </cfRule>
  </conditionalFormatting>
  <conditionalFormatting sqref="AU2989">
    <cfRule type="cellIs" dxfId="0" priority="8927" operator="lessThan">
      <formula>20</formula>
    </cfRule>
    <cfRule type="cellIs" dxfId="1" priority="4957" operator="greaterThan">
      <formula>120</formula>
    </cfRule>
    <cfRule type="containsText" dxfId="2" priority="987" operator="between" text="库存为">
      <formula>NOT(ISERROR(SEARCH("库存为",AU2989)))</formula>
    </cfRule>
  </conditionalFormatting>
  <conditionalFormatting sqref="AU2990">
    <cfRule type="cellIs" dxfId="0" priority="8926" operator="lessThan">
      <formula>20</formula>
    </cfRule>
    <cfRule type="cellIs" dxfId="1" priority="4956" operator="greaterThan">
      <formula>120</formula>
    </cfRule>
    <cfRule type="containsText" dxfId="2" priority="986" operator="between" text="库存为">
      <formula>NOT(ISERROR(SEARCH("库存为",AU2990)))</formula>
    </cfRule>
  </conditionalFormatting>
  <conditionalFormatting sqref="AU2991">
    <cfRule type="cellIs" dxfId="0" priority="8925" operator="lessThan">
      <formula>20</formula>
    </cfRule>
    <cfRule type="cellIs" dxfId="1" priority="4955" operator="greaterThan">
      <formula>120</formula>
    </cfRule>
    <cfRule type="containsText" dxfId="2" priority="985" operator="between" text="库存为">
      <formula>NOT(ISERROR(SEARCH("库存为",AU2991)))</formula>
    </cfRule>
  </conditionalFormatting>
  <conditionalFormatting sqref="AU2992">
    <cfRule type="cellIs" dxfId="0" priority="8924" operator="lessThan">
      <formula>20</formula>
    </cfRule>
    <cfRule type="cellIs" dxfId="1" priority="4954" operator="greaterThan">
      <formula>120</formula>
    </cfRule>
    <cfRule type="containsText" dxfId="2" priority="984" operator="between" text="库存为">
      <formula>NOT(ISERROR(SEARCH("库存为",AU2992)))</formula>
    </cfRule>
  </conditionalFormatting>
  <conditionalFormatting sqref="AU2993">
    <cfRule type="cellIs" dxfId="0" priority="8923" operator="lessThan">
      <formula>20</formula>
    </cfRule>
    <cfRule type="cellIs" dxfId="1" priority="4953" operator="greaterThan">
      <formula>120</formula>
    </cfRule>
    <cfRule type="containsText" dxfId="2" priority="983" operator="between" text="库存为">
      <formula>NOT(ISERROR(SEARCH("库存为",AU2993)))</formula>
    </cfRule>
  </conditionalFormatting>
  <conditionalFormatting sqref="AU2994">
    <cfRule type="cellIs" dxfId="0" priority="8922" operator="lessThan">
      <formula>20</formula>
    </cfRule>
    <cfRule type="cellIs" dxfId="1" priority="4952" operator="greaterThan">
      <formula>120</formula>
    </cfRule>
    <cfRule type="containsText" dxfId="2" priority="982" operator="between" text="库存为">
      <formula>NOT(ISERROR(SEARCH("库存为",AU2994)))</formula>
    </cfRule>
  </conditionalFormatting>
  <conditionalFormatting sqref="AU2995">
    <cfRule type="cellIs" dxfId="0" priority="8921" operator="lessThan">
      <formula>20</formula>
    </cfRule>
    <cfRule type="cellIs" dxfId="1" priority="4951" operator="greaterThan">
      <formula>120</formula>
    </cfRule>
    <cfRule type="containsText" dxfId="2" priority="981" operator="between" text="库存为">
      <formula>NOT(ISERROR(SEARCH("库存为",AU2995)))</formula>
    </cfRule>
  </conditionalFormatting>
  <conditionalFormatting sqref="AU2996">
    <cfRule type="cellIs" dxfId="0" priority="8920" operator="lessThan">
      <formula>20</formula>
    </cfRule>
    <cfRule type="cellIs" dxfId="1" priority="4950" operator="greaterThan">
      <formula>120</formula>
    </cfRule>
    <cfRule type="containsText" dxfId="2" priority="980" operator="between" text="库存为">
      <formula>NOT(ISERROR(SEARCH("库存为",AU2996)))</formula>
    </cfRule>
  </conditionalFormatting>
  <conditionalFormatting sqref="AU2997">
    <cfRule type="cellIs" dxfId="0" priority="8919" operator="lessThan">
      <formula>20</formula>
    </cfRule>
    <cfRule type="cellIs" dxfId="1" priority="4949" operator="greaterThan">
      <formula>120</formula>
    </cfRule>
    <cfRule type="containsText" dxfId="2" priority="979" operator="between" text="库存为">
      <formula>NOT(ISERROR(SEARCH("库存为",AU2997)))</formula>
    </cfRule>
  </conditionalFormatting>
  <conditionalFormatting sqref="AU2998">
    <cfRule type="cellIs" dxfId="0" priority="8918" operator="lessThan">
      <formula>20</formula>
    </cfRule>
    <cfRule type="cellIs" dxfId="1" priority="4948" operator="greaterThan">
      <formula>120</formula>
    </cfRule>
    <cfRule type="containsText" dxfId="2" priority="978" operator="between" text="库存为">
      <formula>NOT(ISERROR(SEARCH("库存为",AU2998)))</formula>
    </cfRule>
  </conditionalFormatting>
  <conditionalFormatting sqref="AU2999">
    <cfRule type="cellIs" dxfId="0" priority="8917" operator="lessThan">
      <formula>20</formula>
    </cfRule>
    <cfRule type="cellIs" dxfId="1" priority="4947" operator="greaterThan">
      <formula>120</formula>
    </cfRule>
    <cfRule type="containsText" dxfId="2" priority="977" operator="between" text="库存为">
      <formula>NOT(ISERROR(SEARCH("库存为",AU2999)))</formula>
    </cfRule>
  </conditionalFormatting>
  <conditionalFormatting sqref="AU3000">
    <cfRule type="cellIs" dxfId="0" priority="8916" operator="lessThan">
      <formula>20</formula>
    </cfRule>
    <cfRule type="cellIs" dxfId="1" priority="4946" operator="greaterThan">
      <formula>120</formula>
    </cfRule>
    <cfRule type="containsText" dxfId="2" priority="976" operator="between" text="库存为">
      <formula>NOT(ISERROR(SEARCH("库存为",AU3000)))</formula>
    </cfRule>
  </conditionalFormatting>
  <conditionalFormatting sqref="AU3001">
    <cfRule type="cellIs" dxfId="0" priority="8915" operator="lessThan">
      <formula>20</formula>
    </cfRule>
    <cfRule type="cellIs" dxfId="1" priority="4945" operator="greaterThan">
      <formula>120</formula>
    </cfRule>
    <cfRule type="containsText" dxfId="2" priority="975" operator="between" text="库存为">
      <formula>NOT(ISERROR(SEARCH("库存为",AU3001)))</formula>
    </cfRule>
  </conditionalFormatting>
  <conditionalFormatting sqref="AU3002">
    <cfRule type="cellIs" dxfId="0" priority="8914" operator="lessThan">
      <formula>20</formula>
    </cfRule>
    <cfRule type="cellIs" dxfId="1" priority="4944" operator="greaterThan">
      <formula>120</formula>
    </cfRule>
    <cfRule type="containsText" dxfId="2" priority="974" operator="between" text="库存为">
      <formula>NOT(ISERROR(SEARCH("库存为",AU3002)))</formula>
    </cfRule>
  </conditionalFormatting>
  <conditionalFormatting sqref="AU3003">
    <cfRule type="cellIs" dxfId="0" priority="8913" operator="lessThan">
      <formula>20</formula>
    </cfRule>
    <cfRule type="cellIs" dxfId="1" priority="4943" operator="greaterThan">
      <formula>120</formula>
    </cfRule>
    <cfRule type="containsText" dxfId="2" priority="973" operator="between" text="库存为">
      <formula>NOT(ISERROR(SEARCH("库存为",AU3003)))</formula>
    </cfRule>
  </conditionalFormatting>
  <conditionalFormatting sqref="AU3004">
    <cfRule type="cellIs" dxfId="0" priority="8912" operator="lessThan">
      <formula>20</formula>
    </cfRule>
    <cfRule type="cellIs" dxfId="1" priority="4942" operator="greaterThan">
      <formula>120</formula>
    </cfRule>
    <cfRule type="containsText" dxfId="2" priority="972" operator="between" text="库存为">
      <formula>NOT(ISERROR(SEARCH("库存为",AU3004)))</formula>
    </cfRule>
  </conditionalFormatting>
  <conditionalFormatting sqref="AU3005">
    <cfRule type="cellIs" dxfId="0" priority="8911" operator="lessThan">
      <formula>20</formula>
    </cfRule>
    <cfRule type="cellIs" dxfId="1" priority="4941" operator="greaterThan">
      <formula>120</formula>
    </cfRule>
    <cfRule type="containsText" dxfId="2" priority="971" operator="between" text="库存为">
      <formula>NOT(ISERROR(SEARCH("库存为",AU3005)))</formula>
    </cfRule>
  </conditionalFormatting>
  <conditionalFormatting sqref="AU3006">
    <cfRule type="cellIs" dxfId="0" priority="8910" operator="lessThan">
      <formula>20</formula>
    </cfRule>
    <cfRule type="cellIs" dxfId="1" priority="4940" operator="greaterThan">
      <formula>120</formula>
    </cfRule>
    <cfRule type="containsText" dxfId="2" priority="970" operator="between" text="库存为">
      <formula>NOT(ISERROR(SEARCH("库存为",AU3006)))</formula>
    </cfRule>
  </conditionalFormatting>
  <conditionalFormatting sqref="AU3007">
    <cfRule type="cellIs" dxfId="0" priority="8909" operator="lessThan">
      <formula>20</formula>
    </cfRule>
    <cfRule type="cellIs" dxfId="1" priority="4939" operator="greaterThan">
      <formula>120</formula>
    </cfRule>
    <cfRule type="containsText" dxfId="2" priority="969" operator="between" text="库存为">
      <formula>NOT(ISERROR(SEARCH("库存为",AU3007)))</formula>
    </cfRule>
  </conditionalFormatting>
  <conditionalFormatting sqref="AU3008">
    <cfRule type="cellIs" dxfId="0" priority="8908" operator="lessThan">
      <formula>20</formula>
    </cfRule>
    <cfRule type="cellIs" dxfId="1" priority="4938" operator="greaterThan">
      <formula>120</formula>
    </cfRule>
    <cfRule type="containsText" dxfId="2" priority="968" operator="between" text="库存为">
      <formula>NOT(ISERROR(SEARCH("库存为",AU3008)))</formula>
    </cfRule>
  </conditionalFormatting>
  <conditionalFormatting sqref="AU3009">
    <cfRule type="cellIs" dxfId="0" priority="8907" operator="lessThan">
      <formula>20</formula>
    </cfRule>
    <cfRule type="cellIs" dxfId="1" priority="4937" operator="greaterThan">
      <formula>120</formula>
    </cfRule>
    <cfRule type="containsText" dxfId="2" priority="967" operator="between" text="库存为">
      <formula>NOT(ISERROR(SEARCH("库存为",AU3009)))</formula>
    </cfRule>
  </conditionalFormatting>
  <conditionalFormatting sqref="AU3010">
    <cfRule type="cellIs" dxfId="0" priority="8906" operator="lessThan">
      <formula>20</formula>
    </cfRule>
    <cfRule type="cellIs" dxfId="1" priority="4936" operator="greaterThan">
      <formula>120</formula>
    </cfRule>
    <cfRule type="containsText" dxfId="2" priority="966" operator="between" text="库存为">
      <formula>NOT(ISERROR(SEARCH("库存为",AU3010)))</formula>
    </cfRule>
  </conditionalFormatting>
  <conditionalFormatting sqref="AU3011">
    <cfRule type="cellIs" dxfId="0" priority="8905" operator="lessThan">
      <formula>20</formula>
    </cfRule>
    <cfRule type="cellIs" dxfId="1" priority="4935" operator="greaterThan">
      <formula>120</formula>
    </cfRule>
    <cfRule type="containsText" dxfId="2" priority="965" operator="between" text="库存为">
      <formula>NOT(ISERROR(SEARCH("库存为",AU3011)))</formula>
    </cfRule>
  </conditionalFormatting>
  <conditionalFormatting sqref="AU3012">
    <cfRule type="cellIs" dxfId="0" priority="8904" operator="lessThan">
      <formula>20</formula>
    </cfRule>
    <cfRule type="cellIs" dxfId="1" priority="4934" operator="greaterThan">
      <formula>120</formula>
    </cfRule>
    <cfRule type="containsText" dxfId="2" priority="964" operator="between" text="库存为">
      <formula>NOT(ISERROR(SEARCH("库存为",AU3012)))</formula>
    </cfRule>
  </conditionalFormatting>
  <conditionalFormatting sqref="AU3013">
    <cfRule type="cellIs" dxfId="0" priority="8903" operator="lessThan">
      <formula>20</formula>
    </cfRule>
    <cfRule type="cellIs" dxfId="1" priority="4933" operator="greaterThan">
      <formula>120</formula>
    </cfRule>
    <cfRule type="containsText" dxfId="2" priority="963" operator="between" text="库存为">
      <formula>NOT(ISERROR(SEARCH("库存为",AU3013)))</formula>
    </cfRule>
  </conditionalFormatting>
  <conditionalFormatting sqref="AU3014">
    <cfRule type="cellIs" dxfId="0" priority="8902" operator="lessThan">
      <formula>20</formula>
    </cfRule>
    <cfRule type="cellIs" dxfId="1" priority="4932" operator="greaterThan">
      <formula>120</formula>
    </cfRule>
    <cfRule type="containsText" dxfId="2" priority="962" operator="between" text="库存为">
      <formula>NOT(ISERROR(SEARCH("库存为",AU3014)))</formula>
    </cfRule>
  </conditionalFormatting>
  <conditionalFormatting sqref="AU3015">
    <cfRule type="cellIs" dxfId="0" priority="8901" operator="lessThan">
      <formula>20</formula>
    </cfRule>
    <cfRule type="cellIs" dxfId="1" priority="4931" operator="greaterThan">
      <formula>120</formula>
    </cfRule>
    <cfRule type="containsText" dxfId="2" priority="961" operator="between" text="库存为">
      <formula>NOT(ISERROR(SEARCH("库存为",AU3015)))</formula>
    </cfRule>
  </conditionalFormatting>
  <conditionalFormatting sqref="AU3016">
    <cfRule type="cellIs" dxfId="0" priority="8900" operator="lessThan">
      <formula>20</formula>
    </cfRule>
    <cfRule type="cellIs" dxfId="1" priority="4930" operator="greaterThan">
      <formula>120</formula>
    </cfRule>
    <cfRule type="containsText" dxfId="2" priority="960" operator="between" text="库存为">
      <formula>NOT(ISERROR(SEARCH("库存为",AU3016)))</formula>
    </cfRule>
  </conditionalFormatting>
  <conditionalFormatting sqref="AU3017">
    <cfRule type="cellIs" dxfId="0" priority="8899" operator="lessThan">
      <formula>20</formula>
    </cfRule>
    <cfRule type="cellIs" dxfId="1" priority="4929" operator="greaterThan">
      <formula>120</formula>
    </cfRule>
    <cfRule type="containsText" dxfId="2" priority="959" operator="between" text="库存为">
      <formula>NOT(ISERROR(SEARCH("库存为",AU3017)))</formula>
    </cfRule>
  </conditionalFormatting>
  <conditionalFormatting sqref="AU3018">
    <cfRule type="cellIs" dxfId="0" priority="8898" operator="lessThan">
      <formula>20</formula>
    </cfRule>
    <cfRule type="cellIs" dxfId="1" priority="4928" operator="greaterThan">
      <formula>120</formula>
    </cfRule>
    <cfRule type="containsText" dxfId="2" priority="958" operator="between" text="库存为">
      <formula>NOT(ISERROR(SEARCH("库存为",AU3018)))</formula>
    </cfRule>
  </conditionalFormatting>
  <conditionalFormatting sqref="AU3019">
    <cfRule type="cellIs" dxfId="0" priority="8897" operator="lessThan">
      <formula>20</formula>
    </cfRule>
    <cfRule type="cellIs" dxfId="1" priority="4927" operator="greaterThan">
      <formula>120</formula>
    </cfRule>
    <cfRule type="containsText" dxfId="2" priority="957" operator="between" text="库存为">
      <formula>NOT(ISERROR(SEARCH("库存为",AU3019)))</formula>
    </cfRule>
  </conditionalFormatting>
  <conditionalFormatting sqref="AU3020">
    <cfRule type="cellIs" dxfId="0" priority="8896" operator="lessThan">
      <formula>20</formula>
    </cfRule>
    <cfRule type="cellIs" dxfId="1" priority="4926" operator="greaterThan">
      <formula>120</formula>
    </cfRule>
    <cfRule type="containsText" dxfId="2" priority="956" operator="between" text="库存为">
      <formula>NOT(ISERROR(SEARCH("库存为",AU3020)))</formula>
    </cfRule>
  </conditionalFormatting>
  <conditionalFormatting sqref="AU3021">
    <cfRule type="cellIs" dxfId="0" priority="8895" operator="lessThan">
      <formula>20</formula>
    </cfRule>
    <cfRule type="cellIs" dxfId="1" priority="4925" operator="greaterThan">
      <formula>120</formula>
    </cfRule>
    <cfRule type="containsText" dxfId="2" priority="955" operator="between" text="库存为">
      <formula>NOT(ISERROR(SEARCH("库存为",AU3021)))</formula>
    </cfRule>
  </conditionalFormatting>
  <conditionalFormatting sqref="AU3022">
    <cfRule type="cellIs" dxfId="0" priority="8894" operator="lessThan">
      <formula>20</formula>
    </cfRule>
    <cfRule type="cellIs" dxfId="1" priority="4924" operator="greaterThan">
      <formula>120</formula>
    </cfRule>
    <cfRule type="containsText" dxfId="2" priority="954" operator="between" text="库存为">
      <formula>NOT(ISERROR(SEARCH("库存为",AU3022)))</formula>
    </cfRule>
  </conditionalFormatting>
  <conditionalFormatting sqref="AU3023">
    <cfRule type="cellIs" dxfId="0" priority="8893" operator="lessThan">
      <formula>20</formula>
    </cfRule>
    <cfRule type="cellIs" dxfId="1" priority="4923" operator="greaterThan">
      <formula>120</formula>
    </cfRule>
    <cfRule type="containsText" dxfId="2" priority="953" operator="between" text="库存为">
      <formula>NOT(ISERROR(SEARCH("库存为",AU3023)))</formula>
    </cfRule>
  </conditionalFormatting>
  <conditionalFormatting sqref="AU3024">
    <cfRule type="cellIs" dxfId="0" priority="8892" operator="lessThan">
      <formula>20</formula>
    </cfRule>
    <cfRule type="cellIs" dxfId="1" priority="4922" operator="greaterThan">
      <formula>120</formula>
    </cfRule>
    <cfRule type="containsText" dxfId="2" priority="952" operator="between" text="库存为">
      <formula>NOT(ISERROR(SEARCH("库存为",AU3024)))</formula>
    </cfRule>
  </conditionalFormatting>
  <conditionalFormatting sqref="AU3025">
    <cfRule type="cellIs" dxfId="0" priority="8891" operator="lessThan">
      <formula>20</formula>
    </cfRule>
    <cfRule type="cellIs" dxfId="1" priority="4921" operator="greaterThan">
      <formula>120</formula>
    </cfRule>
    <cfRule type="containsText" dxfId="2" priority="951" operator="between" text="库存为">
      <formula>NOT(ISERROR(SEARCH("库存为",AU3025)))</formula>
    </cfRule>
  </conditionalFormatting>
  <conditionalFormatting sqref="AU3026">
    <cfRule type="cellIs" dxfId="0" priority="8890" operator="lessThan">
      <formula>20</formula>
    </cfRule>
    <cfRule type="cellIs" dxfId="1" priority="4920" operator="greaterThan">
      <formula>120</formula>
    </cfRule>
    <cfRule type="containsText" dxfId="2" priority="950" operator="between" text="库存为">
      <formula>NOT(ISERROR(SEARCH("库存为",AU3026)))</formula>
    </cfRule>
  </conditionalFormatting>
  <conditionalFormatting sqref="AU3027">
    <cfRule type="cellIs" dxfId="0" priority="8889" operator="lessThan">
      <formula>20</formula>
    </cfRule>
    <cfRule type="cellIs" dxfId="1" priority="4919" operator="greaterThan">
      <formula>120</formula>
    </cfRule>
    <cfRule type="containsText" dxfId="2" priority="949" operator="between" text="库存为">
      <formula>NOT(ISERROR(SEARCH("库存为",AU3027)))</formula>
    </cfRule>
  </conditionalFormatting>
  <conditionalFormatting sqref="AU3028">
    <cfRule type="cellIs" dxfId="0" priority="8888" operator="lessThan">
      <formula>20</formula>
    </cfRule>
    <cfRule type="cellIs" dxfId="1" priority="4918" operator="greaterThan">
      <formula>120</formula>
    </cfRule>
    <cfRule type="containsText" dxfId="2" priority="948" operator="between" text="库存为">
      <formula>NOT(ISERROR(SEARCH("库存为",AU3028)))</formula>
    </cfRule>
  </conditionalFormatting>
  <conditionalFormatting sqref="AU3029">
    <cfRule type="cellIs" dxfId="0" priority="8887" operator="lessThan">
      <formula>20</formula>
    </cfRule>
    <cfRule type="cellIs" dxfId="1" priority="4917" operator="greaterThan">
      <formula>120</formula>
    </cfRule>
    <cfRule type="containsText" dxfId="2" priority="947" operator="between" text="库存为">
      <formula>NOT(ISERROR(SEARCH("库存为",AU3029)))</formula>
    </cfRule>
  </conditionalFormatting>
  <conditionalFormatting sqref="AU3030">
    <cfRule type="cellIs" dxfId="0" priority="8886" operator="lessThan">
      <formula>20</formula>
    </cfRule>
    <cfRule type="cellIs" dxfId="1" priority="4916" operator="greaterThan">
      <formula>120</formula>
    </cfRule>
    <cfRule type="containsText" dxfId="2" priority="946" operator="between" text="库存为">
      <formula>NOT(ISERROR(SEARCH("库存为",AU3030)))</formula>
    </cfRule>
  </conditionalFormatting>
  <conditionalFormatting sqref="AU3031">
    <cfRule type="cellIs" dxfId="0" priority="8885" operator="lessThan">
      <formula>20</formula>
    </cfRule>
    <cfRule type="cellIs" dxfId="1" priority="4915" operator="greaterThan">
      <formula>120</formula>
    </cfRule>
    <cfRule type="containsText" dxfId="2" priority="945" operator="between" text="库存为">
      <formula>NOT(ISERROR(SEARCH("库存为",AU3031)))</formula>
    </cfRule>
  </conditionalFormatting>
  <conditionalFormatting sqref="AU3032">
    <cfRule type="cellIs" dxfId="0" priority="8884" operator="lessThan">
      <formula>20</formula>
    </cfRule>
    <cfRule type="cellIs" dxfId="1" priority="4914" operator="greaterThan">
      <formula>120</formula>
    </cfRule>
    <cfRule type="containsText" dxfId="2" priority="944" operator="between" text="库存为">
      <formula>NOT(ISERROR(SEARCH("库存为",AU3032)))</formula>
    </cfRule>
  </conditionalFormatting>
  <conditionalFormatting sqref="AU3033">
    <cfRule type="cellIs" dxfId="0" priority="8883" operator="lessThan">
      <formula>20</formula>
    </cfRule>
    <cfRule type="cellIs" dxfId="1" priority="4913" operator="greaterThan">
      <formula>120</formula>
    </cfRule>
    <cfRule type="containsText" dxfId="2" priority="943" operator="between" text="库存为">
      <formula>NOT(ISERROR(SEARCH("库存为",AU3033)))</formula>
    </cfRule>
  </conditionalFormatting>
  <conditionalFormatting sqref="AU3034">
    <cfRule type="cellIs" dxfId="0" priority="8882" operator="lessThan">
      <formula>20</formula>
    </cfRule>
    <cfRule type="cellIs" dxfId="1" priority="4912" operator="greaterThan">
      <formula>120</formula>
    </cfRule>
    <cfRule type="containsText" dxfId="2" priority="942" operator="between" text="库存为">
      <formula>NOT(ISERROR(SEARCH("库存为",AU3034)))</formula>
    </cfRule>
  </conditionalFormatting>
  <conditionalFormatting sqref="AU3035">
    <cfRule type="cellIs" dxfId="0" priority="8881" operator="lessThan">
      <formula>20</formula>
    </cfRule>
    <cfRule type="cellIs" dxfId="1" priority="4911" operator="greaterThan">
      <formula>120</formula>
    </cfRule>
    <cfRule type="containsText" dxfId="2" priority="941" operator="between" text="库存为">
      <formula>NOT(ISERROR(SEARCH("库存为",AU3035)))</formula>
    </cfRule>
  </conditionalFormatting>
  <conditionalFormatting sqref="AU3036">
    <cfRule type="cellIs" dxfId="0" priority="8880" operator="lessThan">
      <formula>20</formula>
    </cfRule>
    <cfRule type="cellIs" dxfId="1" priority="4910" operator="greaterThan">
      <formula>120</formula>
    </cfRule>
    <cfRule type="containsText" dxfId="2" priority="940" operator="between" text="库存为">
      <formula>NOT(ISERROR(SEARCH("库存为",AU3036)))</formula>
    </cfRule>
  </conditionalFormatting>
  <conditionalFormatting sqref="AU3037">
    <cfRule type="cellIs" dxfId="0" priority="8879" operator="lessThan">
      <formula>20</formula>
    </cfRule>
    <cfRule type="cellIs" dxfId="1" priority="4909" operator="greaterThan">
      <formula>120</formula>
    </cfRule>
    <cfRule type="containsText" dxfId="2" priority="939" operator="between" text="库存为">
      <formula>NOT(ISERROR(SEARCH("库存为",AU3037)))</formula>
    </cfRule>
  </conditionalFormatting>
  <conditionalFormatting sqref="AU3038">
    <cfRule type="cellIs" dxfId="0" priority="8878" operator="lessThan">
      <formula>20</formula>
    </cfRule>
    <cfRule type="cellIs" dxfId="1" priority="4908" operator="greaterThan">
      <formula>120</formula>
    </cfRule>
    <cfRule type="containsText" dxfId="2" priority="938" operator="between" text="库存为">
      <formula>NOT(ISERROR(SEARCH("库存为",AU3038)))</formula>
    </cfRule>
  </conditionalFormatting>
  <conditionalFormatting sqref="AU3039">
    <cfRule type="cellIs" dxfId="0" priority="8877" operator="lessThan">
      <formula>20</formula>
    </cfRule>
    <cfRule type="cellIs" dxfId="1" priority="4907" operator="greaterThan">
      <formula>120</formula>
    </cfRule>
    <cfRule type="containsText" dxfId="2" priority="937" operator="between" text="库存为">
      <formula>NOT(ISERROR(SEARCH("库存为",AU3039)))</formula>
    </cfRule>
  </conditionalFormatting>
  <conditionalFormatting sqref="AU3040">
    <cfRule type="cellIs" dxfId="0" priority="8876" operator="lessThan">
      <formula>20</formula>
    </cfRule>
    <cfRule type="cellIs" dxfId="1" priority="4906" operator="greaterThan">
      <formula>120</formula>
    </cfRule>
    <cfRule type="containsText" dxfId="2" priority="936" operator="between" text="库存为">
      <formula>NOT(ISERROR(SEARCH("库存为",AU3040)))</formula>
    </cfRule>
  </conditionalFormatting>
  <conditionalFormatting sqref="AU3041">
    <cfRule type="cellIs" dxfId="0" priority="8875" operator="lessThan">
      <formula>20</formula>
    </cfRule>
    <cfRule type="cellIs" dxfId="1" priority="4905" operator="greaterThan">
      <formula>120</formula>
    </cfRule>
    <cfRule type="containsText" dxfId="2" priority="935" operator="between" text="库存为">
      <formula>NOT(ISERROR(SEARCH("库存为",AU3041)))</formula>
    </cfRule>
  </conditionalFormatting>
  <conditionalFormatting sqref="AU3042">
    <cfRule type="cellIs" dxfId="0" priority="8874" operator="lessThan">
      <formula>20</formula>
    </cfRule>
    <cfRule type="cellIs" dxfId="1" priority="4904" operator="greaterThan">
      <formula>120</formula>
    </cfRule>
    <cfRule type="containsText" dxfId="2" priority="934" operator="between" text="库存为">
      <formula>NOT(ISERROR(SEARCH("库存为",AU3042)))</formula>
    </cfRule>
  </conditionalFormatting>
  <conditionalFormatting sqref="AU3043">
    <cfRule type="cellIs" dxfId="0" priority="8873" operator="lessThan">
      <formula>20</formula>
    </cfRule>
    <cfRule type="cellIs" dxfId="1" priority="4903" operator="greaterThan">
      <formula>120</formula>
    </cfRule>
    <cfRule type="containsText" dxfId="2" priority="933" operator="between" text="库存为">
      <formula>NOT(ISERROR(SEARCH("库存为",AU3043)))</formula>
    </cfRule>
  </conditionalFormatting>
  <conditionalFormatting sqref="AU3044">
    <cfRule type="cellIs" dxfId="0" priority="8872" operator="lessThan">
      <formula>20</formula>
    </cfRule>
    <cfRule type="cellIs" dxfId="1" priority="4902" operator="greaterThan">
      <formula>120</formula>
    </cfRule>
    <cfRule type="containsText" dxfId="2" priority="932" operator="between" text="库存为">
      <formula>NOT(ISERROR(SEARCH("库存为",AU3044)))</formula>
    </cfRule>
  </conditionalFormatting>
  <conditionalFormatting sqref="AU3045">
    <cfRule type="cellIs" dxfId="0" priority="8871" operator="lessThan">
      <formula>20</formula>
    </cfRule>
    <cfRule type="cellIs" dxfId="1" priority="4901" operator="greaterThan">
      <formula>120</formula>
    </cfRule>
    <cfRule type="containsText" dxfId="2" priority="931" operator="between" text="库存为">
      <formula>NOT(ISERROR(SEARCH("库存为",AU3045)))</formula>
    </cfRule>
  </conditionalFormatting>
  <conditionalFormatting sqref="AU3046">
    <cfRule type="cellIs" dxfId="0" priority="8870" operator="lessThan">
      <formula>20</formula>
    </cfRule>
    <cfRule type="cellIs" dxfId="1" priority="4900" operator="greaterThan">
      <formula>120</formula>
    </cfRule>
    <cfRule type="containsText" dxfId="2" priority="930" operator="between" text="库存为">
      <formula>NOT(ISERROR(SEARCH("库存为",AU3046)))</formula>
    </cfRule>
  </conditionalFormatting>
  <conditionalFormatting sqref="AU3047">
    <cfRule type="cellIs" dxfId="0" priority="8869" operator="lessThan">
      <formula>20</formula>
    </cfRule>
    <cfRule type="cellIs" dxfId="1" priority="4899" operator="greaterThan">
      <formula>120</formula>
    </cfRule>
    <cfRule type="containsText" dxfId="2" priority="929" operator="between" text="库存为">
      <formula>NOT(ISERROR(SEARCH("库存为",AU3047)))</formula>
    </cfRule>
  </conditionalFormatting>
  <conditionalFormatting sqref="AU3048">
    <cfRule type="cellIs" dxfId="0" priority="8868" operator="lessThan">
      <formula>20</formula>
    </cfRule>
    <cfRule type="cellIs" dxfId="1" priority="4898" operator="greaterThan">
      <formula>120</formula>
    </cfRule>
    <cfRule type="containsText" dxfId="2" priority="928" operator="between" text="库存为">
      <formula>NOT(ISERROR(SEARCH("库存为",AU3048)))</formula>
    </cfRule>
  </conditionalFormatting>
  <conditionalFormatting sqref="AU3049">
    <cfRule type="cellIs" dxfId="0" priority="8867" operator="lessThan">
      <formula>20</formula>
    </cfRule>
    <cfRule type="cellIs" dxfId="1" priority="4897" operator="greaterThan">
      <formula>120</formula>
    </cfRule>
    <cfRule type="containsText" dxfId="2" priority="927" operator="between" text="库存为">
      <formula>NOT(ISERROR(SEARCH("库存为",AU3049)))</formula>
    </cfRule>
  </conditionalFormatting>
  <conditionalFormatting sqref="AU3050">
    <cfRule type="cellIs" dxfId="0" priority="8866" operator="lessThan">
      <formula>20</formula>
    </cfRule>
    <cfRule type="cellIs" dxfId="1" priority="4896" operator="greaterThan">
      <formula>120</formula>
    </cfRule>
    <cfRule type="containsText" dxfId="2" priority="926" operator="between" text="库存为">
      <formula>NOT(ISERROR(SEARCH("库存为",AU3050)))</formula>
    </cfRule>
  </conditionalFormatting>
  <conditionalFormatting sqref="AU3051">
    <cfRule type="cellIs" dxfId="0" priority="8865" operator="lessThan">
      <formula>20</formula>
    </cfRule>
    <cfRule type="cellIs" dxfId="1" priority="4895" operator="greaterThan">
      <formula>120</formula>
    </cfRule>
    <cfRule type="containsText" dxfId="2" priority="925" operator="between" text="库存为">
      <formula>NOT(ISERROR(SEARCH("库存为",AU3051)))</formula>
    </cfRule>
  </conditionalFormatting>
  <conditionalFormatting sqref="AU3052">
    <cfRule type="cellIs" dxfId="0" priority="8864" operator="lessThan">
      <formula>20</formula>
    </cfRule>
    <cfRule type="cellIs" dxfId="1" priority="4894" operator="greaterThan">
      <formula>120</formula>
    </cfRule>
    <cfRule type="containsText" dxfId="2" priority="924" operator="between" text="库存为">
      <formula>NOT(ISERROR(SEARCH("库存为",AU3052)))</formula>
    </cfRule>
  </conditionalFormatting>
  <conditionalFormatting sqref="AU3053">
    <cfRule type="cellIs" dxfId="0" priority="8863" operator="lessThan">
      <formula>20</formula>
    </cfRule>
    <cfRule type="cellIs" dxfId="1" priority="4893" operator="greaterThan">
      <formula>120</formula>
    </cfRule>
    <cfRule type="containsText" dxfId="2" priority="923" operator="between" text="库存为">
      <formula>NOT(ISERROR(SEARCH("库存为",AU3053)))</formula>
    </cfRule>
  </conditionalFormatting>
  <conditionalFormatting sqref="AU3054">
    <cfRule type="cellIs" dxfId="0" priority="8862" operator="lessThan">
      <formula>20</formula>
    </cfRule>
    <cfRule type="cellIs" dxfId="1" priority="4892" operator="greaterThan">
      <formula>120</formula>
    </cfRule>
    <cfRule type="containsText" dxfId="2" priority="922" operator="between" text="库存为">
      <formula>NOT(ISERROR(SEARCH("库存为",AU3054)))</formula>
    </cfRule>
  </conditionalFormatting>
  <conditionalFormatting sqref="AU3055">
    <cfRule type="cellIs" dxfId="0" priority="8861" operator="lessThan">
      <formula>20</formula>
    </cfRule>
    <cfRule type="cellIs" dxfId="1" priority="4891" operator="greaterThan">
      <formula>120</formula>
    </cfRule>
    <cfRule type="containsText" dxfId="2" priority="921" operator="between" text="库存为">
      <formula>NOT(ISERROR(SEARCH("库存为",AU3055)))</formula>
    </cfRule>
  </conditionalFormatting>
  <conditionalFormatting sqref="AU3056">
    <cfRule type="cellIs" dxfId="0" priority="8860" operator="lessThan">
      <formula>20</formula>
    </cfRule>
    <cfRule type="cellIs" dxfId="1" priority="4890" operator="greaterThan">
      <formula>120</formula>
    </cfRule>
    <cfRule type="containsText" dxfId="2" priority="920" operator="between" text="库存为">
      <formula>NOT(ISERROR(SEARCH("库存为",AU3056)))</formula>
    </cfRule>
  </conditionalFormatting>
  <conditionalFormatting sqref="AU3057">
    <cfRule type="cellIs" dxfId="0" priority="8859" operator="lessThan">
      <formula>20</formula>
    </cfRule>
    <cfRule type="cellIs" dxfId="1" priority="4889" operator="greaterThan">
      <formula>120</formula>
    </cfRule>
    <cfRule type="containsText" dxfId="2" priority="919" operator="between" text="库存为">
      <formula>NOT(ISERROR(SEARCH("库存为",AU3057)))</formula>
    </cfRule>
  </conditionalFormatting>
  <conditionalFormatting sqref="AU3058">
    <cfRule type="cellIs" dxfId="0" priority="8858" operator="lessThan">
      <formula>20</formula>
    </cfRule>
    <cfRule type="cellIs" dxfId="1" priority="4888" operator="greaterThan">
      <formula>120</formula>
    </cfRule>
    <cfRule type="containsText" dxfId="2" priority="918" operator="between" text="库存为">
      <formula>NOT(ISERROR(SEARCH("库存为",AU3058)))</formula>
    </cfRule>
  </conditionalFormatting>
  <conditionalFormatting sqref="AU3059">
    <cfRule type="cellIs" dxfId="0" priority="8857" operator="lessThan">
      <formula>20</formula>
    </cfRule>
    <cfRule type="cellIs" dxfId="1" priority="4887" operator="greaterThan">
      <formula>120</formula>
    </cfRule>
    <cfRule type="containsText" dxfId="2" priority="917" operator="between" text="库存为">
      <formula>NOT(ISERROR(SEARCH("库存为",AU3059)))</formula>
    </cfRule>
  </conditionalFormatting>
  <conditionalFormatting sqref="AU3060">
    <cfRule type="cellIs" dxfId="0" priority="8856" operator="lessThan">
      <formula>20</formula>
    </cfRule>
    <cfRule type="cellIs" dxfId="1" priority="4886" operator="greaterThan">
      <formula>120</formula>
    </cfRule>
    <cfRule type="containsText" dxfId="2" priority="916" operator="between" text="库存为">
      <formula>NOT(ISERROR(SEARCH("库存为",AU3060)))</formula>
    </cfRule>
  </conditionalFormatting>
  <conditionalFormatting sqref="AU3061">
    <cfRule type="cellIs" dxfId="0" priority="8855" operator="lessThan">
      <formula>20</formula>
    </cfRule>
    <cfRule type="cellIs" dxfId="1" priority="4885" operator="greaterThan">
      <formula>120</formula>
    </cfRule>
    <cfRule type="containsText" dxfId="2" priority="915" operator="between" text="库存为">
      <formula>NOT(ISERROR(SEARCH("库存为",AU3061)))</formula>
    </cfRule>
  </conditionalFormatting>
  <conditionalFormatting sqref="AU3062">
    <cfRule type="cellIs" dxfId="0" priority="8854" operator="lessThan">
      <formula>20</formula>
    </cfRule>
    <cfRule type="cellIs" dxfId="1" priority="4884" operator="greaterThan">
      <formula>120</formula>
    </cfRule>
    <cfRule type="containsText" dxfId="2" priority="914" operator="between" text="库存为">
      <formula>NOT(ISERROR(SEARCH("库存为",AU3062)))</formula>
    </cfRule>
  </conditionalFormatting>
  <conditionalFormatting sqref="AU3063">
    <cfRule type="cellIs" dxfId="0" priority="8853" operator="lessThan">
      <formula>20</formula>
    </cfRule>
    <cfRule type="cellIs" dxfId="1" priority="4883" operator="greaterThan">
      <formula>120</formula>
    </cfRule>
    <cfRule type="containsText" dxfId="2" priority="913" operator="between" text="库存为">
      <formula>NOT(ISERROR(SEARCH("库存为",AU3063)))</formula>
    </cfRule>
  </conditionalFormatting>
  <conditionalFormatting sqref="AU3064">
    <cfRule type="cellIs" dxfId="0" priority="8852" operator="lessThan">
      <formula>20</formula>
    </cfRule>
    <cfRule type="cellIs" dxfId="1" priority="4882" operator="greaterThan">
      <formula>120</formula>
    </cfRule>
    <cfRule type="containsText" dxfId="2" priority="912" operator="between" text="库存为">
      <formula>NOT(ISERROR(SEARCH("库存为",AU3064)))</formula>
    </cfRule>
  </conditionalFormatting>
  <conditionalFormatting sqref="AU3065">
    <cfRule type="cellIs" dxfId="0" priority="8851" operator="lessThan">
      <formula>20</formula>
    </cfRule>
    <cfRule type="cellIs" dxfId="1" priority="4881" operator="greaterThan">
      <formula>120</formula>
    </cfRule>
    <cfRule type="containsText" dxfId="2" priority="911" operator="between" text="库存为">
      <formula>NOT(ISERROR(SEARCH("库存为",AU3065)))</formula>
    </cfRule>
  </conditionalFormatting>
  <conditionalFormatting sqref="AU3066">
    <cfRule type="cellIs" dxfId="0" priority="8850" operator="lessThan">
      <formula>20</formula>
    </cfRule>
    <cfRule type="cellIs" dxfId="1" priority="4880" operator="greaterThan">
      <formula>120</formula>
    </cfRule>
    <cfRule type="containsText" dxfId="2" priority="910" operator="between" text="库存为">
      <formula>NOT(ISERROR(SEARCH("库存为",AU3066)))</formula>
    </cfRule>
  </conditionalFormatting>
  <conditionalFormatting sqref="AU3067">
    <cfRule type="cellIs" dxfId="0" priority="8849" operator="lessThan">
      <formula>20</formula>
    </cfRule>
    <cfRule type="cellIs" dxfId="1" priority="4879" operator="greaterThan">
      <formula>120</formula>
    </cfRule>
    <cfRule type="containsText" dxfId="2" priority="909" operator="between" text="库存为">
      <formula>NOT(ISERROR(SEARCH("库存为",AU3067)))</formula>
    </cfRule>
  </conditionalFormatting>
  <conditionalFormatting sqref="AU3068">
    <cfRule type="cellIs" dxfId="0" priority="8848" operator="lessThan">
      <formula>20</formula>
    </cfRule>
    <cfRule type="cellIs" dxfId="1" priority="4878" operator="greaterThan">
      <formula>120</formula>
    </cfRule>
    <cfRule type="containsText" dxfId="2" priority="908" operator="between" text="库存为">
      <formula>NOT(ISERROR(SEARCH("库存为",AU3068)))</formula>
    </cfRule>
  </conditionalFormatting>
  <conditionalFormatting sqref="AU3069">
    <cfRule type="cellIs" dxfId="0" priority="8847" operator="lessThan">
      <formula>20</formula>
    </cfRule>
    <cfRule type="cellIs" dxfId="1" priority="4877" operator="greaterThan">
      <formula>120</formula>
    </cfRule>
    <cfRule type="containsText" dxfId="2" priority="907" operator="between" text="库存为">
      <formula>NOT(ISERROR(SEARCH("库存为",AU3069)))</formula>
    </cfRule>
  </conditionalFormatting>
  <conditionalFormatting sqref="AU3070">
    <cfRule type="cellIs" dxfId="0" priority="8846" operator="lessThan">
      <formula>20</formula>
    </cfRule>
    <cfRule type="cellIs" dxfId="1" priority="4876" operator="greaterThan">
      <formula>120</formula>
    </cfRule>
    <cfRule type="containsText" dxfId="2" priority="906" operator="between" text="库存为">
      <formula>NOT(ISERROR(SEARCH("库存为",AU3070)))</formula>
    </cfRule>
  </conditionalFormatting>
  <conditionalFormatting sqref="AU3071">
    <cfRule type="cellIs" dxfId="0" priority="8845" operator="lessThan">
      <formula>20</formula>
    </cfRule>
    <cfRule type="cellIs" dxfId="1" priority="4875" operator="greaterThan">
      <formula>120</formula>
    </cfRule>
    <cfRule type="containsText" dxfId="2" priority="905" operator="between" text="库存为">
      <formula>NOT(ISERROR(SEARCH("库存为",AU3071)))</formula>
    </cfRule>
  </conditionalFormatting>
  <conditionalFormatting sqref="AU3072">
    <cfRule type="cellIs" dxfId="0" priority="8844" operator="lessThan">
      <formula>20</formula>
    </cfRule>
    <cfRule type="cellIs" dxfId="1" priority="4874" operator="greaterThan">
      <formula>120</formula>
    </cfRule>
    <cfRule type="containsText" dxfId="2" priority="904" operator="between" text="库存为">
      <formula>NOT(ISERROR(SEARCH("库存为",AU3072)))</formula>
    </cfRule>
  </conditionalFormatting>
  <conditionalFormatting sqref="AU3073">
    <cfRule type="cellIs" dxfId="0" priority="8843" operator="lessThan">
      <formula>20</formula>
    </cfRule>
    <cfRule type="cellIs" dxfId="1" priority="4873" operator="greaterThan">
      <formula>120</formula>
    </cfRule>
    <cfRule type="containsText" dxfId="2" priority="903" operator="between" text="库存为">
      <formula>NOT(ISERROR(SEARCH("库存为",AU3073)))</formula>
    </cfRule>
  </conditionalFormatting>
  <conditionalFormatting sqref="AU3074">
    <cfRule type="cellIs" dxfId="0" priority="8842" operator="lessThan">
      <formula>20</formula>
    </cfRule>
    <cfRule type="cellIs" dxfId="1" priority="4872" operator="greaterThan">
      <formula>120</formula>
    </cfRule>
    <cfRule type="containsText" dxfId="2" priority="902" operator="between" text="库存为">
      <formula>NOT(ISERROR(SEARCH("库存为",AU3074)))</formula>
    </cfRule>
  </conditionalFormatting>
  <conditionalFormatting sqref="AU3075">
    <cfRule type="cellIs" dxfId="0" priority="8841" operator="lessThan">
      <formula>20</formula>
    </cfRule>
    <cfRule type="cellIs" dxfId="1" priority="4871" operator="greaterThan">
      <formula>120</formula>
    </cfRule>
    <cfRule type="containsText" dxfId="2" priority="901" operator="between" text="库存为">
      <formula>NOT(ISERROR(SEARCH("库存为",AU3075)))</formula>
    </cfRule>
  </conditionalFormatting>
  <conditionalFormatting sqref="AU3076">
    <cfRule type="cellIs" dxfId="0" priority="8840" operator="lessThan">
      <formula>20</formula>
    </cfRule>
    <cfRule type="cellIs" dxfId="1" priority="4870" operator="greaterThan">
      <formula>120</formula>
    </cfRule>
    <cfRule type="containsText" dxfId="2" priority="900" operator="between" text="库存为">
      <formula>NOT(ISERROR(SEARCH("库存为",AU3076)))</formula>
    </cfRule>
  </conditionalFormatting>
  <conditionalFormatting sqref="AU3077">
    <cfRule type="cellIs" dxfId="0" priority="8839" operator="lessThan">
      <formula>20</formula>
    </cfRule>
    <cfRule type="cellIs" dxfId="1" priority="4869" operator="greaterThan">
      <formula>120</formula>
    </cfRule>
    <cfRule type="containsText" dxfId="2" priority="899" operator="between" text="库存为">
      <formula>NOT(ISERROR(SEARCH("库存为",AU3077)))</formula>
    </cfRule>
  </conditionalFormatting>
  <conditionalFormatting sqref="AU3078">
    <cfRule type="cellIs" dxfId="0" priority="8838" operator="lessThan">
      <formula>20</formula>
    </cfRule>
    <cfRule type="cellIs" dxfId="1" priority="4868" operator="greaterThan">
      <formula>120</formula>
    </cfRule>
    <cfRule type="containsText" dxfId="2" priority="898" operator="between" text="库存为">
      <formula>NOT(ISERROR(SEARCH("库存为",AU3078)))</formula>
    </cfRule>
  </conditionalFormatting>
  <conditionalFormatting sqref="AU3079">
    <cfRule type="cellIs" dxfId="0" priority="8837" operator="lessThan">
      <formula>20</formula>
    </cfRule>
    <cfRule type="cellIs" dxfId="1" priority="4867" operator="greaterThan">
      <formula>120</formula>
    </cfRule>
    <cfRule type="containsText" dxfId="2" priority="897" operator="between" text="库存为">
      <formula>NOT(ISERROR(SEARCH("库存为",AU3079)))</formula>
    </cfRule>
  </conditionalFormatting>
  <conditionalFormatting sqref="AU3080">
    <cfRule type="cellIs" dxfId="0" priority="8836" operator="lessThan">
      <formula>20</formula>
    </cfRule>
    <cfRule type="cellIs" dxfId="1" priority="4866" operator="greaterThan">
      <formula>120</formula>
    </cfRule>
    <cfRule type="containsText" dxfId="2" priority="896" operator="between" text="库存为">
      <formula>NOT(ISERROR(SEARCH("库存为",AU3080)))</formula>
    </cfRule>
  </conditionalFormatting>
  <conditionalFormatting sqref="AU3081">
    <cfRule type="cellIs" dxfId="0" priority="8835" operator="lessThan">
      <formula>20</formula>
    </cfRule>
    <cfRule type="cellIs" dxfId="1" priority="4865" operator="greaterThan">
      <formula>120</formula>
    </cfRule>
    <cfRule type="containsText" dxfId="2" priority="895" operator="between" text="库存为">
      <formula>NOT(ISERROR(SEARCH("库存为",AU3081)))</formula>
    </cfRule>
  </conditionalFormatting>
  <conditionalFormatting sqref="AU3082">
    <cfRule type="cellIs" dxfId="0" priority="8834" operator="lessThan">
      <formula>20</formula>
    </cfRule>
    <cfRule type="cellIs" dxfId="1" priority="4864" operator="greaterThan">
      <formula>120</formula>
    </cfRule>
    <cfRule type="containsText" dxfId="2" priority="894" operator="between" text="库存为">
      <formula>NOT(ISERROR(SEARCH("库存为",AU3082)))</formula>
    </cfRule>
  </conditionalFormatting>
  <conditionalFormatting sqref="AU3083">
    <cfRule type="cellIs" dxfId="0" priority="8833" operator="lessThan">
      <formula>20</formula>
    </cfRule>
    <cfRule type="cellIs" dxfId="1" priority="4863" operator="greaterThan">
      <formula>120</formula>
    </cfRule>
    <cfRule type="containsText" dxfId="2" priority="893" operator="between" text="库存为">
      <formula>NOT(ISERROR(SEARCH("库存为",AU3083)))</formula>
    </cfRule>
  </conditionalFormatting>
  <conditionalFormatting sqref="AU3084">
    <cfRule type="cellIs" dxfId="0" priority="8832" operator="lessThan">
      <formula>20</formula>
    </cfRule>
    <cfRule type="cellIs" dxfId="1" priority="4862" operator="greaterThan">
      <formula>120</formula>
    </cfRule>
    <cfRule type="containsText" dxfId="2" priority="892" operator="between" text="库存为">
      <formula>NOT(ISERROR(SEARCH("库存为",AU3084)))</formula>
    </cfRule>
  </conditionalFormatting>
  <conditionalFormatting sqref="AU3085">
    <cfRule type="cellIs" dxfId="0" priority="8831" operator="lessThan">
      <formula>20</formula>
    </cfRule>
    <cfRule type="cellIs" dxfId="1" priority="4861" operator="greaterThan">
      <formula>120</formula>
    </cfRule>
    <cfRule type="containsText" dxfId="2" priority="891" operator="between" text="库存为">
      <formula>NOT(ISERROR(SEARCH("库存为",AU3085)))</formula>
    </cfRule>
  </conditionalFormatting>
  <conditionalFormatting sqref="AU3086">
    <cfRule type="cellIs" dxfId="0" priority="8830" operator="lessThan">
      <formula>20</formula>
    </cfRule>
    <cfRule type="cellIs" dxfId="1" priority="4860" operator="greaterThan">
      <formula>120</formula>
    </cfRule>
    <cfRule type="containsText" dxfId="2" priority="890" operator="between" text="库存为">
      <formula>NOT(ISERROR(SEARCH("库存为",AU3086)))</formula>
    </cfRule>
  </conditionalFormatting>
  <conditionalFormatting sqref="AU3087">
    <cfRule type="cellIs" dxfId="0" priority="8829" operator="lessThan">
      <formula>20</formula>
    </cfRule>
    <cfRule type="cellIs" dxfId="1" priority="4859" operator="greaterThan">
      <formula>120</formula>
    </cfRule>
    <cfRule type="containsText" dxfId="2" priority="889" operator="between" text="库存为">
      <formula>NOT(ISERROR(SEARCH("库存为",AU3087)))</formula>
    </cfRule>
  </conditionalFormatting>
  <conditionalFormatting sqref="AU3088">
    <cfRule type="cellIs" dxfId="0" priority="8828" operator="lessThan">
      <formula>20</formula>
    </cfRule>
    <cfRule type="cellIs" dxfId="1" priority="4858" operator="greaterThan">
      <formula>120</formula>
    </cfRule>
    <cfRule type="containsText" dxfId="2" priority="888" operator="between" text="库存为">
      <formula>NOT(ISERROR(SEARCH("库存为",AU3088)))</formula>
    </cfRule>
  </conditionalFormatting>
  <conditionalFormatting sqref="AU3089">
    <cfRule type="cellIs" dxfId="0" priority="8827" operator="lessThan">
      <formula>20</formula>
    </cfRule>
    <cfRule type="cellIs" dxfId="1" priority="4857" operator="greaterThan">
      <formula>120</formula>
    </cfRule>
    <cfRule type="containsText" dxfId="2" priority="887" operator="between" text="库存为">
      <formula>NOT(ISERROR(SEARCH("库存为",AU3089)))</formula>
    </cfRule>
  </conditionalFormatting>
  <conditionalFormatting sqref="AU3090">
    <cfRule type="cellIs" dxfId="0" priority="8826" operator="lessThan">
      <formula>20</formula>
    </cfRule>
    <cfRule type="cellIs" dxfId="1" priority="4856" operator="greaterThan">
      <formula>120</formula>
    </cfRule>
    <cfRule type="containsText" dxfId="2" priority="886" operator="between" text="库存为">
      <formula>NOT(ISERROR(SEARCH("库存为",AU3090)))</formula>
    </cfRule>
  </conditionalFormatting>
  <conditionalFormatting sqref="AU3091">
    <cfRule type="cellIs" dxfId="0" priority="8825" operator="lessThan">
      <formula>20</formula>
    </cfRule>
    <cfRule type="cellIs" dxfId="1" priority="4855" operator="greaterThan">
      <formula>120</formula>
    </cfRule>
    <cfRule type="containsText" dxfId="2" priority="885" operator="between" text="库存为">
      <formula>NOT(ISERROR(SEARCH("库存为",AU3091)))</formula>
    </cfRule>
  </conditionalFormatting>
  <conditionalFormatting sqref="AU3092">
    <cfRule type="cellIs" dxfId="0" priority="8824" operator="lessThan">
      <formula>20</formula>
    </cfRule>
    <cfRule type="cellIs" dxfId="1" priority="4854" operator="greaterThan">
      <formula>120</formula>
    </cfRule>
    <cfRule type="containsText" dxfId="2" priority="884" operator="between" text="库存为">
      <formula>NOT(ISERROR(SEARCH("库存为",AU3092)))</formula>
    </cfRule>
  </conditionalFormatting>
  <conditionalFormatting sqref="AU3093">
    <cfRule type="cellIs" dxfId="0" priority="8823" operator="lessThan">
      <formula>20</formula>
    </cfRule>
    <cfRule type="cellIs" dxfId="1" priority="4853" operator="greaterThan">
      <formula>120</formula>
    </cfRule>
    <cfRule type="containsText" dxfId="2" priority="883" operator="between" text="库存为">
      <formula>NOT(ISERROR(SEARCH("库存为",AU3093)))</formula>
    </cfRule>
  </conditionalFormatting>
  <conditionalFormatting sqref="AU3094">
    <cfRule type="cellIs" dxfId="0" priority="8822" operator="lessThan">
      <formula>20</formula>
    </cfRule>
    <cfRule type="cellIs" dxfId="1" priority="4852" operator="greaterThan">
      <formula>120</formula>
    </cfRule>
    <cfRule type="containsText" dxfId="2" priority="882" operator="between" text="库存为">
      <formula>NOT(ISERROR(SEARCH("库存为",AU3094)))</formula>
    </cfRule>
  </conditionalFormatting>
  <conditionalFormatting sqref="AU3095">
    <cfRule type="cellIs" dxfId="0" priority="8821" operator="lessThan">
      <formula>20</formula>
    </cfRule>
    <cfRule type="cellIs" dxfId="1" priority="4851" operator="greaterThan">
      <formula>120</formula>
    </cfRule>
    <cfRule type="containsText" dxfId="2" priority="881" operator="between" text="库存为">
      <formula>NOT(ISERROR(SEARCH("库存为",AU3095)))</formula>
    </cfRule>
  </conditionalFormatting>
  <conditionalFormatting sqref="AU3096">
    <cfRule type="cellIs" dxfId="0" priority="8820" operator="lessThan">
      <formula>20</formula>
    </cfRule>
    <cfRule type="cellIs" dxfId="1" priority="4850" operator="greaterThan">
      <formula>120</formula>
    </cfRule>
    <cfRule type="containsText" dxfId="2" priority="880" operator="between" text="库存为">
      <formula>NOT(ISERROR(SEARCH("库存为",AU3096)))</formula>
    </cfRule>
  </conditionalFormatting>
  <conditionalFormatting sqref="AU3097">
    <cfRule type="cellIs" dxfId="0" priority="8819" operator="lessThan">
      <formula>20</formula>
    </cfRule>
    <cfRule type="cellIs" dxfId="1" priority="4849" operator="greaterThan">
      <formula>120</formula>
    </cfRule>
    <cfRule type="containsText" dxfId="2" priority="879" operator="between" text="库存为">
      <formula>NOT(ISERROR(SEARCH("库存为",AU3097)))</formula>
    </cfRule>
  </conditionalFormatting>
  <conditionalFormatting sqref="AU3098">
    <cfRule type="cellIs" dxfId="0" priority="8818" operator="lessThan">
      <formula>20</formula>
    </cfRule>
    <cfRule type="cellIs" dxfId="1" priority="4848" operator="greaterThan">
      <formula>120</formula>
    </cfRule>
    <cfRule type="containsText" dxfId="2" priority="878" operator="between" text="库存为">
      <formula>NOT(ISERROR(SEARCH("库存为",AU3098)))</formula>
    </cfRule>
  </conditionalFormatting>
  <conditionalFormatting sqref="AU3099">
    <cfRule type="cellIs" dxfId="0" priority="8817" operator="lessThan">
      <formula>20</formula>
    </cfRule>
    <cfRule type="cellIs" dxfId="1" priority="4847" operator="greaterThan">
      <formula>120</formula>
    </cfRule>
    <cfRule type="containsText" dxfId="2" priority="877" operator="between" text="库存为">
      <formula>NOT(ISERROR(SEARCH("库存为",AU3099)))</formula>
    </cfRule>
  </conditionalFormatting>
  <conditionalFormatting sqref="AU3100">
    <cfRule type="cellIs" dxfId="0" priority="8816" operator="lessThan">
      <formula>20</formula>
    </cfRule>
    <cfRule type="cellIs" dxfId="1" priority="4846" operator="greaterThan">
      <formula>120</formula>
    </cfRule>
    <cfRule type="containsText" dxfId="2" priority="876" operator="between" text="库存为">
      <formula>NOT(ISERROR(SEARCH("库存为",AU3100)))</formula>
    </cfRule>
  </conditionalFormatting>
  <conditionalFormatting sqref="AU3101">
    <cfRule type="cellIs" dxfId="0" priority="8815" operator="lessThan">
      <formula>20</formula>
    </cfRule>
    <cfRule type="cellIs" dxfId="1" priority="4845" operator="greaterThan">
      <formula>120</formula>
    </cfRule>
    <cfRule type="containsText" dxfId="2" priority="875" operator="between" text="库存为">
      <formula>NOT(ISERROR(SEARCH("库存为",AU3101)))</formula>
    </cfRule>
  </conditionalFormatting>
  <conditionalFormatting sqref="AU3102">
    <cfRule type="cellIs" dxfId="0" priority="8814" operator="lessThan">
      <formula>20</formula>
    </cfRule>
    <cfRule type="cellIs" dxfId="1" priority="4844" operator="greaterThan">
      <formula>120</formula>
    </cfRule>
    <cfRule type="containsText" dxfId="2" priority="874" operator="between" text="库存为">
      <formula>NOT(ISERROR(SEARCH("库存为",AU3102)))</formula>
    </cfRule>
  </conditionalFormatting>
  <conditionalFormatting sqref="AU3103">
    <cfRule type="cellIs" dxfId="0" priority="8813" operator="lessThan">
      <formula>20</formula>
    </cfRule>
    <cfRule type="cellIs" dxfId="1" priority="4843" operator="greaterThan">
      <formula>120</formula>
    </cfRule>
    <cfRule type="containsText" dxfId="2" priority="873" operator="between" text="库存为">
      <formula>NOT(ISERROR(SEARCH("库存为",AU3103)))</formula>
    </cfRule>
  </conditionalFormatting>
  <conditionalFormatting sqref="AU3104">
    <cfRule type="cellIs" dxfId="0" priority="8812" operator="lessThan">
      <formula>20</formula>
    </cfRule>
    <cfRule type="cellIs" dxfId="1" priority="4842" operator="greaterThan">
      <formula>120</formula>
    </cfRule>
    <cfRule type="containsText" dxfId="2" priority="872" operator="between" text="库存为">
      <formula>NOT(ISERROR(SEARCH("库存为",AU3104)))</formula>
    </cfRule>
  </conditionalFormatting>
  <conditionalFormatting sqref="AU3105">
    <cfRule type="cellIs" dxfId="0" priority="8811" operator="lessThan">
      <formula>20</formula>
    </cfRule>
    <cfRule type="cellIs" dxfId="1" priority="4841" operator="greaterThan">
      <formula>120</formula>
    </cfRule>
    <cfRule type="containsText" dxfId="2" priority="871" operator="between" text="库存为">
      <formula>NOT(ISERROR(SEARCH("库存为",AU3105)))</formula>
    </cfRule>
  </conditionalFormatting>
  <conditionalFormatting sqref="AU3106">
    <cfRule type="cellIs" dxfId="0" priority="8810" operator="lessThan">
      <formula>20</formula>
    </cfRule>
    <cfRule type="cellIs" dxfId="1" priority="4840" operator="greaterThan">
      <formula>120</formula>
    </cfRule>
    <cfRule type="containsText" dxfId="2" priority="870" operator="between" text="库存为">
      <formula>NOT(ISERROR(SEARCH("库存为",AU3106)))</formula>
    </cfRule>
  </conditionalFormatting>
  <conditionalFormatting sqref="AU3107">
    <cfRule type="cellIs" dxfId="0" priority="8809" operator="lessThan">
      <formula>20</formula>
    </cfRule>
    <cfRule type="cellIs" dxfId="1" priority="4839" operator="greaterThan">
      <formula>120</formula>
    </cfRule>
    <cfRule type="containsText" dxfId="2" priority="869" operator="between" text="库存为">
      <formula>NOT(ISERROR(SEARCH("库存为",AU3107)))</formula>
    </cfRule>
  </conditionalFormatting>
  <conditionalFormatting sqref="AU3108">
    <cfRule type="cellIs" dxfId="0" priority="8808" operator="lessThan">
      <formula>20</formula>
    </cfRule>
    <cfRule type="cellIs" dxfId="1" priority="4838" operator="greaterThan">
      <formula>120</formula>
    </cfRule>
    <cfRule type="containsText" dxfId="2" priority="868" operator="between" text="库存为">
      <formula>NOT(ISERROR(SEARCH("库存为",AU3108)))</formula>
    </cfRule>
  </conditionalFormatting>
  <conditionalFormatting sqref="AU3109">
    <cfRule type="cellIs" dxfId="0" priority="8807" operator="lessThan">
      <formula>20</formula>
    </cfRule>
    <cfRule type="cellIs" dxfId="1" priority="4837" operator="greaterThan">
      <formula>120</formula>
    </cfRule>
    <cfRule type="containsText" dxfId="2" priority="867" operator="between" text="库存为">
      <formula>NOT(ISERROR(SEARCH("库存为",AU3109)))</formula>
    </cfRule>
  </conditionalFormatting>
  <conditionalFormatting sqref="AU3110">
    <cfRule type="cellIs" dxfId="0" priority="8806" operator="lessThan">
      <formula>20</formula>
    </cfRule>
    <cfRule type="cellIs" dxfId="1" priority="4836" operator="greaterThan">
      <formula>120</formula>
    </cfRule>
    <cfRule type="containsText" dxfId="2" priority="866" operator="between" text="库存为">
      <formula>NOT(ISERROR(SEARCH("库存为",AU3110)))</formula>
    </cfRule>
  </conditionalFormatting>
  <conditionalFormatting sqref="AU3111">
    <cfRule type="cellIs" dxfId="0" priority="8805" operator="lessThan">
      <formula>20</formula>
    </cfRule>
    <cfRule type="cellIs" dxfId="1" priority="4835" operator="greaterThan">
      <formula>120</formula>
    </cfRule>
    <cfRule type="containsText" dxfId="2" priority="865" operator="between" text="库存为">
      <formula>NOT(ISERROR(SEARCH("库存为",AU3111)))</formula>
    </cfRule>
  </conditionalFormatting>
  <conditionalFormatting sqref="AU3112">
    <cfRule type="cellIs" dxfId="0" priority="8804" operator="lessThan">
      <formula>20</formula>
    </cfRule>
    <cfRule type="cellIs" dxfId="1" priority="4834" operator="greaterThan">
      <formula>120</formula>
    </cfRule>
    <cfRule type="containsText" dxfId="2" priority="864" operator="between" text="库存为">
      <formula>NOT(ISERROR(SEARCH("库存为",AU3112)))</formula>
    </cfRule>
  </conditionalFormatting>
  <conditionalFormatting sqref="AU3113">
    <cfRule type="cellIs" dxfId="0" priority="8803" operator="lessThan">
      <formula>20</formula>
    </cfRule>
    <cfRule type="cellIs" dxfId="1" priority="4833" operator="greaterThan">
      <formula>120</formula>
    </cfRule>
    <cfRule type="containsText" dxfId="2" priority="863" operator="between" text="库存为">
      <formula>NOT(ISERROR(SEARCH("库存为",AU3113)))</formula>
    </cfRule>
  </conditionalFormatting>
  <conditionalFormatting sqref="AU3114">
    <cfRule type="cellIs" dxfId="0" priority="8802" operator="lessThan">
      <formula>20</formula>
    </cfRule>
    <cfRule type="cellIs" dxfId="1" priority="4832" operator="greaterThan">
      <formula>120</formula>
    </cfRule>
    <cfRule type="containsText" dxfId="2" priority="862" operator="between" text="库存为">
      <formula>NOT(ISERROR(SEARCH("库存为",AU3114)))</formula>
    </cfRule>
  </conditionalFormatting>
  <conditionalFormatting sqref="AU3115">
    <cfRule type="cellIs" dxfId="0" priority="8801" operator="lessThan">
      <formula>20</formula>
    </cfRule>
    <cfRule type="cellIs" dxfId="1" priority="4831" operator="greaterThan">
      <formula>120</formula>
    </cfRule>
    <cfRule type="containsText" dxfId="2" priority="861" operator="between" text="库存为">
      <formula>NOT(ISERROR(SEARCH("库存为",AU3115)))</formula>
    </cfRule>
  </conditionalFormatting>
  <conditionalFormatting sqref="AU3116">
    <cfRule type="cellIs" dxfId="0" priority="8800" operator="lessThan">
      <formula>20</formula>
    </cfRule>
    <cfRule type="cellIs" dxfId="1" priority="4830" operator="greaterThan">
      <formula>120</formula>
    </cfRule>
    <cfRule type="containsText" dxfId="2" priority="860" operator="between" text="库存为">
      <formula>NOT(ISERROR(SEARCH("库存为",AU3116)))</formula>
    </cfRule>
  </conditionalFormatting>
  <conditionalFormatting sqref="AU3117">
    <cfRule type="cellIs" dxfId="0" priority="8799" operator="lessThan">
      <formula>20</formula>
    </cfRule>
    <cfRule type="cellIs" dxfId="1" priority="4829" operator="greaterThan">
      <formula>120</formula>
    </cfRule>
    <cfRule type="containsText" dxfId="2" priority="859" operator="between" text="库存为">
      <formula>NOT(ISERROR(SEARCH("库存为",AU3117)))</formula>
    </cfRule>
  </conditionalFormatting>
  <conditionalFormatting sqref="AU3118">
    <cfRule type="cellIs" dxfId="0" priority="8798" operator="lessThan">
      <formula>20</formula>
    </cfRule>
    <cfRule type="cellIs" dxfId="1" priority="4828" operator="greaterThan">
      <formula>120</formula>
    </cfRule>
    <cfRule type="containsText" dxfId="2" priority="858" operator="between" text="库存为">
      <formula>NOT(ISERROR(SEARCH("库存为",AU3118)))</formula>
    </cfRule>
  </conditionalFormatting>
  <conditionalFormatting sqref="AU3119">
    <cfRule type="cellIs" dxfId="0" priority="8797" operator="lessThan">
      <formula>20</formula>
    </cfRule>
    <cfRule type="cellIs" dxfId="1" priority="4827" operator="greaterThan">
      <formula>120</formula>
    </cfRule>
    <cfRule type="containsText" dxfId="2" priority="857" operator="between" text="库存为">
      <formula>NOT(ISERROR(SEARCH("库存为",AU3119)))</formula>
    </cfRule>
  </conditionalFormatting>
  <conditionalFormatting sqref="AU3120">
    <cfRule type="cellIs" dxfId="0" priority="8796" operator="lessThan">
      <formula>20</formula>
    </cfRule>
    <cfRule type="cellIs" dxfId="1" priority="4826" operator="greaterThan">
      <formula>120</formula>
    </cfRule>
    <cfRule type="containsText" dxfId="2" priority="856" operator="between" text="库存为">
      <formula>NOT(ISERROR(SEARCH("库存为",AU3120)))</formula>
    </cfRule>
  </conditionalFormatting>
  <conditionalFormatting sqref="AU3121">
    <cfRule type="cellIs" dxfId="0" priority="8795" operator="lessThan">
      <formula>20</formula>
    </cfRule>
    <cfRule type="cellIs" dxfId="1" priority="4825" operator="greaterThan">
      <formula>120</formula>
    </cfRule>
    <cfRule type="containsText" dxfId="2" priority="855" operator="between" text="库存为">
      <formula>NOT(ISERROR(SEARCH("库存为",AU3121)))</formula>
    </cfRule>
  </conditionalFormatting>
  <conditionalFormatting sqref="AU3122">
    <cfRule type="cellIs" dxfId="0" priority="8794" operator="lessThan">
      <formula>20</formula>
    </cfRule>
    <cfRule type="cellIs" dxfId="1" priority="4824" operator="greaterThan">
      <formula>120</formula>
    </cfRule>
    <cfRule type="containsText" dxfId="2" priority="854" operator="between" text="库存为">
      <formula>NOT(ISERROR(SEARCH("库存为",AU3122)))</formula>
    </cfRule>
  </conditionalFormatting>
  <conditionalFormatting sqref="AU3123">
    <cfRule type="cellIs" dxfId="0" priority="8793" operator="lessThan">
      <formula>20</formula>
    </cfRule>
    <cfRule type="cellIs" dxfId="1" priority="4823" operator="greaterThan">
      <formula>120</formula>
    </cfRule>
    <cfRule type="containsText" dxfId="2" priority="853" operator="between" text="库存为">
      <formula>NOT(ISERROR(SEARCH("库存为",AU3123)))</formula>
    </cfRule>
  </conditionalFormatting>
  <conditionalFormatting sqref="AU3124">
    <cfRule type="cellIs" dxfId="0" priority="8792" operator="lessThan">
      <formula>20</formula>
    </cfRule>
    <cfRule type="cellIs" dxfId="1" priority="4822" operator="greaterThan">
      <formula>120</formula>
    </cfRule>
    <cfRule type="containsText" dxfId="2" priority="852" operator="between" text="库存为">
      <formula>NOT(ISERROR(SEARCH("库存为",AU3124)))</formula>
    </cfRule>
  </conditionalFormatting>
  <conditionalFormatting sqref="AU3125">
    <cfRule type="cellIs" dxfId="0" priority="8791" operator="lessThan">
      <formula>20</formula>
    </cfRule>
    <cfRule type="cellIs" dxfId="1" priority="4821" operator="greaterThan">
      <formula>120</formula>
    </cfRule>
    <cfRule type="containsText" dxfId="2" priority="851" operator="between" text="库存为">
      <formula>NOT(ISERROR(SEARCH("库存为",AU3125)))</formula>
    </cfRule>
  </conditionalFormatting>
  <conditionalFormatting sqref="AU3126">
    <cfRule type="cellIs" dxfId="0" priority="8790" operator="lessThan">
      <formula>20</formula>
    </cfRule>
    <cfRule type="cellIs" dxfId="1" priority="4820" operator="greaterThan">
      <formula>120</formula>
    </cfRule>
    <cfRule type="containsText" dxfId="2" priority="850" operator="between" text="库存为">
      <formula>NOT(ISERROR(SEARCH("库存为",AU3126)))</formula>
    </cfRule>
  </conditionalFormatting>
  <conditionalFormatting sqref="AU3127">
    <cfRule type="cellIs" dxfId="0" priority="8789" operator="lessThan">
      <formula>20</formula>
    </cfRule>
    <cfRule type="cellIs" dxfId="1" priority="4819" operator="greaterThan">
      <formula>120</formula>
    </cfRule>
    <cfRule type="containsText" dxfId="2" priority="849" operator="between" text="库存为">
      <formula>NOT(ISERROR(SEARCH("库存为",AU3127)))</formula>
    </cfRule>
  </conditionalFormatting>
  <conditionalFormatting sqref="AU3128">
    <cfRule type="cellIs" dxfId="0" priority="8788" operator="lessThan">
      <formula>20</formula>
    </cfRule>
    <cfRule type="cellIs" dxfId="1" priority="4818" operator="greaterThan">
      <formula>120</formula>
    </cfRule>
    <cfRule type="containsText" dxfId="2" priority="848" operator="between" text="库存为">
      <formula>NOT(ISERROR(SEARCH("库存为",AU3128)))</formula>
    </cfRule>
  </conditionalFormatting>
  <conditionalFormatting sqref="AU3129">
    <cfRule type="cellIs" dxfId="0" priority="8787" operator="lessThan">
      <formula>20</formula>
    </cfRule>
    <cfRule type="cellIs" dxfId="1" priority="4817" operator="greaterThan">
      <formula>120</formula>
    </cfRule>
    <cfRule type="containsText" dxfId="2" priority="847" operator="between" text="库存为">
      <formula>NOT(ISERROR(SEARCH("库存为",AU3129)))</formula>
    </cfRule>
  </conditionalFormatting>
  <conditionalFormatting sqref="AU3130">
    <cfRule type="cellIs" dxfId="0" priority="8786" operator="lessThan">
      <formula>20</formula>
    </cfRule>
    <cfRule type="cellIs" dxfId="1" priority="4816" operator="greaterThan">
      <formula>120</formula>
    </cfRule>
    <cfRule type="containsText" dxfId="2" priority="846" operator="between" text="库存为">
      <formula>NOT(ISERROR(SEARCH("库存为",AU3130)))</formula>
    </cfRule>
  </conditionalFormatting>
  <conditionalFormatting sqref="AU3131">
    <cfRule type="cellIs" dxfId="0" priority="8785" operator="lessThan">
      <formula>20</formula>
    </cfRule>
    <cfRule type="cellIs" dxfId="1" priority="4815" operator="greaterThan">
      <formula>120</formula>
    </cfRule>
    <cfRule type="containsText" dxfId="2" priority="845" operator="between" text="库存为">
      <formula>NOT(ISERROR(SEARCH("库存为",AU3131)))</formula>
    </cfRule>
  </conditionalFormatting>
  <conditionalFormatting sqref="AU3132">
    <cfRule type="cellIs" dxfId="0" priority="8784" operator="lessThan">
      <formula>20</formula>
    </cfRule>
    <cfRule type="cellIs" dxfId="1" priority="4814" operator="greaterThan">
      <formula>120</formula>
    </cfRule>
    <cfRule type="containsText" dxfId="2" priority="844" operator="between" text="库存为">
      <formula>NOT(ISERROR(SEARCH("库存为",AU3132)))</formula>
    </cfRule>
  </conditionalFormatting>
  <conditionalFormatting sqref="AU3133">
    <cfRule type="cellIs" dxfId="0" priority="8783" operator="lessThan">
      <formula>20</formula>
    </cfRule>
    <cfRule type="cellIs" dxfId="1" priority="4813" operator="greaterThan">
      <formula>120</formula>
    </cfRule>
    <cfRule type="containsText" dxfId="2" priority="843" operator="between" text="库存为">
      <formula>NOT(ISERROR(SEARCH("库存为",AU3133)))</formula>
    </cfRule>
  </conditionalFormatting>
  <conditionalFormatting sqref="AU3134">
    <cfRule type="cellIs" dxfId="0" priority="8782" operator="lessThan">
      <formula>20</formula>
    </cfRule>
    <cfRule type="cellIs" dxfId="1" priority="4812" operator="greaterThan">
      <formula>120</formula>
    </cfRule>
    <cfRule type="containsText" dxfId="2" priority="842" operator="between" text="库存为">
      <formula>NOT(ISERROR(SEARCH("库存为",AU3134)))</formula>
    </cfRule>
  </conditionalFormatting>
  <conditionalFormatting sqref="AU3135">
    <cfRule type="cellIs" dxfId="0" priority="8781" operator="lessThan">
      <formula>20</formula>
    </cfRule>
    <cfRule type="cellIs" dxfId="1" priority="4811" operator="greaterThan">
      <formula>120</formula>
    </cfRule>
    <cfRule type="containsText" dxfId="2" priority="841" operator="between" text="库存为">
      <formula>NOT(ISERROR(SEARCH("库存为",AU3135)))</formula>
    </cfRule>
  </conditionalFormatting>
  <conditionalFormatting sqref="AU3136">
    <cfRule type="cellIs" dxfId="0" priority="8780" operator="lessThan">
      <formula>20</formula>
    </cfRule>
    <cfRule type="cellIs" dxfId="1" priority="4810" operator="greaterThan">
      <formula>120</formula>
    </cfRule>
    <cfRule type="containsText" dxfId="2" priority="840" operator="between" text="库存为">
      <formula>NOT(ISERROR(SEARCH("库存为",AU3136)))</formula>
    </cfRule>
  </conditionalFormatting>
  <conditionalFormatting sqref="AU3137">
    <cfRule type="cellIs" dxfId="0" priority="8779" operator="lessThan">
      <formula>20</formula>
    </cfRule>
    <cfRule type="cellIs" dxfId="1" priority="4809" operator="greaterThan">
      <formula>120</formula>
    </cfRule>
    <cfRule type="containsText" dxfId="2" priority="839" operator="between" text="库存为">
      <formula>NOT(ISERROR(SEARCH("库存为",AU3137)))</formula>
    </cfRule>
  </conditionalFormatting>
  <conditionalFormatting sqref="AU3138">
    <cfRule type="cellIs" dxfId="0" priority="8778" operator="lessThan">
      <formula>20</formula>
    </cfRule>
    <cfRule type="cellIs" dxfId="1" priority="4808" operator="greaterThan">
      <formula>120</formula>
    </cfRule>
    <cfRule type="containsText" dxfId="2" priority="838" operator="between" text="库存为">
      <formula>NOT(ISERROR(SEARCH("库存为",AU3138)))</formula>
    </cfRule>
  </conditionalFormatting>
  <conditionalFormatting sqref="AU3139">
    <cfRule type="cellIs" dxfId="0" priority="8777" operator="lessThan">
      <formula>20</formula>
    </cfRule>
    <cfRule type="cellIs" dxfId="1" priority="4807" operator="greaterThan">
      <formula>120</formula>
    </cfRule>
    <cfRule type="containsText" dxfId="2" priority="837" operator="between" text="库存为">
      <formula>NOT(ISERROR(SEARCH("库存为",AU3139)))</formula>
    </cfRule>
  </conditionalFormatting>
  <conditionalFormatting sqref="AU3140">
    <cfRule type="cellIs" dxfId="0" priority="8776" operator="lessThan">
      <formula>20</formula>
    </cfRule>
    <cfRule type="cellIs" dxfId="1" priority="4806" operator="greaterThan">
      <formula>120</formula>
    </cfRule>
    <cfRule type="containsText" dxfId="2" priority="836" operator="between" text="库存为">
      <formula>NOT(ISERROR(SEARCH("库存为",AU3140)))</formula>
    </cfRule>
  </conditionalFormatting>
  <conditionalFormatting sqref="AU3141">
    <cfRule type="cellIs" dxfId="0" priority="8775" operator="lessThan">
      <formula>20</formula>
    </cfRule>
    <cfRule type="cellIs" dxfId="1" priority="4805" operator="greaterThan">
      <formula>120</formula>
    </cfRule>
    <cfRule type="containsText" dxfId="2" priority="835" operator="between" text="库存为">
      <formula>NOT(ISERROR(SEARCH("库存为",AU3141)))</formula>
    </cfRule>
  </conditionalFormatting>
  <conditionalFormatting sqref="AU3142">
    <cfRule type="cellIs" dxfId="0" priority="8774" operator="lessThan">
      <formula>20</formula>
    </cfRule>
    <cfRule type="cellIs" dxfId="1" priority="4804" operator="greaterThan">
      <formula>120</formula>
    </cfRule>
    <cfRule type="containsText" dxfId="2" priority="834" operator="between" text="库存为">
      <formula>NOT(ISERROR(SEARCH("库存为",AU3142)))</formula>
    </cfRule>
  </conditionalFormatting>
  <conditionalFormatting sqref="AU3143">
    <cfRule type="cellIs" dxfId="0" priority="8773" operator="lessThan">
      <formula>20</formula>
    </cfRule>
    <cfRule type="cellIs" dxfId="1" priority="4803" operator="greaterThan">
      <formula>120</formula>
    </cfRule>
    <cfRule type="containsText" dxfId="2" priority="833" operator="between" text="库存为">
      <formula>NOT(ISERROR(SEARCH("库存为",AU3143)))</formula>
    </cfRule>
  </conditionalFormatting>
  <conditionalFormatting sqref="AU3144">
    <cfRule type="cellIs" dxfId="0" priority="8772" operator="lessThan">
      <formula>20</formula>
    </cfRule>
    <cfRule type="cellIs" dxfId="1" priority="4802" operator="greaterThan">
      <formula>120</formula>
    </cfRule>
    <cfRule type="containsText" dxfId="2" priority="832" operator="between" text="库存为">
      <formula>NOT(ISERROR(SEARCH("库存为",AU3144)))</formula>
    </cfRule>
  </conditionalFormatting>
  <conditionalFormatting sqref="AU3145">
    <cfRule type="cellIs" dxfId="0" priority="8771" operator="lessThan">
      <formula>20</formula>
    </cfRule>
    <cfRule type="cellIs" dxfId="1" priority="4801" operator="greaterThan">
      <formula>120</formula>
    </cfRule>
    <cfRule type="containsText" dxfId="2" priority="831" operator="between" text="库存为">
      <formula>NOT(ISERROR(SEARCH("库存为",AU3145)))</formula>
    </cfRule>
  </conditionalFormatting>
  <conditionalFormatting sqref="AU3146">
    <cfRule type="cellIs" dxfId="0" priority="8770" operator="lessThan">
      <formula>20</formula>
    </cfRule>
    <cfRule type="cellIs" dxfId="1" priority="4800" operator="greaterThan">
      <formula>120</formula>
    </cfRule>
    <cfRule type="containsText" dxfId="2" priority="830" operator="between" text="库存为">
      <formula>NOT(ISERROR(SEARCH("库存为",AU3146)))</formula>
    </cfRule>
  </conditionalFormatting>
  <conditionalFormatting sqref="AU3147">
    <cfRule type="cellIs" dxfId="0" priority="8769" operator="lessThan">
      <formula>20</formula>
    </cfRule>
    <cfRule type="cellIs" dxfId="1" priority="4799" operator="greaterThan">
      <formula>120</formula>
    </cfRule>
    <cfRule type="containsText" dxfId="2" priority="829" operator="between" text="库存为">
      <formula>NOT(ISERROR(SEARCH("库存为",AU3147)))</formula>
    </cfRule>
  </conditionalFormatting>
  <conditionalFormatting sqref="AU3148">
    <cfRule type="cellIs" dxfId="0" priority="8768" operator="lessThan">
      <formula>20</formula>
    </cfRule>
    <cfRule type="cellIs" dxfId="1" priority="4798" operator="greaterThan">
      <formula>120</formula>
    </cfRule>
    <cfRule type="containsText" dxfId="2" priority="828" operator="between" text="库存为">
      <formula>NOT(ISERROR(SEARCH("库存为",AU3148)))</formula>
    </cfRule>
  </conditionalFormatting>
  <conditionalFormatting sqref="AU3149">
    <cfRule type="cellIs" dxfId="0" priority="8767" operator="lessThan">
      <formula>20</formula>
    </cfRule>
    <cfRule type="cellIs" dxfId="1" priority="4797" operator="greaterThan">
      <formula>120</formula>
    </cfRule>
    <cfRule type="containsText" dxfId="2" priority="827" operator="between" text="库存为">
      <formula>NOT(ISERROR(SEARCH("库存为",AU3149)))</formula>
    </cfRule>
  </conditionalFormatting>
  <conditionalFormatting sqref="AU3150">
    <cfRule type="cellIs" dxfId="0" priority="8766" operator="lessThan">
      <formula>20</formula>
    </cfRule>
    <cfRule type="cellIs" dxfId="1" priority="4796" operator="greaterThan">
      <formula>120</formula>
    </cfRule>
    <cfRule type="containsText" dxfId="2" priority="826" operator="between" text="库存为">
      <formula>NOT(ISERROR(SEARCH("库存为",AU3150)))</formula>
    </cfRule>
  </conditionalFormatting>
  <conditionalFormatting sqref="AU3151">
    <cfRule type="cellIs" dxfId="0" priority="8765" operator="lessThan">
      <formula>20</formula>
    </cfRule>
    <cfRule type="cellIs" dxfId="1" priority="4795" operator="greaterThan">
      <formula>120</formula>
    </cfRule>
    <cfRule type="containsText" dxfId="2" priority="825" operator="between" text="库存为">
      <formula>NOT(ISERROR(SEARCH("库存为",AU3151)))</formula>
    </cfRule>
  </conditionalFormatting>
  <conditionalFormatting sqref="AU3152">
    <cfRule type="cellIs" dxfId="0" priority="8764" operator="lessThan">
      <formula>20</formula>
    </cfRule>
    <cfRule type="cellIs" dxfId="1" priority="4794" operator="greaterThan">
      <formula>120</formula>
    </cfRule>
    <cfRule type="containsText" dxfId="2" priority="824" operator="between" text="库存为">
      <formula>NOT(ISERROR(SEARCH("库存为",AU3152)))</formula>
    </cfRule>
  </conditionalFormatting>
  <conditionalFormatting sqref="AU3153">
    <cfRule type="cellIs" dxfId="0" priority="8763" operator="lessThan">
      <formula>20</formula>
    </cfRule>
    <cfRule type="cellIs" dxfId="1" priority="4793" operator="greaterThan">
      <formula>120</formula>
    </cfRule>
    <cfRule type="containsText" dxfId="2" priority="823" operator="between" text="库存为">
      <formula>NOT(ISERROR(SEARCH("库存为",AU3153)))</formula>
    </cfRule>
  </conditionalFormatting>
  <conditionalFormatting sqref="AU3154">
    <cfRule type="cellIs" dxfId="0" priority="8762" operator="lessThan">
      <formula>20</formula>
    </cfRule>
    <cfRule type="cellIs" dxfId="1" priority="4792" operator="greaterThan">
      <formula>120</formula>
    </cfRule>
    <cfRule type="containsText" dxfId="2" priority="822" operator="between" text="库存为">
      <formula>NOT(ISERROR(SEARCH("库存为",AU3154)))</formula>
    </cfRule>
  </conditionalFormatting>
  <conditionalFormatting sqref="AU3155">
    <cfRule type="cellIs" dxfId="0" priority="8761" operator="lessThan">
      <formula>20</formula>
    </cfRule>
    <cfRule type="cellIs" dxfId="1" priority="4791" operator="greaterThan">
      <formula>120</formula>
    </cfRule>
    <cfRule type="containsText" dxfId="2" priority="821" operator="between" text="库存为">
      <formula>NOT(ISERROR(SEARCH("库存为",AU3155)))</formula>
    </cfRule>
  </conditionalFormatting>
  <conditionalFormatting sqref="AU3156">
    <cfRule type="cellIs" dxfId="0" priority="8760" operator="lessThan">
      <formula>20</formula>
    </cfRule>
    <cfRule type="cellIs" dxfId="1" priority="4790" operator="greaterThan">
      <formula>120</formula>
    </cfRule>
    <cfRule type="containsText" dxfId="2" priority="820" operator="between" text="库存为">
      <formula>NOT(ISERROR(SEARCH("库存为",AU3156)))</formula>
    </cfRule>
  </conditionalFormatting>
  <conditionalFormatting sqref="AU3157">
    <cfRule type="cellIs" dxfId="0" priority="8759" operator="lessThan">
      <formula>20</formula>
    </cfRule>
    <cfRule type="cellIs" dxfId="1" priority="4789" operator="greaterThan">
      <formula>120</formula>
    </cfRule>
    <cfRule type="containsText" dxfId="2" priority="819" operator="between" text="库存为">
      <formula>NOT(ISERROR(SEARCH("库存为",AU3157)))</formula>
    </cfRule>
  </conditionalFormatting>
  <conditionalFormatting sqref="AU3158">
    <cfRule type="cellIs" dxfId="0" priority="8758" operator="lessThan">
      <formula>20</formula>
    </cfRule>
    <cfRule type="cellIs" dxfId="1" priority="4788" operator="greaterThan">
      <formula>120</formula>
    </cfRule>
    <cfRule type="containsText" dxfId="2" priority="818" operator="between" text="库存为">
      <formula>NOT(ISERROR(SEARCH("库存为",AU3158)))</formula>
    </cfRule>
  </conditionalFormatting>
  <conditionalFormatting sqref="AU3159">
    <cfRule type="cellIs" dxfId="0" priority="8757" operator="lessThan">
      <formula>20</formula>
    </cfRule>
    <cfRule type="cellIs" dxfId="1" priority="4787" operator="greaterThan">
      <formula>120</formula>
    </cfRule>
    <cfRule type="containsText" dxfId="2" priority="817" operator="between" text="库存为">
      <formula>NOT(ISERROR(SEARCH("库存为",AU3159)))</formula>
    </cfRule>
  </conditionalFormatting>
  <conditionalFormatting sqref="AU3160">
    <cfRule type="cellIs" dxfId="0" priority="8756" operator="lessThan">
      <formula>20</formula>
    </cfRule>
    <cfRule type="cellIs" dxfId="1" priority="4786" operator="greaterThan">
      <formula>120</formula>
    </cfRule>
    <cfRule type="containsText" dxfId="2" priority="816" operator="between" text="库存为">
      <formula>NOT(ISERROR(SEARCH("库存为",AU3160)))</formula>
    </cfRule>
  </conditionalFormatting>
  <conditionalFormatting sqref="AU3161">
    <cfRule type="cellIs" dxfId="0" priority="8755" operator="lessThan">
      <formula>20</formula>
    </cfRule>
    <cfRule type="cellIs" dxfId="1" priority="4785" operator="greaterThan">
      <formula>120</formula>
    </cfRule>
    <cfRule type="containsText" dxfId="2" priority="815" operator="between" text="库存为">
      <formula>NOT(ISERROR(SEARCH("库存为",AU3161)))</formula>
    </cfRule>
  </conditionalFormatting>
  <conditionalFormatting sqref="AU3162">
    <cfRule type="cellIs" dxfId="0" priority="8754" operator="lessThan">
      <formula>20</formula>
    </cfRule>
    <cfRule type="cellIs" dxfId="1" priority="4784" operator="greaterThan">
      <formula>120</formula>
    </cfRule>
    <cfRule type="containsText" dxfId="2" priority="814" operator="between" text="库存为">
      <formula>NOT(ISERROR(SEARCH("库存为",AU3162)))</formula>
    </cfRule>
  </conditionalFormatting>
  <conditionalFormatting sqref="AU3163">
    <cfRule type="cellIs" dxfId="0" priority="8753" operator="lessThan">
      <formula>20</formula>
    </cfRule>
    <cfRule type="cellIs" dxfId="1" priority="4783" operator="greaterThan">
      <formula>120</formula>
    </cfRule>
    <cfRule type="containsText" dxfId="2" priority="813" operator="between" text="库存为">
      <formula>NOT(ISERROR(SEARCH("库存为",AU3163)))</formula>
    </cfRule>
  </conditionalFormatting>
  <conditionalFormatting sqref="AU3164">
    <cfRule type="cellIs" dxfId="0" priority="8752" operator="lessThan">
      <formula>20</formula>
    </cfRule>
    <cfRule type="cellIs" dxfId="1" priority="4782" operator="greaterThan">
      <formula>120</formula>
    </cfRule>
    <cfRule type="containsText" dxfId="2" priority="812" operator="between" text="库存为">
      <formula>NOT(ISERROR(SEARCH("库存为",AU3164)))</formula>
    </cfRule>
  </conditionalFormatting>
  <conditionalFormatting sqref="AU3165">
    <cfRule type="cellIs" dxfId="0" priority="8751" operator="lessThan">
      <formula>20</formula>
    </cfRule>
    <cfRule type="cellIs" dxfId="1" priority="4781" operator="greaterThan">
      <formula>120</formula>
    </cfRule>
    <cfRule type="containsText" dxfId="2" priority="811" operator="between" text="库存为">
      <formula>NOT(ISERROR(SEARCH("库存为",AU3165)))</formula>
    </cfRule>
  </conditionalFormatting>
  <conditionalFormatting sqref="AU3166">
    <cfRule type="cellIs" dxfId="0" priority="8750" operator="lessThan">
      <formula>20</formula>
    </cfRule>
    <cfRule type="cellIs" dxfId="1" priority="4780" operator="greaterThan">
      <formula>120</formula>
    </cfRule>
    <cfRule type="containsText" dxfId="2" priority="810" operator="between" text="库存为">
      <formula>NOT(ISERROR(SEARCH("库存为",AU3166)))</formula>
    </cfRule>
  </conditionalFormatting>
  <conditionalFormatting sqref="AU3167">
    <cfRule type="cellIs" dxfId="0" priority="8749" operator="lessThan">
      <formula>20</formula>
    </cfRule>
    <cfRule type="cellIs" dxfId="1" priority="4779" operator="greaterThan">
      <formula>120</formula>
    </cfRule>
    <cfRule type="containsText" dxfId="2" priority="809" operator="between" text="库存为">
      <formula>NOT(ISERROR(SEARCH("库存为",AU3167)))</formula>
    </cfRule>
  </conditionalFormatting>
  <conditionalFormatting sqref="AU3168">
    <cfRule type="cellIs" dxfId="0" priority="8748" operator="lessThan">
      <formula>20</formula>
    </cfRule>
    <cfRule type="cellIs" dxfId="1" priority="4778" operator="greaterThan">
      <formula>120</formula>
    </cfRule>
    <cfRule type="containsText" dxfId="2" priority="808" operator="between" text="库存为">
      <formula>NOT(ISERROR(SEARCH("库存为",AU3168)))</formula>
    </cfRule>
  </conditionalFormatting>
  <conditionalFormatting sqref="AU3169">
    <cfRule type="cellIs" dxfId="0" priority="8747" operator="lessThan">
      <formula>20</formula>
    </cfRule>
    <cfRule type="cellIs" dxfId="1" priority="4777" operator="greaterThan">
      <formula>120</formula>
    </cfRule>
    <cfRule type="containsText" dxfId="2" priority="807" operator="between" text="库存为">
      <formula>NOT(ISERROR(SEARCH("库存为",AU3169)))</formula>
    </cfRule>
  </conditionalFormatting>
  <conditionalFormatting sqref="AU3170">
    <cfRule type="cellIs" dxfId="0" priority="8746" operator="lessThan">
      <formula>20</formula>
    </cfRule>
    <cfRule type="cellIs" dxfId="1" priority="4776" operator="greaterThan">
      <formula>120</formula>
    </cfRule>
    <cfRule type="containsText" dxfId="2" priority="806" operator="between" text="库存为">
      <formula>NOT(ISERROR(SEARCH("库存为",AU3170)))</formula>
    </cfRule>
  </conditionalFormatting>
  <conditionalFormatting sqref="AU3171">
    <cfRule type="cellIs" dxfId="0" priority="8745" operator="lessThan">
      <formula>20</formula>
    </cfRule>
    <cfRule type="cellIs" dxfId="1" priority="4775" operator="greaterThan">
      <formula>120</formula>
    </cfRule>
    <cfRule type="containsText" dxfId="2" priority="805" operator="between" text="库存为">
      <formula>NOT(ISERROR(SEARCH("库存为",AU3171)))</formula>
    </cfRule>
  </conditionalFormatting>
  <conditionalFormatting sqref="AU3172">
    <cfRule type="cellIs" dxfId="0" priority="8744" operator="lessThan">
      <formula>20</formula>
    </cfRule>
    <cfRule type="cellIs" dxfId="1" priority="4774" operator="greaterThan">
      <formula>120</formula>
    </cfRule>
    <cfRule type="containsText" dxfId="2" priority="804" operator="between" text="库存为">
      <formula>NOT(ISERROR(SEARCH("库存为",AU3172)))</formula>
    </cfRule>
  </conditionalFormatting>
  <conditionalFormatting sqref="AU3173">
    <cfRule type="cellIs" dxfId="0" priority="8743" operator="lessThan">
      <formula>20</formula>
    </cfRule>
    <cfRule type="cellIs" dxfId="1" priority="4773" operator="greaterThan">
      <formula>120</formula>
    </cfRule>
    <cfRule type="containsText" dxfId="2" priority="803" operator="between" text="库存为">
      <formula>NOT(ISERROR(SEARCH("库存为",AU3173)))</formula>
    </cfRule>
  </conditionalFormatting>
  <conditionalFormatting sqref="AU3174">
    <cfRule type="cellIs" dxfId="0" priority="8742" operator="lessThan">
      <formula>20</formula>
    </cfRule>
    <cfRule type="cellIs" dxfId="1" priority="4772" operator="greaterThan">
      <formula>120</formula>
    </cfRule>
    <cfRule type="containsText" dxfId="2" priority="802" operator="between" text="库存为">
      <formula>NOT(ISERROR(SEARCH("库存为",AU3174)))</formula>
    </cfRule>
  </conditionalFormatting>
  <conditionalFormatting sqref="AU3175">
    <cfRule type="cellIs" dxfId="0" priority="8741" operator="lessThan">
      <formula>20</formula>
    </cfRule>
    <cfRule type="cellIs" dxfId="1" priority="4771" operator="greaterThan">
      <formula>120</formula>
    </cfRule>
    <cfRule type="containsText" dxfId="2" priority="801" operator="between" text="库存为">
      <formula>NOT(ISERROR(SEARCH("库存为",AU3175)))</formula>
    </cfRule>
  </conditionalFormatting>
  <conditionalFormatting sqref="AU3176">
    <cfRule type="cellIs" dxfId="0" priority="8740" operator="lessThan">
      <formula>20</formula>
    </cfRule>
    <cfRule type="cellIs" dxfId="1" priority="4770" operator="greaterThan">
      <formula>120</formula>
    </cfRule>
    <cfRule type="containsText" dxfId="2" priority="800" operator="between" text="库存为">
      <formula>NOT(ISERROR(SEARCH("库存为",AU3176)))</formula>
    </cfRule>
  </conditionalFormatting>
  <conditionalFormatting sqref="AU3177">
    <cfRule type="cellIs" dxfId="0" priority="8739" operator="lessThan">
      <formula>20</formula>
    </cfRule>
    <cfRule type="cellIs" dxfId="1" priority="4769" operator="greaterThan">
      <formula>120</formula>
    </cfRule>
    <cfRule type="containsText" dxfId="2" priority="799" operator="between" text="库存为">
      <formula>NOT(ISERROR(SEARCH("库存为",AU3177)))</formula>
    </cfRule>
  </conditionalFormatting>
  <conditionalFormatting sqref="AU3178">
    <cfRule type="cellIs" dxfId="0" priority="8738" operator="lessThan">
      <formula>20</formula>
    </cfRule>
    <cfRule type="cellIs" dxfId="1" priority="4768" operator="greaterThan">
      <formula>120</formula>
    </cfRule>
    <cfRule type="containsText" dxfId="2" priority="798" operator="between" text="库存为">
      <formula>NOT(ISERROR(SEARCH("库存为",AU3178)))</formula>
    </cfRule>
  </conditionalFormatting>
  <conditionalFormatting sqref="AU3179">
    <cfRule type="cellIs" dxfId="0" priority="8737" operator="lessThan">
      <formula>20</formula>
    </cfRule>
    <cfRule type="cellIs" dxfId="1" priority="4767" operator="greaterThan">
      <formula>120</formula>
    </cfRule>
    <cfRule type="containsText" dxfId="2" priority="797" operator="between" text="库存为">
      <formula>NOT(ISERROR(SEARCH("库存为",AU3179)))</formula>
    </cfRule>
  </conditionalFormatting>
  <conditionalFormatting sqref="AU3180">
    <cfRule type="cellIs" dxfId="0" priority="8736" operator="lessThan">
      <formula>20</formula>
    </cfRule>
    <cfRule type="cellIs" dxfId="1" priority="4766" operator="greaterThan">
      <formula>120</formula>
    </cfRule>
    <cfRule type="containsText" dxfId="2" priority="796" operator="between" text="库存为">
      <formula>NOT(ISERROR(SEARCH("库存为",AU3180)))</formula>
    </cfRule>
  </conditionalFormatting>
  <conditionalFormatting sqref="AU3181">
    <cfRule type="cellIs" dxfId="0" priority="8735" operator="lessThan">
      <formula>20</formula>
    </cfRule>
    <cfRule type="cellIs" dxfId="1" priority="4765" operator="greaterThan">
      <formula>120</formula>
    </cfRule>
    <cfRule type="containsText" dxfId="2" priority="795" operator="between" text="库存为">
      <formula>NOT(ISERROR(SEARCH("库存为",AU3181)))</formula>
    </cfRule>
  </conditionalFormatting>
  <conditionalFormatting sqref="AU3182">
    <cfRule type="cellIs" dxfId="0" priority="8734" operator="lessThan">
      <formula>20</formula>
    </cfRule>
    <cfRule type="cellIs" dxfId="1" priority="4764" operator="greaterThan">
      <formula>120</formula>
    </cfRule>
    <cfRule type="containsText" dxfId="2" priority="794" operator="between" text="库存为">
      <formula>NOT(ISERROR(SEARCH("库存为",AU3182)))</formula>
    </cfRule>
  </conditionalFormatting>
  <conditionalFormatting sqref="AU3183">
    <cfRule type="cellIs" dxfId="0" priority="8733" operator="lessThan">
      <formula>20</formula>
    </cfRule>
    <cfRule type="cellIs" dxfId="1" priority="4763" operator="greaterThan">
      <formula>120</formula>
    </cfRule>
    <cfRule type="containsText" dxfId="2" priority="793" operator="between" text="库存为">
      <formula>NOT(ISERROR(SEARCH("库存为",AU3183)))</formula>
    </cfRule>
  </conditionalFormatting>
  <conditionalFormatting sqref="AU3184">
    <cfRule type="cellIs" dxfId="0" priority="8732" operator="lessThan">
      <formula>20</formula>
    </cfRule>
    <cfRule type="cellIs" dxfId="1" priority="4762" operator="greaterThan">
      <formula>120</formula>
    </cfRule>
    <cfRule type="containsText" dxfId="2" priority="792" operator="between" text="库存为">
      <formula>NOT(ISERROR(SEARCH("库存为",AU3184)))</formula>
    </cfRule>
  </conditionalFormatting>
  <conditionalFormatting sqref="AU3185">
    <cfRule type="cellIs" dxfId="0" priority="8731" operator="lessThan">
      <formula>20</formula>
    </cfRule>
    <cfRule type="cellIs" dxfId="1" priority="4761" operator="greaterThan">
      <formula>120</formula>
    </cfRule>
    <cfRule type="containsText" dxfId="2" priority="791" operator="between" text="库存为">
      <formula>NOT(ISERROR(SEARCH("库存为",AU3185)))</formula>
    </cfRule>
  </conditionalFormatting>
  <conditionalFormatting sqref="AU3186">
    <cfRule type="cellIs" dxfId="0" priority="8730" operator="lessThan">
      <formula>20</formula>
    </cfRule>
    <cfRule type="cellIs" dxfId="1" priority="4760" operator="greaterThan">
      <formula>120</formula>
    </cfRule>
    <cfRule type="containsText" dxfId="2" priority="790" operator="between" text="库存为">
      <formula>NOT(ISERROR(SEARCH("库存为",AU3186)))</formula>
    </cfRule>
  </conditionalFormatting>
  <conditionalFormatting sqref="AU3187">
    <cfRule type="cellIs" dxfId="0" priority="8729" operator="lessThan">
      <formula>20</formula>
    </cfRule>
    <cfRule type="cellIs" dxfId="1" priority="4759" operator="greaterThan">
      <formula>120</formula>
    </cfRule>
    <cfRule type="containsText" dxfId="2" priority="789" operator="between" text="库存为">
      <formula>NOT(ISERROR(SEARCH("库存为",AU3187)))</formula>
    </cfRule>
  </conditionalFormatting>
  <conditionalFormatting sqref="AU3188">
    <cfRule type="cellIs" dxfId="0" priority="8728" operator="lessThan">
      <formula>20</formula>
    </cfRule>
    <cfRule type="cellIs" dxfId="1" priority="4758" operator="greaterThan">
      <formula>120</formula>
    </cfRule>
    <cfRule type="containsText" dxfId="2" priority="788" operator="between" text="库存为">
      <formula>NOT(ISERROR(SEARCH("库存为",AU3188)))</formula>
    </cfRule>
  </conditionalFormatting>
  <conditionalFormatting sqref="AU3189">
    <cfRule type="cellIs" dxfId="0" priority="8727" operator="lessThan">
      <formula>20</formula>
    </cfRule>
    <cfRule type="cellIs" dxfId="1" priority="4757" operator="greaterThan">
      <formula>120</formula>
    </cfRule>
    <cfRule type="containsText" dxfId="2" priority="787" operator="between" text="库存为">
      <formula>NOT(ISERROR(SEARCH("库存为",AU3189)))</formula>
    </cfRule>
  </conditionalFormatting>
  <conditionalFormatting sqref="AU3190">
    <cfRule type="cellIs" dxfId="0" priority="8726" operator="lessThan">
      <formula>20</formula>
    </cfRule>
    <cfRule type="cellIs" dxfId="1" priority="4756" operator="greaterThan">
      <formula>120</formula>
    </cfRule>
    <cfRule type="containsText" dxfId="2" priority="786" operator="between" text="库存为">
      <formula>NOT(ISERROR(SEARCH("库存为",AU3190)))</formula>
    </cfRule>
  </conditionalFormatting>
  <conditionalFormatting sqref="AU3191">
    <cfRule type="cellIs" dxfId="0" priority="8725" operator="lessThan">
      <formula>20</formula>
    </cfRule>
    <cfRule type="cellIs" dxfId="1" priority="4755" operator="greaterThan">
      <formula>120</formula>
    </cfRule>
    <cfRule type="containsText" dxfId="2" priority="785" operator="between" text="库存为">
      <formula>NOT(ISERROR(SEARCH("库存为",AU3191)))</formula>
    </cfRule>
  </conditionalFormatting>
  <conditionalFormatting sqref="AU3192">
    <cfRule type="cellIs" dxfId="0" priority="8724" operator="lessThan">
      <formula>20</formula>
    </cfRule>
    <cfRule type="cellIs" dxfId="1" priority="4754" operator="greaterThan">
      <formula>120</formula>
    </cfRule>
    <cfRule type="containsText" dxfId="2" priority="784" operator="between" text="库存为">
      <formula>NOT(ISERROR(SEARCH("库存为",AU3192)))</formula>
    </cfRule>
  </conditionalFormatting>
  <conditionalFormatting sqref="AU3193">
    <cfRule type="cellIs" dxfId="0" priority="8723" operator="lessThan">
      <formula>20</formula>
    </cfRule>
    <cfRule type="cellIs" dxfId="1" priority="4753" operator="greaterThan">
      <formula>120</formula>
    </cfRule>
    <cfRule type="containsText" dxfId="2" priority="783" operator="between" text="库存为">
      <formula>NOT(ISERROR(SEARCH("库存为",AU3193)))</formula>
    </cfRule>
  </conditionalFormatting>
  <conditionalFormatting sqref="AU3194">
    <cfRule type="cellIs" dxfId="0" priority="8722" operator="lessThan">
      <formula>20</formula>
    </cfRule>
    <cfRule type="cellIs" dxfId="1" priority="4752" operator="greaterThan">
      <formula>120</formula>
    </cfRule>
    <cfRule type="containsText" dxfId="2" priority="782" operator="between" text="库存为">
      <formula>NOT(ISERROR(SEARCH("库存为",AU3194)))</formula>
    </cfRule>
  </conditionalFormatting>
  <conditionalFormatting sqref="AU3195">
    <cfRule type="cellIs" dxfId="0" priority="8721" operator="lessThan">
      <formula>20</formula>
    </cfRule>
    <cfRule type="cellIs" dxfId="1" priority="4751" operator="greaterThan">
      <formula>120</formula>
    </cfRule>
    <cfRule type="containsText" dxfId="2" priority="781" operator="between" text="库存为">
      <formula>NOT(ISERROR(SEARCH("库存为",AU3195)))</formula>
    </cfRule>
  </conditionalFormatting>
  <conditionalFormatting sqref="AU3196">
    <cfRule type="cellIs" dxfId="0" priority="8720" operator="lessThan">
      <formula>20</formula>
    </cfRule>
    <cfRule type="cellIs" dxfId="1" priority="4750" operator="greaterThan">
      <formula>120</formula>
    </cfRule>
    <cfRule type="containsText" dxfId="2" priority="780" operator="between" text="库存为">
      <formula>NOT(ISERROR(SEARCH("库存为",AU3196)))</formula>
    </cfRule>
  </conditionalFormatting>
  <conditionalFormatting sqref="AU3197">
    <cfRule type="cellIs" dxfId="0" priority="8719" operator="lessThan">
      <formula>20</formula>
    </cfRule>
    <cfRule type="cellIs" dxfId="1" priority="4749" operator="greaterThan">
      <formula>120</formula>
    </cfRule>
    <cfRule type="containsText" dxfId="2" priority="779" operator="between" text="库存为">
      <formula>NOT(ISERROR(SEARCH("库存为",AU3197)))</formula>
    </cfRule>
  </conditionalFormatting>
  <conditionalFormatting sqref="AU3198">
    <cfRule type="cellIs" dxfId="0" priority="8718" operator="lessThan">
      <formula>20</formula>
    </cfRule>
    <cfRule type="cellIs" dxfId="1" priority="4748" operator="greaterThan">
      <formula>120</formula>
    </cfRule>
    <cfRule type="containsText" dxfId="2" priority="778" operator="between" text="库存为">
      <formula>NOT(ISERROR(SEARCH("库存为",AU3198)))</formula>
    </cfRule>
  </conditionalFormatting>
  <conditionalFormatting sqref="AU3199">
    <cfRule type="cellIs" dxfId="0" priority="8717" operator="lessThan">
      <formula>20</formula>
    </cfRule>
    <cfRule type="cellIs" dxfId="1" priority="4747" operator="greaterThan">
      <formula>120</formula>
    </cfRule>
    <cfRule type="containsText" dxfId="2" priority="777" operator="between" text="库存为">
      <formula>NOT(ISERROR(SEARCH("库存为",AU3199)))</formula>
    </cfRule>
  </conditionalFormatting>
  <conditionalFormatting sqref="AU3200">
    <cfRule type="cellIs" dxfId="0" priority="8716" operator="lessThan">
      <formula>20</formula>
    </cfRule>
    <cfRule type="cellIs" dxfId="1" priority="4746" operator="greaterThan">
      <formula>120</formula>
    </cfRule>
    <cfRule type="containsText" dxfId="2" priority="776" operator="between" text="库存为">
      <formula>NOT(ISERROR(SEARCH("库存为",AU3200)))</formula>
    </cfRule>
  </conditionalFormatting>
  <conditionalFormatting sqref="AU3201">
    <cfRule type="cellIs" dxfId="0" priority="8715" operator="lessThan">
      <formula>20</formula>
    </cfRule>
    <cfRule type="cellIs" dxfId="1" priority="4745" operator="greaterThan">
      <formula>120</formula>
    </cfRule>
    <cfRule type="containsText" dxfId="2" priority="775" operator="between" text="库存为">
      <formula>NOT(ISERROR(SEARCH("库存为",AU3201)))</formula>
    </cfRule>
  </conditionalFormatting>
  <conditionalFormatting sqref="AU3202">
    <cfRule type="cellIs" dxfId="0" priority="8714" operator="lessThan">
      <formula>20</formula>
    </cfRule>
    <cfRule type="cellIs" dxfId="1" priority="4744" operator="greaterThan">
      <formula>120</formula>
    </cfRule>
    <cfRule type="containsText" dxfId="2" priority="774" operator="between" text="库存为">
      <formula>NOT(ISERROR(SEARCH("库存为",AU3202)))</formula>
    </cfRule>
  </conditionalFormatting>
  <conditionalFormatting sqref="AU3203">
    <cfRule type="cellIs" dxfId="0" priority="8713" operator="lessThan">
      <formula>20</formula>
    </cfRule>
    <cfRule type="cellIs" dxfId="1" priority="4743" operator="greaterThan">
      <formula>120</formula>
    </cfRule>
    <cfRule type="containsText" dxfId="2" priority="773" operator="between" text="库存为">
      <formula>NOT(ISERROR(SEARCH("库存为",AU3203)))</formula>
    </cfRule>
  </conditionalFormatting>
  <conditionalFormatting sqref="AU3204">
    <cfRule type="cellIs" dxfId="0" priority="8712" operator="lessThan">
      <formula>20</formula>
    </cfRule>
    <cfRule type="cellIs" dxfId="1" priority="4742" operator="greaterThan">
      <formula>120</formula>
    </cfRule>
    <cfRule type="containsText" dxfId="2" priority="772" operator="between" text="库存为">
      <formula>NOT(ISERROR(SEARCH("库存为",AU3204)))</formula>
    </cfRule>
  </conditionalFormatting>
  <conditionalFormatting sqref="AU3205">
    <cfRule type="cellIs" dxfId="0" priority="8711" operator="lessThan">
      <formula>20</formula>
    </cfRule>
    <cfRule type="cellIs" dxfId="1" priority="4741" operator="greaterThan">
      <formula>120</formula>
    </cfRule>
    <cfRule type="containsText" dxfId="2" priority="771" operator="between" text="库存为">
      <formula>NOT(ISERROR(SEARCH("库存为",AU3205)))</formula>
    </cfRule>
  </conditionalFormatting>
  <conditionalFormatting sqref="AU3206">
    <cfRule type="cellIs" dxfId="0" priority="8710" operator="lessThan">
      <formula>20</formula>
    </cfRule>
    <cfRule type="cellIs" dxfId="1" priority="4740" operator="greaterThan">
      <formula>120</formula>
    </cfRule>
    <cfRule type="containsText" dxfId="2" priority="770" operator="between" text="库存为">
      <formula>NOT(ISERROR(SEARCH("库存为",AU3206)))</formula>
    </cfRule>
  </conditionalFormatting>
  <conditionalFormatting sqref="AU3207">
    <cfRule type="cellIs" dxfId="0" priority="8709" operator="lessThan">
      <formula>20</formula>
    </cfRule>
    <cfRule type="cellIs" dxfId="1" priority="4739" operator="greaterThan">
      <formula>120</formula>
    </cfRule>
    <cfRule type="containsText" dxfId="2" priority="769" operator="between" text="库存为">
      <formula>NOT(ISERROR(SEARCH("库存为",AU3207)))</formula>
    </cfRule>
  </conditionalFormatting>
  <conditionalFormatting sqref="AU3208">
    <cfRule type="cellIs" dxfId="0" priority="8708" operator="lessThan">
      <formula>20</formula>
    </cfRule>
    <cfRule type="cellIs" dxfId="1" priority="4738" operator="greaterThan">
      <formula>120</formula>
    </cfRule>
    <cfRule type="containsText" dxfId="2" priority="768" operator="between" text="库存为">
      <formula>NOT(ISERROR(SEARCH("库存为",AU3208)))</formula>
    </cfRule>
  </conditionalFormatting>
  <conditionalFormatting sqref="AU3209">
    <cfRule type="cellIs" dxfId="0" priority="8707" operator="lessThan">
      <formula>20</formula>
    </cfRule>
    <cfRule type="cellIs" dxfId="1" priority="4737" operator="greaterThan">
      <formula>120</formula>
    </cfRule>
    <cfRule type="containsText" dxfId="2" priority="767" operator="between" text="库存为">
      <formula>NOT(ISERROR(SEARCH("库存为",AU3209)))</formula>
    </cfRule>
  </conditionalFormatting>
  <conditionalFormatting sqref="AU3210">
    <cfRule type="cellIs" dxfId="0" priority="8706" operator="lessThan">
      <formula>20</formula>
    </cfRule>
    <cfRule type="cellIs" dxfId="1" priority="4736" operator="greaterThan">
      <formula>120</formula>
    </cfRule>
    <cfRule type="containsText" dxfId="2" priority="766" operator="between" text="库存为">
      <formula>NOT(ISERROR(SEARCH("库存为",AU3210)))</formula>
    </cfRule>
  </conditionalFormatting>
  <conditionalFormatting sqref="AU3211">
    <cfRule type="cellIs" dxfId="0" priority="8705" operator="lessThan">
      <formula>20</formula>
    </cfRule>
    <cfRule type="cellIs" dxfId="1" priority="4735" operator="greaterThan">
      <formula>120</formula>
    </cfRule>
    <cfRule type="containsText" dxfId="2" priority="765" operator="between" text="库存为">
      <formula>NOT(ISERROR(SEARCH("库存为",AU3211)))</formula>
    </cfRule>
  </conditionalFormatting>
  <conditionalFormatting sqref="AU3212">
    <cfRule type="cellIs" dxfId="0" priority="8704" operator="lessThan">
      <formula>20</formula>
    </cfRule>
    <cfRule type="cellIs" dxfId="1" priority="4734" operator="greaterThan">
      <formula>120</formula>
    </cfRule>
    <cfRule type="containsText" dxfId="2" priority="764" operator="between" text="库存为">
      <formula>NOT(ISERROR(SEARCH("库存为",AU3212)))</formula>
    </cfRule>
  </conditionalFormatting>
  <conditionalFormatting sqref="AU3213">
    <cfRule type="cellIs" dxfId="0" priority="8703" operator="lessThan">
      <formula>20</formula>
    </cfRule>
    <cfRule type="cellIs" dxfId="1" priority="4733" operator="greaterThan">
      <formula>120</formula>
    </cfRule>
    <cfRule type="containsText" dxfId="2" priority="763" operator="between" text="库存为">
      <formula>NOT(ISERROR(SEARCH("库存为",AU3213)))</formula>
    </cfRule>
  </conditionalFormatting>
  <conditionalFormatting sqref="AU3214">
    <cfRule type="cellIs" dxfId="0" priority="8702" operator="lessThan">
      <formula>20</formula>
    </cfRule>
    <cfRule type="cellIs" dxfId="1" priority="4732" operator="greaterThan">
      <formula>120</formula>
    </cfRule>
    <cfRule type="containsText" dxfId="2" priority="762" operator="between" text="库存为">
      <formula>NOT(ISERROR(SEARCH("库存为",AU3214)))</formula>
    </cfRule>
  </conditionalFormatting>
  <conditionalFormatting sqref="AU3215">
    <cfRule type="cellIs" dxfId="0" priority="8701" operator="lessThan">
      <formula>20</formula>
    </cfRule>
    <cfRule type="cellIs" dxfId="1" priority="4731" operator="greaterThan">
      <formula>120</formula>
    </cfRule>
    <cfRule type="containsText" dxfId="2" priority="761" operator="between" text="库存为">
      <formula>NOT(ISERROR(SEARCH("库存为",AU3215)))</formula>
    </cfRule>
  </conditionalFormatting>
  <conditionalFormatting sqref="AU3216">
    <cfRule type="cellIs" dxfId="0" priority="8700" operator="lessThan">
      <formula>20</formula>
    </cfRule>
    <cfRule type="cellIs" dxfId="1" priority="4730" operator="greaterThan">
      <formula>120</formula>
    </cfRule>
    <cfRule type="containsText" dxfId="2" priority="760" operator="between" text="库存为">
      <formula>NOT(ISERROR(SEARCH("库存为",AU3216)))</formula>
    </cfRule>
  </conditionalFormatting>
  <conditionalFormatting sqref="AU3217">
    <cfRule type="cellIs" dxfId="0" priority="8699" operator="lessThan">
      <formula>20</formula>
    </cfRule>
    <cfRule type="cellIs" dxfId="1" priority="4729" operator="greaterThan">
      <formula>120</formula>
    </cfRule>
    <cfRule type="containsText" dxfId="2" priority="759" operator="between" text="库存为">
      <formula>NOT(ISERROR(SEARCH("库存为",AU3217)))</formula>
    </cfRule>
  </conditionalFormatting>
  <conditionalFormatting sqref="AU3218">
    <cfRule type="cellIs" dxfId="0" priority="8698" operator="lessThan">
      <formula>20</formula>
    </cfRule>
    <cfRule type="cellIs" dxfId="1" priority="4728" operator="greaterThan">
      <formula>120</formula>
    </cfRule>
    <cfRule type="containsText" dxfId="2" priority="758" operator="between" text="库存为">
      <formula>NOT(ISERROR(SEARCH("库存为",AU3218)))</formula>
    </cfRule>
  </conditionalFormatting>
  <conditionalFormatting sqref="AU3219">
    <cfRule type="cellIs" dxfId="0" priority="8697" operator="lessThan">
      <formula>20</formula>
    </cfRule>
    <cfRule type="cellIs" dxfId="1" priority="4727" operator="greaterThan">
      <formula>120</formula>
    </cfRule>
    <cfRule type="containsText" dxfId="2" priority="757" operator="between" text="库存为">
      <formula>NOT(ISERROR(SEARCH("库存为",AU3219)))</formula>
    </cfRule>
  </conditionalFormatting>
  <conditionalFormatting sqref="AU3220">
    <cfRule type="cellIs" dxfId="0" priority="8696" operator="lessThan">
      <formula>20</formula>
    </cfRule>
    <cfRule type="cellIs" dxfId="1" priority="4726" operator="greaterThan">
      <formula>120</formula>
    </cfRule>
    <cfRule type="containsText" dxfId="2" priority="756" operator="between" text="库存为">
      <formula>NOT(ISERROR(SEARCH("库存为",AU3220)))</formula>
    </cfRule>
  </conditionalFormatting>
  <conditionalFormatting sqref="AU3221">
    <cfRule type="cellIs" dxfId="0" priority="8695" operator="lessThan">
      <formula>20</formula>
    </cfRule>
    <cfRule type="cellIs" dxfId="1" priority="4725" operator="greaterThan">
      <formula>120</formula>
    </cfRule>
    <cfRule type="containsText" dxfId="2" priority="755" operator="between" text="库存为">
      <formula>NOT(ISERROR(SEARCH("库存为",AU3221)))</formula>
    </cfRule>
  </conditionalFormatting>
  <conditionalFormatting sqref="AU3222">
    <cfRule type="cellIs" dxfId="0" priority="8694" operator="lessThan">
      <formula>20</formula>
    </cfRule>
    <cfRule type="cellIs" dxfId="1" priority="4724" operator="greaterThan">
      <formula>120</formula>
    </cfRule>
    <cfRule type="containsText" dxfId="2" priority="754" operator="between" text="库存为">
      <formula>NOT(ISERROR(SEARCH("库存为",AU3222)))</formula>
    </cfRule>
  </conditionalFormatting>
  <conditionalFormatting sqref="AU3223">
    <cfRule type="cellIs" dxfId="0" priority="8693" operator="lessThan">
      <formula>20</formula>
    </cfRule>
    <cfRule type="cellIs" dxfId="1" priority="4723" operator="greaterThan">
      <formula>120</formula>
    </cfRule>
    <cfRule type="containsText" dxfId="2" priority="753" operator="between" text="库存为">
      <formula>NOT(ISERROR(SEARCH("库存为",AU3223)))</formula>
    </cfRule>
  </conditionalFormatting>
  <conditionalFormatting sqref="AU3224">
    <cfRule type="cellIs" dxfId="0" priority="8692" operator="lessThan">
      <formula>20</formula>
    </cfRule>
    <cfRule type="cellIs" dxfId="1" priority="4722" operator="greaterThan">
      <formula>120</formula>
    </cfRule>
    <cfRule type="containsText" dxfId="2" priority="752" operator="between" text="库存为">
      <formula>NOT(ISERROR(SEARCH("库存为",AU3224)))</formula>
    </cfRule>
  </conditionalFormatting>
  <conditionalFormatting sqref="AU3225">
    <cfRule type="cellIs" dxfId="0" priority="8691" operator="lessThan">
      <formula>20</formula>
    </cfRule>
    <cfRule type="cellIs" dxfId="1" priority="4721" operator="greaterThan">
      <formula>120</formula>
    </cfRule>
    <cfRule type="containsText" dxfId="2" priority="751" operator="between" text="库存为">
      <formula>NOT(ISERROR(SEARCH("库存为",AU3225)))</formula>
    </cfRule>
  </conditionalFormatting>
  <conditionalFormatting sqref="AU3226">
    <cfRule type="cellIs" dxfId="0" priority="8690" operator="lessThan">
      <formula>20</formula>
    </cfRule>
    <cfRule type="cellIs" dxfId="1" priority="4720" operator="greaterThan">
      <formula>120</formula>
    </cfRule>
    <cfRule type="containsText" dxfId="2" priority="750" operator="between" text="库存为">
      <formula>NOT(ISERROR(SEARCH("库存为",AU3226)))</formula>
    </cfRule>
  </conditionalFormatting>
  <conditionalFormatting sqref="AU3227">
    <cfRule type="cellIs" dxfId="0" priority="8689" operator="lessThan">
      <formula>20</formula>
    </cfRule>
    <cfRule type="cellIs" dxfId="1" priority="4719" operator="greaterThan">
      <formula>120</formula>
    </cfRule>
    <cfRule type="containsText" dxfId="2" priority="749" operator="between" text="库存为">
      <formula>NOT(ISERROR(SEARCH("库存为",AU3227)))</formula>
    </cfRule>
  </conditionalFormatting>
  <conditionalFormatting sqref="AU3228">
    <cfRule type="cellIs" dxfId="0" priority="8688" operator="lessThan">
      <formula>20</formula>
    </cfRule>
    <cfRule type="cellIs" dxfId="1" priority="4718" operator="greaterThan">
      <formula>120</formula>
    </cfRule>
    <cfRule type="containsText" dxfId="2" priority="748" operator="between" text="库存为">
      <formula>NOT(ISERROR(SEARCH("库存为",AU3228)))</formula>
    </cfRule>
  </conditionalFormatting>
  <conditionalFormatting sqref="AU3229">
    <cfRule type="cellIs" dxfId="0" priority="8687" operator="lessThan">
      <formula>20</formula>
    </cfRule>
    <cfRule type="cellIs" dxfId="1" priority="4717" operator="greaterThan">
      <formula>120</formula>
    </cfRule>
    <cfRule type="containsText" dxfId="2" priority="747" operator="between" text="库存为">
      <formula>NOT(ISERROR(SEARCH("库存为",AU3229)))</formula>
    </cfRule>
  </conditionalFormatting>
  <conditionalFormatting sqref="AU3230">
    <cfRule type="cellIs" dxfId="0" priority="8686" operator="lessThan">
      <formula>20</formula>
    </cfRule>
    <cfRule type="cellIs" dxfId="1" priority="4716" operator="greaterThan">
      <formula>120</formula>
    </cfRule>
    <cfRule type="containsText" dxfId="2" priority="746" operator="between" text="库存为">
      <formula>NOT(ISERROR(SEARCH("库存为",AU3230)))</formula>
    </cfRule>
  </conditionalFormatting>
  <conditionalFormatting sqref="AU3231">
    <cfRule type="cellIs" dxfId="0" priority="8685" operator="lessThan">
      <formula>20</formula>
    </cfRule>
    <cfRule type="cellIs" dxfId="1" priority="4715" operator="greaterThan">
      <formula>120</formula>
    </cfRule>
    <cfRule type="containsText" dxfId="2" priority="745" operator="between" text="库存为">
      <formula>NOT(ISERROR(SEARCH("库存为",AU3231)))</formula>
    </cfRule>
  </conditionalFormatting>
  <conditionalFormatting sqref="AU3232">
    <cfRule type="cellIs" dxfId="0" priority="8684" operator="lessThan">
      <formula>20</formula>
    </cfRule>
    <cfRule type="cellIs" dxfId="1" priority="4714" operator="greaterThan">
      <formula>120</formula>
    </cfRule>
    <cfRule type="containsText" dxfId="2" priority="744" operator="between" text="库存为">
      <formula>NOT(ISERROR(SEARCH("库存为",AU3232)))</formula>
    </cfRule>
  </conditionalFormatting>
  <conditionalFormatting sqref="AU3233">
    <cfRule type="cellIs" dxfId="0" priority="8683" operator="lessThan">
      <formula>20</formula>
    </cfRule>
    <cfRule type="cellIs" dxfId="1" priority="4713" operator="greaterThan">
      <formula>120</formula>
    </cfRule>
    <cfRule type="containsText" dxfId="2" priority="743" operator="between" text="库存为">
      <formula>NOT(ISERROR(SEARCH("库存为",AU3233)))</formula>
    </cfRule>
  </conditionalFormatting>
  <conditionalFormatting sqref="AU3234">
    <cfRule type="cellIs" dxfId="0" priority="8682" operator="lessThan">
      <formula>20</formula>
    </cfRule>
    <cfRule type="cellIs" dxfId="1" priority="4712" operator="greaterThan">
      <formula>120</formula>
    </cfRule>
    <cfRule type="containsText" dxfId="2" priority="742" operator="between" text="库存为">
      <formula>NOT(ISERROR(SEARCH("库存为",AU3234)))</formula>
    </cfRule>
  </conditionalFormatting>
  <conditionalFormatting sqref="AU3235">
    <cfRule type="cellIs" dxfId="0" priority="8681" operator="lessThan">
      <formula>20</formula>
    </cfRule>
    <cfRule type="cellIs" dxfId="1" priority="4711" operator="greaterThan">
      <formula>120</formula>
    </cfRule>
    <cfRule type="containsText" dxfId="2" priority="741" operator="between" text="库存为">
      <formula>NOT(ISERROR(SEARCH("库存为",AU3235)))</formula>
    </cfRule>
  </conditionalFormatting>
  <conditionalFormatting sqref="AU3236">
    <cfRule type="cellIs" dxfId="0" priority="8680" operator="lessThan">
      <formula>20</formula>
    </cfRule>
    <cfRule type="cellIs" dxfId="1" priority="4710" operator="greaterThan">
      <formula>120</formula>
    </cfRule>
    <cfRule type="containsText" dxfId="2" priority="740" operator="between" text="库存为">
      <formula>NOT(ISERROR(SEARCH("库存为",AU3236)))</formula>
    </cfRule>
  </conditionalFormatting>
  <conditionalFormatting sqref="AU3237">
    <cfRule type="cellIs" dxfId="0" priority="8679" operator="lessThan">
      <formula>20</formula>
    </cfRule>
    <cfRule type="cellIs" dxfId="1" priority="4709" operator="greaterThan">
      <formula>120</formula>
    </cfRule>
    <cfRule type="containsText" dxfId="2" priority="739" operator="between" text="库存为">
      <formula>NOT(ISERROR(SEARCH("库存为",AU3237)))</formula>
    </cfRule>
  </conditionalFormatting>
  <conditionalFormatting sqref="AU3238">
    <cfRule type="cellIs" dxfId="0" priority="8678" operator="lessThan">
      <formula>20</formula>
    </cfRule>
    <cfRule type="cellIs" dxfId="1" priority="4708" operator="greaterThan">
      <formula>120</formula>
    </cfRule>
    <cfRule type="containsText" dxfId="2" priority="738" operator="between" text="库存为">
      <formula>NOT(ISERROR(SEARCH("库存为",AU3238)))</formula>
    </cfRule>
  </conditionalFormatting>
  <conditionalFormatting sqref="AU3239">
    <cfRule type="cellIs" dxfId="0" priority="8677" operator="lessThan">
      <formula>20</formula>
    </cfRule>
    <cfRule type="cellIs" dxfId="1" priority="4707" operator="greaterThan">
      <formula>120</formula>
    </cfRule>
    <cfRule type="containsText" dxfId="2" priority="737" operator="between" text="库存为">
      <formula>NOT(ISERROR(SEARCH("库存为",AU3239)))</formula>
    </cfRule>
  </conditionalFormatting>
  <conditionalFormatting sqref="AU3240">
    <cfRule type="cellIs" dxfId="0" priority="8676" operator="lessThan">
      <formula>20</formula>
    </cfRule>
    <cfRule type="cellIs" dxfId="1" priority="4706" operator="greaterThan">
      <formula>120</formula>
    </cfRule>
    <cfRule type="containsText" dxfId="2" priority="736" operator="between" text="库存为">
      <formula>NOT(ISERROR(SEARCH("库存为",AU3240)))</formula>
    </cfRule>
  </conditionalFormatting>
  <conditionalFormatting sqref="AU3241">
    <cfRule type="cellIs" dxfId="0" priority="8675" operator="lessThan">
      <formula>20</formula>
    </cfRule>
    <cfRule type="cellIs" dxfId="1" priority="4705" operator="greaterThan">
      <formula>120</formula>
    </cfRule>
    <cfRule type="containsText" dxfId="2" priority="735" operator="between" text="库存为">
      <formula>NOT(ISERROR(SEARCH("库存为",AU3241)))</formula>
    </cfRule>
  </conditionalFormatting>
  <conditionalFormatting sqref="AU3242">
    <cfRule type="cellIs" dxfId="0" priority="8674" operator="lessThan">
      <formula>20</formula>
    </cfRule>
    <cfRule type="cellIs" dxfId="1" priority="4704" operator="greaterThan">
      <formula>120</formula>
    </cfRule>
    <cfRule type="containsText" dxfId="2" priority="734" operator="between" text="库存为">
      <formula>NOT(ISERROR(SEARCH("库存为",AU3242)))</formula>
    </cfRule>
  </conditionalFormatting>
  <conditionalFormatting sqref="AU3243">
    <cfRule type="cellIs" dxfId="0" priority="8673" operator="lessThan">
      <formula>20</formula>
    </cfRule>
    <cfRule type="cellIs" dxfId="1" priority="4703" operator="greaterThan">
      <formula>120</formula>
    </cfRule>
    <cfRule type="containsText" dxfId="2" priority="733" operator="between" text="库存为">
      <formula>NOT(ISERROR(SEARCH("库存为",AU3243)))</formula>
    </cfRule>
  </conditionalFormatting>
  <conditionalFormatting sqref="AU3244">
    <cfRule type="cellIs" dxfId="0" priority="8672" operator="lessThan">
      <formula>20</formula>
    </cfRule>
    <cfRule type="cellIs" dxfId="1" priority="4702" operator="greaterThan">
      <formula>120</formula>
    </cfRule>
    <cfRule type="containsText" dxfId="2" priority="732" operator="between" text="库存为">
      <formula>NOT(ISERROR(SEARCH("库存为",AU3244)))</formula>
    </cfRule>
  </conditionalFormatting>
  <conditionalFormatting sqref="AU3245">
    <cfRule type="cellIs" dxfId="0" priority="8671" operator="lessThan">
      <formula>20</formula>
    </cfRule>
    <cfRule type="cellIs" dxfId="1" priority="4701" operator="greaterThan">
      <formula>120</formula>
    </cfRule>
    <cfRule type="containsText" dxfId="2" priority="731" operator="between" text="库存为">
      <formula>NOT(ISERROR(SEARCH("库存为",AU3245)))</formula>
    </cfRule>
  </conditionalFormatting>
  <conditionalFormatting sqref="AU3246">
    <cfRule type="cellIs" dxfId="0" priority="8670" operator="lessThan">
      <formula>20</formula>
    </cfRule>
    <cfRule type="cellIs" dxfId="1" priority="4700" operator="greaterThan">
      <formula>120</formula>
    </cfRule>
    <cfRule type="containsText" dxfId="2" priority="730" operator="between" text="库存为">
      <formula>NOT(ISERROR(SEARCH("库存为",AU3246)))</formula>
    </cfRule>
  </conditionalFormatting>
  <conditionalFormatting sqref="AU3247">
    <cfRule type="cellIs" dxfId="0" priority="8669" operator="lessThan">
      <formula>20</formula>
    </cfRule>
    <cfRule type="cellIs" dxfId="1" priority="4699" operator="greaterThan">
      <formula>120</formula>
    </cfRule>
    <cfRule type="containsText" dxfId="2" priority="729" operator="between" text="库存为">
      <formula>NOT(ISERROR(SEARCH("库存为",AU3247)))</formula>
    </cfRule>
  </conditionalFormatting>
  <conditionalFormatting sqref="AU3248">
    <cfRule type="cellIs" dxfId="0" priority="8668" operator="lessThan">
      <formula>20</formula>
    </cfRule>
    <cfRule type="cellIs" dxfId="1" priority="4698" operator="greaterThan">
      <formula>120</formula>
    </cfRule>
    <cfRule type="containsText" dxfId="2" priority="728" operator="between" text="库存为">
      <formula>NOT(ISERROR(SEARCH("库存为",AU3248)))</formula>
    </cfRule>
  </conditionalFormatting>
  <conditionalFormatting sqref="AU3249">
    <cfRule type="cellIs" dxfId="0" priority="8667" operator="lessThan">
      <formula>20</formula>
    </cfRule>
    <cfRule type="cellIs" dxfId="1" priority="4697" operator="greaterThan">
      <formula>120</formula>
    </cfRule>
    <cfRule type="containsText" dxfId="2" priority="727" operator="between" text="库存为">
      <formula>NOT(ISERROR(SEARCH("库存为",AU3249)))</formula>
    </cfRule>
  </conditionalFormatting>
  <conditionalFormatting sqref="AU3250">
    <cfRule type="cellIs" dxfId="0" priority="8666" operator="lessThan">
      <formula>20</formula>
    </cfRule>
    <cfRule type="cellIs" dxfId="1" priority="4696" operator="greaterThan">
      <formula>120</formula>
    </cfRule>
    <cfRule type="containsText" dxfId="2" priority="726" operator="between" text="库存为">
      <formula>NOT(ISERROR(SEARCH("库存为",AU3250)))</formula>
    </cfRule>
  </conditionalFormatting>
  <conditionalFormatting sqref="AU3251">
    <cfRule type="cellIs" dxfId="0" priority="8665" operator="lessThan">
      <formula>20</formula>
    </cfRule>
    <cfRule type="cellIs" dxfId="1" priority="4695" operator="greaterThan">
      <formula>120</formula>
    </cfRule>
    <cfRule type="containsText" dxfId="2" priority="725" operator="between" text="库存为">
      <formula>NOT(ISERROR(SEARCH("库存为",AU3251)))</formula>
    </cfRule>
  </conditionalFormatting>
  <conditionalFormatting sqref="AU3252">
    <cfRule type="cellIs" dxfId="0" priority="8664" operator="lessThan">
      <formula>20</formula>
    </cfRule>
    <cfRule type="cellIs" dxfId="1" priority="4694" operator="greaterThan">
      <formula>120</formula>
    </cfRule>
    <cfRule type="containsText" dxfId="2" priority="724" operator="between" text="库存为">
      <formula>NOT(ISERROR(SEARCH("库存为",AU3252)))</formula>
    </cfRule>
  </conditionalFormatting>
  <conditionalFormatting sqref="AU3253">
    <cfRule type="cellIs" dxfId="0" priority="8663" operator="lessThan">
      <formula>20</formula>
    </cfRule>
    <cfRule type="cellIs" dxfId="1" priority="4693" operator="greaterThan">
      <formula>120</formula>
    </cfRule>
    <cfRule type="containsText" dxfId="2" priority="723" operator="between" text="库存为">
      <formula>NOT(ISERROR(SEARCH("库存为",AU3253)))</formula>
    </cfRule>
  </conditionalFormatting>
  <conditionalFormatting sqref="AU3254">
    <cfRule type="cellIs" dxfId="0" priority="8662" operator="lessThan">
      <formula>20</formula>
    </cfRule>
    <cfRule type="cellIs" dxfId="1" priority="4692" operator="greaterThan">
      <formula>120</formula>
    </cfRule>
    <cfRule type="containsText" dxfId="2" priority="722" operator="between" text="库存为">
      <formula>NOT(ISERROR(SEARCH("库存为",AU3254)))</formula>
    </cfRule>
  </conditionalFormatting>
  <conditionalFormatting sqref="AU3255">
    <cfRule type="cellIs" dxfId="0" priority="8661" operator="lessThan">
      <formula>20</formula>
    </cfRule>
    <cfRule type="cellIs" dxfId="1" priority="4691" operator="greaterThan">
      <formula>120</formula>
    </cfRule>
    <cfRule type="containsText" dxfId="2" priority="721" operator="between" text="库存为">
      <formula>NOT(ISERROR(SEARCH("库存为",AU3255)))</formula>
    </cfRule>
  </conditionalFormatting>
  <conditionalFormatting sqref="AU3256">
    <cfRule type="cellIs" dxfId="0" priority="8660" operator="lessThan">
      <formula>20</formula>
    </cfRule>
    <cfRule type="cellIs" dxfId="1" priority="4690" operator="greaterThan">
      <formula>120</formula>
    </cfRule>
    <cfRule type="containsText" dxfId="2" priority="720" operator="between" text="库存为">
      <formula>NOT(ISERROR(SEARCH("库存为",AU3256)))</formula>
    </cfRule>
  </conditionalFormatting>
  <conditionalFormatting sqref="AU3257">
    <cfRule type="cellIs" dxfId="0" priority="8659" operator="lessThan">
      <formula>20</formula>
    </cfRule>
    <cfRule type="cellIs" dxfId="1" priority="4689" operator="greaterThan">
      <formula>120</formula>
    </cfRule>
    <cfRule type="containsText" dxfId="2" priority="719" operator="between" text="库存为">
      <formula>NOT(ISERROR(SEARCH("库存为",AU3257)))</formula>
    </cfRule>
  </conditionalFormatting>
  <conditionalFormatting sqref="AU3258">
    <cfRule type="cellIs" dxfId="0" priority="8658" operator="lessThan">
      <formula>20</formula>
    </cfRule>
    <cfRule type="cellIs" dxfId="1" priority="4688" operator="greaterThan">
      <formula>120</formula>
    </cfRule>
    <cfRule type="containsText" dxfId="2" priority="718" operator="between" text="库存为">
      <formula>NOT(ISERROR(SEARCH("库存为",AU3258)))</formula>
    </cfRule>
  </conditionalFormatting>
  <conditionalFormatting sqref="AU3259">
    <cfRule type="cellIs" dxfId="0" priority="8657" operator="lessThan">
      <formula>20</formula>
    </cfRule>
    <cfRule type="cellIs" dxfId="1" priority="4687" operator="greaterThan">
      <formula>120</formula>
    </cfRule>
    <cfRule type="containsText" dxfId="2" priority="717" operator="between" text="库存为">
      <formula>NOT(ISERROR(SEARCH("库存为",AU3259)))</formula>
    </cfRule>
  </conditionalFormatting>
  <conditionalFormatting sqref="AU3260">
    <cfRule type="cellIs" dxfId="0" priority="8656" operator="lessThan">
      <formula>20</formula>
    </cfRule>
    <cfRule type="cellIs" dxfId="1" priority="4686" operator="greaterThan">
      <formula>120</formula>
    </cfRule>
    <cfRule type="containsText" dxfId="2" priority="716" operator="between" text="库存为">
      <formula>NOT(ISERROR(SEARCH("库存为",AU3260)))</formula>
    </cfRule>
  </conditionalFormatting>
  <conditionalFormatting sqref="AU3261">
    <cfRule type="cellIs" dxfId="0" priority="8655" operator="lessThan">
      <formula>20</formula>
    </cfRule>
    <cfRule type="cellIs" dxfId="1" priority="4685" operator="greaterThan">
      <formula>120</formula>
    </cfRule>
    <cfRule type="containsText" dxfId="2" priority="715" operator="between" text="库存为">
      <formula>NOT(ISERROR(SEARCH("库存为",AU3261)))</formula>
    </cfRule>
  </conditionalFormatting>
  <conditionalFormatting sqref="AU3262">
    <cfRule type="cellIs" dxfId="0" priority="8654" operator="lessThan">
      <formula>20</formula>
    </cfRule>
    <cfRule type="cellIs" dxfId="1" priority="4684" operator="greaterThan">
      <formula>120</formula>
    </cfRule>
    <cfRule type="containsText" dxfId="2" priority="714" operator="between" text="库存为">
      <formula>NOT(ISERROR(SEARCH("库存为",AU3262)))</formula>
    </cfRule>
  </conditionalFormatting>
  <conditionalFormatting sqref="AU3263">
    <cfRule type="cellIs" dxfId="0" priority="8653" operator="lessThan">
      <formula>20</formula>
    </cfRule>
    <cfRule type="cellIs" dxfId="1" priority="4683" operator="greaterThan">
      <formula>120</formula>
    </cfRule>
    <cfRule type="containsText" dxfId="2" priority="713" operator="between" text="库存为">
      <formula>NOT(ISERROR(SEARCH("库存为",AU3263)))</formula>
    </cfRule>
  </conditionalFormatting>
  <conditionalFormatting sqref="AU3264">
    <cfRule type="cellIs" dxfId="0" priority="8652" operator="lessThan">
      <formula>20</formula>
    </cfRule>
    <cfRule type="cellIs" dxfId="1" priority="4682" operator="greaterThan">
      <formula>120</formula>
    </cfRule>
    <cfRule type="containsText" dxfId="2" priority="712" operator="between" text="库存为">
      <formula>NOT(ISERROR(SEARCH("库存为",AU3264)))</formula>
    </cfRule>
  </conditionalFormatting>
  <conditionalFormatting sqref="AU3265">
    <cfRule type="cellIs" dxfId="0" priority="8651" operator="lessThan">
      <formula>20</formula>
    </cfRule>
    <cfRule type="cellIs" dxfId="1" priority="4681" operator="greaterThan">
      <formula>120</formula>
    </cfRule>
    <cfRule type="containsText" dxfId="2" priority="711" operator="between" text="库存为">
      <formula>NOT(ISERROR(SEARCH("库存为",AU3265)))</formula>
    </cfRule>
  </conditionalFormatting>
  <conditionalFormatting sqref="AU3266">
    <cfRule type="cellIs" dxfId="0" priority="8650" operator="lessThan">
      <formula>20</formula>
    </cfRule>
    <cfRule type="cellIs" dxfId="1" priority="4680" operator="greaterThan">
      <formula>120</formula>
    </cfRule>
    <cfRule type="containsText" dxfId="2" priority="710" operator="between" text="库存为">
      <formula>NOT(ISERROR(SEARCH("库存为",AU3266)))</formula>
    </cfRule>
  </conditionalFormatting>
  <conditionalFormatting sqref="AU3267">
    <cfRule type="cellIs" dxfId="0" priority="8649" operator="lessThan">
      <formula>20</formula>
    </cfRule>
    <cfRule type="cellIs" dxfId="1" priority="4679" operator="greaterThan">
      <formula>120</formula>
    </cfRule>
    <cfRule type="containsText" dxfId="2" priority="709" operator="between" text="库存为">
      <formula>NOT(ISERROR(SEARCH("库存为",AU3267)))</formula>
    </cfRule>
  </conditionalFormatting>
  <conditionalFormatting sqref="AU3268">
    <cfRule type="cellIs" dxfId="0" priority="8648" operator="lessThan">
      <formula>20</formula>
    </cfRule>
    <cfRule type="cellIs" dxfId="1" priority="4678" operator="greaterThan">
      <formula>120</formula>
    </cfRule>
    <cfRule type="containsText" dxfId="2" priority="708" operator="between" text="库存为">
      <formula>NOT(ISERROR(SEARCH("库存为",AU3268)))</formula>
    </cfRule>
  </conditionalFormatting>
  <conditionalFormatting sqref="AU3269">
    <cfRule type="cellIs" dxfId="0" priority="8647" operator="lessThan">
      <formula>20</formula>
    </cfRule>
    <cfRule type="cellIs" dxfId="1" priority="4677" operator="greaterThan">
      <formula>120</formula>
    </cfRule>
    <cfRule type="containsText" dxfId="2" priority="707" operator="between" text="库存为">
      <formula>NOT(ISERROR(SEARCH("库存为",AU3269)))</formula>
    </cfRule>
  </conditionalFormatting>
  <conditionalFormatting sqref="AU3270">
    <cfRule type="cellIs" dxfId="0" priority="8646" operator="lessThan">
      <formula>20</formula>
    </cfRule>
    <cfRule type="cellIs" dxfId="1" priority="4676" operator="greaterThan">
      <formula>120</formula>
    </cfRule>
    <cfRule type="containsText" dxfId="2" priority="706" operator="between" text="库存为">
      <formula>NOT(ISERROR(SEARCH("库存为",AU3270)))</formula>
    </cfRule>
  </conditionalFormatting>
  <conditionalFormatting sqref="AU3271">
    <cfRule type="cellIs" dxfId="0" priority="8645" operator="lessThan">
      <formula>20</formula>
    </cfRule>
    <cfRule type="cellIs" dxfId="1" priority="4675" operator="greaterThan">
      <formula>120</formula>
    </cfRule>
    <cfRule type="containsText" dxfId="2" priority="705" operator="between" text="库存为">
      <formula>NOT(ISERROR(SEARCH("库存为",AU3271)))</formula>
    </cfRule>
  </conditionalFormatting>
  <conditionalFormatting sqref="AU3272">
    <cfRule type="cellIs" dxfId="0" priority="8644" operator="lessThan">
      <formula>20</formula>
    </cfRule>
    <cfRule type="cellIs" dxfId="1" priority="4674" operator="greaterThan">
      <formula>120</formula>
    </cfRule>
    <cfRule type="containsText" dxfId="2" priority="704" operator="between" text="库存为">
      <formula>NOT(ISERROR(SEARCH("库存为",AU3272)))</formula>
    </cfRule>
  </conditionalFormatting>
  <conditionalFormatting sqref="AU3273">
    <cfRule type="cellIs" dxfId="0" priority="8643" operator="lessThan">
      <formula>20</formula>
    </cfRule>
    <cfRule type="cellIs" dxfId="1" priority="4673" operator="greaterThan">
      <formula>120</formula>
    </cfRule>
    <cfRule type="containsText" dxfId="2" priority="703" operator="between" text="库存为">
      <formula>NOT(ISERROR(SEARCH("库存为",AU3273)))</formula>
    </cfRule>
  </conditionalFormatting>
  <conditionalFormatting sqref="AU3274">
    <cfRule type="cellIs" dxfId="0" priority="8642" operator="lessThan">
      <formula>20</formula>
    </cfRule>
    <cfRule type="cellIs" dxfId="1" priority="4672" operator="greaterThan">
      <formula>120</formula>
    </cfRule>
    <cfRule type="containsText" dxfId="2" priority="702" operator="between" text="库存为">
      <formula>NOT(ISERROR(SEARCH("库存为",AU3274)))</formula>
    </cfRule>
  </conditionalFormatting>
  <conditionalFormatting sqref="AU3275">
    <cfRule type="cellIs" dxfId="0" priority="8641" operator="lessThan">
      <formula>20</formula>
    </cfRule>
    <cfRule type="cellIs" dxfId="1" priority="4671" operator="greaterThan">
      <formula>120</formula>
    </cfRule>
    <cfRule type="containsText" dxfId="2" priority="701" operator="between" text="库存为">
      <formula>NOT(ISERROR(SEARCH("库存为",AU3275)))</formula>
    </cfRule>
  </conditionalFormatting>
  <conditionalFormatting sqref="AU3276">
    <cfRule type="cellIs" dxfId="0" priority="8640" operator="lessThan">
      <formula>20</formula>
    </cfRule>
    <cfRule type="cellIs" dxfId="1" priority="4670" operator="greaterThan">
      <formula>120</formula>
    </cfRule>
    <cfRule type="containsText" dxfId="2" priority="700" operator="between" text="库存为">
      <formula>NOT(ISERROR(SEARCH("库存为",AU3276)))</formula>
    </cfRule>
  </conditionalFormatting>
  <conditionalFormatting sqref="AU3277">
    <cfRule type="cellIs" dxfId="0" priority="8639" operator="lessThan">
      <formula>20</formula>
    </cfRule>
    <cfRule type="cellIs" dxfId="1" priority="4669" operator="greaterThan">
      <formula>120</formula>
    </cfRule>
    <cfRule type="containsText" dxfId="2" priority="699" operator="between" text="库存为">
      <formula>NOT(ISERROR(SEARCH("库存为",AU3277)))</formula>
    </cfRule>
  </conditionalFormatting>
  <conditionalFormatting sqref="AU3278">
    <cfRule type="cellIs" dxfId="0" priority="8638" operator="lessThan">
      <formula>20</formula>
    </cfRule>
    <cfRule type="cellIs" dxfId="1" priority="4668" operator="greaterThan">
      <formula>120</formula>
    </cfRule>
    <cfRule type="containsText" dxfId="2" priority="698" operator="between" text="库存为">
      <formula>NOT(ISERROR(SEARCH("库存为",AU3278)))</formula>
    </cfRule>
  </conditionalFormatting>
  <conditionalFormatting sqref="AU3279">
    <cfRule type="cellIs" dxfId="0" priority="8637" operator="lessThan">
      <formula>20</formula>
    </cfRule>
    <cfRule type="cellIs" dxfId="1" priority="4667" operator="greaterThan">
      <formula>120</formula>
    </cfRule>
    <cfRule type="containsText" dxfId="2" priority="697" operator="between" text="库存为">
      <formula>NOT(ISERROR(SEARCH("库存为",AU3279)))</formula>
    </cfRule>
  </conditionalFormatting>
  <conditionalFormatting sqref="AU3280">
    <cfRule type="cellIs" dxfId="0" priority="8636" operator="lessThan">
      <formula>20</formula>
    </cfRule>
    <cfRule type="cellIs" dxfId="1" priority="4666" operator="greaterThan">
      <formula>120</formula>
    </cfRule>
    <cfRule type="containsText" dxfId="2" priority="696" operator="between" text="库存为">
      <formula>NOT(ISERROR(SEARCH("库存为",AU3280)))</formula>
    </cfRule>
  </conditionalFormatting>
  <conditionalFormatting sqref="AU3281">
    <cfRule type="cellIs" dxfId="0" priority="8635" operator="lessThan">
      <formula>20</formula>
    </cfRule>
    <cfRule type="cellIs" dxfId="1" priority="4665" operator="greaterThan">
      <formula>120</formula>
    </cfRule>
    <cfRule type="containsText" dxfId="2" priority="695" operator="between" text="库存为">
      <formula>NOT(ISERROR(SEARCH("库存为",AU3281)))</formula>
    </cfRule>
  </conditionalFormatting>
  <conditionalFormatting sqref="AU3282">
    <cfRule type="cellIs" dxfId="0" priority="8634" operator="lessThan">
      <formula>20</formula>
    </cfRule>
    <cfRule type="cellIs" dxfId="1" priority="4664" operator="greaterThan">
      <formula>120</formula>
    </cfRule>
    <cfRule type="containsText" dxfId="2" priority="694" operator="between" text="库存为">
      <formula>NOT(ISERROR(SEARCH("库存为",AU3282)))</formula>
    </cfRule>
  </conditionalFormatting>
  <conditionalFormatting sqref="AU3283">
    <cfRule type="cellIs" dxfId="0" priority="8633" operator="lessThan">
      <formula>20</formula>
    </cfRule>
    <cfRule type="cellIs" dxfId="1" priority="4663" operator="greaterThan">
      <formula>120</formula>
    </cfRule>
    <cfRule type="containsText" dxfId="2" priority="693" operator="between" text="库存为">
      <formula>NOT(ISERROR(SEARCH("库存为",AU3283)))</formula>
    </cfRule>
  </conditionalFormatting>
  <conditionalFormatting sqref="AU3284">
    <cfRule type="cellIs" dxfId="0" priority="8632" operator="lessThan">
      <formula>20</formula>
    </cfRule>
    <cfRule type="cellIs" dxfId="1" priority="4662" operator="greaterThan">
      <formula>120</formula>
    </cfRule>
    <cfRule type="containsText" dxfId="2" priority="692" operator="between" text="库存为">
      <formula>NOT(ISERROR(SEARCH("库存为",AU3284)))</formula>
    </cfRule>
  </conditionalFormatting>
  <conditionalFormatting sqref="AU3285">
    <cfRule type="cellIs" dxfId="0" priority="8631" operator="lessThan">
      <formula>20</formula>
    </cfRule>
    <cfRule type="cellIs" dxfId="1" priority="4661" operator="greaterThan">
      <formula>120</formula>
    </cfRule>
    <cfRule type="containsText" dxfId="2" priority="691" operator="between" text="库存为">
      <formula>NOT(ISERROR(SEARCH("库存为",AU3285)))</formula>
    </cfRule>
  </conditionalFormatting>
  <conditionalFormatting sqref="AU3286">
    <cfRule type="cellIs" dxfId="0" priority="8630" operator="lessThan">
      <formula>20</formula>
    </cfRule>
    <cfRule type="cellIs" dxfId="1" priority="4660" operator="greaterThan">
      <formula>120</formula>
    </cfRule>
    <cfRule type="containsText" dxfId="2" priority="690" operator="between" text="库存为">
      <formula>NOT(ISERROR(SEARCH("库存为",AU3286)))</formula>
    </cfRule>
  </conditionalFormatting>
  <conditionalFormatting sqref="AU3287">
    <cfRule type="cellIs" dxfId="0" priority="8629" operator="lessThan">
      <formula>20</formula>
    </cfRule>
    <cfRule type="cellIs" dxfId="1" priority="4659" operator="greaterThan">
      <formula>120</formula>
    </cfRule>
    <cfRule type="containsText" dxfId="2" priority="689" operator="between" text="库存为">
      <formula>NOT(ISERROR(SEARCH("库存为",AU3287)))</formula>
    </cfRule>
  </conditionalFormatting>
  <conditionalFormatting sqref="AU3288">
    <cfRule type="cellIs" dxfId="0" priority="8628" operator="lessThan">
      <formula>20</formula>
    </cfRule>
    <cfRule type="cellIs" dxfId="1" priority="4658" operator="greaterThan">
      <formula>120</formula>
    </cfRule>
    <cfRule type="containsText" dxfId="2" priority="688" operator="between" text="库存为">
      <formula>NOT(ISERROR(SEARCH("库存为",AU3288)))</formula>
    </cfRule>
  </conditionalFormatting>
  <conditionalFormatting sqref="AU3289">
    <cfRule type="cellIs" dxfId="0" priority="8627" operator="lessThan">
      <formula>20</formula>
    </cfRule>
    <cfRule type="cellIs" dxfId="1" priority="4657" operator="greaterThan">
      <formula>120</formula>
    </cfRule>
    <cfRule type="containsText" dxfId="2" priority="687" operator="between" text="库存为">
      <formula>NOT(ISERROR(SEARCH("库存为",AU3289)))</formula>
    </cfRule>
  </conditionalFormatting>
  <conditionalFormatting sqref="AU3290">
    <cfRule type="cellIs" dxfId="0" priority="8626" operator="lessThan">
      <formula>20</formula>
    </cfRule>
    <cfRule type="cellIs" dxfId="1" priority="4656" operator="greaterThan">
      <formula>120</formula>
    </cfRule>
    <cfRule type="containsText" dxfId="2" priority="686" operator="between" text="库存为">
      <formula>NOT(ISERROR(SEARCH("库存为",AU3290)))</formula>
    </cfRule>
  </conditionalFormatting>
  <conditionalFormatting sqref="AU3291">
    <cfRule type="cellIs" dxfId="0" priority="8625" operator="lessThan">
      <formula>20</formula>
    </cfRule>
    <cfRule type="cellIs" dxfId="1" priority="4655" operator="greaterThan">
      <formula>120</formula>
    </cfRule>
    <cfRule type="containsText" dxfId="2" priority="685" operator="between" text="库存为">
      <formula>NOT(ISERROR(SEARCH("库存为",AU3291)))</formula>
    </cfRule>
  </conditionalFormatting>
  <conditionalFormatting sqref="AU3292">
    <cfRule type="cellIs" dxfId="0" priority="8624" operator="lessThan">
      <formula>20</formula>
    </cfRule>
    <cfRule type="cellIs" dxfId="1" priority="4654" operator="greaterThan">
      <formula>120</formula>
    </cfRule>
    <cfRule type="containsText" dxfId="2" priority="684" operator="between" text="库存为">
      <formula>NOT(ISERROR(SEARCH("库存为",AU3292)))</formula>
    </cfRule>
  </conditionalFormatting>
  <conditionalFormatting sqref="AU3293">
    <cfRule type="cellIs" dxfId="0" priority="8623" operator="lessThan">
      <formula>20</formula>
    </cfRule>
    <cfRule type="cellIs" dxfId="1" priority="4653" operator="greaterThan">
      <formula>120</formula>
    </cfRule>
    <cfRule type="containsText" dxfId="2" priority="683" operator="between" text="库存为">
      <formula>NOT(ISERROR(SEARCH("库存为",AU3293)))</formula>
    </cfRule>
  </conditionalFormatting>
  <conditionalFormatting sqref="AU3294">
    <cfRule type="cellIs" dxfId="0" priority="8622" operator="lessThan">
      <formula>20</formula>
    </cfRule>
    <cfRule type="cellIs" dxfId="1" priority="4652" operator="greaterThan">
      <formula>120</formula>
    </cfRule>
    <cfRule type="containsText" dxfId="2" priority="682" operator="between" text="库存为">
      <formula>NOT(ISERROR(SEARCH("库存为",AU3294)))</formula>
    </cfRule>
  </conditionalFormatting>
  <conditionalFormatting sqref="AU3295">
    <cfRule type="cellIs" dxfId="0" priority="8621" operator="lessThan">
      <formula>20</formula>
    </cfRule>
    <cfRule type="cellIs" dxfId="1" priority="4651" operator="greaterThan">
      <formula>120</formula>
    </cfRule>
    <cfRule type="containsText" dxfId="2" priority="681" operator="between" text="库存为">
      <formula>NOT(ISERROR(SEARCH("库存为",AU3295)))</formula>
    </cfRule>
  </conditionalFormatting>
  <conditionalFormatting sqref="AU3296">
    <cfRule type="cellIs" dxfId="0" priority="8620" operator="lessThan">
      <formula>20</formula>
    </cfRule>
    <cfRule type="cellIs" dxfId="1" priority="4650" operator="greaterThan">
      <formula>120</formula>
    </cfRule>
    <cfRule type="containsText" dxfId="2" priority="680" operator="between" text="库存为">
      <formula>NOT(ISERROR(SEARCH("库存为",AU3296)))</formula>
    </cfRule>
  </conditionalFormatting>
  <conditionalFormatting sqref="AU3297">
    <cfRule type="cellIs" dxfId="0" priority="8619" operator="lessThan">
      <formula>20</formula>
    </cfRule>
    <cfRule type="cellIs" dxfId="1" priority="4649" operator="greaterThan">
      <formula>120</formula>
    </cfRule>
    <cfRule type="containsText" dxfId="2" priority="679" operator="between" text="库存为">
      <formula>NOT(ISERROR(SEARCH("库存为",AU3297)))</formula>
    </cfRule>
  </conditionalFormatting>
  <conditionalFormatting sqref="AU3298">
    <cfRule type="cellIs" dxfId="0" priority="8618" operator="lessThan">
      <formula>20</formula>
    </cfRule>
    <cfRule type="cellIs" dxfId="1" priority="4648" operator="greaterThan">
      <formula>120</formula>
    </cfRule>
    <cfRule type="containsText" dxfId="2" priority="678" operator="between" text="库存为">
      <formula>NOT(ISERROR(SEARCH("库存为",AU3298)))</formula>
    </cfRule>
  </conditionalFormatting>
  <conditionalFormatting sqref="AU3299">
    <cfRule type="cellIs" dxfId="0" priority="8617" operator="lessThan">
      <formula>20</formula>
    </cfRule>
    <cfRule type="cellIs" dxfId="1" priority="4647" operator="greaterThan">
      <formula>120</formula>
    </cfRule>
    <cfRule type="containsText" dxfId="2" priority="677" operator="between" text="库存为">
      <formula>NOT(ISERROR(SEARCH("库存为",AU3299)))</formula>
    </cfRule>
  </conditionalFormatting>
  <conditionalFormatting sqref="AU3300">
    <cfRule type="cellIs" dxfId="0" priority="8616" operator="lessThan">
      <formula>20</formula>
    </cfRule>
    <cfRule type="cellIs" dxfId="1" priority="4646" operator="greaterThan">
      <formula>120</formula>
    </cfRule>
    <cfRule type="containsText" dxfId="2" priority="676" operator="between" text="库存为">
      <formula>NOT(ISERROR(SEARCH("库存为",AU3300)))</formula>
    </cfRule>
  </conditionalFormatting>
  <conditionalFormatting sqref="AU3301">
    <cfRule type="cellIs" dxfId="0" priority="8615" operator="lessThan">
      <formula>20</formula>
    </cfRule>
    <cfRule type="cellIs" dxfId="1" priority="4645" operator="greaterThan">
      <formula>120</formula>
    </cfRule>
    <cfRule type="containsText" dxfId="2" priority="675" operator="between" text="库存为">
      <formula>NOT(ISERROR(SEARCH("库存为",AU3301)))</formula>
    </cfRule>
  </conditionalFormatting>
  <conditionalFormatting sqref="AU3302">
    <cfRule type="cellIs" dxfId="0" priority="8614" operator="lessThan">
      <formula>20</formula>
    </cfRule>
    <cfRule type="cellIs" dxfId="1" priority="4644" operator="greaterThan">
      <formula>120</formula>
    </cfRule>
    <cfRule type="containsText" dxfId="2" priority="674" operator="between" text="库存为">
      <formula>NOT(ISERROR(SEARCH("库存为",AU3302)))</formula>
    </cfRule>
  </conditionalFormatting>
  <conditionalFormatting sqref="AU3303">
    <cfRule type="cellIs" dxfId="0" priority="8613" operator="lessThan">
      <formula>20</formula>
    </cfRule>
    <cfRule type="cellIs" dxfId="1" priority="4643" operator="greaterThan">
      <formula>120</formula>
    </cfRule>
    <cfRule type="containsText" dxfId="2" priority="673" operator="between" text="库存为">
      <formula>NOT(ISERROR(SEARCH("库存为",AU3303)))</formula>
    </cfRule>
  </conditionalFormatting>
  <conditionalFormatting sqref="AU3304">
    <cfRule type="cellIs" dxfId="0" priority="8612" operator="lessThan">
      <formula>20</formula>
    </cfRule>
    <cfRule type="cellIs" dxfId="1" priority="4642" operator="greaterThan">
      <formula>120</formula>
    </cfRule>
    <cfRule type="containsText" dxfId="2" priority="672" operator="between" text="库存为">
      <formula>NOT(ISERROR(SEARCH("库存为",AU3304)))</formula>
    </cfRule>
  </conditionalFormatting>
  <conditionalFormatting sqref="AU3305">
    <cfRule type="cellIs" dxfId="0" priority="8611" operator="lessThan">
      <formula>20</formula>
    </cfRule>
    <cfRule type="cellIs" dxfId="1" priority="4641" operator="greaterThan">
      <formula>120</formula>
    </cfRule>
    <cfRule type="containsText" dxfId="2" priority="671" operator="between" text="库存为">
      <formula>NOT(ISERROR(SEARCH("库存为",AU3305)))</formula>
    </cfRule>
  </conditionalFormatting>
  <conditionalFormatting sqref="AU3306">
    <cfRule type="cellIs" dxfId="0" priority="8610" operator="lessThan">
      <formula>20</formula>
    </cfRule>
    <cfRule type="cellIs" dxfId="1" priority="4640" operator="greaterThan">
      <formula>120</formula>
    </cfRule>
    <cfRule type="containsText" dxfId="2" priority="670" operator="between" text="库存为">
      <formula>NOT(ISERROR(SEARCH("库存为",AU3306)))</formula>
    </cfRule>
  </conditionalFormatting>
  <conditionalFormatting sqref="AU3307">
    <cfRule type="cellIs" dxfId="0" priority="8609" operator="lessThan">
      <formula>20</formula>
    </cfRule>
    <cfRule type="cellIs" dxfId="1" priority="4639" operator="greaterThan">
      <formula>120</formula>
    </cfRule>
    <cfRule type="containsText" dxfId="2" priority="669" operator="between" text="库存为">
      <formula>NOT(ISERROR(SEARCH("库存为",AU3307)))</formula>
    </cfRule>
  </conditionalFormatting>
  <conditionalFormatting sqref="AU3308">
    <cfRule type="cellIs" dxfId="0" priority="8608" operator="lessThan">
      <formula>20</formula>
    </cfRule>
    <cfRule type="cellIs" dxfId="1" priority="4638" operator="greaterThan">
      <formula>120</formula>
    </cfRule>
    <cfRule type="containsText" dxfId="2" priority="668" operator="between" text="库存为">
      <formula>NOT(ISERROR(SEARCH("库存为",AU3308)))</formula>
    </cfRule>
  </conditionalFormatting>
  <conditionalFormatting sqref="AU3309">
    <cfRule type="cellIs" dxfId="0" priority="8607" operator="lessThan">
      <formula>20</formula>
    </cfRule>
    <cfRule type="cellIs" dxfId="1" priority="4637" operator="greaterThan">
      <formula>120</formula>
    </cfRule>
    <cfRule type="containsText" dxfId="2" priority="667" operator="between" text="库存为">
      <formula>NOT(ISERROR(SEARCH("库存为",AU3309)))</formula>
    </cfRule>
  </conditionalFormatting>
  <conditionalFormatting sqref="AU3310">
    <cfRule type="cellIs" dxfId="0" priority="8606" operator="lessThan">
      <formula>20</formula>
    </cfRule>
    <cfRule type="cellIs" dxfId="1" priority="4636" operator="greaterThan">
      <formula>120</formula>
    </cfRule>
    <cfRule type="containsText" dxfId="2" priority="666" operator="between" text="库存为">
      <formula>NOT(ISERROR(SEARCH("库存为",AU3310)))</formula>
    </cfRule>
  </conditionalFormatting>
  <conditionalFormatting sqref="AU3311">
    <cfRule type="cellIs" dxfId="0" priority="8605" operator="lessThan">
      <formula>20</formula>
    </cfRule>
    <cfRule type="cellIs" dxfId="1" priority="4635" operator="greaterThan">
      <formula>120</formula>
    </cfRule>
    <cfRule type="containsText" dxfId="2" priority="665" operator="between" text="库存为">
      <formula>NOT(ISERROR(SEARCH("库存为",AU3311)))</formula>
    </cfRule>
  </conditionalFormatting>
  <conditionalFormatting sqref="AU3312">
    <cfRule type="cellIs" dxfId="0" priority="8604" operator="lessThan">
      <formula>20</formula>
    </cfRule>
    <cfRule type="cellIs" dxfId="1" priority="4634" operator="greaterThan">
      <formula>120</formula>
    </cfRule>
    <cfRule type="containsText" dxfId="2" priority="664" operator="between" text="库存为">
      <formula>NOT(ISERROR(SEARCH("库存为",AU3312)))</formula>
    </cfRule>
  </conditionalFormatting>
  <conditionalFormatting sqref="AU3313">
    <cfRule type="cellIs" dxfId="0" priority="8603" operator="lessThan">
      <formula>20</formula>
    </cfRule>
    <cfRule type="cellIs" dxfId="1" priority="4633" operator="greaterThan">
      <formula>120</formula>
    </cfRule>
    <cfRule type="containsText" dxfId="2" priority="663" operator="between" text="库存为">
      <formula>NOT(ISERROR(SEARCH("库存为",AU3313)))</formula>
    </cfRule>
  </conditionalFormatting>
  <conditionalFormatting sqref="AU3314">
    <cfRule type="cellIs" dxfId="0" priority="8602" operator="lessThan">
      <formula>20</formula>
    </cfRule>
    <cfRule type="cellIs" dxfId="1" priority="4632" operator="greaterThan">
      <formula>120</formula>
    </cfRule>
    <cfRule type="containsText" dxfId="2" priority="662" operator="between" text="库存为">
      <formula>NOT(ISERROR(SEARCH("库存为",AU3314)))</formula>
    </cfRule>
  </conditionalFormatting>
  <conditionalFormatting sqref="AU3315">
    <cfRule type="cellIs" dxfId="0" priority="8601" operator="lessThan">
      <formula>20</formula>
    </cfRule>
    <cfRule type="cellIs" dxfId="1" priority="4631" operator="greaterThan">
      <formula>120</formula>
    </cfRule>
    <cfRule type="containsText" dxfId="2" priority="661" operator="between" text="库存为">
      <formula>NOT(ISERROR(SEARCH("库存为",AU3315)))</formula>
    </cfRule>
  </conditionalFormatting>
  <conditionalFormatting sqref="AU3316">
    <cfRule type="cellIs" dxfId="0" priority="8600" operator="lessThan">
      <formula>20</formula>
    </cfRule>
    <cfRule type="cellIs" dxfId="1" priority="4630" operator="greaterThan">
      <formula>120</formula>
    </cfRule>
    <cfRule type="containsText" dxfId="2" priority="660" operator="between" text="库存为">
      <formula>NOT(ISERROR(SEARCH("库存为",AU3316)))</formula>
    </cfRule>
  </conditionalFormatting>
  <conditionalFormatting sqref="AU3317">
    <cfRule type="cellIs" dxfId="0" priority="8599" operator="lessThan">
      <formula>20</formula>
    </cfRule>
    <cfRule type="cellIs" dxfId="1" priority="4629" operator="greaterThan">
      <formula>120</formula>
    </cfRule>
    <cfRule type="containsText" dxfId="2" priority="659" operator="between" text="库存为">
      <formula>NOT(ISERROR(SEARCH("库存为",AU3317)))</formula>
    </cfRule>
  </conditionalFormatting>
  <conditionalFormatting sqref="AU3318">
    <cfRule type="cellIs" dxfId="0" priority="8598" operator="lessThan">
      <formula>20</formula>
    </cfRule>
    <cfRule type="cellIs" dxfId="1" priority="4628" operator="greaterThan">
      <formula>120</formula>
    </cfRule>
    <cfRule type="containsText" dxfId="2" priority="658" operator="between" text="库存为">
      <formula>NOT(ISERROR(SEARCH("库存为",AU3318)))</formula>
    </cfRule>
  </conditionalFormatting>
  <conditionalFormatting sqref="AU3319">
    <cfRule type="cellIs" dxfId="0" priority="8597" operator="lessThan">
      <formula>20</formula>
    </cfRule>
    <cfRule type="cellIs" dxfId="1" priority="4627" operator="greaterThan">
      <formula>120</formula>
    </cfRule>
    <cfRule type="containsText" dxfId="2" priority="657" operator="between" text="库存为">
      <formula>NOT(ISERROR(SEARCH("库存为",AU3319)))</formula>
    </cfRule>
  </conditionalFormatting>
  <conditionalFormatting sqref="AU3320">
    <cfRule type="cellIs" dxfId="0" priority="8596" operator="lessThan">
      <formula>20</formula>
    </cfRule>
    <cfRule type="cellIs" dxfId="1" priority="4626" operator="greaterThan">
      <formula>120</formula>
    </cfRule>
    <cfRule type="containsText" dxfId="2" priority="656" operator="between" text="库存为">
      <formula>NOT(ISERROR(SEARCH("库存为",AU3320)))</formula>
    </cfRule>
  </conditionalFormatting>
  <conditionalFormatting sqref="AU3321">
    <cfRule type="cellIs" dxfId="0" priority="8595" operator="lessThan">
      <formula>20</formula>
    </cfRule>
    <cfRule type="cellIs" dxfId="1" priority="4625" operator="greaterThan">
      <formula>120</formula>
    </cfRule>
    <cfRule type="containsText" dxfId="2" priority="655" operator="between" text="库存为">
      <formula>NOT(ISERROR(SEARCH("库存为",AU3321)))</formula>
    </cfRule>
  </conditionalFormatting>
  <conditionalFormatting sqref="AU3322">
    <cfRule type="cellIs" dxfId="0" priority="8594" operator="lessThan">
      <formula>20</formula>
    </cfRule>
    <cfRule type="cellIs" dxfId="1" priority="4624" operator="greaterThan">
      <formula>120</formula>
    </cfRule>
    <cfRule type="containsText" dxfId="2" priority="654" operator="between" text="库存为">
      <formula>NOT(ISERROR(SEARCH("库存为",AU3322)))</formula>
    </cfRule>
  </conditionalFormatting>
  <conditionalFormatting sqref="AU3323">
    <cfRule type="cellIs" dxfId="0" priority="8593" operator="lessThan">
      <formula>20</formula>
    </cfRule>
    <cfRule type="cellIs" dxfId="1" priority="4623" operator="greaterThan">
      <formula>120</formula>
    </cfRule>
    <cfRule type="containsText" dxfId="2" priority="653" operator="between" text="库存为">
      <formula>NOT(ISERROR(SEARCH("库存为",AU3323)))</formula>
    </cfRule>
  </conditionalFormatting>
  <conditionalFormatting sqref="AU3324">
    <cfRule type="cellIs" dxfId="0" priority="8592" operator="lessThan">
      <formula>20</formula>
    </cfRule>
    <cfRule type="cellIs" dxfId="1" priority="4622" operator="greaterThan">
      <formula>120</formula>
    </cfRule>
    <cfRule type="containsText" dxfId="2" priority="652" operator="between" text="库存为">
      <formula>NOT(ISERROR(SEARCH("库存为",AU3324)))</formula>
    </cfRule>
  </conditionalFormatting>
  <conditionalFormatting sqref="AU3325">
    <cfRule type="cellIs" dxfId="0" priority="8591" operator="lessThan">
      <formula>20</formula>
    </cfRule>
    <cfRule type="cellIs" dxfId="1" priority="4621" operator="greaterThan">
      <formula>120</formula>
    </cfRule>
    <cfRule type="containsText" dxfId="2" priority="651" operator="between" text="库存为">
      <formula>NOT(ISERROR(SEARCH("库存为",AU3325)))</formula>
    </cfRule>
  </conditionalFormatting>
  <conditionalFormatting sqref="AU3326">
    <cfRule type="cellIs" dxfId="0" priority="8590" operator="lessThan">
      <formula>20</formula>
    </cfRule>
    <cfRule type="cellIs" dxfId="1" priority="4620" operator="greaterThan">
      <formula>120</formula>
    </cfRule>
    <cfRule type="containsText" dxfId="2" priority="650" operator="between" text="库存为">
      <formula>NOT(ISERROR(SEARCH("库存为",AU3326)))</formula>
    </cfRule>
  </conditionalFormatting>
  <conditionalFormatting sqref="AU3327">
    <cfRule type="cellIs" dxfId="0" priority="8589" operator="lessThan">
      <formula>20</formula>
    </cfRule>
    <cfRule type="cellIs" dxfId="1" priority="4619" operator="greaterThan">
      <formula>120</formula>
    </cfRule>
    <cfRule type="containsText" dxfId="2" priority="649" operator="between" text="库存为">
      <formula>NOT(ISERROR(SEARCH("库存为",AU3327)))</formula>
    </cfRule>
  </conditionalFormatting>
  <conditionalFormatting sqref="AU3328">
    <cfRule type="cellIs" dxfId="0" priority="8588" operator="lessThan">
      <formula>20</formula>
    </cfRule>
    <cfRule type="cellIs" dxfId="1" priority="4618" operator="greaterThan">
      <formula>120</formula>
    </cfRule>
    <cfRule type="containsText" dxfId="2" priority="648" operator="between" text="库存为">
      <formula>NOT(ISERROR(SEARCH("库存为",AU3328)))</formula>
    </cfRule>
  </conditionalFormatting>
  <conditionalFormatting sqref="AU3329">
    <cfRule type="cellIs" dxfId="0" priority="8587" operator="lessThan">
      <formula>20</formula>
    </cfRule>
    <cfRule type="cellIs" dxfId="1" priority="4617" operator="greaterThan">
      <formula>120</formula>
    </cfRule>
    <cfRule type="containsText" dxfId="2" priority="647" operator="between" text="库存为">
      <formula>NOT(ISERROR(SEARCH("库存为",AU3329)))</formula>
    </cfRule>
  </conditionalFormatting>
  <conditionalFormatting sqref="AU3330">
    <cfRule type="cellIs" dxfId="0" priority="8586" operator="lessThan">
      <formula>20</formula>
    </cfRule>
    <cfRule type="cellIs" dxfId="1" priority="4616" operator="greaterThan">
      <formula>120</formula>
    </cfRule>
    <cfRule type="containsText" dxfId="2" priority="646" operator="between" text="库存为">
      <formula>NOT(ISERROR(SEARCH("库存为",AU3330)))</formula>
    </cfRule>
  </conditionalFormatting>
  <conditionalFormatting sqref="AU3331">
    <cfRule type="cellIs" dxfId="0" priority="8585" operator="lessThan">
      <formula>20</formula>
    </cfRule>
    <cfRule type="cellIs" dxfId="1" priority="4615" operator="greaterThan">
      <formula>120</formula>
    </cfRule>
    <cfRule type="containsText" dxfId="2" priority="645" operator="between" text="库存为">
      <formula>NOT(ISERROR(SEARCH("库存为",AU3331)))</formula>
    </cfRule>
  </conditionalFormatting>
  <conditionalFormatting sqref="AU3332">
    <cfRule type="cellIs" dxfId="0" priority="8584" operator="lessThan">
      <formula>20</formula>
    </cfRule>
    <cfRule type="cellIs" dxfId="1" priority="4614" operator="greaterThan">
      <formula>120</formula>
    </cfRule>
    <cfRule type="containsText" dxfId="2" priority="644" operator="between" text="库存为">
      <formula>NOT(ISERROR(SEARCH("库存为",AU3332)))</formula>
    </cfRule>
  </conditionalFormatting>
  <conditionalFormatting sqref="AU3333">
    <cfRule type="cellIs" dxfId="0" priority="8583" operator="lessThan">
      <formula>20</formula>
    </cfRule>
    <cfRule type="cellIs" dxfId="1" priority="4613" operator="greaterThan">
      <formula>120</formula>
    </cfRule>
    <cfRule type="containsText" dxfId="2" priority="643" operator="between" text="库存为">
      <formula>NOT(ISERROR(SEARCH("库存为",AU3333)))</formula>
    </cfRule>
  </conditionalFormatting>
  <conditionalFormatting sqref="AU3334">
    <cfRule type="cellIs" dxfId="0" priority="8582" operator="lessThan">
      <formula>20</formula>
    </cfRule>
    <cfRule type="cellIs" dxfId="1" priority="4612" operator="greaterThan">
      <formula>120</formula>
    </cfRule>
    <cfRule type="containsText" dxfId="2" priority="642" operator="between" text="库存为">
      <formula>NOT(ISERROR(SEARCH("库存为",AU3334)))</formula>
    </cfRule>
  </conditionalFormatting>
  <conditionalFormatting sqref="AU3335">
    <cfRule type="cellIs" dxfId="0" priority="8581" operator="lessThan">
      <formula>20</formula>
    </cfRule>
    <cfRule type="cellIs" dxfId="1" priority="4611" operator="greaterThan">
      <formula>120</formula>
    </cfRule>
    <cfRule type="containsText" dxfId="2" priority="641" operator="between" text="库存为">
      <formula>NOT(ISERROR(SEARCH("库存为",AU3335)))</formula>
    </cfRule>
  </conditionalFormatting>
  <conditionalFormatting sqref="AU3336">
    <cfRule type="cellIs" dxfId="0" priority="8580" operator="lessThan">
      <formula>20</formula>
    </cfRule>
    <cfRule type="cellIs" dxfId="1" priority="4610" operator="greaterThan">
      <formula>120</formula>
    </cfRule>
    <cfRule type="containsText" dxfId="2" priority="640" operator="between" text="库存为">
      <formula>NOT(ISERROR(SEARCH("库存为",AU3336)))</formula>
    </cfRule>
  </conditionalFormatting>
  <conditionalFormatting sqref="AU3337">
    <cfRule type="cellIs" dxfId="0" priority="8579" operator="lessThan">
      <formula>20</formula>
    </cfRule>
    <cfRule type="cellIs" dxfId="1" priority="4609" operator="greaterThan">
      <formula>120</formula>
    </cfRule>
    <cfRule type="containsText" dxfId="2" priority="639" operator="between" text="库存为">
      <formula>NOT(ISERROR(SEARCH("库存为",AU3337)))</formula>
    </cfRule>
  </conditionalFormatting>
  <conditionalFormatting sqref="AU3338">
    <cfRule type="cellIs" dxfId="0" priority="8578" operator="lessThan">
      <formula>20</formula>
    </cfRule>
    <cfRule type="cellIs" dxfId="1" priority="4608" operator="greaterThan">
      <formula>120</formula>
    </cfRule>
    <cfRule type="containsText" dxfId="2" priority="638" operator="between" text="库存为">
      <formula>NOT(ISERROR(SEARCH("库存为",AU3338)))</formula>
    </cfRule>
  </conditionalFormatting>
  <conditionalFormatting sqref="AU3339">
    <cfRule type="cellIs" dxfId="0" priority="8577" operator="lessThan">
      <formula>20</formula>
    </cfRule>
    <cfRule type="cellIs" dxfId="1" priority="4607" operator="greaterThan">
      <formula>120</formula>
    </cfRule>
    <cfRule type="containsText" dxfId="2" priority="637" operator="between" text="库存为">
      <formula>NOT(ISERROR(SEARCH("库存为",AU3339)))</formula>
    </cfRule>
  </conditionalFormatting>
  <conditionalFormatting sqref="AU3340">
    <cfRule type="cellIs" dxfId="0" priority="8576" operator="lessThan">
      <formula>20</formula>
    </cfRule>
    <cfRule type="cellIs" dxfId="1" priority="4606" operator="greaterThan">
      <formula>120</formula>
    </cfRule>
    <cfRule type="containsText" dxfId="2" priority="636" operator="between" text="库存为">
      <formula>NOT(ISERROR(SEARCH("库存为",AU3340)))</formula>
    </cfRule>
  </conditionalFormatting>
  <conditionalFormatting sqref="AU3341">
    <cfRule type="cellIs" dxfId="0" priority="8575" operator="lessThan">
      <formula>20</formula>
    </cfRule>
    <cfRule type="cellIs" dxfId="1" priority="4605" operator="greaterThan">
      <formula>120</formula>
    </cfRule>
    <cfRule type="containsText" dxfId="2" priority="635" operator="between" text="库存为">
      <formula>NOT(ISERROR(SEARCH("库存为",AU3341)))</formula>
    </cfRule>
  </conditionalFormatting>
  <conditionalFormatting sqref="AU3342">
    <cfRule type="cellIs" dxfId="0" priority="8574" operator="lessThan">
      <formula>20</formula>
    </cfRule>
    <cfRule type="cellIs" dxfId="1" priority="4604" operator="greaterThan">
      <formula>120</formula>
    </cfRule>
    <cfRule type="containsText" dxfId="2" priority="634" operator="between" text="库存为">
      <formula>NOT(ISERROR(SEARCH("库存为",AU3342)))</formula>
    </cfRule>
  </conditionalFormatting>
  <conditionalFormatting sqref="AU3343">
    <cfRule type="cellIs" dxfId="0" priority="8573" operator="lessThan">
      <formula>20</formula>
    </cfRule>
    <cfRule type="cellIs" dxfId="1" priority="4603" operator="greaterThan">
      <formula>120</formula>
    </cfRule>
    <cfRule type="containsText" dxfId="2" priority="633" operator="between" text="库存为">
      <formula>NOT(ISERROR(SEARCH("库存为",AU3343)))</formula>
    </cfRule>
  </conditionalFormatting>
  <conditionalFormatting sqref="AU3344">
    <cfRule type="cellIs" dxfId="0" priority="8572" operator="lessThan">
      <formula>20</formula>
    </cfRule>
    <cfRule type="cellIs" dxfId="1" priority="4602" operator="greaterThan">
      <formula>120</formula>
    </cfRule>
    <cfRule type="containsText" dxfId="2" priority="632" operator="between" text="库存为">
      <formula>NOT(ISERROR(SEARCH("库存为",AU3344)))</formula>
    </cfRule>
  </conditionalFormatting>
  <conditionalFormatting sqref="AU3345">
    <cfRule type="cellIs" dxfId="0" priority="8571" operator="lessThan">
      <formula>20</formula>
    </cfRule>
    <cfRule type="cellIs" dxfId="1" priority="4601" operator="greaterThan">
      <formula>120</formula>
    </cfRule>
    <cfRule type="containsText" dxfId="2" priority="631" operator="between" text="库存为">
      <formula>NOT(ISERROR(SEARCH("库存为",AU3345)))</formula>
    </cfRule>
  </conditionalFormatting>
  <conditionalFormatting sqref="AU3346">
    <cfRule type="cellIs" dxfId="0" priority="8570" operator="lessThan">
      <formula>20</formula>
    </cfRule>
    <cfRule type="cellIs" dxfId="1" priority="4600" operator="greaterThan">
      <formula>120</formula>
    </cfRule>
    <cfRule type="containsText" dxfId="2" priority="630" operator="between" text="库存为">
      <formula>NOT(ISERROR(SEARCH("库存为",AU3346)))</formula>
    </cfRule>
  </conditionalFormatting>
  <conditionalFormatting sqref="AU3347">
    <cfRule type="cellIs" dxfId="0" priority="8569" operator="lessThan">
      <formula>20</formula>
    </cfRule>
    <cfRule type="cellIs" dxfId="1" priority="4599" operator="greaterThan">
      <formula>120</formula>
    </cfRule>
    <cfRule type="containsText" dxfId="2" priority="629" operator="between" text="库存为">
      <formula>NOT(ISERROR(SEARCH("库存为",AU3347)))</formula>
    </cfRule>
  </conditionalFormatting>
  <conditionalFormatting sqref="AU3348">
    <cfRule type="cellIs" dxfId="0" priority="8568" operator="lessThan">
      <formula>20</formula>
    </cfRule>
    <cfRule type="cellIs" dxfId="1" priority="4598" operator="greaterThan">
      <formula>120</formula>
    </cfRule>
    <cfRule type="containsText" dxfId="2" priority="628" operator="between" text="库存为">
      <formula>NOT(ISERROR(SEARCH("库存为",AU3348)))</formula>
    </cfRule>
  </conditionalFormatting>
  <conditionalFormatting sqref="AU3349">
    <cfRule type="cellIs" dxfId="0" priority="8567" operator="lessThan">
      <formula>20</formula>
    </cfRule>
    <cfRule type="cellIs" dxfId="1" priority="4597" operator="greaterThan">
      <formula>120</formula>
    </cfRule>
    <cfRule type="containsText" dxfId="2" priority="627" operator="between" text="库存为">
      <formula>NOT(ISERROR(SEARCH("库存为",AU3349)))</formula>
    </cfRule>
  </conditionalFormatting>
  <conditionalFormatting sqref="AU3350">
    <cfRule type="cellIs" dxfId="0" priority="8566" operator="lessThan">
      <formula>20</formula>
    </cfRule>
    <cfRule type="cellIs" dxfId="1" priority="4596" operator="greaterThan">
      <formula>120</formula>
    </cfRule>
    <cfRule type="containsText" dxfId="2" priority="626" operator="between" text="库存为">
      <formula>NOT(ISERROR(SEARCH("库存为",AU3350)))</formula>
    </cfRule>
  </conditionalFormatting>
  <conditionalFormatting sqref="AU3351">
    <cfRule type="cellIs" dxfId="0" priority="8565" operator="lessThan">
      <formula>20</formula>
    </cfRule>
    <cfRule type="cellIs" dxfId="1" priority="4595" operator="greaterThan">
      <formula>120</formula>
    </cfRule>
    <cfRule type="containsText" dxfId="2" priority="625" operator="between" text="库存为">
      <formula>NOT(ISERROR(SEARCH("库存为",AU3351)))</formula>
    </cfRule>
  </conditionalFormatting>
  <conditionalFormatting sqref="AU3352">
    <cfRule type="cellIs" dxfId="0" priority="8564" operator="lessThan">
      <formula>20</formula>
    </cfRule>
    <cfRule type="cellIs" dxfId="1" priority="4594" operator="greaterThan">
      <formula>120</formula>
    </cfRule>
    <cfRule type="containsText" dxfId="2" priority="624" operator="between" text="库存为">
      <formula>NOT(ISERROR(SEARCH("库存为",AU3352)))</formula>
    </cfRule>
  </conditionalFormatting>
  <conditionalFormatting sqref="AU3353">
    <cfRule type="cellIs" dxfId="0" priority="8563" operator="lessThan">
      <formula>20</formula>
    </cfRule>
    <cfRule type="cellIs" dxfId="1" priority="4593" operator="greaterThan">
      <formula>120</formula>
    </cfRule>
    <cfRule type="containsText" dxfId="2" priority="623" operator="between" text="库存为">
      <formula>NOT(ISERROR(SEARCH("库存为",AU3353)))</formula>
    </cfRule>
  </conditionalFormatting>
  <conditionalFormatting sqref="AU3354">
    <cfRule type="cellIs" dxfId="0" priority="8562" operator="lessThan">
      <formula>20</formula>
    </cfRule>
    <cfRule type="cellIs" dxfId="1" priority="4592" operator="greaterThan">
      <formula>120</formula>
    </cfRule>
    <cfRule type="containsText" dxfId="2" priority="622" operator="between" text="库存为">
      <formula>NOT(ISERROR(SEARCH("库存为",AU3354)))</formula>
    </cfRule>
  </conditionalFormatting>
  <conditionalFormatting sqref="AU3355">
    <cfRule type="cellIs" dxfId="0" priority="8561" operator="lessThan">
      <formula>20</formula>
    </cfRule>
    <cfRule type="cellIs" dxfId="1" priority="4591" operator="greaterThan">
      <formula>120</formula>
    </cfRule>
    <cfRule type="containsText" dxfId="2" priority="621" operator="between" text="库存为">
      <formula>NOT(ISERROR(SEARCH("库存为",AU3355)))</formula>
    </cfRule>
  </conditionalFormatting>
  <conditionalFormatting sqref="AU3356">
    <cfRule type="cellIs" dxfId="0" priority="8560" operator="lessThan">
      <formula>20</formula>
    </cfRule>
    <cfRule type="cellIs" dxfId="1" priority="4590" operator="greaterThan">
      <formula>120</formula>
    </cfRule>
    <cfRule type="containsText" dxfId="2" priority="620" operator="between" text="库存为">
      <formula>NOT(ISERROR(SEARCH("库存为",AU3356)))</formula>
    </cfRule>
  </conditionalFormatting>
  <conditionalFormatting sqref="AU3357">
    <cfRule type="cellIs" dxfId="0" priority="8559" operator="lessThan">
      <formula>20</formula>
    </cfRule>
    <cfRule type="cellIs" dxfId="1" priority="4589" operator="greaterThan">
      <formula>120</formula>
    </cfRule>
    <cfRule type="containsText" dxfId="2" priority="619" operator="between" text="库存为">
      <formula>NOT(ISERROR(SEARCH("库存为",AU3357)))</formula>
    </cfRule>
  </conditionalFormatting>
  <conditionalFormatting sqref="AU3358">
    <cfRule type="cellIs" dxfId="0" priority="8558" operator="lessThan">
      <formula>20</formula>
    </cfRule>
    <cfRule type="cellIs" dxfId="1" priority="4588" operator="greaterThan">
      <formula>120</formula>
    </cfRule>
    <cfRule type="containsText" dxfId="2" priority="618" operator="between" text="库存为">
      <formula>NOT(ISERROR(SEARCH("库存为",AU3358)))</formula>
    </cfRule>
  </conditionalFormatting>
  <conditionalFormatting sqref="AU3359">
    <cfRule type="cellIs" dxfId="0" priority="8557" operator="lessThan">
      <formula>20</formula>
    </cfRule>
    <cfRule type="cellIs" dxfId="1" priority="4587" operator="greaterThan">
      <formula>120</formula>
    </cfRule>
    <cfRule type="containsText" dxfId="2" priority="617" operator="between" text="库存为">
      <formula>NOT(ISERROR(SEARCH("库存为",AU3359)))</formula>
    </cfRule>
  </conditionalFormatting>
  <conditionalFormatting sqref="AU3360">
    <cfRule type="cellIs" dxfId="0" priority="8556" operator="lessThan">
      <formula>20</formula>
    </cfRule>
    <cfRule type="cellIs" dxfId="1" priority="4586" operator="greaterThan">
      <formula>120</formula>
    </cfRule>
    <cfRule type="containsText" dxfId="2" priority="616" operator="between" text="库存为">
      <formula>NOT(ISERROR(SEARCH("库存为",AU3360)))</formula>
    </cfRule>
  </conditionalFormatting>
  <conditionalFormatting sqref="AU3361">
    <cfRule type="cellIs" dxfId="0" priority="8555" operator="lessThan">
      <formula>20</formula>
    </cfRule>
    <cfRule type="cellIs" dxfId="1" priority="4585" operator="greaterThan">
      <formula>120</formula>
    </cfRule>
    <cfRule type="containsText" dxfId="2" priority="615" operator="between" text="库存为">
      <formula>NOT(ISERROR(SEARCH("库存为",AU3361)))</formula>
    </cfRule>
  </conditionalFormatting>
  <conditionalFormatting sqref="AU3362">
    <cfRule type="cellIs" dxfId="0" priority="8554" operator="lessThan">
      <formula>20</formula>
    </cfRule>
    <cfRule type="cellIs" dxfId="1" priority="4584" operator="greaterThan">
      <formula>120</formula>
    </cfRule>
    <cfRule type="containsText" dxfId="2" priority="614" operator="between" text="库存为">
      <formula>NOT(ISERROR(SEARCH("库存为",AU3362)))</formula>
    </cfRule>
  </conditionalFormatting>
  <conditionalFormatting sqref="AU3363">
    <cfRule type="cellIs" dxfId="0" priority="8553" operator="lessThan">
      <formula>20</formula>
    </cfRule>
    <cfRule type="cellIs" dxfId="1" priority="4583" operator="greaterThan">
      <formula>120</formula>
    </cfRule>
    <cfRule type="containsText" dxfId="2" priority="613" operator="between" text="库存为">
      <formula>NOT(ISERROR(SEARCH("库存为",AU3363)))</formula>
    </cfRule>
  </conditionalFormatting>
  <conditionalFormatting sqref="AU3364">
    <cfRule type="cellIs" dxfId="0" priority="8552" operator="lessThan">
      <formula>20</formula>
    </cfRule>
    <cfRule type="cellIs" dxfId="1" priority="4582" operator="greaterThan">
      <formula>120</formula>
    </cfRule>
    <cfRule type="containsText" dxfId="2" priority="612" operator="between" text="库存为">
      <formula>NOT(ISERROR(SEARCH("库存为",AU3364)))</formula>
    </cfRule>
  </conditionalFormatting>
  <conditionalFormatting sqref="AU3365">
    <cfRule type="cellIs" dxfId="0" priority="8551" operator="lessThan">
      <formula>20</formula>
    </cfRule>
    <cfRule type="cellIs" dxfId="1" priority="4581" operator="greaterThan">
      <formula>120</formula>
    </cfRule>
    <cfRule type="containsText" dxfId="2" priority="611" operator="between" text="库存为">
      <formula>NOT(ISERROR(SEARCH("库存为",AU3365)))</formula>
    </cfRule>
  </conditionalFormatting>
  <conditionalFormatting sqref="AU3366">
    <cfRule type="cellIs" dxfId="0" priority="8550" operator="lessThan">
      <formula>20</formula>
    </cfRule>
    <cfRule type="cellIs" dxfId="1" priority="4580" operator="greaterThan">
      <formula>120</formula>
    </cfRule>
    <cfRule type="containsText" dxfId="2" priority="610" operator="between" text="库存为">
      <formula>NOT(ISERROR(SEARCH("库存为",AU3366)))</formula>
    </cfRule>
  </conditionalFormatting>
  <conditionalFormatting sqref="AU3367">
    <cfRule type="cellIs" dxfId="0" priority="8549" operator="lessThan">
      <formula>20</formula>
    </cfRule>
    <cfRule type="cellIs" dxfId="1" priority="4579" operator="greaterThan">
      <formula>120</formula>
    </cfRule>
    <cfRule type="containsText" dxfId="2" priority="609" operator="between" text="库存为">
      <formula>NOT(ISERROR(SEARCH("库存为",AU3367)))</formula>
    </cfRule>
  </conditionalFormatting>
  <conditionalFormatting sqref="AU3368">
    <cfRule type="cellIs" dxfId="0" priority="8548" operator="lessThan">
      <formula>20</formula>
    </cfRule>
    <cfRule type="cellIs" dxfId="1" priority="4578" operator="greaterThan">
      <formula>120</formula>
    </cfRule>
    <cfRule type="containsText" dxfId="2" priority="608" operator="between" text="库存为">
      <formula>NOT(ISERROR(SEARCH("库存为",AU3368)))</formula>
    </cfRule>
  </conditionalFormatting>
  <conditionalFormatting sqref="AU3369">
    <cfRule type="cellIs" dxfId="0" priority="8547" operator="lessThan">
      <formula>20</formula>
    </cfRule>
    <cfRule type="cellIs" dxfId="1" priority="4577" operator="greaterThan">
      <formula>120</formula>
    </cfRule>
    <cfRule type="containsText" dxfId="2" priority="607" operator="between" text="库存为">
      <formula>NOT(ISERROR(SEARCH("库存为",AU3369)))</formula>
    </cfRule>
  </conditionalFormatting>
  <conditionalFormatting sqref="AU3370">
    <cfRule type="cellIs" dxfId="0" priority="8546" operator="lessThan">
      <formula>20</formula>
    </cfRule>
    <cfRule type="cellIs" dxfId="1" priority="4576" operator="greaterThan">
      <formula>120</formula>
    </cfRule>
    <cfRule type="containsText" dxfId="2" priority="606" operator="between" text="库存为">
      <formula>NOT(ISERROR(SEARCH("库存为",AU3370)))</formula>
    </cfRule>
  </conditionalFormatting>
  <conditionalFormatting sqref="AU3371">
    <cfRule type="cellIs" dxfId="0" priority="8545" operator="lessThan">
      <formula>20</formula>
    </cfRule>
    <cfRule type="cellIs" dxfId="1" priority="4575" operator="greaterThan">
      <formula>120</formula>
    </cfRule>
    <cfRule type="containsText" dxfId="2" priority="605" operator="between" text="库存为">
      <formula>NOT(ISERROR(SEARCH("库存为",AU3371)))</formula>
    </cfRule>
  </conditionalFormatting>
  <conditionalFormatting sqref="AU3372">
    <cfRule type="cellIs" dxfId="0" priority="8544" operator="lessThan">
      <formula>20</formula>
    </cfRule>
    <cfRule type="cellIs" dxfId="1" priority="4574" operator="greaterThan">
      <formula>120</formula>
    </cfRule>
    <cfRule type="containsText" dxfId="2" priority="604" operator="between" text="库存为">
      <formula>NOT(ISERROR(SEARCH("库存为",AU3372)))</formula>
    </cfRule>
  </conditionalFormatting>
  <conditionalFormatting sqref="AU3373">
    <cfRule type="cellIs" dxfId="0" priority="8543" operator="lessThan">
      <formula>20</formula>
    </cfRule>
    <cfRule type="cellIs" dxfId="1" priority="4573" operator="greaterThan">
      <formula>120</formula>
    </cfRule>
    <cfRule type="containsText" dxfId="2" priority="603" operator="between" text="库存为">
      <formula>NOT(ISERROR(SEARCH("库存为",AU3373)))</formula>
    </cfRule>
  </conditionalFormatting>
  <conditionalFormatting sqref="AU3374">
    <cfRule type="cellIs" dxfId="0" priority="8542" operator="lessThan">
      <formula>20</formula>
    </cfRule>
    <cfRule type="cellIs" dxfId="1" priority="4572" operator="greaterThan">
      <formula>120</formula>
    </cfRule>
    <cfRule type="containsText" dxfId="2" priority="602" operator="between" text="库存为">
      <formula>NOT(ISERROR(SEARCH("库存为",AU3374)))</formula>
    </cfRule>
  </conditionalFormatting>
  <conditionalFormatting sqref="AU3375">
    <cfRule type="cellIs" dxfId="0" priority="8541" operator="lessThan">
      <formula>20</formula>
    </cfRule>
    <cfRule type="cellIs" dxfId="1" priority="4571" operator="greaterThan">
      <formula>120</formula>
    </cfRule>
    <cfRule type="containsText" dxfId="2" priority="601" operator="between" text="库存为">
      <formula>NOT(ISERROR(SEARCH("库存为",AU3375)))</formula>
    </cfRule>
  </conditionalFormatting>
  <conditionalFormatting sqref="AU3376">
    <cfRule type="cellIs" dxfId="0" priority="8540" operator="lessThan">
      <formula>20</formula>
    </cfRule>
    <cfRule type="cellIs" dxfId="1" priority="4570" operator="greaterThan">
      <formula>120</formula>
    </cfRule>
    <cfRule type="containsText" dxfId="2" priority="600" operator="between" text="库存为">
      <formula>NOT(ISERROR(SEARCH("库存为",AU3376)))</formula>
    </cfRule>
  </conditionalFormatting>
  <conditionalFormatting sqref="AU3377">
    <cfRule type="cellIs" dxfId="0" priority="8539" operator="lessThan">
      <formula>20</formula>
    </cfRule>
    <cfRule type="cellIs" dxfId="1" priority="4569" operator="greaterThan">
      <formula>120</formula>
    </cfRule>
    <cfRule type="containsText" dxfId="2" priority="599" operator="between" text="库存为">
      <formula>NOT(ISERROR(SEARCH("库存为",AU3377)))</formula>
    </cfRule>
  </conditionalFormatting>
  <conditionalFormatting sqref="AU3378">
    <cfRule type="cellIs" dxfId="0" priority="8538" operator="lessThan">
      <formula>20</formula>
    </cfRule>
    <cfRule type="cellIs" dxfId="1" priority="4568" operator="greaterThan">
      <formula>120</formula>
    </cfRule>
    <cfRule type="containsText" dxfId="2" priority="598" operator="between" text="库存为">
      <formula>NOT(ISERROR(SEARCH("库存为",AU3378)))</formula>
    </cfRule>
  </conditionalFormatting>
  <conditionalFormatting sqref="AU3379">
    <cfRule type="cellIs" dxfId="0" priority="8537" operator="lessThan">
      <formula>20</formula>
    </cfRule>
    <cfRule type="cellIs" dxfId="1" priority="4567" operator="greaterThan">
      <formula>120</formula>
    </cfRule>
    <cfRule type="containsText" dxfId="2" priority="597" operator="between" text="库存为">
      <formula>NOT(ISERROR(SEARCH("库存为",AU3379)))</formula>
    </cfRule>
  </conditionalFormatting>
  <conditionalFormatting sqref="AU3380">
    <cfRule type="cellIs" dxfId="0" priority="8536" operator="lessThan">
      <formula>20</formula>
    </cfRule>
    <cfRule type="cellIs" dxfId="1" priority="4566" operator="greaterThan">
      <formula>120</formula>
    </cfRule>
    <cfRule type="containsText" dxfId="2" priority="596" operator="between" text="库存为">
      <formula>NOT(ISERROR(SEARCH("库存为",AU3380)))</formula>
    </cfRule>
  </conditionalFormatting>
  <conditionalFormatting sqref="AU3381">
    <cfRule type="cellIs" dxfId="0" priority="8535" operator="lessThan">
      <formula>20</formula>
    </cfRule>
    <cfRule type="cellIs" dxfId="1" priority="4565" operator="greaterThan">
      <formula>120</formula>
    </cfRule>
    <cfRule type="containsText" dxfId="2" priority="595" operator="between" text="库存为">
      <formula>NOT(ISERROR(SEARCH("库存为",AU3381)))</formula>
    </cfRule>
  </conditionalFormatting>
  <conditionalFormatting sqref="AU3382">
    <cfRule type="cellIs" dxfId="0" priority="8534" operator="lessThan">
      <formula>20</formula>
    </cfRule>
    <cfRule type="cellIs" dxfId="1" priority="4564" operator="greaterThan">
      <formula>120</formula>
    </cfRule>
    <cfRule type="containsText" dxfId="2" priority="594" operator="between" text="库存为">
      <formula>NOT(ISERROR(SEARCH("库存为",AU3382)))</formula>
    </cfRule>
  </conditionalFormatting>
  <conditionalFormatting sqref="AU3383">
    <cfRule type="cellIs" dxfId="0" priority="8533" operator="lessThan">
      <formula>20</formula>
    </cfRule>
    <cfRule type="cellIs" dxfId="1" priority="4563" operator="greaterThan">
      <formula>120</formula>
    </cfRule>
    <cfRule type="containsText" dxfId="2" priority="593" operator="between" text="库存为">
      <formula>NOT(ISERROR(SEARCH("库存为",AU3383)))</formula>
    </cfRule>
  </conditionalFormatting>
  <conditionalFormatting sqref="AU3384">
    <cfRule type="cellIs" dxfId="0" priority="8532" operator="lessThan">
      <formula>20</formula>
    </cfRule>
    <cfRule type="cellIs" dxfId="1" priority="4562" operator="greaterThan">
      <formula>120</formula>
    </cfRule>
    <cfRule type="containsText" dxfId="2" priority="592" operator="between" text="库存为">
      <formula>NOT(ISERROR(SEARCH("库存为",AU3384)))</formula>
    </cfRule>
  </conditionalFormatting>
  <conditionalFormatting sqref="AU3385">
    <cfRule type="cellIs" dxfId="0" priority="8531" operator="lessThan">
      <formula>20</formula>
    </cfRule>
    <cfRule type="cellIs" dxfId="1" priority="4561" operator="greaterThan">
      <formula>120</formula>
    </cfRule>
    <cfRule type="containsText" dxfId="2" priority="591" operator="between" text="库存为">
      <formula>NOT(ISERROR(SEARCH("库存为",AU3385)))</formula>
    </cfRule>
  </conditionalFormatting>
  <conditionalFormatting sqref="AU3386">
    <cfRule type="cellIs" dxfId="0" priority="8530" operator="lessThan">
      <formula>20</formula>
    </cfRule>
    <cfRule type="cellIs" dxfId="1" priority="4560" operator="greaterThan">
      <formula>120</formula>
    </cfRule>
    <cfRule type="containsText" dxfId="2" priority="590" operator="between" text="库存为">
      <formula>NOT(ISERROR(SEARCH("库存为",AU3386)))</formula>
    </cfRule>
  </conditionalFormatting>
  <conditionalFormatting sqref="AU3387">
    <cfRule type="cellIs" dxfId="0" priority="8529" operator="lessThan">
      <formula>20</formula>
    </cfRule>
    <cfRule type="cellIs" dxfId="1" priority="4559" operator="greaterThan">
      <formula>120</formula>
    </cfRule>
    <cfRule type="containsText" dxfId="2" priority="589" operator="between" text="库存为">
      <formula>NOT(ISERROR(SEARCH("库存为",AU3387)))</formula>
    </cfRule>
  </conditionalFormatting>
  <conditionalFormatting sqref="AU3388">
    <cfRule type="cellIs" dxfId="0" priority="8528" operator="lessThan">
      <formula>20</formula>
    </cfRule>
    <cfRule type="cellIs" dxfId="1" priority="4558" operator="greaterThan">
      <formula>120</formula>
    </cfRule>
    <cfRule type="containsText" dxfId="2" priority="588" operator="between" text="库存为">
      <formula>NOT(ISERROR(SEARCH("库存为",AU3388)))</formula>
    </cfRule>
  </conditionalFormatting>
  <conditionalFormatting sqref="AU3389">
    <cfRule type="cellIs" dxfId="0" priority="8527" operator="lessThan">
      <formula>20</formula>
    </cfRule>
    <cfRule type="cellIs" dxfId="1" priority="4557" operator="greaterThan">
      <formula>120</formula>
    </cfRule>
    <cfRule type="containsText" dxfId="2" priority="587" operator="between" text="库存为">
      <formula>NOT(ISERROR(SEARCH("库存为",AU3389)))</formula>
    </cfRule>
  </conditionalFormatting>
  <conditionalFormatting sqref="AU3390">
    <cfRule type="cellIs" dxfId="0" priority="8526" operator="lessThan">
      <formula>20</formula>
    </cfRule>
    <cfRule type="cellIs" dxfId="1" priority="4556" operator="greaterThan">
      <formula>120</formula>
    </cfRule>
    <cfRule type="containsText" dxfId="2" priority="586" operator="between" text="库存为">
      <formula>NOT(ISERROR(SEARCH("库存为",AU3390)))</formula>
    </cfRule>
  </conditionalFormatting>
  <conditionalFormatting sqref="AU3391">
    <cfRule type="cellIs" dxfId="0" priority="8525" operator="lessThan">
      <formula>20</formula>
    </cfRule>
    <cfRule type="cellIs" dxfId="1" priority="4555" operator="greaterThan">
      <formula>120</formula>
    </cfRule>
    <cfRule type="containsText" dxfId="2" priority="585" operator="between" text="库存为">
      <formula>NOT(ISERROR(SEARCH("库存为",AU3391)))</formula>
    </cfRule>
  </conditionalFormatting>
  <conditionalFormatting sqref="AU3392">
    <cfRule type="cellIs" dxfId="0" priority="8524" operator="lessThan">
      <formula>20</formula>
    </cfRule>
    <cfRule type="cellIs" dxfId="1" priority="4554" operator="greaterThan">
      <formula>120</formula>
    </cfRule>
    <cfRule type="containsText" dxfId="2" priority="584" operator="between" text="库存为">
      <formula>NOT(ISERROR(SEARCH("库存为",AU3392)))</formula>
    </cfRule>
  </conditionalFormatting>
  <conditionalFormatting sqref="AU3393">
    <cfRule type="cellIs" dxfId="0" priority="8523" operator="lessThan">
      <formula>20</formula>
    </cfRule>
    <cfRule type="cellIs" dxfId="1" priority="4553" operator="greaterThan">
      <formula>120</formula>
    </cfRule>
    <cfRule type="containsText" dxfId="2" priority="583" operator="between" text="库存为">
      <formula>NOT(ISERROR(SEARCH("库存为",AU3393)))</formula>
    </cfRule>
  </conditionalFormatting>
  <conditionalFormatting sqref="AU3394">
    <cfRule type="cellIs" dxfId="0" priority="8522" operator="lessThan">
      <formula>20</formula>
    </cfRule>
    <cfRule type="cellIs" dxfId="1" priority="4552" operator="greaterThan">
      <formula>120</formula>
    </cfRule>
    <cfRule type="containsText" dxfId="2" priority="582" operator="between" text="库存为">
      <formula>NOT(ISERROR(SEARCH("库存为",AU3394)))</formula>
    </cfRule>
  </conditionalFormatting>
  <conditionalFormatting sqref="AU3395">
    <cfRule type="cellIs" dxfId="0" priority="8521" operator="lessThan">
      <formula>20</formula>
    </cfRule>
    <cfRule type="cellIs" dxfId="1" priority="4551" operator="greaterThan">
      <formula>120</formula>
    </cfRule>
    <cfRule type="containsText" dxfId="2" priority="581" operator="between" text="库存为">
      <formula>NOT(ISERROR(SEARCH("库存为",AU3395)))</formula>
    </cfRule>
  </conditionalFormatting>
  <conditionalFormatting sqref="AU3396">
    <cfRule type="cellIs" dxfId="0" priority="8520" operator="lessThan">
      <formula>20</formula>
    </cfRule>
    <cfRule type="cellIs" dxfId="1" priority="4550" operator="greaterThan">
      <formula>120</formula>
    </cfRule>
    <cfRule type="containsText" dxfId="2" priority="580" operator="between" text="库存为">
      <formula>NOT(ISERROR(SEARCH("库存为",AU3396)))</formula>
    </cfRule>
  </conditionalFormatting>
  <conditionalFormatting sqref="AU3397">
    <cfRule type="cellIs" dxfId="0" priority="8519" operator="lessThan">
      <formula>20</formula>
    </cfRule>
    <cfRule type="cellIs" dxfId="1" priority="4549" operator="greaterThan">
      <formula>120</formula>
    </cfRule>
    <cfRule type="containsText" dxfId="2" priority="579" operator="between" text="库存为">
      <formula>NOT(ISERROR(SEARCH("库存为",AU3397)))</formula>
    </cfRule>
  </conditionalFormatting>
  <conditionalFormatting sqref="AU3398">
    <cfRule type="cellIs" dxfId="0" priority="8518" operator="lessThan">
      <formula>20</formula>
    </cfRule>
    <cfRule type="cellIs" dxfId="1" priority="4548" operator="greaterThan">
      <formula>120</formula>
    </cfRule>
    <cfRule type="containsText" dxfId="2" priority="578" operator="between" text="库存为">
      <formula>NOT(ISERROR(SEARCH("库存为",AU3398)))</formula>
    </cfRule>
  </conditionalFormatting>
  <conditionalFormatting sqref="AU3399">
    <cfRule type="cellIs" dxfId="0" priority="8517" operator="lessThan">
      <formula>20</formula>
    </cfRule>
    <cfRule type="cellIs" dxfId="1" priority="4547" operator="greaterThan">
      <formula>120</formula>
    </cfRule>
    <cfRule type="containsText" dxfId="2" priority="577" operator="between" text="库存为">
      <formula>NOT(ISERROR(SEARCH("库存为",AU3399)))</formula>
    </cfRule>
  </conditionalFormatting>
  <conditionalFormatting sqref="AU3400">
    <cfRule type="cellIs" dxfId="0" priority="8516" operator="lessThan">
      <formula>20</formula>
    </cfRule>
    <cfRule type="cellIs" dxfId="1" priority="4546" operator="greaterThan">
      <formula>120</formula>
    </cfRule>
    <cfRule type="containsText" dxfId="2" priority="576" operator="between" text="库存为">
      <formula>NOT(ISERROR(SEARCH("库存为",AU3400)))</formula>
    </cfRule>
  </conditionalFormatting>
  <conditionalFormatting sqref="AU3401">
    <cfRule type="cellIs" dxfId="0" priority="8515" operator="lessThan">
      <formula>20</formula>
    </cfRule>
    <cfRule type="cellIs" dxfId="1" priority="4545" operator="greaterThan">
      <formula>120</formula>
    </cfRule>
    <cfRule type="containsText" dxfId="2" priority="575" operator="between" text="库存为">
      <formula>NOT(ISERROR(SEARCH("库存为",AU3401)))</formula>
    </cfRule>
  </conditionalFormatting>
  <conditionalFormatting sqref="AU3402">
    <cfRule type="cellIs" dxfId="0" priority="8514" operator="lessThan">
      <formula>20</formula>
    </cfRule>
    <cfRule type="cellIs" dxfId="1" priority="4544" operator="greaterThan">
      <formula>120</formula>
    </cfRule>
    <cfRule type="containsText" dxfId="2" priority="574" operator="between" text="库存为">
      <formula>NOT(ISERROR(SEARCH("库存为",AU3402)))</formula>
    </cfRule>
  </conditionalFormatting>
  <conditionalFormatting sqref="AU3403">
    <cfRule type="cellIs" dxfId="0" priority="8513" operator="lessThan">
      <formula>20</formula>
    </cfRule>
    <cfRule type="cellIs" dxfId="1" priority="4543" operator="greaterThan">
      <formula>120</formula>
    </cfRule>
    <cfRule type="containsText" dxfId="2" priority="573" operator="between" text="库存为">
      <formula>NOT(ISERROR(SEARCH("库存为",AU3403)))</formula>
    </cfRule>
  </conditionalFormatting>
  <conditionalFormatting sqref="AU3404">
    <cfRule type="cellIs" dxfId="0" priority="8512" operator="lessThan">
      <formula>20</formula>
    </cfRule>
    <cfRule type="cellIs" dxfId="1" priority="4542" operator="greaterThan">
      <formula>120</formula>
    </cfRule>
    <cfRule type="containsText" dxfId="2" priority="572" operator="between" text="库存为">
      <formula>NOT(ISERROR(SEARCH("库存为",AU3404)))</formula>
    </cfRule>
  </conditionalFormatting>
  <conditionalFormatting sqref="AU3405">
    <cfRule type="cellIs" dxfId="0" priority="8511" operator="lessThan">
      <formula>20</formula>
    </cfRule>
    <cfRule type="cellIs" dxfId="1" priority="4541" operator="greaterThan">
      <formula>120</formula>
    </cfRule>
    <cfRule type="containsText" dxfId="2" priority="571" operator="between" text="库存为">
      <formula>NOT(ISERROR(SEARCH("库存为",AU3405)))</formula>
    </cfRule>
  </conditionalFormatting>
  <conditionalFormatting sqref="AU3406">
    <cfRule type="cellIs" dxfId="0" priority="8510" operator="lessThan">
      <formula>20</formula>
    </cfRule>
    <cfRule type="cellIs" dxfId="1" priority="4540" operator="greaterThan">
      <formula>120</formula>
    </cfRule>
    <cfRule type="containsText" dxfId="2" priority="570" operator="between" text="库存为">
      <formula>NOT(ISERROR(SEARCH("库存为",AU3406)))</formula>
    </cfRule>
  </conditionalFormatting>
  <conditionalFormatting sqref="AU3407">
    <cfRule type="cellIs" dxfId="0" priority="8509" operator="lessThan">
      <formula>20</formula>
    </cfRule>
    <cfRule type="cellIs" dxfId="1" priority="4539" operator="greaterThan">
      <formula>120</formula>
    </cfRule>
    <cfRule type="containsText" dxfId="2" priority="569" operator="between" text="库存为">
      <formula>NOT(ISERROR(SEARCH("库存为",AU3407)))</formula>
    </cfRule>
  </conditionalFormatting>
  <conditionalFormatting sqref="AU3408">
    <cfRule type="cellIs" dxfId="0" priority="8508" operator="lessThan">
      <formula>20</formula>
    </cfRule>
    <cfRule type="cellIs" dxfId="1" priority="4538" operator="greaterThan">
      <formula>120</formula>
    </cfRule>
    <cfRule type="containsText" dxfId="2" priority="568" operator="between" text="库存为">
      <formula>NOT(ISERROR(SEARCH("库存为",AU3408)))</formula>
    </cfRule>
  </conditionalFormatting>
  <conditionalFormatting sqref="AU3409">
    <cfRule type="cellIs" dxfId="0" priority="8507" operator="lessThan">
      <formula>20</formula>
    </cfRule>
    <cfRule type="cellIs" dxfId="1" priority="4537" operator="greaterThan">
      <formula>120</formula>
    </cfRule>
    <cfRule type="containsText" dxfId="2" priority="567" operator="between" text="库存为">
      <formula>NOT(ISERROR(SEARCH("库存为",AU3409)))</formula>
    </cfRule>
  </conditionalFormatting>
  <conditionalFormatting sqref="AU3410">
    <cfRule type="cellIs" dxfId="0" priority="8506" operator="lessThan">
      <formula>20</formula>
    </cfRule>
    <cfRule type="cellIs" dxfId="1" priority="4536" operator="greaterThan">
      <formula>120</formula>
    </cfRule>
    <cfRule type="containsText" dxfId="2" priority="566" operator="between" text="库存为">
      <formula>NOT(ISERROR(SEARCH("库存为",AU3410)))</formula>
    </cfRule>
  </conditionalFormatting>
  <conditionalFormatting sqref="AU3411">
    <cfRule type="cellIs" dxfId="0" priority="8505" operator="lessThan">
      <formula>20</formula>
    </cfRule>
    <cfRule type="cellIs" dxfId="1" priority="4535" operator="greaterThan">
      <formula>120</formula>
    </cfRule>
    <cfRule type="containsText" dxfId="2" priority="565" operator="between" text="库存为">
      <formula>NOT(ISERROR(SEARCH("库存为",AU3411)))</formula>
    </cfRule>
  </conditionalFormatting>
  <conditionalFormatting sqref="AU3412">
    <cfRule type="cellIs" dxfId="0" priority="8504" operator="lessThan">
      <formula>20</formula>
    </cfRule>
    <cfRule type="cellIs" dxfId="1" priority="4534" operator="greaterThan">
      <formula>120</formula>
    </cfRule>
    <cfRule type="containsText" dxfId="2" priority="564" operator="between" text="库存为">
      <formula>NOT(ISERROR(SEARCH("库存为",AU3412)))</formula>
    </cfRule>
  </conditionalFormatting>
  <conditionalFormatting sqref="AU3413">
    <cfRule type="cellIs" dxfId="0" priority="8503" operator="lessThan">
      <formula>20</formula>
    </cfRule>
    <cfRule type="cellIs" dxfId="1" priority="4533" operator="greaterThan">
      <formula>120</formula>
    </cfRule>
    <cfRule type="containsText" dxfId="2" priority="563" operator="between" text="库存为">
      <formula>NOT(ISERROR(SEARCH("库存为",AU3413)))</formula>
    </cfRule>
  </conditionalFormatting>
  <conditionalFormatting sqref="AU3414">
    <cfRule type="cellIs" dxfId="0" priority="8502" operator="lessThan">
      <formula>20</formula>
    </cfRule>
    <cfRule type="cellIs" dxfId="1" priority="4532" operator="greaterThan">
      <formula>120</formula>
    </cfRule>
    <cfRule type="containsText" dxfId="2" priority="562" operator="between" text="库存为">
      <formula>NOT(ISERROR(SEARCH("库存为",AU3414)))</formula>
    </cfRule>
  </conditionalFormatting>
  <conditionalFormatting sqref="AU3415">
    <cfRule type="cellIs" dxfId="0" priority="8501" operator="lessThan">
      <formula>20</formula>
    </cfRule>
    <cfRule type="cellIs" dxfId="1" priority="4531" operator="greaterThan">
      <formula>120</formula>
    </cfRule>
    <cfRule type="containsText" dxfId="2" priority="561" operator="between" text="库存为">
      <formula>NOT(ISERROR(SEARCH("库存为",AU3415)))</formula>
    </cfRule>
  </conditionalFormatting>
  <conditionalFormatting sqref="AU3416">
    <cfRule type="cellIs" dxfId="0" priority="8500" operator="lessThan">
      <formula>20</formula>
    </cfRule>
    <cfRule type="cellIs" dxfId="1" priority="4530" operator="greaterThan">
      <formula>120</formula>
    </cfRule>
    <cfRule type="containsText" dxfId="2" priority="560" operator="between" text="库存为">
      <formula>NOT(ISERROR(SEARCH("库存为",AU3416)))</formula>
    </cfRule>
  </conditionalFormatting>
  <conditionalFormatting sqref="AU3417">
    <cfRule type="cellIs" dxfId="0" priority="8499" operator="lessThan">
      <formula>20</formula>
    </cfRule>
    <cfRule type="cellIs" dxfId="1" priority="4529" operator="greaterThan">
      <formula>120</formula>
    </cfRule>
    <cfRule type="containsText" dxfId="2" priority="559" operator="between" text="库存为">
      <formula>NOT(ISERROR(SEARCH("库存为",AU3417)))</formula>
    </cfRule>
  </conditionalFormatting>
  <conditionalFormatting sqref="AU3418">
    <cfRule type="cellIs" dxfId="0" priority="8498" operator="lessThan">
      <formula>20</formula>
    </cfRule>
    <cfRule type="cellIs" dxfId="1" priority="4528" operator="greaterThan">
      <formula>120</formula>
    </cfRule>
    <cfRule type="containsText" dxfId="2" priority="558" operator="between" text="库存为">
      <formula>NOT(ISERROR(SEARCH("库存为",AU3418)))</formula>
    </cfRule>
  </conditionalFormatting>
  <conditionalFormatting sqref="AU3419">
    <cfRule type="cellIs" dxfId="0" priority="8497" operator="lessThan">
      <formula>20</formula>
    </cfRule>
    <cfRule type="cellIs" dxfId="1" priority="4527" operator="greaterThan">
      <formula>120</formula>
    </cfRule>
    <cfRule type="containsText" dxfId="2" priority="557" operator="between" text="库存为">
      <formula>NOT(ISERROR(SEARCH("库存为",AU3419)))</formula>
    </cfRule>
  </conditionalFormatting>
  <conditionalFormatting sqref="AU3420">
    <cfRule type="cellIs" dxfId="0" priority="8496" operator="lessThan">
      <formula>20</formula>
    </cfRule>
    <cfRule type="cellIs" dxfId="1" priority="4526" operator="greaterThan">
      <formula>120</formula>
    </cfRule>
    <cfRule type="containsText" dxfId="2" priority="556" operator="between" text="库存为">
      <formula>NOT(ISERROR(SEARCH("库存为",AU3420)))</formula>
    </cfRule>
  </conditionalFormatting>
  <conditionalFormatting sqref="AU3421">
    <cfRule type="cellIs" dxfId="0" priority="8495" operator="lessThan">
      <formula>20</formula>
    </cfRule>
    <cfRule type="cellIs" dxfId="1" priority="4525" operator="greaterThan">
      <formula>120</formula>
    </cfRule>
    <cfRule type="containsText" dxfId="2" priority="555" operator="between" text="库存为">
      <formula>NOT(ISERROR(SEARCH("库存为",AU3421)))</formula>
    </cfRule>
  </conditionalFormatting>
  <conditionalFormatting sqref="AU3422">
    <cfRule type="cellIs" dxfId="0" priority="8494" operator="lessThan">
      <formula>20</formula>
    </cfRule>
    <cfRule type="cellIs" dxfId="1" priority="4524" operator="greaterThan">
      <formula>120</formula>
    </cfRule>
    <cfRule type="containsText" dxfId="2" priority="554" operator="between" text="库存为">
      <formula>NOT(ISERROR(SEARCH("库存为",AU3422)))</formula>
    </cfRule>
  </conditionalFormatting>
  <conditionalFormatting sqref="AU3423">
    <cfRule type="cellIs" dxfId="0" priority="8493" operator="lessThan">
      <formula>20</formula>
    </cfRule>
    <cfRule type="cellIs" dxfId="1" priority="4523" operator="greaterThan">
      <formula>120</formula>
    </cfRule>
    <cfRule type="containsText" dxfId="2" priority="553" operator="between" text="库存为">
      <formula>NOT(ISERROR(SEARCH("库存为",AU3423)))</formula>
    </cfRule>
  </conditionalFormatting>
  <conditionalFormatting sqref="AU3424">
    <cfRule type="cellIs" dxfId="0" priority="8492" operator="lessThan">
      <formula>20</formula>
    </cfRule>
    <cfRule type="cellIs" dxfId="1" priority="4522" operator="greaterThan">
      <formula>120</formula>
    </cfRule>
    <cfRule type="containsText" dxfId="2" priority="552" operator="between" text="库存为">
      <formula>NOT(ISERROR(SEARCH("库存为",AU3424)))</formula>
    </cfRule>
  </conditionalFormatting>
  <conditionalFormatting sqref="AU3425">
    <cfRule type="cellIs" dxfId="0" priority="8491" operator="lessThan">
      <formula>20</formula>
    </cfRule>
    <cfRule type="cellIs" dxfId="1" priority="4521" operator="greaterThan">
      <formula>120</formula>
    </cfRule>
    <cfRule type="containsText" dxfId="2" priority="551" operator="between" text="库存为">
      <formula>NOT(ISERROR(SEARCH("库存为",AU3425)))</formula>
    </cfRule>
  </conditionalFormatting>
  <conditionalFormatting sqref="AU3426">
    <cfRule type="cellIs" dxfId="0" priority="8490" operator="lessThan">
      <formula>20</formula>
    </cfRule>
    <cfRule type="cellIs" dxfId="1" priority="4520" operator="greaterThan">
      <formula>120</formula>
    </cfRule>
    <cfRule type="containsText" dxfId="2" priority="550" operator="between" text="库存为">
      <formula>NOT(ISERROR(SEARCH("库存为",AU3426)))</formula>
    </cfRule>
  </conditionalFormatting>
  <conditionalFormatting sqref="AU3427">
    <cfRule type="cellIs" dxfId="0" priority="8489" operator="lessThan">
      <formula>20</formula>
    </cfRule>
    <cfRule type="cellIs" dxfId="1" priority="4519" operator="greaterThan">
      <formula>120</formula>
    </cfRule>
    <cfRule type="containsText" dxfId="2" priority="549" operator="between" text="库存为">
      <formula>NOT(ISERROR(SEARCH("库存为",AU3427)))</formula>
    </cfRule>
  </conditionalFormatting>
  <conditionalFormatting sqref="AU3428">
    <cfRule type="cellIs" dxfId="0" priority="8488" operator="lessThan">
      <formula>20</formula>
    </cfRule>
    <cfRule type="cellIs" dxfId="1" priority="4518" operator="greaterThan">
      <formula>120</formula>
    </cfRule>
    <cfRule type="containsText" dxfId="2" priority="548" operator="between" text="库存为">
      <formula>NOT(ISERROR(SEARCH("库存为",AU3428)))</formula>
    </cfRule>
  </conditionalFormatting>
  <conditionalFormatting sqref="AU3429">
    <cfRule type="cellIs" dxfId="0" priority="8487" operator="lessThan">
      <formula>20</formula>
    </cfRule>
    <cfRule type="cellIs" dxfId="1" priority="4517" operator="greaterThan">
      <formula>120</formula>
    </cfRule>
    <cfRule type="containsText" dxfId="2" priority="547" operator="between" text="库存为">
      <formula>NOT(ISERROR(SEARCH("库存为",AU3429)))</formula>
    </cfRule>
  </conditionalFormatting>
  <conditionalFormatting sqref="AU3430">
    <cfRule type="cellIs" dxfId="0" priority="8486" operator="lessThan">
      <formula>20</formula>
    </cfRule>
    <cfRule type="cellIs" dxfId="1" priority="4516" operator="greaterThan">
      <formula>120</formula>
    </cfRule>
    <cfRule type="containsText" dxfId="2" priority="546" operator="between" text="库存为">
      <formula>NOT(ISERROR(SEARCH("库存为",AU3430)))</formula>
    </cfRule>
  </conditionalFormatting>
  <conditionalFormatting sqref="AU3431">
    <cfRule type="cellIs" dxfId="0" priority="8485" operator="lessThan">
      <formula>20</formula>
    </cfRule>
    <cfRule type="cellIs" dxfId="1" priority="4515" operator="greaterThan">
      <formula>120</formula>
    </cfRule>
    <cfRule type="containsText" dxfId="2" priority="545" operator="between" text="库存为">
      <formula>NOT(ISERROR(SEARCH("库存为",AU3431)))</formula>
    </cfRule>
  </conditionalFormatting>
  <conditionalFormatting sqref="AU3432">
    <cfRule type="cellIs" dxfId="0" priority="8484" operator="lessThan">
      <formula>20</formula>
    </cfRule>
    <cfRule type="cellIs" dxfId="1" priority="4514" operator="greaterThan">
      <formula>120</formula>
    </cfRule>
    <cfRule type="containsText" dxfId="2" priority="544" operator="between" text="库存为">
      <formula>NOT(ISERROR(SEARCH("库存为",AU3432)))</formula>
    </cfRule>
  </conditionalFormatting>
  <conditionalFormatting sqref="AU3433">
    <cfRule type="cellIs" dxfId="0" priority="8483" operator="lessThan">
      <formula>20</formula>
    </cfRule>
    <cfRule type="cellIs" dxfId="1" priority="4513" operator="greaterThan">
      <formula>120</formula>
    </cfRule>
    <cfRule type="containsText" dxfId="2" priority="543" operator="between" text="库存为">
      <formula>NOT(ISERROR(SEARCH("库存为",AU3433)))</formula>
    </cfRule>
  </conditionalFormatting>
  <conditionalFormatting sqref="AU3434">
    <cfRule type="cellIs" dxfId="0" priority="8482" operator="lessThan">
      <formula>20</formula>
    </cfRule>
    <cfRule type="cellIs" dxfId="1" priority="4512" operator="greaterThan">
      <formula>120</formula>
    </cfRule>
    <cfRule type="containsText" dxfId="2" priority="542" operator="between" text="库存为">
      <formula>NOT(ISERROR(SEARCH("库存为",AU3434)))</formula>
    </cfRule>
  </conditionalFormatting>
  <conditionalFormatting sqref="AU3435">
    <cfRule type="cellIs" dxfId="0" priority="8481" operator="lessThan">
      <formula>20</formula>
    </cfRule>
    <cfRule type="cellIs" dxfId="1" priority="4511" operator="greaterThan">
      <formula>120</formula>
    </cfRule>
    <cfRule type="containsText" dxfId="2" priority="541" operator="between" text="库存为">
      <formula>NOT(ISERROR(SEARCH("库存为",AU3435)))</formula>
    </cfRule>
  </conditionalFormatting>
  <conditionalFormatting sqref="AU3436">
    <cfRule type="cellIs" dxfId="0" priority="8480" operator="lessThan">
      <formula>20</formula>
    </cfRule>
    <cfRule type="cellIs" dxfId="1" priority="4510" operator="greaterThan">
      <formula>120</formula>
    </cfRule>
    <cfRule type="containsText" dxfId="2" priority="540" operator="between" text="库存为">
      <formula>NOT(ISERROR(SEARCH("库存为",AU3436)))</formula>
    </cfRule>
  </conditionalFormatting>
  <conditionalFormatting sqref="AU3437">
    <cfRule type="cellIs" dxfId="0" priority="8479" operator="lessThan">
      <formula>20</formula>
    </cfRule>
    <cfRule type="cellIs" dxfId="1" priority="4509" operator="greaterThan">
      <formula>120</formula>
    </cfRule>
    <cfRule type="containsText" dxfId="2" priority="539" operator="between" text="库存为">
      <formula>NOT(ISERROR(SEARCH("库存为",AU3437)))</formula>
    </cfRule>
  </conditionalFormatting>
  <conditionalFormatting sqref="AU3438">
    <cfRule type="cellIs" dxfId="0" priority="8478" operator="lessThan">
      <formula>20</formula>
    </cfRule>
    <cfRule type="cellIs" dxfId="1" priority="4508" operator="greaterThan">
      <formula>120</formula>
    </cfRule>
    <cfRule type="containsText" dxfId="2" priority="538" operator="between" text="库存为">
      <formula>NOT(ISERROR(SEARCH("库存为",AU3438)))</formula>
    </cfRule>
  </conditionalFormatting>
  <conditionalFormatting sqref="AU3439">
    <cfRule type="cellIs" dxfId="0" priority="8477" operator="lessThan">
      <formula>20</formula>
    </cfRule>
    <cfRule type="cellIs" dxfId="1" priority="4507" operator="greaterThan">
      <formula>120</formula>
    </cfRule>
    <cfRule type="containsText" dxfId="2" priority="537" operator="between" text="库存为">
      <formula>NOT(ISERROR(SEARCH("库存为",AU3439)))</formula>
    </cfRule>
  </conditionalFormatting>
  <conditionalFormatting sqref="AU3440">
    <cfRule type="cellIs" dxfId="0" priority="8476" operator="lessThan">
      <formula>20</formula>
    </cfRule>
    <cfRule type="cellIs" dxfId="1" priority="4506" operator="greaterThan">
      <formula>120</formula>
    </cfRule>
    <cfRule type="containsText" dxfId="2" priority="536" operator="between" text="库存为">
      <formula>NOT(ISERROR(SEARCH("库存为",AU3440)))</formula>
    </cfRule>
  </conditionalFormatting>
  <conditionalFormatting sqref="AU3441">
    <cfRule type="cellIs" dxfId="0" priority="8475" operator="lessThan">
      <formula>20</formula>
    </cfRule>
    <cfRule type="cellIs" dxfId="1" priority="4505" operator="greaterThan">
      <formula>120</formula>
    </cfRule>
    <cfRule type="containsText" dxfId="2" priority="535" operator="between" text="库存为">
      <formula>NOT(ISERROR(SEARCH("库存为",AU3441)))</formula>
    </cfRule>
  </conditionalFormatting>
  <conditionalFormatting sqref="AU3442">
    <cfRule type="cellIs" dxfId="0" priority="8474" operator="lessThan">
      <formula>20</formula>
    </cfRule>
    <cfRule type="cellIs" dxfId="1" priority="4504" operator="greaterThan">
      <formula>120</formula>
    </cfRule>
    <cfRule type="containsText" dxfId="2" priority="534" operator="between" text="库存为">
      <formula>NOT(ISERROR(SEARCH("库存为",AU3442)))</formula>
    </cfRule>
  </conditionalFormatting>
  <conditionalFormatting sqref="AU3443">
    <cfRule type="cellIs" dxfId="0" priority="8473" operator="lessThan">
      <formula>20</formula>
    </cfRule>
    <cfRule type="cellIs" dxfId="1" priority="4503" operator="greaterThan">
      <formula>120</formula>
    </cfRule>
    <cfRule type="containsText" dxfId="2" priority="533" operator="between" text="库存为">
      <formula>NOT(ISERROR(SEARCH("库存为",AU3443)))</formula>
    </cfRule>
  </conditionalFormatting>
  <conditionalFormatting sqref="AU3444">
    <cfRule type="cellIs" dxfId="0" priority="8472" operator="lessThan">
      <formula>20</formula>
    </cfRule>
    <cfRule type="cellIs" dxfId="1" priority="4502" operator="greaterThan">
      <formula>120</formula>
    </cfRule>
    <cfRule type="containsText" dxfId="2" priority="532" operator="between" text="库存为">
      <formula>NOT(ISERROR(SEARCH("库存为",AU3444)))</formula>
    </cfRule>
  </conditionalFormatting>
  <conditionalFormatting sqref="AU3445">
    <cfRule type="cellIs" dxfId="0" priority="8471" operator="lessThan">
      <formula>20</formula>
    </cfRule>
    <cfRule type="cellIs" dxfId="1" priority="4501" operator="greaterThan">
      <formula>120</formula>
    </cfRule>
    <cfRule type="containsText" dxfId="2" priority="531" operator="between" text="库存为">
      <formula>NOT(ISERROR(SEARCH("库存为",AU3445)))</formula>
    </cfRule>
  </conditionalFormatting>
  <conditionalFormatting sqref="AU3446">
    <cfRule type="cellIs" dxfId="0" priority="8470" operator="lessThan">
      <formula>20</formula>
    </cfRule>
    <cfRule type="cellIs" dxfId="1" priority="4500" operator="greaterThan">
      <formula>120</formula>
    </cfRule>
    <cfRule type="containsText" dxfId="2" priority="530" operator="between" text="库存为">
      <formula>NOT(ISERROR(SEARCH("库存为",AU3446)))</formula>
    </cfRule>
  </conditionalFormatting>
  <conditionalFormatting sqref="AU3447">
    <cfRule type="cellIs" dxfId="0" priority="8469" operator="lessThan">
      <formula>20</formula>
    </cfRule>
    <cfRule type="cellIs" dxfId="1" priority="4499" operator="greaterThan">
      <formula>120</formula>
    </cfRule>
    <cfRule type="containsText" dxfId="2" priority="529" operator="between" text="库存为">
      <formula>NOT(ISERROR(SEARCH("库存为",AU3447)))</formula>
    </cfRule>
  </conditionalFormatting>
  <conditionalFormatting sqref="AU3448">
    <cfRule type="cellIs" dxfId="0" priority="8468" operator="lessThan">
      <formula>20</formula>
    </cfRule>
    <cfRule type="cellIs" dxfId="1" priority="4498" operator="greaterThan">
      <formula>120</formula>
    </cfRule>
    <cfRule type="containsText" dxfId="2" priority="528" operator="between" text="库存为">
      <formula>NOT(ISERROR(SEARCH("库存为",AU3448)))</formula>
    </cfRule>
  </conditionalFormatting>
  <conditionalFormatting sqref="AU3449">
    <cfRule type="cellIs" dxfId="0" priority="8467" operator="lessThan">
      <formula>20</formula>
    </cfRule>
    <cfRule type="cellIs" dxfId="1" priority="4497" operator="greaterThan">
      <formula>120</formula>
    </cfRule>
    <cfRule type="containsText" dxfId="2" priority="527" operator="between" text="库存为">
      <formula>NOT(ISERROR(SEARCH("库存为",AU3449)))</formula>
    </cfRule>
  </conditionalFormatting>
  <conditionalFormatting sqref="AU3450">
    <cfRule type="cellIs" dxfId="0" priority="8466" operator="lessThan">
      <formula>20</formula>
    </cfRule>
    <cfRule type="cellIs" dxfId="1" priority="4496" operator="greaterThan">
      <formula>120</formula>
    </cfRule>
    <cfRule type="containsText" dxfId="2" priority="526" operator="between" text="库存为">
      <formula>NOT(ISERROR(SEARCH("库存为",AU3450)))</formula>
    </cfRule>
  </conditionalFormatting>
  <conditionalFormatting sqref="AU3451">
    <cfRule type="cellIs" dxfId="0" priority="8465" operator="lessThan">
      <formula>20</formula>
    </cfRule>
    <cfRule type="cellIs" dxfId="1" priority="4495" operator="greaterThan">
      <formula>120</formula>
    </cfRule>
    <cfRule type="containsText" dxfId="2" priority="525" operator="between" text="库存为">
      <formula>NOT(ISERROR(SEARCH("库存为",AU3451)))</formula>
    </cfRule>
  </conditionalFormatting>
  <conditionalFormatting sqref="AU3452">
    <cfRule type="cellIs" dxfId="0" priority="8464" operator="lessThan">
      <formula>20</formula>
    </cfRule>
    <cfRule type="cellIs" dxfId="1" priority="4494" operator="greaterThan">
      <formula>120</formula>
    </cfRule>
    <cfRule type="containsText" dxfId="2" priority="524" operator="between" text="库存为">
      <formula>NOT(ISERROR(SEARCH("库存为",AU3452)))</formula>
    </cfRule>
  </conditionalFormatting>
  <conditionalFormatting sqref="AU3453">
    <cfRule type="cellIs" dxfId="0" priority="8463" operator="lessThan">
      <formula>20</formula>
    </cfRule>
    <cfRule type="cellIs" dxfId="1" priority="4493" operator="greaterThan">
      <formula>120</formula>
    </cfRule>
    <cfRule type="containsText" dxfId="2" priority="523" operator="between" text="库存为">
      <formula>NOT(ISERROR(SEARCH("库存为",AU3453)))</formula>
    </cfRule>
  </conditionalFormatting>
  <conditionalFormatting sqref="AU3454">
    <cfRule type="cellIs" dxfId="0" priority="8462" operator="lessThan">
      <formula>20</formula>
    </cfRule>
    <cfRule type="cellIs" dxfId="1" priority="4492" operator="greaterThan">
      <formula>120</formula>
    </cfRule>
    <cfRule type="containsText" dxfId="2" priority="522" operator="between" text="库存为">
      <formula>NOT(ISERROR(SEARCH("库存为",AU3454)))</formula>
    </cfRule>
  </conditionalFormatting>
  <conditionalFormatting sqref="AU3455">
    <cfRule type="cellIs" dxfId="0" priority="8461" operator="lessThan">
      <formula>20</formula>
    </cfRule>
    <cfRule type="cellIs" dxfId="1" priority="4491" operator="greaterThan">
      <formula>120</formula>
    </cfRule>
    <cfRule type="containsText" dxfId="2" priority="521" operator="between" text="库存为">
      <formula>NOT(ISERROR(SEARCH("库存为",AU3455)))</formula>
    </cfRule>
  </conditionalFormatting>
  <conditionalFormatting sqref="AU3456">
    <cfRule type="cellIs" dxfId="0" priority="8460" operator="lessThan">
      <formula>20</formula>
    </cfRule>
    <cfRule type="cellIs" dxfId="1" priority="4490" operator="greaterThan">
      <formula>120</formula>
    </cfRule>
    <cfRule type="containsText" dxfId="2" priority="520" operator="between" text="库存为">
      <formula>NOT(ISERROR(SEARCH("库存为",AU3456)))</formula>
    </cfRule>
  </conditionalFormatting>
  <conditionalFormatting sqref="AU3457">
    <cfRule type="cellIs" dxfId="0" priority="8459" operator="lessThan">
      <formula>20</formula>
    </cfRule>
    <cfRule type="cellIs" dxfId="1" priority="4489" operator="greaterThan">
      <formula>120</formula>
    </cfRule>
    <cfRule type="containsText" dxfId="2" priority="519" operator="between" text="库存为">
      <formula>NOT(ISERROR(SEARCH("库存为",AU3457)))</formula>
    </cfRule>
  </conditionalFormatting>
  <conditionalFormatting sqref="AU3458">
    <cfRule type="cellIs" dxfId="0" priority="8458" operator="lessThan">
      <formula>20</formula>
    </cfRule>
    <cfRule type="cellIs" dxfId="1" priority="4488" operator="greaterThan">
      <formula>120</formula>
    </cfRule>
    <cfRule type="containsText" dxfId="2" priority="518" operator="between" text="库存为">
      <formula>NOT(ISERROR(SEARCH("库存为",AU3458)))</formula>
    </cfRule>
  </conditionalFormatting>
  <conditionalFormatting sqref="AU3459">
    <cfRule type="cellIs" dxfId="0" priority="8457" operator="lessThan">
      <formula>20</formula>
    </cfRule>
    <cfRule type="cellIs" dxfId="1" priority="4487" operator="greaterThan">
      <formula>120</formula>
    </cfRule>
    <cfRule type="containsText" dxfId="2" priority="517" operator="between" text="库存为">
      <formula>NOT(ISERROR(SEARCH("库存为",AU3459)))</formula>
    </cfRule>
  </conditionalFormatting>
  <conditionalFormatting sqref="AU3460">
    <cfRule type="cellIs" dxfId="0" priority="8456" operator="lessThan">
      <formula>20</formula>
    </cfRule>
    <cfRule type="cellIs" dxfId="1" priority="4486" operator="greaterThan">
      <formula>120</formula>
    </cfRule>
    <cfRule type="containsText" dxfId="2" priority="516" operator="between" text="库存为">
      <formula>NOT(ISERROR(SEARCH("库存为",AU3460)))</formula>
    </cfRule>
  </conditionalFormatting>
  <conditionalFormatting sqref="AU3461">
    <cfRule type="cellIs" dxfId="0" priority="8455" operator="lessThan">
      <formula>20</formula>
    </cfRule>
    <cfRule type="cellIs" dxfId="1" priority="4485" operator="greaterThan">
      <formula>120</formula>
    </cfRule>
    <cfRule type="containsText" dxfId="2" priority="515" operator="between" text="库存为">
      <formula>NOT(ISERROR(SEARCH("库存为",AU3461)))</formula>
    </cfRule>
  </conditionalFormatting>
  <conditionalFormatting sqref="AU3462">
    <cfRule type="cellIs" dxfId="0" priority="8454" operator="lessThan">
      <formula>20</formula>
    </cfRule>
    <cfRule type="cellIs" dxfId="1" priority="4484" operator="greaterThan">
      <formula>120</formula>
    </cfRule>
    <cfRule type="containsText" dxfId="2" priority="514" operator="between" text="库存为">
      <formula>NOT(ISERROR(SEARCH("库存为",AU3462)))</formula>
    </cfRule>
  </conditionalFormatting>
  <conditionalFormatting sqref="AU3463">
    <cfRule type="cellIs" dxfId="0" priority="8453" operator="lessThan">
      <formula>20</formula>
    </cfRule>
    <cfRule type="cellIs" dxfId="1" priority="4483" operator="greaterThan">
      <formula>120</formula>
    </cfRule>
    <cfRule type="containsText" dxfId="2" priority="513" operator="between" text="库存为">
      <formula>NOT(ISERROR(SEARCH("库存为",AU3463)))</formula>
    </cfRule>
  </conditionalFormatting>
  <conditionalFormatting sqref="AU3464">
    <cfRule type="cellIs" dxfId="0" priority="8452" operator="lessThan">
      <formula>20</formula>
    </cfRule>
    <cfRule type="cellIs" dxfId="1" priority="4482" operator="greaterThan">
      <formula>120</formula>
    </cfRule>
    <cfRule type="containsText" dxfId="2" priority="512" operator="between" text="库存为">
      <formula>NOT(ISERROR(SEARCH("库存为",AU3464)))</formula>
    </cfRule>
  </conditionalFormatting>
  <conditionalFormatting sqref="AU3465">
    <cfRule type="cellIs" dxfId="0" priority="8451" operator="lessThan">
      <formula>20</formula>
    </cfRule>
    <cfRule type="cellIs" dxfId="1" priority="4481" operator="greaterThan">
      <formula>120</formula>
    </cfRule>
    <cfRule type="containsText" dxfId="2" priority="511" operator="between" text="库存为">
      <formula>NOT(ISERROR(SEARCH("库存为",AU3465)))</formula>
    </cfRule>
  </conditionalFormatting>
  <conditionalFormatting sqref="AU3466">
    <cfRule type="cellIs" dxfId="0" priority="8450" operator="lessThan">
      <formula>20</formula>
    </cfRule>
    <cfRule type="cellIs" dxfId="1" priority="4480" operator="greaterThan">
      <formula>120</formula>
    </cfRule>
    <cfRule type="containsText" dxfId="2" priority="510" operator="between" text="库存为">
      <formula>NOT(ISERROR(SEARCH("库存为",AU3466)))</formula>
    </cfRule>
  </conditionalFormatting>
  <conditionalFormatting sqref="AU3467">
    <cfRule type="cellIs" dxfId="0" priority="8449" operator="lessThan">
      <formula>20</formula>
    </cfRule>
    <cfRule type="cellIs" dxfId="1" priority="4479" operator="greaterThan">
      <formula>120</formula>
    </cfRule>
    <cfRule type="containsText" dxfId="2" priority="509" operator="between" text="库存为">
      <formula>NOT(ISERROR(SEARCH("库存为",AU3467)))</formula>
    </cfRule>
  </conditionalFormatting>
  <conditionalFormatting sqref="AU3468">
    <cfRule type="cellIs" dxfId="0" priority="8448" operator="lessThan">
      <formula>20</formula>
    </cfRule>
    <cfRule type="cellIs" dxfId="1" priority="4478" operator="greaterThan">
      <formula>120</formula>
    </cfRule>
    <cfRule type="containsText" dxfId="2" priority="508" operator="between" text="库存为">
      <formula>NOT(ISERROR(SEARCH("库存为",AU3468)))</formula>
    </cfRule>
  </conditionalFormatting>
  <conditionalFormatting sqref="AU3469">
    <cfRule type="cellIs" dxfId="0" priority="8447" operator="lessThan">
      <formula>20</formula>
    </cfRule>
    <cfRule type="cellIs" dxfId="1" priority="4477" operator="greaterThan">
      <formula>120</formula>
    </cfRule>
    <cfRule type="containsText" dxfId="2" priority="507" operator="between" text="库存为">
      <formula>NOT(ISERROR(SEARCH("库存为",AU3469)))</formula>
    </cfRule>
  </conditionalFormatting>
  <conditionalFormatting sqref="AU3470">
    <cfRule type="cellIs" dxfId="0" priority="8446" operator="lessThan">
      <formula>20</formula>
    </cfRule>
    <cfRule type="cellIs" dxfId="1" priority="4476" operator="greaterThan">
      <formula>120</formula>
    </cfRule>
    <cfRule type="containsText" dxfId="2" priority="506" operator="between" text="库存为">
      <formula>NOT(ISERROR(SEARCH("库存为",AU3470)))</formula>
    </cfRule>
  </conditionalFormatting>
  <conditionalFormatting sqref="AU3471">
    <cfRule type="cellIs" dxfId="0" priority="8445" operator="lessThan">
      <formula>20</formula>
    </cfRule>
    <cfRule type="cellIs" dxfId="1" priority="4475" operator="greaterThan">
      <formula>120</formula>
    </cfRule>
    <cfRule type="containsText" dxfId="2" priority="505" operator="between" text="库存为">
      <formula>NOT(ISERROR(SEARCH("库存为",AU3471)))</formula>
    </cfRule>
  </conditionalFormatting>
  <conditionalFormatting sqref="AU3472">
    <cfRule type="cellIs" dxfId="0" priority="8444" operator="lessThan">
      <formula>20</formula>
    </cfRule>
    <cfRule type="cellIs" dxfId="1" priority="4474" operator="greaterThan">
      <formula>120</formula>
    </cfRule>
    <cfRule type="containsText" dxfId="2" priority="504" operator="between" text="库存为">
      <formula>NOT(ISERROR(SEARCH("库存为",AU3472)))</formula>
    </cfRule>
  </conditionalFormatting>
  <conditionalFormatting sqref="AU3473">
    <cfRule type="cellIs" dxfId="0" priority="8443" operator="lessThan">
      <formula>20</formula>
    </cfRule>
    <cfRule type="cellIs" dxfId="1" priority="4473" operator="greaterThan">
      <formula>120</formula>
    </cfRule>
    <cfRule type="containsText" dxfId="2" priority="503" operator="between" text="库存为">
      <formula>NOT(ISERROR(SEARCH("库存为",AU3473)))</formula>
    </cfRule>
  </conditionalFormatting>
  <conditionalFormatting sqref="AU3474">
    <cfRule type="cellIs" dxfId="0" priority="8442" operator="lessThan">
      <formula>20</formula>
    </cfRule>
    <cfRule type="cellIs" dxfId="1" priority="4472" operator="greaterThan">
      <formula>120</formula>
    </cfRule>
    <cfRule type="containsText" dxfId="2" priority="502" operator="between" text="库存为">
      <formula>NOT(ISERROR(SEARCH("库存为",AU3474)))</formula>
    </cfRule>
  </conditionalFormatting>
  <conditionalFormatting sqref="AU3475">
    <cfRule type="cellIs" dxfId="0" priority="8441" operator="lessThan">
      <formula>20</formula>
    </cfRule>
    <cfRule type="cellIs" dxfId="1" priority="4471" operator="greaterThan">
      <formula>120</formula>
    </cfRule>
    <cfRule type="containsText" dxfId="2" priority="501" operator="between" text="库存为">
      <formula>NOT(ISERROR(SEARCH("库存为",AU3475)))</formula>
    </cfRule>
  </conditionalFormatting>
  <conditionalFormatting sqref="AU3476">
    <cfRule type="cellIs" dxfId="0" priority="8440" operator="lessThan">
      <formula>20</formula>
    </cfRule>
    <cfRule type="cellIs" dxfId="1" priority="4470" operator="greaterThan">
      <formula>120</formula>
    </cfRule>
    <cfRule type="containsText" dxfId="2" priority="500" operator="between" text="库存为">
      <formula>NOT(ISERROR(SEARCH("库存为",AU3476)))</formula>
    </cfRule>
  </conditionalFormatting>
  <conditionalFormatting sqref="AU3477">
    <cfRule type="cellIs" dxfId="0" priority="8439" operator="lessThan">
      <formula>20</formula>
    </cfRule>
    <cfRule type="cellIs" dxfId="1" priority="4469" operator="greaterThan">
      <formula>120</formula>
    </cfRule>
    <cfRule type="containsText" dxfId="2" priority="499" operator="between" text="库存为">
      <formula>NOT(ISERROR(SEARCH("库存为",AU3477)))</formula>
    </cfRule>
  </conditionalFormatting>
  <conditionalFormatting sqref="AU3478">
    <cfRule type="cellIs" dxfId="0" priority="8438" operator="lessThan">
      <formula>20</formula>
    </cfRule>
    <cfRule type="cellIs" dxfId="1" priority="4468" operator="greaterThan">
      <formula>120</formula>
    </cfRule>
    <cfRule type="containsText" dxfId="2" priority="498" operator="between" text="库存为">
      <formula>NOT(ISERROR(SEARCH("库存为",AU3478)))</formula>
    </cfRule>
  </conditionalFormatting>
  <conditionalFormatting sqref="AU3479">
    <cfRule type="cellIs" dxfId="0" priority="8437" operator="lessThan">
      <formula>20</formula>
    </cfRule>
    <cfRule type="cellIs" dxfId="1" priority="4467" operator="greaterThan">
      <formula>120</formula>
    </cfRule>
    <cfRule type="containsText" dxfId="2" priority="497" operator="between" text="库存为">
      <formula>NOT(ISERROR(SEARCH("库存为",AU3479)))</formula>
    </cfRule>
  </conditionalFormatting>
  <conditionalFormatting sqref="AU3480">
    <cfRule type="cellIs" dxfId="0" priority="8436" operator="lessThan">
      <formula>20</formula>
    </cfRule>
    <cfRule type="cellIs" dxfId="1" priority="4466" operator="greaterThan">
      <formula>120</formula>
    </cfRule>
    <cfRule type="containsText" dxfId="2" priority="496" operator="between" text="库存为">
      <formula>NOT(ISERROR(SEARCH("库存为",AU3480)))</formula>
    </cfRule>
  </conditionalFormatting>
  <conditionalFormatting sqref="AU3481">
    <cfRule type="cellIs" dxfId="0" priority="8435" operator="lessThan">
      <formula>20</formula>
    </cfRule>
    <cfRule type="cellIs" dxfId="1" priority="4465" operator="greaterThan">
      <formula>120</formula>
    </cfRule>
    <cfRule type="containsText" dxfId="2" priority="495" operator="between" text="库存为">
      <formula>NOT(ISERROR(SEARCH("库存为",AU3481)))</formula>
    </cfRule>
  </conditionalFormatting>
  <conditionalFormatting sqref="AU3482">
    <cfRule type="cellIs" dxfId="0" priority="8434" operator="lessThan">
      <formula>20</formula>
    </cfRule>
    <cfRule type="cellIs" dxfId="1" priority="4464" operator="greaterThan">
      <formula>120</formula>
    </cfRule>
    <cfRule type="containsText" dxfId="2" priority="494" operator="between" text="库存为">
      <formula>NOT(ISERROR(SEARCH("库存为",AU3482)))</formula>
    </cfRule>
  </conditionalFormatting>
  <conditionalFormatting sqref="AU3483">
    <cfRule type="cellIs" dxfId="0" priority="8433" operator="lessThan">
      <formula>20</formula>
    </cfRule>
    <cfRule type="cellIs" dxfId="1" priority="4463" operator="greaterThan">
      <formula>120</formula>
    </cfRule>
    <cfRule type="containsText" dxfId="2" priority="493" operator="between" text="库存为">
      <formula>NOT(ISERROR(SEARCH("库存为",AU3483)))</formula>
    </cfRule>
  </conditionalFormatting>
  <conditionalFormatting sqref="AU3484">
    <cfRule type="cellIs" dxfId="0" priority="8432" operator="lessThan">
      <formula>20</formula>
    </cfRule>
    <cfRule type="cellIs" dxfId="1" priority="4462" operator="greaterThan">
      <formula>120</formula>
    </cfRule>
    <cfRule type="containsText" dxfId="2" priority="492" operator="between" text="库存为">
      <formula>NOT(ISERROR(SEARCH("库存为",AU3484)))</formula>
    </cfRule>
  </conditionalFormatting>
  <conditionalFormatting sqref="AU3485">
    <cfRule type="cellIs" dxfId="0" priority="8431" operator="lessThan">
      <formula>20</formula>
    </cfRule>
    <cfRule type="cellIs" dxfId="1" priority="4461" operator="greaterThan">
      <formula>120</formula>
    </cfRule>
    <cfRule type="containsText" dxfId="2" priority="491" operator="between" text="库存为">
      <formula>NOT(ISERROR(SEARCH("库存为",AU3485)))</formula>
    </cfRule>
  </conditionalFormatting>
  <conditionalFormatting sqref="AU3486">
    <cfRule type="cellIs" dxfId="0" priority="8430" operator="lessThan">
      <formula>20</formula>
    </cfRule>
    <cfRule type="cellIs" dxfId="1" priority="4460" operator="greaterThan">
      <formula>120</formula>
    </cfRule>
    <cfRule type="containsText" dxfId="2" priority="490" operator="between" text="库存为">
      <formula>NOT(ISERROR(SEARCH("库存为",AU3486)))</formula>
    </cfRule>
  </conditionalFormatting>
  <conditionalFormatting sqref="AU3487">
    <cfRule type="cellIs" dxfId="0" priority="8429" operator="lessThan">
      <formula>20</formula>
    </cfRule>
    <cfRule type="cellIs" dxfId="1" priority="4459" operator="greaterThan">
      <formula>120</formula>
    </cfRule>
    <cfRule type="containsText" dxfId="2" priority="489" operator="between" text="库存为">
      <formula>NOT(ISERROR(SEARCH("库存为",AU3487)))</formula>
    </cfRule>
  </conditionalFormatting>
  <conditionalFormatting sqref="AU3488">
    <cfRule type="cellIs" dxfId="0" priority="8428" operator="lessThan">
      <formula>20</formula>
    </cfRule>
    <cfRule type="cellIs" dxfId="1" priority="4458" operator="greaterThan">
      <formula>120</formula>
    </cfRule>
    <cfRule type="containsText" dxfId="2" priority="488" operator="between" text="库存为">
      <formula>NOT(ISERROR(SEARCH("库存为",AU3488)))</formula>
    </cfRule>
  </conditionalFormatting>
  <conditionalFormatting sqref="AU3489">
    <cfRule type="cellIs" dxfId="0" priority="8427" operator="lessThan">
      <formula>20</formula>
    </cfRule>
    <cfRule type="cellIs" dxfId="1" priority="4457" operator="greaterThan">
      <formula>120</formula>
    </cfRule>
    <cfRule type="containsText" dxfId="2" priority="487" operator="between" text="库存为">
      <formula>NOT(ISERROR(SEARCH("库存为",AU3489)))</formula>
    </cfRule>
  </conditionalFormatting>
  <conditionalFormatting sqref="AU3490">
    <cfRule type="cellIs" dxfId="0" priority="8426" operator="lessThan">
      <formula>20</formula>
    </cfRule>
    <cfRule type="cellIs" dxfId="1" priority="4456" operator="greaterThan">
      <formula>120</formula>
    </cfRule>
    <cfRule type="containsText" dxfId="2" priority="486" operator="between" text="库存为">
      <formula>NOT(ISERROR(SEARCH("库存为",AU3490)))</formula>
    </cfRule>
  </conditionalFormatting>
  <conditionalFormatting sqref="AU3491">
    <cfRule type="cellIs" dxfId="0" priority="8425" operator="lessThan">
      <formula>20</formula>
    </cfRule>
    <cfRule type="cellIs" dxfId="1" priority="4455" operator="greaterThan">
      <formula>120</formula>
    </cfRule>
    <cfRule type="containsText" dxfId="2" priority="485" operator="between" text="库存为">
      <formula>NOT(ISERROR(SEARCH("库存为",AU3491)))</formula>
    </cfRule>
  </conditionalFormatting>
  <conditionalFormatting sqref="AU3492">
    <cfRule type="cellIs" dxfId="0" priority="8424" operator="lessThan">
      <formula>20</formula>
    </cfRule>
    <cfRule type="cellIs" dxfId="1" priority="4454" operator="greaterThan">
      <formula>120</formula>
    </cfRule>
    <cfRule type="containsText" dxfId="2" priority="484" operator="between" text="库存为">
      <formula>NOT(ISERROR(SEARCH("库存为",AU3492)))</formula>
    </cfRule>
  </conditionalFormatting>
  <conditionalFormatting sqref="AU3493">
    <cfRule type="cellIs" dxfId="0" priority="8423" operator="lessThan">
      <formula>20</formula>
    </cfRule>
    <cfRule type="cellIs" dxfId="1" priority="4453" operator="greaterThan">
      <formula>120</formula>
    </cfRule>
    <cfRule type="containsText" dxfId="2" priority="483" operator="between" text="库存为">
      <formula>NOT(ISERROR(SEARCH("库存为",AU3493)))</formula>
    </cfRule>
  </conditionalFormatting>
  <conditionalFormatting sqref="AU3494">
    <cfRule type="cellIs" dxfId="0" priority="8422" operator="lessThan">
      <formula>20</formula>
    </cfRule>
    <cfRule type="cellIs" dxfId="1" priority="4452" operator="greaterThan">
      <formula>120</formula>
    </cfRule>
    <cfRule type="containsText" dxfId="2" priority="482" operator="between" text="库存为">
      <formula>NOT(ISERROR(SEARCH("库存为",AU3494)))</formula>
    </cfRule>
  </conditionalFormatting>
  <conditionalFormatting sqref="AU3495">
    <cfRule type="cellIs" dxfId="0" priority="8421" operator="lessThan">
      <formula>20</formula>
    </cfRule>
    <cfRule type="cellIs" dxfId="1" priority="4451" operator="greaterThan">
      <formula>120</formula>
    </cfRule>
    <cfRule type="containsText" dxfId="2" priority="481" operator="between" text="库存为">
      <formula>NOT(ISERROR(SEARCH("库存为",AU3495)))</formula>
    </cfRule>
  </conditionalFormatting>
  <conditionalFormatting sqref="AU3496">
    <cfRule type="cellIs" dxfId="0" priority="8420" operator="lessThan">
      <formula>20</formula>
    </cfRule>
    <cfRule type="cellIs" dxfId="1" priority="4450" operator="greaterThan">
      <formula>120</formula>
    </cfRule>
    <cfRule type="containsText" dxfId="2" priority="480" operator="between" text="库存为">
      <formula>NOT(ISERROR(SEARCH("库存为",AU3496)))</formula>
    </cfRule>
  </conditionalFormatting>
  <conditionalFormatting sqref="AU3497">
    <cfRule type="cellIs" dxfId="0" priority="8419" operator="lessThan">
      <formula>20</formula>
    </cfRule>
    <cfRule type="cellIs" dxfId="1" priority="4449" operator="greaterThan">
      <formula>120</formula>
    </cfRule>
    <cfRule type="containsText" dxfId="2" priority="479" operator="between" text="库存为">
      <formula>NOT(ISERROR(SEARCH("库存为",AU3497)))</formula>
    </cfRule>
  </conditionalFormatting>
  <conditionalFormatting sqref="AU3498">
    <cfRule type="cellIs" dxfId="0" priority="8418" operator="lessThan">
      <formula>20</formula>
    </cfRule>
    <cfRule type="cellIs" dxfId="1" priority="4448" operator="greaterThan">
      <formula>120</formula>
    </cfRule>
    <cfRule type="containsText" dxfId="2" priority="478" operator="between" text="库存为">
      <formula>NOT(ISERROR(SEARCH("库存为",AU3498)))</formula>
    </cfRule>
  </conditionalFormatting>
  <conditionalFormatting sqref="AU3499">
    <cfRule type="cellIs" dxfId="0" priority="8417" operator="lessThan">
      <formula>20</formula>
    </cfRule>
    <cfRule type="cellIs" dxfId="1" priority="4447" operator="greaterThan">
      <formula>120</formula>
    </cfRule>
    <cfRule type="containsText" dxfId="2" priority="477" operator="between" text="库存为">
      <formula>NOT(ISERROR(SEARCH("库存为",AU3499)))</formula>
    </cfRule>
  </conditionalFormatting>
  <conditionalFormatting sqref="AU3500">
    <cfRule type="cellIs" dxfId="0" priority="8416" operator="lessThan">
      <formula>20</formula>
    </cfRule>
    <cfRule type="cellIs" dxfId="1" priority="4446" operator="greaterThan">
      <formula>120</formula>
    </cfRule>
    <cfRule type="containsText" dxfId="2" priority="476" operator="between" text="库存为">
      <formula>NOT(ISERROR(SEARCH("库存为",AU3500)))</formula>
    </cfRule>
  </conditionalFormatting>
  <conditionalFormatting sqref="AU3501">
    <cfRule type="cellIs" dxfId="0" priority="8415" operator="lessThan">
      <formula>20</formula>
    </cfRule>
    <cfRule type="cellIs" dxfId="1" priority="4445" operator="greaterThan">
      <formula>120</formula>
    </cfRule>
    <cfRule type="containsText" dxfId="2" priority="475" operator="between" text="库存为">
      <formula>NOT(ISERROR(SEARCH("库存为",AU3501)))</formula>
    </cfRule>
  </conditionalFormatting>
  <conditionalFormatting sqref="AU3502">
    <cfRule type="cellIs" dxfId="0" priority="8414" operator="lessThan">
      <formula>20</formula>
    </cfRule>
    <cfRule type="cellIs" dxfId="1" priority="4444" operator="greaterThan">
      <formula>120</formula>
    </cfRule>
    <cfRule type="containsText" dxfId="2" priority="474" operator="between" text="库存为">
      <formula>NOT(ISERROR(SEARCH("库存为",AU3502)))</formula>
    </cfRule>
  </conditionalFormatting>
  <conditionalFormatting sqref="AU3503">
    <cfRule type="cellIs" dxfId="0" priority="8413" operator="lessThan">
      <formula>20</formula>
    </cfRule>
    <cfRule type="cellIs" dxfId="1" priority="4443" operator="greaterThan">
      <formula>120</formula>
    </cfRule>
    <cfRule type="containsText" dxfId="2" priority="473" operator="between" text="库存为">
      <formula>NOT(ISERROR(SEARCH("库存为",AU3503)))</formula>
    </cfRule>
  </conditionalFormatting>
  <conditionalFormatting sqref="AU3504">
    <cfRule type="cellIs" dxfId="0" priority="8412" operator="lessThan">
      <formula>20</formula>
    </cfRule>
    <cfRule type="cellIs" dxfId="1" priority="4442" operator="greaterThan">
      <formula>120</formula>
    </cfRule>
    <cfRule type="containsText" dxfId="2" priority="472" operator="between" text="库存为">
      <formula>NOT(ISERROR(SEARCH("库存为",AU3504)))</formula>
    </cfRule>
  </conditionalFormatting>
  <conditionalFormatting sqref="AU3505">
    <cfRule type="cellIs" dxfId="0" priority="8411" operator="lessThan">
      <formula>20</formula>
    </cfRule>
    <cfRule type="cellIs" dxfId="1" priority="4441" operator="greaterThan">
      <formula>120</formula>
    </cfRule>
    <cfRule type="containsText" dxfId="2" priority="471" operator="between" text="库存为">
      <formula>NOT(ISERROR(SEARCH("库存为",AU3505)))</formula>
    </cfRule>
  </conditionalFormatting>
  <conditionalFormatting sqref="AU3506">
    <cfRule type="cellIs" dxfId="0" priority="8410" operator="lessThan">
      <formula>20</formula>
    </cfRule>
    <cfRule type="cellIs" dxfId="1" priority="4440" operator="greaterThan">
      <formula>120</formula>
    </cfRule>
    <cfRule type="containsText" dxfId="2" priority="470" operator="between" text="库存为">
      <formula>NOT(ISERROR(SEARCH("库存为",AU3506)))</formula>
    </cfRule>
  </conditionalFormatting>
  <conditionalFormatting sqref="AU3507">
    <cfRule type="cellIs" dxfId="0" priority="8409" operator="lessThan">
      <formula>20</formula>
    </cfRule>
    <cfRule type="cellIs" dxfId="1" priority="4439" operator="greaterThan">
      <formula>120</formula>
    </cfRule>
    <cfRule type="containsText" dxfId="2" priority="469" operator="between" text="库存为">
      <formula>NOT(ISERROR(SEARCH("库存为",AU3507)))</formula>
    </cfRule>
  </conditionalFormatting>
  <conditionalFormatting sqref="AU3508">
    <cfRule type="cellIs" dxfId="0" priority="8408" operator="lessThan">
      <formula>20</formula>
    </cfRule>
    <cfRule type="cellIs" dxfId="1" priority="4438" operator="greaterThan">
      <formula>120</formula>
    </cfRule>
    <cfRule type="containsText" dxfId="2" priority="468" operator="between" text="库存为">
      <formula>NOT(ISERROR(SEARCH("库存为",AU3508)))</formula>
    </cfRule>
  </conditionalFormatting>
  <conditionalFormatting sqref="AU3509">
    <cfRule type="cellIs" dxfId="0" priority="8407" operator="lessThan">
      <formula>20</formula>
    </cfRule>
    <cfRule type="cellIs" dxfId="1" priority="4437" operator="greaterThan">
      <formula>120</formula>
    </cfRule>
    <cfRule type="containsText" dxfId="2" priority="467" operator="between" text="库存为">
      <formula>NOT(ISERROR(SEARCH("库存为",AU3509)))</formula>
    </cfRule>
  </conditionalFormatting>
  <conditionalFormatting sqref="AU3510">
    <cfRule type="cellIs" dxfId="0" priority="8406" operator="lessThan">
      <formula>20</formula>
    </cfRule>
    <cfRule type="cellIs" dxfId="1" priority="4436" operator="greaterThan">
      <formula>120</formula>
    </cfRule>
    <cfRule type="containsText" dxfId="2" priority="466" operator="between" text="库存为">
      <formula>NOT(ISERROR(SEARCH("库存为",AU3510)))</formula>
    </cfRule>
  </conditionalFormatting>
  <conditionalFormatting sqref="AU3511">
    <cfRule type="cellIs" dxfId="0" priority="8405" operator="lessThan">
      <formula>20</formula>
    </cfRule>
    <cfRule type="cellIs" dxfId="1" priority="4435" operator="greaterThan">
      <formula>120</formula>
    </cfRule>
    <cfRule type="containsText" dxfId="2" priority="465" operator="between" text="库存为">
      <formula>NOT(ISERROR(SEARCH("库存为",AU3511)))</formula>
    </cfRule>
  </conditionalFormatting>
  <conditionalFormatting sqref="AU3512">
    <cfRule type="cellIs" dxfId="0" priority="8404" operator="lessThan">
      <formula>20</formula>
    </cfRule>
    <cfRule type="cellIs" dxfId="1" priority="4434" operator="greaterThan">
      <formula>120</formula>
    </cfRule>
    <cfRule type="containsText" dxfId="2" priority="464" operator="between" text="库存为">
      <formula>NOT(ISERROR(SEARCH("库存为",AU3512)))</formula>
    </cfRule>
  </conditionalFormatting>
  <conditionalFormatting sqref="AU3513">
    <cfRule type="cellIs" dxfId="0" priority="8403" operator="lessThan">
      <formula>20</formula>
    </cfRule>
    <cfRule type="cellIs" dxfId="1" priority="4433" operator="greaterThan">
      <formula>120</formula>
    </cfRule>
    <cfRule type="containsText" dxfId="2" priority="463" operator="between" text="库存为">
      <formula>NOT(ISERROR(SEARCH("库存为",AU3513)))</formula>
    </cfRule>
  </conditionalFormatting>
  <conditionalFormatting sqref="AU3514">
    <cfRule type="cellIs" dxfId="0" priority="8402" operator="lessThan">
      <formula>20</formula>
    </cfRule>
    <cfRule type="cellIs" dxfId="1" priority="4432" operator="greaterThan">
      <formula>120</formula>
    </cfRule>
    <cfRule type="containsText" dxfId="2" priority="462" operator="between" text="库存为">
      <formula>NOT(ISERROR(SEARCH("库存为",AU3514)))</formula>
    </cfRule>
  </conditionalFormatting>
  <conditionalFormatting sqref="AU3515">
    <cfRule type="cellIs" dxfId="0" priority="8401" operator="lessThan">
      <formula>20</formula>
    </cfRule>
    <cfRule type="cellIs" dxfId="1" priority="4431" operator="greaterThan">
      <formula>120</formula>
    </cfRule>
    <cfRule type="containsText" dxfId="2" priority="461" operator="between" text="库存为">
      <formula>NOT(ISERROR(SEARCH("库存为",AU3515)))</formula>
    </cfRule>
  </conditionalFormatting>
  <conditionalFormatting sqref="AU3516">
    <cfRule type="cellIs" dxfId="0" priority="8400" operator="lessThan">
      <formula>20</formula>
    </cfRule>
    <cfRule type="cellIs" dxfId="1" priority="4430" operator="greaterThan">
      <formula>120</formula>
    </cfRule>
    <cfRule type="containsText" dxfId="2" priority="460" operator="between" text="库存为">
      <formula>NOT(ISERROR(SEARCH("库存为",AU3516)))</formula>
    </cfRule>
  </conditionalFormatting>
  <conditionalFormatting sqref="AU3517">
    <cfRule type="cellIs" dxfId="0" priority="8399" operator="lessThan">
      <formula>20</formula>
    </cfRule>
    <cfRule type="cellIs" dxfId="1" priority="4429" operator="greaterThan">
      <formula>120</formula>
    </cfRule>
    <cfRule type="containsText" dxfId="2" priority="459" operator="between" text="库存为">
      <formula>NOT(ISERROR(SEARCH("库存为",AU3517)))</formula>
    </cfRule>
  </conditionalFormatting>
  <conditionalFormatting sqref="AU3518">
    <cfRule type="cellIs" dxfId="0" priority="8398" operator="lessThan">
      <formula>20</formula>
    </cfRule>
    <cfRule type="cellIs" dxfId="1" priority="4428" operator="greaterThan">
      <formula>120</formula>
    </cfRule>
    <cfRule type="containsText" dxfId="2" priority="458" operator="between" text="库存为">
      <formula>NOT(ISERROR(SEARCH("库存为",AU3518)))</formula>
    </cfRule>
  </conditionalFormatting>
  <conditionalFormatting sqref="AU3519">
    <cfRule type="cellIs" dxfId="0" priority="8397" operator="lessThan">
      <formula>20</formula>
    </cfRule>
    <cfRule type="cellIs" dxfId="1" priority="4427" operator="greaterThan">
      <formula>120</formula>
    </cfRule>
    <cfRule type="containsText" dxfId="2" priority="457" operator="between" text="库存为">
      <formula>NOT(ISERROR(SEARCH("库存为",AU3519)))</formula>
    </cfRule>
  </conditionalFormatting>
  <conditionalFormatting sqref="AU3520">
    <cfRule type="cellIs" dxfId="0" priority="8396" operator="lessThan">
      <formula>20</formula>
    </cfRule>
    <cfRule type="cellIs" dxfId="1" priority="4426" operator="greaterThan">
      <formula>120</formula>
    </cfRule>
    <cfRule type="containsText" dxfId="2" priority="456" operator="between" text="库存为">
      <formula>NOT(ISERROR(SEARCH("库存为",AU3520)))</formula>
    </cfRule>
  </conditionalFormatting>
  <conditionalFormatting sqref="AU3521">
    <cfRule type="cellIs" dxfId="0" priority="8395" operator="lessThan">
      <formula>20</formula>
    </cfRule>
    <cfRule type="cellIs" dxfId="1" priority="4425" operator="greaterThan">
      <formula>120</formula>
    </cfRule>
    <cfRule type="containsText" dxfId="2" priority="455" operator="between" text="库存为">
      <formula>NOT(ISERROR(SEARCH("库存为",AU3521)))</formula>
    </cfRule>
  </conditionalFormatting>
  <conditionalFormatting sqref="AU3522">
    <cfRule type="cellIs" dxfId="0" priority="8394" operator="lessThan">
      <formula>20</formula>
    </cfRule>
    <cfRule type="cellIs" dxfId="1" priority="4424" operator="greaterThan">
      <formula>120</formula>
    </cfRule>
    <cfRule type="containsText" dxfId="2" priority="454" operator="between" text="库存为">
      <formula>NOT(ISERROR(SEARCH("库存为",AU3522)))</formula>
    </cfRule>
  </conditionalFormatting>
  <conditionalFormatting sqref="AU3523">
    <cfRule type="cellIs" dxfId="0" priority="8393" operator="lessThan">
      <formula>20</formula>
    </cfRule>
    <cfRule type="cellIs" dxfId="1" priority="4423" operator="greaterThan">
      <formula>120</formula>
    </cfRule>
    <cfRule type="containsText" dxfId="2" priority="453" operator="between" text="库存为">
      <formula>NOT(ISERROR(SEARCH("库存为",AU3523)))</formula>
    </cfRule>
  </conditionalFormatting>
  <conditionalFormatting sqref="AU3524">
    <cfRule type="cellIs" dxfId="0" priority="8392" operator="lessThan">
      <formula>20</formula>
    </cfRule>
    <cfRule type="cellIs" dxfId="1" priority="4422" operator="greaterThan">
      <formula>120</formula>
    </cfRule>
    <cfRule type="containsText" dxfId="2" priority="452" operator="between" text="库存为">
      <formula>NOT(ISERROR(SEARCH("库存为",AU3524)))</formula>
    </cfRule>
  </conditionalFormatting>
  <conditionalFormatting sqref="AU3525">
    <cfRule type="cellIs" dxfId="0" priority="8391" operator="lessThan">
      <formula>20</formula>
    </cfRule>
    <cfRule type="cellIs" dxfId="1" priority="4421" operator="greaterThan">
      <formula>120</formula>
    </cfRule>
    <cfRule type="containsText" dxfId="2" priority="451" operator="between" text="库存为">
      <formula>NOT(ISERROR(SEARCH("库存为",AU3525)))</formula>
    </cfRule>
  </conditionalFormatting>
  <conditionalFormatting sqref="AU3526">
    <cfRule type="cellIs" dxfId="0" priority="8390" operator="lessThan">
      <formula>20</formula>
    </cfRule>
    <cfRule type="cellIs" dxfId="1" priority="4420" operator="greaterThan">
      <formula>120</formula>
    </cfRule>
    <cfRule type="containsText" dxfId="2" priority="450" operator="between" text="库存为">
      <formula>NOT(ISERROR(SEARCH("库存为",AU3526)))</formula>
    </cfRule>
  </conditionalFormatting>
  <conditionalFormatting sqref="AU3527">
    <cfRule type="cellIs" dxfId="0" priority="8389" operator="lessThan">
      <formula>20</formula>
    </cfRule>
    <cfRule type="cellIs" dxfId="1" priority="4419" operator="greaterThan">
      <formula>120</formula>
    </cfRule>
    <cfRule type="containsText" dxfId="2" priority="449" operator="between" text="库存为">
      <formula>NOT(ISERROR(SEARCH("库存为",AU3527)))</formula>
    </cfRule>
  </conditionalFormatting>
  <conditionalFormatting sqref="AU3528">
    <cfRule type="cellIs" dxfId="0" priority="8388" operator="lessThan">
      <formula>20</formula>
    </cfRule>
    <cfRule type="cellIs" dxfId="1" priority="4418" operator="greaterThan">
      <formula>120</formula>
    </cfRule>
    <cfRule type="containsText" dxfId="2" priority="448" operator="between" text="库存为">
      <formula>NOT(ISERROR(SEARCH("库存为",AU3528)))</formula>
    </cfRule>
  </conditionalFormatting>
  <conditionalFormatting sqref="AU3529">
    <cfRule type="cellIs" dxfId="0" priority="8387" operator="lessThan">
      <formula>20</formula>
    </cfRule>
    <cfRule type="cellIs" dxfId="1" priority="4417" operator="greaterThan">
      <formula>120</formula>
    </cfRule>
    <cfRule type="containsText" dxfId="2" priority="447" operator="between" text="库存为">
      <formula>NOT(ISERROR(SEARCH("库存为",AU3529)))</formula>
    </cfRule>
  </conditionalFormatting>
  <conditionalFormatting sqref="AU3530">
    <cfRule type="cellIs" dxfId="0" priority="8386" operator="lessThan">
      <formula>20</formula>
    </cfRule>
    <cfRule type="cellIs" dxfId="1" priority="4416" operator="greaterThan">
      <formula>120</formula>
    </cfRule>
    <cfRule type="containsText" dxfId="2" priority="446" operator="between" text="库存为">
      <formula>NOT(ISERROR(SEARCH("库存为",AU3530)))</formula>
    </cfRule>
  </conditionalFormatting>
  <conditionalFormatting sqref="AU3531">
    <cfRule type="cellIs" dxfId="0" priority="8385" operator="lessThan">
      <formula>20</formula>
    </cfRule>
    <cfRule type="cellIs" dxfId="1" priority="4415" operator="greaterThan">
      <formula>120</formula>
    </cfRule>
    <cfRule type="containsText" dxfId="2" priority="445" operator="between" text="库存为">
      <formula>NOT(ISERROR(SEARCH("库存为",AU3531)))</formula>
    </cfRule>
  </conditionalFormatting>
  <conditionalFormatting sqref="AU3532">
    <cfRule type="cellIs" dxfId="0" priority="8384" operator="lessThan">
      <formula>20</formula>
    </cfRule>
    <cfRule type="cellIs" dxfId="1" priority="4414" operator="greaterThan">
      <formula>120</formula>
    </cfRule>
    <cfRule type="containsText" dxfId="2" priority="444" operator="between" text="库存为">
      <formula>NOT(ISERROR(SEARCH("库存为",AU3532)))</formula>
    </cfRule>
  </conditionalFormatting>
  <conditionalFormatting sqref="AU3533">
    <cfRule type="cellIs" dxfId="0" priority="8383" operator="lessThan">
      <formula>20</formula>
    </cfRule>
    <cfRule type="cellIs" dxfId="1" priority="4413" operator="greaterThan">
      <formula>120</formula>
    </cfRule>
    <cfRule type="containsText" dxfId="2" priority="443" operator="between" text="库存为">
      <formula>NOT(ISERROR(SEARCH("库存为",AU3533)))</formula>
    </cfRule>
  </conditionalFormatting>
  <conditionalFormatting sqref="AU3534">
    <cfRule type="cellIs" dxfId="0" priority="8382" operator="lessThan">
      <formula>20</formula>
    </cfRule>
    <cfRule type="cellIs" dxfId="1" priority="4412" operator="greaterThan">
      <formula>120</formula>
    </cfRule>
    <cfRule type="containsText" dxfId="2" priority="442" operator="between" text="库存为">
      <formula>NOT(ISERROR(SEARCH("库存为",AU3534)))</formula>
    </cfRule>
  </conditionalFormatting>
  <conditionalFormatting sqref="AU3535">
    <cfRule type="cellIs" dxfId="0" priority="8381" operator="lessThan">
      <formula>20</formula>
    </cfRule>
    <cfRule type="cellIs" dxfId="1" priority="4411" operator="greaterThan">
      <formula>120</formula>
    </cfRule>
    <cfRule type="containsText" dxfId="2" priority="441" operator="between" text="库存为">
      <formula>NOT(ISERROR(SEARCH("库存为",AU3535)))</formula>
    </cfRule>
  </conditionalFormatting>
  <conditionalFormatting sqref="AU3536">
    <cfRule type="cellIs" dxfId="0" priority="8380" operator="lessThan">
      <formula>20</formula>
    </cfRule>
    <cfRule type="cellIs" dxfId="1" priority="4410" operator="greaterThan">
      <formula>120</formula>
    </cfRule>
    <cfRule type="containsText" dxfId="2" priority="440" operator="between" text="库存为">
      <formula>NOT(ISERROR(SEARCH("库存为",AU3536)))</formula>
    </cfRule>
  </conditionalFormatting>
  <conditionalFormatting sqref="AU3537">
    <cfRule type="cellIs" dxfId="0" priority="8379" operator="lessThan">
      <formula>20</formula>
    </cfRule>
    <cfRule type="cellIs" dxfId="1" priority="4409" operator="greaterThan">
      <formula>120</formula>
    </cfRule>
    <cfRule type="containsText" dxfId="2" priority="439" operator="between" text="库存为">
      <formula>NOT(ISERROR(SEARCH("库存为",AU3537)))</formula>
    </cfRule>
  </conditionalFormatting>
  <conditionalFormatting sqref="AU3538">
    <cfRule type="cellIs" dxfId="0" priority="8378" operator="lessThan">
      <formula>20</formula>
    </cfRule>
    <cfRule type="cellIs" dxfId="1" priority="4408" operator="greaterThan">
      <formula>120</formula>
    </cfRule>
    <cfRule type="containsText" dxfId="2" priority="438" operator="between" text="库存为">
      <formula>NOT(ISERROR(SEARCH("库存为",AU3538)))</formula>
    </cfRule>
  </conditionalFormatting>
  <conditionalFormatting sqref="AU3539">
    <cfRule type="cellIs" dxfId="0" priority="8377" operator="lessThan">
      <formula>20</formula>
    </cfRule>
    <cfRule type="cellIs" dxfId="1" priority="4407" operator="greaterThan">
      <formula>120</formula>
    </cfRule>
    <cfRule type="containsText" dxfId="2" priority="437" operator="between" text="库存为">
      <formula>NOT(ISERROR(SEARCH("库存为",AU3539)))</formula>
    </cfRule>
  </conditionalFormatting>
  <conditionalFormatting sqref="AU3540">
    <cfRule type="cellIs" dxfId="0" priority="8376" operator="lessThan">
      <formula>20</formula>
    </cfRule>
    <cfRule type="cellIs" dxfId="1" priority="4406" operator="greaterThan">
      <formula>120</formula>
    </cfRule>
    <cfRule type="containsText" dxfId="2" priority="436" operator="between" text="库存为">
      <formula>NOT(ISERROR(SEARCH("库存为",AU3540)))</formula>
    </cfRule>
  </conditionalFormatting>
  <conditionalFormatting sqref="AU3541">
    <cfRule type="cellIs" dxfId="0" priority="8375" operator="lessThan">
      <formula>20</formula>
    </cfRule>
    <cfRule type="cellIs" dxfId="1" priority="4405" operator="greaterThan">
      <formula>120</formula>
    </cfRule>
    <cfRule type="containsText" dxfId="2" priority="435" operator="between" text="库存为">
      <formula>NOT(ISERROR(SEARCH("库存为",AU3541)))</formula>
    </cfRule>
  </conditionalFormatting>
  <conditionalFormatting sqref="AU3542">
    <cfRule type="cellIs" dxfId="0" priority="8374" operator="lessThan">
      <formula>20</formula>
    </cfRule>
    <cfRule type="cellIs" dxfId="1" priority="4404" operator="greaterThan">
      <formula>120</formula>
    </cfRule>
    <cfRule type="containsText" dxfId="2" priority="434" operator="between" text="库存为">
      <formula>NOT(ISERROR(SEARCH("库存为",AU3542)))</formula>
    </cfRule>
  </conditionalFormatting>
  <conditionalFormatting sqref="AU3543">
    <cfRule type="cellIs" dxfId="0" priority="8373" operator="lessThan">
      <formula>20</formula>
    </cfRule>
    <cfRule type="cellIs" dxfId="1" priority="4403" operator="greaterThan">
      <formula>120</formula>
    </cfRule>
    <cfRule type="containsText" dxfId="2" priority="433" operator="between" text="库存为">
      <formula>NOT(ISERROR(SEARCH("库存为",AU3543)))</formula>
    </cfRule>
  </conditionalFormatting>
  <conditionalFormatting sqref="AU3544">
    <cfRule type="cellIs" dxfId="0" priority="8372" operator="lessThan">
      <formula>20</formula>
    </cfRule>
    <cfRule type="cellIs" dxfId="1" priority="4402" operator="greaterThan">
      <formula>120</formula>
    </cfRule>
    <cfRule type="containsText" dxfId="2" priority="432" operator="between" text="库存为">
      <formula>NOT(ISERROR(SEARCH("库存为",AU3544)))</formula>
    </cfRule>
  </conditionalFormatting>
  <conditionalFormatting sqref="AU3545">
    <cfRule type="cellIs" dxfId="0" priority="8371" operator="lessThan">
      <formula>20</formula>
    </cfRule>
    <cfRule type="cellIs" dxfId="1" priority="4401" operator="greaterThan">
      <formula>120</formula>
    </cfRule>
    <cfRule type="containsText" dxfId="2" priority="431" operator="between" text="库存为">
      <formula>NOT(ISERROR(SEARCH("库存为",AU3545)))</formula>
    </cfRule>
  </conditionalFormatting>
  <conditionalFormatting sqref="AU3546">
    <cfRule type="cellIs" dxfId="0" priority="8370" operator="lessThan">
      <formula>20</formula>
    </cfRule>
    <cfRule type="cellIs" dxfId="1" priority="4400" operator="greaterThan">
      <formula>120</formula>
    </cfRule>
    <cfRule type="containsText" dxfId="2" priority="430" operator="between" text="库存为">
      <formula>NOT(ISERROR(SEARCH("库存为",AU3546)))</formula>
    </cfRule>
  </conditionalFormatting>
  <conditionalFormatting sqref="AU3547">
    <cfRule type="cellIs" dxfId="0" priority="8369" operator="lessThan">
      <formula>20</formula>
    </cfRule>
    <cfRule type="cellIs" dxfId="1" priority="4399" operator="greaterThan">
      <formula>120</formula>
    </cfRule>
    <cfRule type="containsText" dxfId="2" priority="429" operator="between" text="库存为">
      <formula>NOT(ISERROR(SEARCH("库存为",AU3547)))</formula>
    </cfRule>
  </conditionalFormatting>
  <conditionalFormatting sqref="AU3548">
    <cfRule type="cellIs" dxfId="0" priority="8368" operator="lessThan">
      <formula>20</formula>
    </cfRule>
    <cfRule type="cellIs" dxfId="1" priority="4398" operator="greaterThan">
      <formula>120</formula>
    </cfRule>
    <cfRule type="containsText" dxfId="2" priority="428" operator="between" text="库存为">
      <formula>NOT(ISERROR(SEARCH("库存为",AU3548)))</formula>
    </cfRule>
  </conditionalFormatting>
  <conditionalFormatting sqref="AU3549">
    <cfRule type="cellIs" dxfId="0" priority="8367" operator="lessThan">
      <formula>20</formula>
    </cfRule>
    <cfRule type="cellIs" dxfId="1" priority="4397" operator="greaterThan">
      <formula>120</formula>
    </cfRule>
    <cfRule type="containsText" dxfId="2" priority="427" operator="between" text="库存为">
      <formula>NOT(ISERROR(SEARCH("库存为",AU3549)))</formula>
    </cfRule>
  </conditionalFormatting>
  <conditionalFormatting sqref="AU3550">
    <cfRule type="cellIs" dxfId="0" priority="8366" operator="lessThan">
      <formula>20</formula>
    </cfRule>
    <cfRule type="cellIs" dxfId="1" priority="4396" operator="greaterThan">
      <formula>120</formula>
    </cfRule>
    <cfRule type="containsText" dxfId="2" priority="426" operator="between" text="库存为">
      <formula>NOT(ISERROR(SEARCH("库存为",AU3550)))</formula>
    </cfRule>
  </conditionalFormatting>
  <conditionalFormatting sqref="AU3551">
    <cfRule type="cellIs" dxfId="0" priority="8365" operator="lessThan">
      <formula>20</formula>
    </cfRule>
    <cfRule type="cellIs" dxfId="1" priority="4395" operator="greaterThan">
      <formula>120</formula>
    </cfRule>
    <cfRule type="containsText" dxfId="2" priority="425" operator="between" text="库存为">
      <formula>NOT(ISERROR(SEARCH("库存为",AU3551)))</formula>
    </cfRule>
  </conditionalFormatting>
  <conditionalFormatting sqref="AU3552">
    <cfRule type="cellIs" dxfId="0" priority="8364" operator="lessThan">
      <formula>20</formula>
    </cfRule>
    <cfRule type="cellIs" dxfId="1" priority="4394" operator="greaterThan">
      <formula>120</formula>
    </cfRule>
    <cfRule type="containsText" dxfId="2" priority="424" operator="between" text="库存为">
      <formula>NOT(ISERROR(SEARCH("库存为",AU3552)))</formula>
    </cfRule>
  </conditionalFormatting>
  <conditionalFormatting sqref="AU3553">
    <cfRule type="cellIs" dxfId="0" priority="8363" operator="lessThan">
      <formula>20</formula>
    </cfRule>
    <cfRule type="cellIs" dxfId="1" priority="4393" operator="greaterThan">
      <formula>120</formula>
    </cfRule>
    <cfRule type="containsText" dxfId="2" priority="423" operator="between" text="库存为">
      <formula>NOT(ISERROR(SEARCH("库存为",AU3553)))</formula>
    </cfRule>
  </conditionalFormatting>
  <conditionalFormatting sqref="AU3554">
    <cfRule type="cellIs" dxfId="0" priority="8362" operator="lessThan">
      <formula>20</formula>
    </cfRule>
    <cfRule type="cellIs" dxfId="1" priority="4392" operator="greaterThan">
      <formula>120</formula>
    </cfRule>
    <cfRule type="containsText" dxfId="2" priority="422" operator="between" text="库存为">
      <formula>NOT(ISERROR(SEARCH("库存为",AU3554)))</formula>
    </cfRule>
  </conditionalFormatting>
  <conditionalFormatting sqref="AU3555">
    <cfRule type="cellIs" dxfId="0" priority="8361" operator="lessThan">
      <formula>20</formula>
    </cfRule>
    <cfRule type="cellIs" dxfId="1" priority="4391" operator="greaterThan">
      <formula>120</formula>
    </cfRule>
    <cfRule type="containsText" dxfId="2" priority="421" operator="between" text="库存为">
      <formula>NOT(ISERROR(SEARCH("库存为",AU3555)))</formula>
    </cfRule>
  </conditionalFormatting>
  <conditionalFormatting sqref="AU3556">
    <cfRule type="cellIs" dxfId="0" priority="8360" operator="lessThan">
      <formula>20</formula>
    </cfRule>
    <cfRule type="cellIs" dxfId="1" priority="4390" operator="greaterThan">
      <formula>120</formula>
    </cfRule>
    <cfRule type="containsText" dxfId="2" priority="420" operator="between" text="库存为">
      <formula>NOT(ISERROR(SEARCH("库存为",AU3556)))</formula>
    </cfRule>
  </conditionalFormatting>
  <conditionalFormatting sqref="AU3557">
    <cfRule type="cellIs" dxfId="0" priority="8359" operator="lessThan">
      <formula>20</formula>
    </cfRule>
    <cfRule type="cellIs" dxfId="1" priority="4389" operator="greaterThan">
      <formula>120</formula>
    </cfRule>
    <cfRule type="containsText" dxfId="2" priority="419" operator="between" text="库存为">
      <formula>NOT(ISERROR(SEARCH("库存为",AU3557)))</formula>
    </cfRule>
  </conditionalFormatting>
  <conditionalFormatting sqref="AU3558">
    <cfRule type="cellIs" dxfId="0" priority="8358" operator="lessThan">
      <formula>20</formula>
    </cfRule>
    <cfRule type="cellIs" dxfId="1" priority="4388" operator="greaterThan">
      <formula>120</formula>
    </cfRule>
    <cfRule type="containsText" dxfId="2" priority="418" operator="between" text="库存为">
      <formula>NOT(ISERROR(SEARCH("库存为",AU3558)))</formula>
    </cfRule>
  </conditionalFormatting>
  <conditionalFormatting sqref="AU3559">
    <cfRule type="cellIs" dxfId="0" priority="8357" operator="lessThan">
      <formula>20</formula>
    </cfRule>
    <cfRule type="cellIs" dxfId="1" priority="4387" operator="greaterThan">
      <formula>120</formula>
    </cfRule>
    <cfRule type="containsText" dxfId="2" priority="417" operator="between" text="库存为">
      <formula>NOT(ISERROR(SEARCH("库存为",AU3559)))</formula>
    </cfRule>
  </conditionalFormatting>
  <conditionalFormatting sqref="AU3560">
    <cfRule type="cellIs" dxfId="0" priority="8356" operator="lessThan">
      <formula>20</formula>
    </cfRule>
    <cfRule type="cellIs" dxfId="1" priority="4386" operator="greaterThan">
      <formula>120</formula>
    </cfRule>
    <cfRule type="containsText" dxfId="2" priority="416" operator="between" text="库存为">
      <formula>NOT(ISERROR(SEARCH("库存为",AU3560)))</formula>
    </cfRule>
  </conditionalFormatting>
  <conditionalFormatting sqref="AU3561">
    <cfRule type="cellIs" dxfId="0" priority="8355" operator="lessThan">
      <formula>20</formula>
    </cfRule>
    <cfRule type="cellIs" dxfId="1" priority="4385" operator="greaterThan">
      <formula>120</formula>
    </cfRule>
    <cfRule type="containsText" dxfId="2" priority="415" operator="between" text="库存为">
      <formula>NOT(ISERROR(SEARCH("库存为",AU3561)))</formula>
    </cfRule>
  </conditionalFormatting>
  <conditionalFormatting sqref="AU3562">
    <cfRule type="cellIs" dxfId="0" priority="8354" operator="lessThan">
      <formula>20</formula>
    </cfRule>
    <cfRule type="cellIs" dxfId="1" priority="4384" operator="greaterThan">
      <formula>120</formula>
    </cfRule>
    <cfRule type="containsText" dxfId="2" priority="414" operator="between" text="库存为">
      <formula>NOT(ISERROR(SEARCH("库存为",AU3562)))</formula>
    </cfRule>
  </conditionalFormatting>
  <conditionalFormatting sqref="AU3563">
    <cfRule type="cellIs" dxfId="0" priority="8353" operator="lessThan">
      <formula>20</formula>
    </cfRule>
    <cfRule type="cellIs" dxfId="1" priority="4383" operator="greaterThan">
      <formula>120</formula>
    </cfRule>
    <cfRule type="containsText" dxfId="2" priority="413" operator="between" text="库存为">
      <formula>NOT(ISERROR(SEARCH("库存为",AU3563)))</formula>
    </cfRule>
  </conditionalFormatting>
  <conditionalFormatting sqref="AU3564">
    <cfRule type="cellIs" dxfId="0" priority="8352" operator="lessThan">
      <formula>20</formula>
    </cfRule>
    <cfRule type="cellIs" dxfId="1" priority="4382" operator="greaterThan">
      <formula>120</formula>
    </cfRule>
    <cfRule type="containsText" dxfId="2" priority="412" operator="between" text="库存为">
      <formula>NOT(ISERROR(SEARCH("库存为",AU3564)))</formula>
    </cfRule>
  </conditionalFormatting>
  <conditionalFormatting sqref="AU3565">
    <cfRule type="cellIs" dxfId="0" priority="8351" operator="lessThan">
      <formula>20</formula>
    </cfRule>
    <cfRule type="cellIs" dxfId="1" priority="4381" operator="greaterThan">
      <formula>120</formula>
    </cfRule>
    <cfRule type="containsText" dxfId="2" priority="411" operator="between" text="库存为">
      <formula>NOT(ISERROR(SEARCH("库存为",AU3565)))</formula>
    </cfRule>
  </conditionalFormatting>
  <conditionalFormatting sqref="AU3566">
    <cfRule type="cellIs" dxfId="0" priority="8350" operator="lessThan">
      <formula>20</formula>
    </cfRule>
    <cfRule type="cellIs" dxfId="1" priority="4380" operator="greaterThan">
      <formula>120</formula>
    </cfRule>
    <cfRule type="containsText" dxfId="2" priority="410" operator="between" text="库存为">
      <formula>NOT(ISERROR(SEARCH("库存为",AU3566)))</formula>
    </cfRule>
  </conditionalFormatting>
  <conditionalFormatting sqref="AU3567">
    <cfRule type="cellIs" dxfId="0" priority="8349" operator="lessThan">
      <formula>20</formula>
    </cfRule>
    <cfRule type="cellIs" dxfId="1" priority="4379" operator="greaterThan">
      <formula>120</formula>
    </cfRule>
    <cfRule type="containsText" dxfId="2" priority="409" operator="between" text="库存为">
      <formula>NOT(ISERROR(SEARCH("库存为",AU3567)))</formula>
    </cfRule>
  </conditionalFormatting>
  <conditionalFormatting sqref="AU3568">
    <cfRule type="cellIs" dxfId="0" priority="8348" operator="lessThan">
      <formula>20</formula>
    </cfRule>
    <cfRule type="cellIs" dxfId="1" priority="4378" operator="greaterThan">
      <formula>120</formula>
    </cfRule>
    <cfRule type="containsText" dxfId="2" priority="408" operator="between" text="库存为">
      <formula>NOT(ISERROR(SEARCH("库存为",AU3568)))</formula>
    </cfRule>
  </conditionalFormatting>
  <conditionalFormatting sqref="AU3569">
    <cfRule type="cellIs" dxfId="0" priority="8347" operator="lessThan">
      <formula>20</formula>
    </cfRule>
    <cfRule type="cellIs" dxfId="1" priority="4377" operator="greaterThan">
      <formula>120</formula>
    </cfRule>
    <cfRule type="containsText" dxfId="2" priority="407" operator="between" text="库存为">
      <formula>NOT(ISERROR(SEARCH("库存为",AU3569)))</formula>
    </cfRule>
  </conditionalFormatting>
  <conditionalFormatting sqref="AU3570">
    <cfRule type="cellIs" dxfId="0" priority="8346" operator="lessThan">
      <formula>20</formula>
    </cfRule>
    <cfRule type="cellIs" dxfId="1" priority="4376" operator="greaterThan">
      <formula>120</formula>
    </cfRule>
    <cfRule type="containsText" dxfId="2" priority="406" operator="between" text="库存为">
      <formula>NOT(ISERROR(SEARCH("库存为",AU3570)))</formula>
    </cfRule>
  </conditionalFormatting>
  <conditionalFormatting sqref="AU3571">
    <cfRule type="cellIs" dxfId="0" priority="8345" operator="lessThan">
      <formula>20</formula>
    </cfRule>
    <cfRule type="cellIs" dxfId="1" priority="4375" operator="greaterThan">
      <formula>120</formula>
    </cfRule>
    <cfRule type="containsText" dxfId="2" priority="405" operator="between" text="库存为">
      <formula>NOT(ISERROR(SEARCH("库存为",AU3571)))</formula>
    </cfRule>
  </conditionalFormatting>
  <conditionalFormatting sqref="AU3572">
    <cfRule type="cellIs" dxfId="0" priority="8344" operator="lessThan">
      <formula>20</formula>
    </cfRule>
    <cfRule type="cellIs" dxfId="1" priority="4374" operator="greaterThan">
      <formula>120</formula>
    </cfRule>
    <cfRule type="containsText" dxfId="2" priority="404" operator="between" text="库存为">
      <formula>NOT(ISERROR(SEARCH("库存为",AU3572)))</formula>
    </cfRule>
  </conditionalFormatting>
  <conditionalFormatting sqref="AU3573">
    <cfRule type="cellIs" dxfId="0" priority="8343" operator="lessThan">
      <formula>20</formula>
    </cfRule>
    <cfRule type="cellIs" dxfId="1" priority="4373" operator="greaterThan">
      <formula>120</formula>
    </cfRule>
    <cfRule type="containsText" dxfId="2" priority="403" operator="between" text="库存为">
      <formula>NOT(ISERROR(SEARCH("库存为",AU3573)))</formula>
    </cfRule>
  </conditionalFormatting>
  <conditionalFormatting sqref="AU3574">
    <cfRule type="cellIs" dxfId="0" priority="8342" operator="lessThan">
      <formula>20</formula>
    </cfRule>
    <cfRule type="cellIs" dxfId="1" priority="4372" operator="greaterThan">
      <formula>120</formula>
    </cfRule>
    <cfRule type="containsText" dxfId="2" priority="402" operator="between" text="库存为">
      <formula>NOT(ISERROR(SEARCH("库存为",AU3574)))</formula>
    </cfRule>
  </conditionalFormatting>
  <conditionalFormatting sqref="AU3575">
    <cfRule type="cellIs" dxfId="0" priority="8341" operator="lessThan">
      <formula>20</formula>
    </cfRule>
    <cfRule type="cellIs" dxfId="1" priority="4371" operator="greaterThan">
      <formula>120</formula>
    </cfRule>
    <cfRule type="containsText" dxfId="2" priority="401" operator="between" text="库存为">
      <formula>NOT(ISERROR(SEARCH("库存为",AU3575)))</formula>
    </cfRule>
  </conditionalFormatting>
  <conditionalFormatting sqref="AU3576">
    <cfRule type="cellIs" dxfId="0" priority="8340" operator="lessThan">
      <formula>20</formula>
    </cfRule>
    <cfRule type="cellIs" dxfId="1" priority="4370" operator="greaterThan">
      <formula>120</formula>
    </cfRule>
    <cfRule type="containsText" dxfId="2" priority="400" operator="between" text="库存为">
      <formula>NOT(ISERROR(SEARCH("库存为",AU3576)))</formula>
    </cfRule>
  </conditionalFormatting>
  <conditionalFormatting sqref="AU3577">
    <cfRule type="cellIs" dxfId="0" priority="8339" operator="lessThan">
      <formula>20</formula>
    </cfRule>
    <cfRule type="cellIs" dxfId="1" priority="4369" operator="greaterThan">
      <formula>120</formula>
    </cfRule>
    <cfRule type="containsText" dxfId="2" priority="399" operator="between" text="库存为">
      <formula>NOT(ISERROR(SEARCH("库存为",AU3577)))</formula>
    </cfRule>
  </conditionalFormatting>
  <conditionalFormatting sqref="AU3578">
    <cfRule type="cellIs" dxfId="0" priority="8338" operator="lessThan">
      <formula>20</formula>
    </cfRule>
    <cfRule type="cellIs" dxfId="1" priority="4368" operator="greaterThan">
      <formula>120</formula>
    </cfRule>
    <cfRule type="containsText" dxfId="2" priority="398" operator="between" text="库存为">
      <formula>NOT(ISERROR(SEARCH("库存为",AU3578)))</formula>
    </cfRule>
  </conditionalFormatting>
  <conditionalFormatting sqref="AU3579">
    <cfRule type="cellIs" dxfId="0" priority="8337" operator="lessThan">
      <formula>20</formula>
    </cfRule>
    <cfRule type="cellIs" dxfId="1" priority="4367" operator="greaterThan">
      <formula>120</formula>
    </cfRule>
    <cfRule type="containsText" dxfId="2" priority="397" operator="between" text="库存为">
      <formula>NOT(ISERROR(SEARCH("库存为",AU3579)))</formula>
    </cfRule>
  </conditionalFormatting>
  <conditionalFormatting sqref="AU3580">
    <cfRule type="cellIs" dxfId="0" priority="8336" operator="lessThan">
      <formula>20</formula>
    </cfRule>
    <cfRule type="cellIs" dxfId="1" priority="4366" operator="greaterThan">
      <formula>120</formula>
    </cfRule>
    <cfRule type="containsText" dxfId="2" priority="396" operator="between" text="库存为">
      <formula>NOT(ISERROR(SEARCH("库存为",AU3580)))</formula>
    </cfRule>
  </conditionalFormatting>
  <conditionalFormatting sqref="AU3581">
    <cfRule type="cellIs" dxfId="0" priority="8335" operator="lessThan">
      <formula>20</formula>
    </cfRule>
    <cfRule type="cellIs" dxfId="1" priority="4365" operator="greaterThan">
      <formula>120</formula>
    </cfRule>
    <cfRule type="containsText" dxfId="2" priority="395" operator="between" text="库存为">
      <formula>NOT(ISERROR(SEARCH("库存为",AU3581)))</formula>
    </cfRule>
  </conditionalFormatting>
  <conditionalFormatting sqref="AU3582">
    <cfRule type="cellIs" dxfId="0" priority="8334" operator="lessThan">
      <formula>20</formula>
    </cfRule>
    <cfRule type="cellIs" dxfId="1" priority="4364" operator="greaterThan">
      <formula>120</formula>
    </cfRule>
    <cfRule type="containsText" dxfId="2" priority="394" operator="between" text="库存为">
      <formula>NOT(ISERROR(SEARCH("库存为",AU3582)))</formula>
    </cfRule>
  </conditionalFormatting>
  <conditionalFormatting sqref="AU3583">
    <cfRule type="cellIs" dxfId="0" priority="8333" operator="lessThan">
      <formula>20</formula>
    </cfRule>
    <cfRule type="cellIs" dxfId="1" priority="4363" operator="greaterThan">
      <formula>120</formula>
    </cfRule>
    <cfRule type="containsText" dxfId="2" priority="393" operator="between" text="库存为">
      <formula>NOT(ISERROR(SEARCH("库存为",AU3583)))</formula>
    </cfRule>
  </conditionalFormatting>
  <conditionalFormatting sqref="AU3584">
    <cfRule type="cellIs" dxfId="0" priority="8332" operator="lessThan">
      <formula>20</formula>
    </cfRule>
    <cfRule type="cellIs" dxfId="1" priority="4362" operator="greaterThan">
      <formula>120</formula>
    </cfRule>
    <cfRule type="containsText" dxfId="2" priority="392" operator="between" text="库存为">
      <formula>NOT(ISERROR(SEARCH("库存为",AU3584)))</formula>
    </cfRule>
  </conditionalFormatting>
  <conditionalFormatting sqref="AU3585">
    <cfRule type="cellIs" dxfId="0" priority="8331" operator="lessThan">
      <formula>20</formula>
    </cfRule>
    <cfRule type="cellIs" dxfId="1" priority="4361" operator="greaterThan">
      <formula>120</formula>
    </cfRule>
    <cfRule type="containsText" dxfId="2" priority="391" operator="between" text="库存为">
      <formula>NOT(ISERROR(SEARCH("库存为",AU3585)))</formula>
    </cfRule>
  </conditionalFormatting>
  <conditionalFormatting sqref="AU3586">
    <cfRule type="cellIs" dxfId="0" priority="8330" operator="lessThan">
      <formula>20</formula>
    </cfRule>
    <cfRule type="cellIs" dxfId="1" priority="4360" operator="greaterThan">
      <formula>120</formula>
    </cfRule>
    <cfRule type="containsText" dxfId="2" priority="390" operator="between" text="库存为">
      <formula>NOT(ISERROR(SEARCH("库存为",AU3586)))</formula>
    </cfRule>
  </conditionalFormatting>
  <conditionalFormatting sqref="AU3587">
    <cfRule type="cellIs" dxfId="0" priority="8329" operator="lessThan">
      <formula>20</formula>
    </cfRule>
    <cfRule type="cellIs" dxfId="1" priority="4359" operator="greaterThan">
      <formula>120</formula>
    </cfRule>
    <cfRule type="containsText" dxfId="2" priority="389" operator="between" text="库存为">
      <formula>NOT(ISERROR(SEARCH("库存为",AU3587)))</formula>
    </cfRule>
  </conditionalFormatting>
  <conditionalFormatting sqref="AU3588">
    <cfRule type="cellIs" dxfId="0" priority="8328" operator="lessThan">
      <formula>20</formula>
    </cfRule>
    <cfRule type="cellIs" dxfId="1" priority="4358" operator="greaterThan">
      <formula>120</formula>
    </cfRule>
    <cfRule type="containsText" dxfId="2" priority="388" operator="between" text="库存为">
      <formula>NOT(ISERROR(SEARCH("库存为",AU3588)))</formula>
    </cfRule>
  </conditionalFormatting>
  <conditionalFormatting sqref="AU3589">
    <cfRule type="cellIs" dxfId="0" priority="8327" operator="lessThan">
      <formula>20</formula>
    </cfRule>
    <cfRule type="cellIs" dxfId="1" priority="4357" operator="greaterThan">
      <formula>120</formula>
    </cfRule>
    <cfRule type="containsText" dxfId="2" priority="387" operator="between" text="库存为">
      <formula>NOT(ISERROR(SEARCH("库存为",AU3589)))</formula>
    </cfRule>
  </conditionalFormatting>
  <conditionalFormatting sqref="AU3590">
    <cfRule type="cellIs" dxfId="0" priority="8326" operator="lessThan">
      <formula>20</formula>
    </cfRule>
    <cfRule type="cellIs" dxfId="1" priority="4356" operator="greaterThan">
      <formula>120</formula>
    </cfRule>
    <cfRule type="containsText" dxfId="2" priority="386" operator="between" text="库存为">
      <formula>NOT(ISERROR(SEARCH("库存为",AU3590)))</formula>
    </cfRule>
  </conditionalFormatting>
  <conditionalFormatting sqref="AU3591">
    <cfRule type="cellIs" dxfId="0" priority="8325" operator="lessThan">
      <formula>20</formula>
    </cfRule>
    <cfRule type="cellIs" dxfId="1" priority="4355" operator="greaterThan">
      <formula>120</formula>
    </cfRule>
    <cfRule type="containsText" dxfId="2" priority="385" operator="between" text="库存为">
      <formula>NOT(ISERROR(SEARCH("库存为",AU3591)))</formula>
    </cfRule>
  </conditionalFormatting>
  <conditionalFormatting sqref="AU3592">
    <cfRule type="cellIs" dxfId="0" priority="8324" operator="lessThan">
      <formula>20</formula>
    </cfRule>
    <cfRule type="cellIs" dxfId="1" priority="4354" operator="greaterThan">
      <formula>120</formula>
    </cfRule>
    <cfRule type="containsText" dxfId="2" priority="384" operator="between" text="库存为">
      <formula>NOT(ISERROR(SEARCH("库存为",AU3592)))</formula>
    </cfRule>
  </conditionalFormatting>
  <conditionalFormatting sqref="AU3593">
    <cfRule type="cellIs" dxfId="0" priority="8323" operator="lessThan">
      <formula>20</formula>
    </cfRule>
    <cfRule type="cellIs" dxfId="1" priority="4353" operator="greaterThan">
      <formula>120</formula>
    </cfRule>
    <cfRule type="containsText" dxfId="2" priority="383" operator="between" text="库存为">
      <formula>NOT(ISERROR(SEARCH("库存为",AU3593)))</formula>
    </cfRule>
  </conditionalFormatting>
  <conditionalFormatting sqref="AU3594">
    <cfRule type="cellIs" dxfId="0" priority="8322" operator="lessThan">
      <formula>20</formula>
    </cfRule>
    <cfRule type="cellIs" dxfId="1" priority="4352" operator="greaterThan">
      <formula>120</formula>
    </cfRule>
    <cfRule type="containsText" dxfId="2" priority="382" operator="between" text="库存为">
      <formula>NOT(ISERROR(SEARCH("库存为",AU3594)))</formula>
    </cfRule>
  </conditionalFormatting>
  <conditionalFormatting sqref="AU3595">
    <cfRule type="cellIs" dxfId="0" priority="8321" operator="lessThan">
      <formula>20</formula>
    </cfRule>
    <cfRule type="cellIs" dxfId="1" priority="4351" operator="greaterThan">
      <formula>120</formula>
    </cfRule>
    <cfRule type="containsText" dxfId="2" priority="381" operator="between" text="库存为">
      <formula>NOT(ISERROR(SEARCH("库存为",AU3595)))</formula>
    </cfRule>
  </conditionalFormatting>
  <conditionalFormatting sqref="AU3596">
    <cfRule type="cellIs" dxfId="0" priority="8320" operator="lessThan">
      <formula>20</formula>
    </cfRule>
    <cfRule type="cellIs" dxfId="1" priority="4350" operator="greaterThan">
      <formula>120</formula>
    </cfRule>
    <cfRule type="containsText" dxfId="2" priority="380" operator="between" text="库存为">
      <formula>NOT(ISERROR(SEARCH("库存为",AU3596)))</formula>
    </cfRule>
  </conditionalFormatting>
  <conditionalFormatting sqref="AU3597">
    <cfRule type="cellIs" dxfId="0" priority="8319" operator="lessThan">
      <formula>20</formula>
    </cfRule>
    <cfRule type="cellIs" dxfId="1" priority="4349" operator="greaterThan">
      <formula>120</formula>
    </cfRule>
    <cfRule type="containsText" dxfId="2" priority="379" operator="between" text="库存为">
      <formula>NOT(ISERROR(SEARCH("库存为",AU3597)))</formula>
    </cfRule>
  </conditionalFormatting>
  <conditionalFormatting sqref="AU3598">
    <cfRule type="cellIs" dxfId="0" priority="8318" operator="lessThan">
      <formula>20</formula>
    </cfRule>
    <cfRule type="cellIs" dxfId="1" priority="4348" operator="greaterThan">
      <formula>120</formula>
    </cfRule>
    <cfRule type="containsText" dxfId="2" priority="378" operator="between" text="库存为">
      <formula>NOT(ISERROR(SEARCH("库存为",AU3598)))</formula>
    </cfRule>
  </conditionalFormatting>
  <conditionalFormatting sqref="AU3599">
    <cfRule type="cellIs" dxfId="0" priority="8317" operator="lessThan">
      <formula>20</formula>
    </cfRule>
    <cfRule type="cellIs" dxfId="1" priority="4347" operator="greaterThan">
      <formula>120</formula>
    </cfRule>
    <cfRule type="containsText" dxfId="2" priority="377" operator="between" text="库存为">
      <formula>NOT(ISERROR(SEARCH("库存为",AU3599)))</formula>
    </cfRule>
  </conditionalFormatting>
  <conditionalFormatting sqref="AU3600">
    <cfRule type="cellIs" dxfId="0" priority="8316" operator="lessThan">
      <formula>20</formula>
    </cfRule>
    <cfRule type="cellIs" dxfId="1" priority="4346" operator="greaterThan">
      <formula>120</formula>
    </cfRule>
    <cfRule type="containsText" dxfId="2" priority="376" operator="between" text="库存为">
      <formula>NOT(ISERROR(SEARCH("库存为",AU3600)))</formula>
    </cfRule>
  </conditionalFormatting>
  <conditionalFormatting sqref="AU3601">
    <cfRule type="cellIs" dxfId="0" priority="8315" operator="lessThan">
      <formula>20</formula>
    </cfRule>
    <cfRule type="cellIs" dxfId="1" priority="4345" operator="greaterThan">
      <formula>120</formula>
    </cfRule>
    <cfRule type="containsText" dxfId="2" priority="375" operator="between" text="库存为">
      <formula>NOT(ISERROR(SEARCH("库存为",AU3601)))</formula>
    </cfRule>
  </conditionalFormatting>
  <conditionalFormatting sqref="AU3602">
    <cfRule type="cellIs" dxfId="0" priority="8314" operator="lessThan">
      <formula>20</formula>
    </cfRule>
    <cfRule type="cellIs" dxfId="1" priority="4344" operator="greaterThan">
      <formula>120</formula>
    </cfRule>
    <cfRule type="containsText" dxfId="2" priority="374" operator="between" text="库存为">
      <formula>NOT(ISERROR(SEARCH("库存为",AU3602)))</formula>
    </cfRule>
  </conditionalFormatting>
  <conditionalFormatting sqref="AU3603">
    <cfRule type="cellIs" dxfId="0" priority="8313" operator="lessThan">
      <formula>20</formula>
    </cfRule>
    <cfRule type="cellIs" dxfId="1" priority="4343" operator="greaterThan">
      <formula>120</formula>
    </cfRule>
    <cfRule type="containsText" dxfId="2" priority="373" operator="between" text="库存为">
      <formula>NOT(ISERROR(SEARCH("库存为",AU3603)))</formula>
    </cfRule>
  </conditionalFormatting>
  <conditionalFormatting sqref="AU3604">
    <cfRule type="cellIs" dxfId="0" priority="8312" operator="lessThan">
      <formula>20</formula>
    </cfRule>
    <cfRule type="cellIs" dxfId="1" priority="4342" operator="greaterThan">
      <formula>120</formula>
    </cfRule>
    <cfRule type="containsText" dxfId="2" priority="372" operator="between" text="库存为">
      <formula>NOT(ISERROR(SEARCH("库存为",AU3604)))</formula>
    </cfRule>
  </conditionalFormatting>
  <conditionalFormatting sqref="AU3605">
    <cfRule type="cellIs" dxfId="0" priority="8311" operator="lessThan">
      <formula>20</formula>
    </cfRule>
    <cfRule type="cellIs" dxfId="1" priority="4341" operator="greaterThan">
      <formula>120</formula>
    </cfRule>
    <cfRule type="containsText" dxfId="2" priority="371" operator="between" text="库存为">
      <formula>NOT(ISERROR(SEARCH("库存为",AU3605)))</formula>
    </cfRule>
  </conditionalFormatting>
  <conditionalFormatting sqref="AU3606">
    <cfRule type="cellIs" dxfId="0" priority="8310" operator="lessThan">
      <formula>20</formula>
    </cfRule>
    <cfRule type="cellIs" dxfId="1" priority="4340" operator="greaterThan">
      <formula>120</formula>
    </cfRule>
    <cfRule type="containsText" dxfId="2" priority="370" operator="between" text="库存为">
      <formula>NOT(ISERROR(SEARCH("库存为",AU3606)))</formula>
    </cfRule>
  </conditionalFormatting>
  <conditionalFormatting sqref="AU3607">
    <cfRule type="cellIs" dxfId="0" priority="8309" operator="lessThan">
      <formula>20</formula>
    </cfRule>
    <cfRule type="cellIs" dxfId="1" priority="4339" operator="greaterThan">
      <formula>120</formula>
    </cfRule>
    <cfRule type="containsText" dxfId="2" priority="369" operator="between" text="库存为">
      <formula>NOT(ISERROR(SEARCH("库存为",AU3607)))</formula>
    </cfRule>
  </conditionalFormatting>
  <conditionalFormatting sqref="AU3608">
    <cfRule type="cellIs" dxfId="0" priority="8308" operator="lessThan">
      <formula>20</formula>
    </cfRule>
    <cfRule type="cellIs" dxfId="1" priority="4338" operator="greaterThan">
      <formula>120</formula>
    </cfRule>
    <cfRule type="containsText" dxfId="2" priority="368" operator="between" text="库存为">
      <formula>NOT(ISERROR(SEARCH("库存为",AU3608)))</formula>
    </cfRule>
  </conditionalFormatting>
  <conditionalFormatting sqref="AU3609">
    <cfRule type="cellIs" dxfId="0" priority="8307" operator="lessThan">
      <formula>20</formula>
    </cfRule>
    <cfRule type="cellIs" dxfId="1" priority="4337" operator="greaterThan">
      <formula>120</formula>
    </cfRule>
    <cfRule type="containsText" dxfId="2" priority="367" operator="between" text="库存为">
      <formula>NOT(ISERROR(SEARCH("库存为",AU3609)))</formula>
    </cfRule>
  </conditionalFormatting>
  <conditionalFormatting sqref="AU3610">
    <cfRule type="cellIs" dxfId="0" priority="8306" operator="lessThan">
      <formula>20</formula>
    </cfRule>
    <cfRule type="cellIs" dxfId="1" priority="4336" operator="greaterThan">
      <formula>120</formula>
    </cfRule>
    <cfRule type="containsText" dxfId="2" priority="366" operator="between" text="库存为">
      <formula>NOT(ISERROR(SEARCH("库存为",AU3610)))</formula>
    </cfRule>
  </conditionalFormatting>
  <conditionalFormatting sqref="AU3611">
    <cfRule type="cellIs" dxfId="0" priority="8305" operator="lessThan">
      <formula>20</formula>
    </cfRule>
    <cfRule type="cellIs" dxfId="1" priority="4335" operator="greaterThan">
      <formula>120</formula>
    </cfRule>
    <cfRule type="containsText" dxfId="2" priority="365" operator="between" text="库存为">
      <formula>NOT(ISERROR(SEARCH("库存为",AU3611)))</formula>
    </cfRule>
  </conditionalFormatting>
  <conditionalFormatting sqref="AU3612">
    <cfRule type="cellIs" dxfId="0" priority="8304" operator="lessThan">
      <formula>20</formula>
    </cfRule>
    <cfRule type="cellIs" dxfId="1" priority="4334" operator="greaterThan">
      <formula>120</formula>
    </cfRule>
    <cfRule type="containsText" dxfId="2" priority="364" operator="between" text="库存为">
      <formula>NOT(ISERROR(SEARCH("库存为",AU3612)))</formula>
    </cfRule>
  </conditionalFormatting>
  <conditionalFormatting sqref="AU3613">
    <cfRule type="cellIs" dxfId="0" priority="8303" operator="lessThan">
      <formula>20</formula>
    </cfRule>
    <cfRule type="cellIs" dxfId="1" priority="4333" operator="greaterThan">
      <formula>120</formula>
    </cfRule>
    <cfRule type="containsText" dxfId="2" priority="363" operator="between" text="库存为">
      <formula>NOT(ISERROR(SEARCH("库存为",AU3613)))</formula>
    </cfRule>
  </conditionalFormatting>
  <conditionalFormatting sqref="AU3614">
    <cfRule type="cellIs" dxfId="0" priority="8302" operator="lessThan">
      <formula>20</formula>
    </cfRule>
    <cfRule type="cellIs" dxfId="1" priority="4332" operator="greaterThan">
      <formula>120</formula>
    </cfRule>
    <cfRule type="containsText" dxfId="2" priority="362" operator="between" text="库存为">
      <formula>NOT(ISERROR(SEARCH("库存为",AU3614)))</formula>
    </cfRule>
  </conditionalFormatting>
  <conditionalFormatting sqref="AU3615">
    <cfRule type="cellIs" dxfId="0" priority="8301" operator="lessThan">
      <formula>20</formula>
    </cfRule>
    <cfRule type="cellIs" dxfId="1" priority="4331" operator="greaterThan">
      <formula>120</formula>
    </cfRule>
    <cfRule type="containsText" dxfId="2" priority="361" operator="between" text="库存为">
      <formula>NOT(ISERROR(SEARCH("库存为",AU3615)))</formula>
    </cfRule>
  </conditionalFormatting>
  <conditionalFormatting sqref="AU3616">
    <cfRule type="cellIs" dxfId="0" priority="8300" operator="lessThan">
      <formula>20</formula>
    </cfRule>
    <cfRule type="cellIs" dxfId="1" priority="4330" operator="greaterThan">
      <formula>120</formula>
    </cfRule>
    <cfRule type="containsText" dxfId="2" priority="360" operator="between" text="库存为">
      <formula>NOT(ISERROR(SEARCH("库存为",AU3616)))</formula>
    </cfRule>
  </conditionalFormatting>
  <conditionalFormatting sqref="AU3617">
    <cfRule type="cellIs" dxfId="0" priority="8299" operator="lessThan">
      <formula>20</formula>
    </cfRule>
    <cfRule type="cellIs" dxfId="1" priority="4329" operator="greaterThan">
      <formula>120</formula>
    </cfRule>
    <cfRule type="containsText" dxfId="2" priority="359" operator="between" text="库存为">
      <formula>NOT(ISERROR(SEARCH("库存为",AU3617)))</formula>
    </cfRule>
  </conditionalFormatting>
  <conditionalFormatting sqref="AU3618">
    <cfRule type="cellIs" dxfId="0" priority="8298" operator="lessThan">
      <formula>20</formula>
    </cfRule>
    <cfRule type="cellIs" dxfId="1" priority="4328" operator="greaterThan">
      <formula>120</formula>
    </cfRule>
    <cfRule type="containsText" dxfId="2" priority="358" operator="between" text="库存为">
      <formula>NOT(ISERROR(SEARCH("库存为",AU3618)))</formula>
    </cfRule>
  </conditionalFormatting>
  <conditionalFormatting sqref="AU3619">
    <cfRule type="cellIs" dxfId="0" priority="8297" operator="lessThan">
      <formula>20</formula>
    </cfRule>
    <cfRule type="cellIs" dxfId="1" priority="4327" operator="greaterThan">
      <formula>120</formula>
    </cfRule>
    <cfRule type="containsText" dxfId="2" priority="357" operator="between" text="库存为">
      <formula>NOT(ISERROR(SEARCH("库存为",AU3619)))</formula>
    </cfRule>
  </conditionalFormatting>
  <conditionalFormatting sqref="AU3620">
    <cfRule type="cellIs" dxfId="0" priority="8296" operator="lessThan">
      <formula>20</formula>
    </cfRule>
    <cfRule type="cellIs" dxfId="1" priority="4326" operator="greaterThan">
      <formula>120</formula>
    </cfRule>
    <cfRule type="containsText" dxfId="2" priority="356" operator="between" text="库存为">
      <formula>NOT(ISERROR(SEARCH("库存为",AU3620)))</formula>
    </cfRule>
  </conditionalFormatting>
  <conditionalFormatting sqref="AU3621">
    <cfRule type="cellIs" dxfId="0" priority="8295" operator="lessThan">
      <formula>20</formula>
    </cfRule>
    <cfRule type="cellIs" dxfId="1" priority="4325" operator="greaterThan">
      <formula>120</formula>
    </cfRule>
    <cfRule type="containsText" dxfId="2" priority="355" operator="between" text="库存为">
      <formula>NOT(ISERROR(SEARCH("库存为",AU3621)))</formula>
    </cfRule>
  </conditionalFormatting>
  <conditionalFormatting sqref="AU3622">
    <cfRule type="cellIs" dxfId="0" priority="8294" operator="lessThan">
      <formula>20</formula>
    </cfRule>
    <cfRule type="cellIs" dxfId="1" priority="4324" operator="greaterThan">
      <formula>120</formula>
    </cfRule>
    <cfRule type="containsText" dxfId="2" priority="354" operator="between" text="库存为">
      <formula>NOT(ISERROR(SEARCH("库存为",AU3622)))</formula>
    </cfRule>
  </conditionalFormatting>
  <conditionalFormatting sqref="AU3623">
    <cfRule type="cellIs" dxfId="0" priority="8293" operator="lessThan">
      <formula>20</formula>
    </cfRule>
    <cfRule type="cellIs" dxfId="1" priority="4323" operator="greaterThan">
      <formula>120</formula>
    </cfRule>
    <cfRule type="containsText" dxfId="2" priority="353" operator="between" text="库存为">
      <formula>NOT(ISERROR(SEARCH("库存为",AU3623)))</formula>
    </cfRule>
  </conditionalFormatting>
  <conditionalFormatting sqref="AU3624">
    <cfRule type="cellIs" dxfId="0" priority="8292" operator="lessThan">
      <formula>20</formula>
    </cfRule>
    <cfRule type="cellIs" dxfId="1" priority="4322" operator="greaterThan">
      <formula>120</formula>
    </cfRule>
    <cfRule type="containsText" dxfId="2" priority="352" operator="between" text="库存为">
      <formula>NOT(ISERROR(SEARCH("库存为",AU3624)))</formula>
    </cfRule>
  </conditionalFormatting>
  <conditionalFormatting sqref="AU3625">
    <cfRule type="cellIs" dxfId="0" priority="8291" operator="lessThan">
      <formula>20</formula>
    </cfRule>
    <cfRule type="cellIs" dxfId="1" priority="4321" operator="greaterThan">
      <formula>120</formula>
    </cfRule>
    <cfRule type="containsText" dxfId="2" priority="351" operator="between" text="库存为">
      <formula>NOT(ISERROR(SEARCH("库存为",AU3625)))</formula>
    </cfRule>
  </conditionalFormatting>
  <conditionalFormatting sqref="AU3626">
    <cfRule type="cellIs" dxfId="0" priority="8290" operator="lessThan">
      <formula>20</formula>
    </cfRule>
    <cfRule type="cellIs" dxfId="1" priority="4320" operator="greaterThan">
      <formula>120</formula>
    </cfRule>
    <cfRule type="containsText" dxfId="2" priority="350" operator="between" text="库存为">
      <formula>NOT(ISERROR(SEARCH("库存为",AU3626)))</formula>
    </cfRule>
  </conditionalFormatting>
  <conditionalFormatting sqref="AU3627">
    <cfRule type="cellIs" dxfId="0" priority="8289" operator="lessThan">
      <formula>20</formula>
    </cfRule>
    <cfRule type="cellIs" dxfId="1" priority="4319" operator="greaterThan">
      <formula>120</formula>
    </cfRule>
    <cfRule type="containsText" dxfId="2" priority="349" operator="between" text="库存为">
      <formula>NOT(ISERROR(SEARCH("库存为",AU3627)))</formula>
    </cfRule>
  </conditionalFormatting>
  <conditionalFormatting sqref="AU3628">
    <cfRule type="cellIs" dxfId="0" priority="8288" operator="lessThan">
      <formula>20</formula>
    </cfRule>
    <cfRule type="cellIs" dxfId="1" priority="4318" operator="greaterThan">
      <formula>120</formula>
    </cfRule>
    <cfRule type="containsText" dxfId="2" priority="348" operator="between" text="库存为">
      <formula>NOT(ISERROR(SEARCH("库存为",AU3628)))</formula>
    </cfRule>
  </conditionalFormatting>
  <conditionalFormatting sqref="AU3629">
    <cfRule type="cellIs" dxfId="0" priority="8287" operator="lessThan">
      <formula>20</formula>
    </cfRule>
    <cfRule type="cellIs" dxfId="1" priority="4317" operator="greaterThan">
      <formula>120</formula>
    </cfRule>
    <cfRule type="containsText" dxfId="2" priority="347" operator="between" text="库存为">
      <formula>NOT(ISERROR(SEARCH("库存为",AU3629)))</formula>
    </cfRule>
  </conditionalFormatting>
  <conditionalFormatting sqref="AU3630">
    <cfRule type="cellIs" dxfId="0" priority="8286" operator="lessThan">
      <formula>20</formula>
    </cfRule>
    <cfRule type="cellIs" dxfId="1" priority="4316" operator="greaterThan">
      <formula>120</formula>
    </cfRule>
    <cfRule type="containsText" dxfId="2" priority="346" operator="between" text="库存为">
      <formula>NOT(ISERROR(SEARCH("库存为",AU3630)))</formula>
    </cfRule>
  </conditionalFormatting>
  <conditionalFormatting sqref="AU3631">
    <cfRule type="cellIs" dxfId="0" priority="8285" operator="lessThan">
      <formula>20</formula>
    </cfRule>
    <cfRule type="cellIs" dxfId="1" priority="4315" operator="greaterThan">
      <formula>120</formula>
    </cfRule>
    <cfRule type="containsText" dxfId="2" priority="345" operator="between" text="库存为">
      <formula>NOT(ISERROR(SEARCH("库存为",AU3631)))</formula>
    </cfRule>
  </conditionalFormatting>
  <conditionalFormatting sqref="AU3632">
    <cfRule type="cellIs" dxfId="0" priority="8284" operator="lessThan">
      <formula>20</formula>
    </cfRule>
    <cfRule type="cellIs" dxfId="1" priority="4314" operator="greaterThan">
      <formula>120</formula>
    </cfRule>
    <cfRule type="containsText" dxfId="2" priority="344" operator="between" text="库存为">
      <formula>NOT(ISERROR(SEARCH("库存为",AU3632)))</formula>
    </cfRule>
  </conditionalFormatting>
  <conditionalFormatting sqref="AU3633">
    <cfRule type="cellIs" dxfId="0" priority="8283" operator="lessThan">
      <formula>20</formula>
    </cfRule>
    <cfRule type="cellIs" dxfId="1" priority="4313" operator="greaterThan">
      <formula>120</formula>
    </cfRule>
    <cfRule type="containsText" dxfId="2" priority="343" operator="between" text="库存为">
      <formula>NOT(ISERROR(SEARCH("库存为",AU3633)))</formula>
    </cfRule>
  </conditionalFormatting>
  <conditionalFormatting sqref="AU3634">
    <cfRule type="cellIs" dxfId="0" priority="8282" operator="lessThan">
      <formula>20</formula>
    </cfRule>
    <cfRule type="cellIs" dxfId="1" priority="4312" operator="greaterThan">
      <formula>120</formula>
    </cfRule>
    <cfRule type="containsText" dxfId="2" priority="342" operator="between" text="库存为">
      <formula>NOT(ISERROR(SEARCH("库存为",AU3634)))</formula>
    </cfRule>
  </conditionalFormatting>
  <conditionalFormatting sqref="AU3635">
    <cfRule type="cellIs" dxfId="0" priority="8281" operator="lessThan">
      <formula>20</formula>
    </cfRule>
    <cfRule type="cellIs" dxfId="1" priority="4311" operator="greaterThan">
      <formula>120</formula>
    </cfRule>
    <cfRule type="containsText" dxfId="2" priority="341" operator="between" text="库存为">
      <formula>NOT(ISERROR(SEARCH("库存为",AU3635)))</formula>
    </cfRule>
  </conditionalFormatting>
  <conditionalFormatting sqref="AU3636">
    <cfRule type="cellIs" dxfId="0" priority="8280" operator="lessThan">
      <formula>20</formula>
    </cfRule>
    <cfRule type="cellIs" dxfId="1" priority="4310" operator="greaterThan">
      <formula>120</formula>
    </cfRule>
    <cfRule type="containsText" dxfId="2" priority="340" operator="between" text="库存为">
      <formula>NOT(ISERROR(SEARCH("库存为",AU3636)))</formula>
    </cfRule>
  </conditionalFormatting>
  <conditionalFormatting sqref="AU3637">
    <cfRule type="cellIs" dxfId="0" priority="8279" operator="lessThan">
      <formula>20</formula>
    </cfRule>
    <cfRule type="cellIs" dxfId="1" priority="4309" operator="greaterThan">
      <formula>120</formula>
    </cfRule>
    <cfRule type="containsText" dxfId="2" priority="339" operator="between" text="库存为">
      <formula>NOT(ISERROR(SEARCH("库存为",AU3637)))</formula>
    </cfRule>
  </conditionalFormatting>
  <conditionalFormatting sqref="AU3638">
    <cfRule type="cellIs" dxfId="0" priority="8278" operator="lessThan">
      <formula>20</formula>
    </cfRule>
    <cfRule type="cellIs" dxfId="1" priority="4308" operator="greaterThan">
      <formula>120</formula>
    </cfRule>
    <cfRule type="containsText" dxfId="2" priority="338" operator="between" text="库存为">
      <formula>NOT(ISERROR(SEARCH("库存为",AU3638)))</formula>
    </cfRule>
  </conditionalFormatting>
  <conditionalFormatting sqref="AU3639">
    <cfRule type="cellIs" dxfId="0" priority="8277" operator="lessThan">
      <formula>20</formula>
    </cfRule>
    <cfRule type="cellIs" dxfId="1" priority="4307" operator="greaterThan">
      <formula>120</formula>
    </cfRule>
    <cfRule type="containsText" dxfId="2" priority="337" operator="between" text="库存为">
      <formula>NOT(ISERROR(SEARCH("库存为",AU3639)))</formula>
    </cfRule>
  </conditionalFormatting>
  <conditionalFormatting sqref="AU3640">
    <cfRule type="cellIs" dxfId="0" priority="8276" operator="lessThan">
      <formula>20</formula>
    </cfRule>
    <cfRule type="cellIs" dxfId="1" priority="4306" operator="greaterThan">
      <formula>120</formula>
    </cfRule>
    <cfRule type="containsText" dxfId="2" priority="336" operator="between" text="库存为">
      <formula>NOT(ISERROR(SEARCH("库存为",AU3640)))</formula>
    </cfRule>
  </conditionalFormatting>
  <conditionalFormatting sqref="AU3641">
    <cfRule type="cellIs" dxfId="0" priority="8275" operator="lessThan">
      <formula>20</formula>
    </cfRule>
    <cfRule type="cellIs" dxfId="1" priority="4305" operator="greaterThan">
      <formula>120</formula>
    </cfRule>
    <cfRule type="containsText" dxfId="2" priority="335" operator="between" text="库存为">
      <formula>NOT(ISERROR(SEARCH("库存为",AU3641)))</formula>
    </cfRule>
  </conditionalFormatting>
  <conditionalFormatting sqref="AU3642">
    <cfRule type="cellIs" dxfId="0" priority="8274" operator="lessThan">
      <formula>20</formula>
    </cfRule>
    <cfRule type="cellIs" dxfId="1" priority="4304" operator="greaterThan">
      <formula>120</formula>
    </cfRule>
    <cfRule type="containsText" dxfId="2" priority="334" operator="between" text="库存为">
      <formula>NOT(ISERROR(SEARCH("库存为",AU3642)))</formula>
    </cfRule>
  </conditionalFormatting>
  <conditionalFormatting sqref="AU3643">
    <cfRule type="cellIs" dxfId="0" priority="8273" operator="lessThan">
      <formula>20</formula>
    </cfRule>
    <cfRule type="cellIs" dxfId="1" priority="4303" operator="greaterThan">
      <formula>120</formula>
    </cfRule>
    <cfRule type="containsText" dxfId="2" priority="333" operator="between" text="库存为">
      <formula>NOT(ISERROR(SEARCH("库存为",AU3643)))</formula>
    </cfRule>
  </conditionalFormatting>
  <conditionalFormatting sqref="AU3644">
    <cfRule type="cellIs" dxfId="0" priority="8272" operator="lessThan">
      <formula>20</formula>
    </cfRule>
    <cfRule type="cellIs" dxfId="1" priority="4302" operator="greaterThan">
      <formula>120</formula>
    </cfRule>
    <cfRule type="containsText" dxfId="2" priority="332" operator="between" text="库存为">
      <formula>NOT(ISERROR(SEARCH("库存为",AU3644)))</formula>
    </cfRule>
  </conditionalFormatting>
  <conditionalFormatting sqref="AU3645">
    <cfRule type="cellIs" dxfId="0" priority="8271" operator="lessThan">
      <formula>20</formula>
    </cfRule>
    <cfRule type="cellIs" dxfId="1" priority="4301" operator="greaterThan">
      <formula>120</formula>
    </cfRule>
    <cfRule type="containsText" dxfId="2" priority="331" operator="between" text="库存为">
      <formula>NOT(ISERROR(SEARCH("库存为",AU3645)))</formula>
    </cfRule>
  </conditionalFormatting>
  <conditionalFormatting sqref="AU3646">
    <cfRule type="cellIs" dxfId="0" priority="8270" operator="lessThan">
      <formula>20</formula>
    </cfRule>
    <cfRule type="cellIs" dxfId="1" priority="4300" operator="greaterThan">
      <formula>120</formula>
    </cfRule>
    <cfRule type="containsText" dxfId="2" priority="330" operator="between" text="库存为">
      <formula>NOT(ISERROR(SEARCH("库存为",AU3646)))</formula>
    </cfRule>
  </conditionalFormatting>
  <conditionalFormatting sqref="AU3647">
    <cfRule type="cellIs" dxfId="0" priority="8269" operator="lessThan">
      <formula>20</formula>
    </cfRule>
    <cfRule type="cellIs" dxfId="1" priority="4299" operator="greaterThan">
      <formula>120</formula>
    </cfRule>
    <cfRule type="containsText" dxfId="2" priority="329" operator="between" text="库存为">
      <formula>NOT(ISERROR(SEARCH("库存为",AU3647)))</formula>
    </cfRule>
  </conditionalFormatting>
  <conditionalFormatting sqref="AU3648">
    <cfRule type="cellIs" dxfId="0" priority="8268" operator="lessThan">
      <formula>20</formula>
    </cfRule>
    <cfRule type="cellIs" dxfId="1" priority="4298" operator="greaterThan">
      <formula>120</formula>
    </cfRule>
    <cfRule type="containsText" dxfId="2" priority="328" operator="between" text="库存为">
      <formula>NOT(ISERROR(SEARCH("库存为",AU3648)))</formula>
    </cfRule>
  </conditionalFormatting>
  <conditionalFormatting sqref="AU3649">
    <cfRule type="cellIs" dxfId="0" priority="8267" operator="lessThan">
      <formula>20</formula>
    </cfRule>
    <cfRule type="cellIs" dxfId="1" priority="4297" operator="greaterThan">
      <formula>120</formula>
    </cfRule>
    <cfRule type="containsText" dxfId="2" priority="327" operator="between" text="库存为">
      <formula>NOT(ISERROR(SEARCH("库存为",AU3649)))</formula>
    </cfRule>
  </conditionalFormatting>
  <conditionalFormatting sqref="AU3650">
    <cfRule type="cellIs" dxfId="0" priority="8266" operator="lessThan">
      <formula>20</formula>
    </cfRule>
    <cfRule type="cellIs" dxfId="1" priority="4296" operator="greaterThan">
      <formula>120</formula>
    </cfRule>
    <cfRule type="containsText" dxfId="2" priority="326" operator="between" text="库存为">
      <formula>NOT(ISERROR(SEARCH("库存为",AU3650)))</formula>
    </cfRule>
  </conditionalFormatting>
  <conditionalFormatting sqref="AU3651">
    <cfRule type="cellIs" dxfId="0" priority="8265" operator="lessThan">
      <formula>20</formula>
    </cfRule>
    <cfRule type="cellIs" dxfId="1" priority="4295" operator="greaterThan">
      <formula>120</formula>
    </cfRule>
    <cfRule type="containsText" dxfId="2" priority="325" operator="between" text="库存为">
      <formula>NOT(ISERROR(SEARCH("库存为",AU3651)))</formula>
    </cfRule>
  </conditionalFormatting>
  <conditionalFormatting sqref="AU3652">
    <cfRule type="cellIs" dxfId="0" priority="8264" operator="lessThan">
      <formula>20</formula>
    </cfRule>
    <cfRule type="cellIs" dxfId="1" priority="4294" operator="greaterThan">
      <formula>120</formula>
    </cfRule>
    <cfRule type="containsText" dxfId="2" priority="324" operator="between" text="库存为">
      <formula>NOT(ISERROR(SEARCH("库存为",AU3652)))</formula>
    </cfRule>
  </conditionalFormatting>
  <conditionalFormatting sqref="AU3653">
    <cfRule type="cellIs" dxfId="0" priority="8263" operator="lessThan">
      <formula>20</formula>
    </cfRule>
    <cfRule type="cellIs" dxfId="1" priority="4293" operator="greaterThan">
      <formula>120</formula>
    </cfRule>
    <cfRule type="containsText" dxfId="2" priority="323" operator="between" text="库存为">
      <formula>NOT(ISERROR(SEARCH("库存为",AU3653)))</formula>
    </cfRule>
  </conditionalFormatting>
  <conditionalFormatting sqref="AU3654">
    <cfRule type="cellIs" dxfId="0" priority="8262" operator="lessThan">
      <formula>20</formula>
    </cfRule>
    <cfRule type="cellIs" dxfId="1" priority="4292" operator="greaterThan">
      <formula>120</formula>
    </cfRule>
    <cfRule type="containsText" dxfId="2" priority="322" operator="between" text="库存为">
      <formula>NOT(ISERROR(SEARCH("库存为",AU3654)))</formula>
    </cfRule>
  </conditionalFormatting>
  <conditionalFormatting sqref="AU3655">
    <cfRule type="cellIs" dxfId="0" priority="8261" operator="lessThan">
      <formula>20</formula>
    </cfRule>
    <cfRule type="cellIs" dxfId="1" priority="4291" operator="greaterThan">
      <formula>120</formula>
    </cfRule>
    <cfRule type="containsText" dxfId="2" priority="321" operator="between" text="库存为">
      <formula>NOT(ISERROR(SEARCH("库存为",AU3655)))</formula>
    </cfRule>
  </conditionalFormatting>
  <conditionalFormatting sqref="AU3656">
    <cfRule type="cellIs" dxfId="0" priority="8260" operator="lessThan">
      <formula>20</formula>
    </cfRule>
    <cfRule type="cellIs" dxfId="1" priority="4290" operator="greaterThan">
      <formula>120</formula>
    </cfRule>
    <cfRule type="containsText" dxfId="2" priority="320" operator="between" text="库存为">
      <formula>NOT(ISERROR(SEARCH("库存为",AU3656)))</formula>
    </cfRule>
  </conditionalFormatting>
  <conditionalFormatting sqref="AU3657">
    <cfRule type="cellIs" dxfId="0" priority="8259" operator="lessThan">
      <formula>20</formula>
    </cfRule>
    <cfRule type="cellIs" dxfId="1" priority="4289" operator="greaterThan">
      <formula>120</formula>
    </cfRule>
    <cfRule type="containsText" dxfId="2" priority="319" operator="between" text="库存为">
      <formula>NOT(ISERROR(SEARCH("库存为",AU3657)))</formula>
    </cfRule>
  </conditionalFormatting>
  <conditionalFormatting sqref="AU3658">
    <cfRule type="cellIs" dxfId="0" priority="8258" operator="lessThan">
      <formula>20</formula>
    </cfRule>
    <cfRule type="cellIs" dxfId="1" priority="4288" operator="greaterThan">
      <formula>120</formula>
    </cfRule>
    <cfRule type="containsText" dxfId="2" priority="318" operator="between" text="库存为">
      <formula>NOT(ISERROR(SEARCH("库存为",AU3658)))</formula>
    </cfRule>
  </conditionalFormatting>
  <conditionalFormatting sqref="AU3659">
    <cfRule type="cellIs" dxfId="0" priority="8257" operator="lessThan">
      <formula>20</formula>
    </cfRule>
    <cfRule type="cellIs" dxfId="1" priority="4287" operator="greaterThan">
      <formula>120</formula>
    </cfRule>
    <cfRule type="containsText" dxfId="2" priority="317" operator="between" text="库存为">
      <formula>NOT(ISERROR(SEARCH("库存为",AU3659)))</formula>
    </cfRule>
  </conditionalFormatting>
  <conditionalFormatting sqref="AU3660">
    <cfRule type="cellIs" dxfId="0" priority="8256" operator="lessThan">
      <formula>20</formula>
    </cfRule>
    <cfRule type="cellIs" dxfId="1" priority="4286" operator="greaterThan">
      <formula>120</formula>
    </cfRule>
    <cfRule type="containsText" dxfId="2" priority="316" operator="between" text="库存为">
      <formula>NOT(ISERROR(SEARCH("库存为",AU3660)))</formula>
    </cfRule>
  </conditionalFormatting>
  <conditionalFormatting sqref="AU3661">
    <cfRule type="cellIs" dxfId="0" priority="8255" operator="lessThan">
      <formula>20</formula>
    </cfRule>
    <cfRule type="cellIs" dxfId="1" priority="4285" operator="greaterThan">
      <formula>120</formula>
    </cfRule>
    <cfRule type="containsText" dxfId="2" priority="315" operator="between" text="库存为">
      <formula>NOT(ISERROR(SEARCH("库存为",AU3661)))</formula>
    </cfRule>
  </conditionalFormatting>
  <conditionalFormatting sqref="AU3662">
    <cfRule type="cellIs" dxfId="0" priority="8254" operator="lessThan">
      <formula>20</formula>
    </cfRule>
    <cfRule type="cellIs" dxfId="1" priority="4284" operator="greaterThan">
      <formula>120</formula>
    </cfRule>
    <cfRule type="containsText" dxfId="2" priority="314" operator="between" text="库存为">
      <formula>NOT(ISERROR(SEARCH("库存为",AU3662)))</formula>
    </cfRule>
  </conditionalFormatting>
  <conditionalFormatting sqref="AU3663">
    <cfRule type="cellIs" dxfId="0" priority="8253" operator="lessThan">
      <formula>20</formula>
    </cfRule>
    <cfRule type="cellIs" dxfId="1" priority="4283" operator="greaterThan">
      <formula>120</formula>
    </cfRule>
    <cfRule type="containsText" dxfId="2" priority="313" operator="between" text="库存为">
      <formula>NOT(ISERROR(SEARCH("库存为",AU3663)))</formula>
    </cfRule>
  </conditionalFormatting>
  <conditionalFormatting sqref="AU3664">
    <cfRule type="cellIs" dxfId="0" priority="8252" operator="lessThan">
      <formula>20</formula>
    </cfRule>
    <cfRule type="cellIs" dxfId="1" priority="4282" operator="greaterThan">
      <formula>120</formula>
    </cfRule>
    <cfRule type="containsText" dxfId="2" priority="312" operator="between" text="库存为">
      <formula>NOT(ISERROR(SEARCH("库存为",AU3664)))</formula>
    </cfRule>
  </conditionalFormatting>
  <conditionalFormatting sqref="AU3665">
    <cfRule type="cellIs" dxfId="0" priority="8251" operator="lessThan">
      <formula>20</formula>
    </cfRule>
    <cfRule type="cellIs" dxfId="1" priority="4281" operator="greaterThan">
      <formula>120</formula>
    </cfRule>
    <cfRule type="containsText" dxfId="2" priority="311" operator="between" text="库存为">
      <formula>NOT(ISERROR(SEARCH("库存为",AU3665)))</formula>
    </cfRule>
  </conditionalFormatting>
  <conditionalFormatting sqref="AU3666">
    <cfRule type="cellIs" dxfId="0" priority="8250" operator="lessThan">
      <formula>20</formula>
    </cfRule>
    <cfRule type="cellIs" dxfId="1" priority="4280" operator="greaterThan">
      <formula>120</formula>
    </cfRule>
    <cfRule type="containsText" dxfId="2" priority="310" operator="between" text="库存为">
      <formula>NOT(ISERROR(SEARCH("库存为",AU3666)))</formula>
    </cfRule>
  </conditionalFormatting>
  <conditionalFormatting sqref="AU3667">
    <cfRule type="cellIs" dxfId="0" priority="8249" operator="lessThan">
      <formula>20</formula>
    </cfRule>
    <cfRule type="cellIs" dxfId="1" priority="4279" operator="greaterThan">
      <formula>120</formula>
    </cfRule>
    <cfRule type="containsText" dxfId="2" priority="309" operator="between" text="库存为">
      <formula>NOT(ISERROR(SEARCH("库存为",AU3667)))</formula>
    </cfRule>
  </conditionalFormatting>
  <conditionalFormatting sqref="AU3668">
    <cfRule type="cellIs" dxfId="0" priority="8248" operator="lessThan">
      <formula>20</formula>
    </cfRule>
    <cfRule type="cellIs" dxfId="1" priority="4278" operator="greaterThan">
      <formula>120</formula>
    </cfRule>
    <cfRule type="containsText" dxfId="2" priority="308" operator="between" text="库存为">
      <formula>NOT(ISERROR(SEARCH("库存为",AU3668)))</formula>
    </cfRule>
  </conditionalFormatting>
  <conditionalFormatting sqref="AU3669">
    <cfRule type="cellIs" dxfId="0" priority="8247" operator="lessThan">
      <formula>20</formula>
    </cfRule>
    <cfRule type="cellIs" dxfId="1" priority="4277" operator="greaterThan">
      <formula>120</formula>
    </cfRule>
    <cfRule type="containsText" dxfId="2" priority="307" operator="between" text="库存为">
      <formula>NOT(ISERROR(SEARCH("库存为",AU3669)))</formula>
    </cfRule>
  </conditionalFormatting>
  <conditionalFormatting sqref="AU3670">
    <cfRule type="cellIs" dxfId="0" priority="8246" operator="lessThan">
      <formula>20</formula>
    </cfRule>
    <cfRule type="cellIs" dxfId="1" priority="4276" operator="greaterThan">
      <formula>120</formula>
    </cfRule>
    <cfRule type="containsText" dxfId="2" priority="306" operator="between" text="库存为">
      <formula>NOT(ISERROR(SEARCH("库存为",AU3670)))</formula>
    </cfRule>
  </conditionalFormatting>
  <conditionalFormatting sqref="AU3671">
    <cfRule type="cellIs" dxfId="0" priority="8245" operator="lessThan">
      <formula>20</formula>
    </cfRule>
    <cfRule type="cellIs" dxfId="1" priority="4275" operator="greaterThan">
      <formula>120</formula>
    </cfRule>
    <cfRule type="containsText" dxfId="2" priority="305" operator="between" text="库存为">
      <formula>NOT(ISERROR(SEARCH("库存为",AU3671)))</formula>
    </cfRule>
  </conditionalFormatting>
  <conditionalFormatting sqref="AU3672">
    <cfRule type="cellIs" dxfId="0" priority="8244" operator="lessThan">
      <formula>20</formula>
    </cfRule>
    <cfRule type="cellIs" dxfId="1" priority="4274" operator="greaterThan">
      <formula>120</formula>
    </cfRule>
    <cfRule type="containsText" dxfId="2" priority="304" operator="between" text="库存为">
      <formula>NOT(ISERROR(SEARCH("库存为",AU3672)))</formula>
    </cfRule>
  </conditionalFormatting>
  <conditionalFormatting sqref="AU3673">
    <cfRule type="cellIs" dxfId="0" priority="8243" operator="lessThan">
      <formula>20</formula>
    </cfRule>
    <cfRule type="cellIs" dxfId="1" priority="4273" operator="greaterThan">
      <formula>120</formula>
    </cfRule>
    <cfRule type="containsText" dxfId="2" priority="303" operator="between" text="库存为">
      <formula>NOT(ISERROR(SEARCH("库存为",AU3673)))</formula>
    </cfRule>
  </conditionalFormatting>
  <conditionalFormatting sqref="AU3674">
    <cfRule type="cellIs" dxfId="0" priority="8242" operator="lessThan">
      <formula>20</formula>
    </cfRule>
    <cfRule type="cellIs" dxfId="1" priority="4272" operator="greaterThan">
      <formula>120</formula>
    </cfRule>
    <cfRule type="containsText" dxfId="2" priority="302" operator="between" text="库存为">
      <formula>NOT(ISERROR(SEARCH("库存为",AU3674)))</formula>
    </cfRule>
  </conditionalFormatting>
  <conditionalFormatting sqref="AU3675">
    <cfRule type="cellIs" dxfId="0" priority="8241" operator="lessThan">
      <formula>20</formula>
    </cfRule>
    <cfRule type="cellIs" dxfId="1" priority="4271" operator="greaterThan">
      <formula>120</formula>
    </cfRule>
    <cfRule type="containsText" dxfId="2" priority="301" operator="between" text="库存为">
      <formula>NOT(ISERROR(SEARCH("库存为",AU3675)))</formula>
    </cfRule>
  </conditionalFormatting>
  <conditionalFormatting sqref="AU3676">
    <cfRule type="cellIs" dxfId="0" priority="8240" operator="lessThan">
      <formula>20</formula>
    </cfRule>
    <cfRule type="cellIs" dxfId="1" priority="4270" operator="greaterThan">
      <formula>120</formula>
    </cfRule>
    <cfRule type="containsText" dxfId="2" priority="300" operator="between" text="库存为">
      <formula>NOT(ISERROR(SEARCH("库存为",AU3676)))</formula>
    </cfRule>
  </conditionalFormatting>
  <conditionalFormatting sqref="AU3677">
    <cfRule type="cellIs" dxfId="0" priority="8239" operator="lessThan">
      <formula>20</formula>
    </cfRule>
    <cfRule type="cellIs" dxfId="1" priority="4269" operator="greaterThan">
      <formula>120</formula>
    </cfRule>
    <cfRule type="containsText" dxfId="2" priority="299" operator="between" text="库存为">
      <formula>NOT(ISERROR(SEARCH("库存为",AU3677)))</formula>
    </cfRule>
  </conditionalFormatting>
  <conditionalFormatting sqref="AU3678">
    <cfRule type="cellIs" dxfId="0" priority="8238" operator="lessThan">
      <formula>20</formula>
    </cfRule>
    <cfRule type="cellIs" dxfId="1" priority="4268" operator="greaterThan">
      <formula>120</formula>
    </cfRule>
    <cfRule type="containsText" dxfId="2" priority="298" operator="between" text="库存为">
      <formula>NOT(ISERROR(SEARCH("库存为",AU3678)))</formula>
    </cfRule>
  </conditionalFormatting>
  <conditionalFormatting sqref="AU3679">
    <cfRule type="cellIs" dxfId="0" priority="8237" operator="lessThan">
      <formula>20</formula>
    </cfRule>
    <cfRule type="cellIs" dxfId="1" priority="4267" operator="greaterThan">
      <formula>120</formula>
    </cfRule>
    <cfRule type="containsText" dxfId="2" priority="297" operator="between" text="库存为">
      <formula>NOT(ISERROR(SEARCH("库存为",AU3679)))</formula>
    </cfRule>
  </conditionalFormatting>
  <conditionalFormatting sqref="AU3680">
    <cfRule type="cellIs" dxfId="0" priority="8236" operator="lessThan">
      <formula>20</formula>
    </cfRule>
    <cfRule type="cellIs" dxfId="1" priority="4266" operator="greaterThan">
      <formula>120</formula>
    </cfRule>
    <cfRule type="containsText" dxfId="2" priority="296" operator="between" text="库存为">
      <formula>NOT(ISERROR(SEARCH("库存为",AU3680)))</formula>
    </cfRule>
  </conditionalFormatting>
  <conditionalFormatting sqref="AU3681">
    <cfRule type="cellIs" dxfId="0" priority="8235" operator="lessThan">
      <formula>20</formula>
    </cfRule>
    <cfRule type="cellIs" dxfId="1" priority="4265" operator="greaterThan">
      <formula>120</formula>
    </cfRule>
    <cfRule type="containsText" dxfId="2" priority="295" operator="between" text="库存为">
      <formula>NOT(ISERROR(SEARCH("库存为",AU3681)))</formula>
    </cfRule>
  </conditionalFormatting>
  <conditionalFormatting sqref="AU3682">
    <cfRule type="cellIs" dxfId="0" priority="8234" operator="lessThan">
      <formula>20</formula>
    </cfRule>
    <cfRule type="cellIs" dxfId="1" priority="4264" operator="greaterThan">
      <formula>120</formula>
    </cfRule>
    <cfRule type="containsText" dxfId="2" priority="294" operator="between" text="库存为">
      <formula>NOT(ISERROR(SEARCH("库存为",AU3682)))</formula>
    </cfRule>
  </conditionalFormatting>
  <conditionalFormatting sqref="AU3683">
    <cfRule type="cellIs" dxfId="0" priority="8233" operator="lessThan">
      <formula>20</formula>
    </cfRule>
    <cfRule type="cellIs" dxfId="1" priority="4263" operator="greaterThan">
      <formula>120</formula>
    </cfRule>
    <cfRule type="containsText" dxfId="2" priority="293" operator="between" text="库存为">
      <formula>NOT(ISERROR(SEARCH("库存为",AU3683)))</formula>
    </cfRule>
  </conditionalFormatting>
  <conditionalFormatting sqref="AU3684">
    <cfRule type="cellIs" dxfId="0" priority="8232" operator="lessThan">
      <formula>20</formula>
    </cfRule>
    <cfRule type="cellIs" dxfId="1" priority="4262" operator="greaterThan">
      <formula>120</formula>
    </cfRule>
    <cfRule type="containsText" dxfId="2" priority="292" operator="between" text="库存为">
      <formula>NOT(ISERROR(SEARCH("库存为",AU3684)))</formula>
    </cfRule>
  </conditionalFormatting>
  <conditionalFormatting sqref="AU3685">
    <cfRule type="cellIs" dxfId="0" priority="8231" operator="lessThan">
      <formula>20</formula>
    </cfRule>
    <cfRule type="cellIs" dxfId="1" priority="4261" operator="greaterThan">
      <formula>120</formula>
    </cfRule>
    <cfRule type="containsText" dxfId="2" priority="291" operator="between" text="库存为">
      <formula>NOT(ISERROR(SEARCH("库存为",AU3685)))</formula>
    </cfRule>
  </conditionalFormatting>
  <conditionalFormatting sqref="AU3686">
    <cfRule type="cellIs" dxfId="0" priority="8230" operator="lessThan">
      <formula>20</formula>
    </cfRule>
    <cfRule type="cellIs" dxfId="1" priority="4260" operator="greaterThan">
      <formula>120</formula>
    </cfRule>
    <cfRule type="containsText" dxfId="2" priority="290" operator="between" text="库存为">
      <formula>NOT(ISERROR(SEARCH("库存为",AU3686)))</formula>
    </cfRule>
  </conditionalFormatting>
  <conditionalFormatting sqref="AU3687">
    <cfRule type="cellIs" dxfId="0" priority="8229" operator="lessThan">
      <formula>20</formula>
    </cfRule>
    <cfRule type="cellIs" dxfId="1" priority="4259" operator="greaterThan">
      <formula>120</formula>
    </cfRule>
    <cfRule type="containsText" dxfId="2" priority="289" operator="between" text="库存为">
      <formula>NOT(ISERROR(SEARCH("库存为",AU3687)))</formula>
    </cfRule>
  </conditionalFormatting>
  <conditionalFormatting sqref="AU3688">
    <cfRule type="cellIs" dxfId="0" priority="8228" operator="lessThan">
      <formula>20</formula>
    </cfRule>
    <cfRule type="cellIs" dxfId="1" priority="4258" operator="greaterThan">
      <formula>120</formula>
    </cfRule>
    <cfRule type="containsText" dxfId="2" priority="288" operator="between" text="库存为">
      <formula>NOT(ISERROR(SEARCH("库存为",AU3688)))</formula>
    </cfRule>
  </conditionalFormatting>
  <conditionalFormatting sqref="AU3689">
    <cfRule type="cellIs" dxfId="0" priority="8227" operator="lessThan">
      <formula>20</formula>
    </cfRule>
    <cfRule type="cellIs" dxfId="1" priority="4257" operator="greaterThan">
      <formula>120</formula>
    </cfRule>
    <cfRule type="containsText" dxfId="2" priority="287" operator="between" text="库存为">
      <formula>NOT(ISERROR(SEARCH("库存为",AU3689)))</formula>
    </cfRule>
  </conditionalFormatting>
  <conditionalFormatting sqref="AU3690">
    <cfRule type="cellIs" dxfId="0" priority="8226" operator="lessThan">
      <formula>20</formula>
    </cfRule>
    <cfRule type="cellIs" dxfId="1" priority="4256" operator="greaterThan">
      <formula>120</formula>
    </cfRule>
    <cfRule type="containsText" dxfId="2" priority="286" operator="between" text="库存为">
      <formula>NOT(ISERROR(SEARCH("库存为",AU3690)))</formula>
    </cfRule>
  </conditionalFormatting>
  <conditionalFormatting sqref="AU3691">
    <cfRule type="cellIs" dxfId="0" priority="8225" operator="lessThan">
      <formula>20</formula>
    </cfRule>
    <cfRule type="cellIs" dxfId="1" priority="4255" operator="greaterThan">
      <formula>120</formula>
    </cfRule>
    <cfRule type="containsText" dxfId="2" priority="285" operator="between" text="库存为">
      <formula>NOT(ISERROR(SEARCH("库存为",AU3691)))</formula>
    </cfRule>
  </conditionalFormatting>
  <conditionalFormatting sqref="AU3692">
    <cfRule type="cellIs" dxfId="0" priority="8224" operator="lessThan">
      <formula>20</formula>
    </cfRule>
    <cfRule type="cellIs" dxfId="1" priority="4254" operator="greaterThan">
      <formula>120</formula>
    </cfRule>
    <cfRule type="containsText" dxfId="2" priority="284" operator="between" text="库存为">
      <formula>NOT(ISERROR(SEARCH("库存为",AU3692)))</formula>
    </cfRule>
  </conditionalFormatting>
  <conditionalFormatting sqref="AU3693">
    <cfRule type="cellIs" dxfId="0" priority="8223" operator="lessThan">
      <formula>20</formula>
    </cfRule>
    <cfRule type="cellIs" dxfId="1" priority="4253" operator="greaterThan">
      <formula>120</formula>
    </cfRule>
    <cfRule type="containsText" dxfId="2" priority="283" operator="between" text="库存为">
      <formula>NOT(ISERROR(SEARCH("库存为",AU3693)))</formula>
    </cfRule>
  </conditionalFormatting>
  <conditionalFormatting sqref="AU3694">
    <cfRule type="cellIs" dxfId="0" priority="8222" operator="lessThan">
      <formula>20</formula>
    </cfRule>
    <cfRule type="cellIs" dxfId="1" priority="4252" operator="greaterThan">
      <formula>120</formula>
    </cfRule>
    <cfRule type="containsText" dxfId="2" priority="282" operator="between" text="库存为">
      <formula>NOT(ISERROR(SEARCH("库存为",AU3694)))</formula>
    </cfRule>
  </conditionalFormatting>
  <conditionalFormatting sqref="AU3695">
    <cfRule type="cellIs" dxfId="0" priority="8221" operator="lessThan">
      <formula>20</formula>
    </cfRule>
    <cfRule type="cellIs" dxfId="1" priority="4251" operator="greaterThan">
      <formula>120</formula>
    </cfRule>
    <cfRule type="containsText" dxfId="2" priority="281" operator="between" text="库存为">
      <formula>NOT(ISERROR(SEARCH("库存为",AU3695)))</formula>
    </cfRule>
  </conditionalFormatting>
  <conditionalFormatting sqref="AU3696">
    <cfRule type="cellIs" dxfId="0" priority="8220" operator="lessThan">
      <formula>20</formula>
    </cfRule>
    <cfRule type="cellIs" dxfId="1" priority="4250" operator="greaterThan">
      <formula>120</formula>
    </cfRule>
    <cfRule type="containsText" dxfId="2" priority="280" operator="between" text="库存为">
      <formula>NOT(ISERROR(SEARCH("库存为",AU3696)))</formula>
    </cfRule>
  </conditionalFormatting>
  <conditionalFormatting sqref="AU3697">
    <cfRule type="cellIs" dxfId="0" priority="8219" operator="lessThan">
      <formula>20</formula>
    </cfRule>
    <cfRule type="cellIs" dxfId="1" priority="4249" operator="greaterThan">
      <formula>120</formula>
    </cfRule>
    <cfRule type="containsText" dxfId="2" priority="279" operator="between" text="库存为">
      <formula>NOT(ISERROR(SEARCH("库存为",AU3697)))</formula>
    </cfRule>
  </conditionalFormatting>
  <conditionalFormatting sqref="AU3698">
    <cfRule type="cellIs" dxfId="0" priority="8218" operator="lessThan">
      <formula>20</formula>
    </cfRule>
    <cfRule type="cellIs" dxfId="1" priority="4248" operator="greaterThan">
      <formula>120</formula>
    </cfRule>
    <cfRule type="containsText" dxfId="2" priority="278" operator="between" text="库存为">
      <formula>NOT(ISERROR(SEARCH("库存为",AU3698)))</formula>
    </cfRule>
  </conditionalFormatting>
  <conditionalFormatting sqref="AU3699">
    <cfRule type="cellIs" dxfId="0" priority="8217" operator="lessThan">
      <formula>20</formula>
    </cfRule>
    <cfRule type="cellIs" dxfId="1" priority="4247" operator="greaterThan">
      <formula>120</formula>
    </cfRule>
    <cfRule type="containsText" dxfId="2" priority="277" operator="between" text="库存为">
      <formula>NOT(ISERROR(SEARCH("库存为",AU3699)))</formula>
    </cfRule>
  </conditionalFormatting>
  <conditionalFormatting sqref="AU3700">
    <cfRule type="cellIs" dxfId="0" priority="8216" operator="lessThan">
      <formula>20</formula>
    </cfRule>
    <cfRule type="cellIs" dxfId="1" priority="4246" operator="greaterThan">
      <formula>120</formula>
    </cfRule>
    <cfRule type="containsText" dxfId="2" priority="276" operator="between" text="库存为">
      <formula>NOT(ISERROR(SEARCH("库存为",AU3700)))</formula>
    </cfRule>
  </conditionalFormatting>
  <conditionalFormatting sqref="AU3701">
    <cfRule type="cellIs" dxfId="0" priority="8215" operator="lessThan">
      <formula>20</formula>
    </cfRule>
    <cfRule type="cellIs" dxfId="1" priority="4245" operator="greaterThan">
      <formula>120</formula>
    </cfRule>
    <cfRule type="containsText" dxfId="2" priority="275" operator="between" text="库存为">
      <formula>NOT(ISERROR(SEARCH("库存为",AU3701)))</formula>
    </cfRule>
  </conditionalFormatting>
  <conditionalFormatting sqref="AU3702">
    <cfRule type="cellIs" dxfId="0" priority="8214" operator="lessThan">
      <formula>20</formula>
    </cfRule>
    <cfRule type="cellIs" dxfId="1" priority="4244" operator="greaterThan">
      <formula>120</formula>
    </cfRule>
    <cfRule type="containsText" dxfId="2" priority="274" operator="between" text="库存为">
      <formula>NOT(ISERROR(SEARCH("库存为",AU3702)))</formula>
    </cfRule>
  </conditionalFormatting>
  <conditionalFormatting sqref="AU3703">
    <cfRule type="cellIs" dxfId="0" priority="8213" operator="lessThan">
      <formula>20</formula>
    </cfRule>
    <cfRule type="cellIs" dxfId="1" priority="4243" operator="greaterThan">
      <formula>120</formula>
    </cfRule>
    <cfRule type="containsText" dxfId="2" priority="273" operator="between" text="库存为">
      <formula>NOT(ISERROR(SEARCH("库存为",AU3703)))</formula>
    </cfRule>
  </conditionalFormatting>
  <conditionalFormatting sqref="AU3704">
    <cfRule type="cellIs" dxfId="0" priority="8212" operator="lessThan">
      <formula>20</formula>
    </cfRule>
    <cfRule type="cellIs" dxfId="1" priority="4242" operator="greaterThan">
      <formula>120</formula>
    </cfRule>
    <cfRule type="containsText" dxfId="2" priority="272" operator="between" text="库存为">
      <formula>NOT(ISERROR(SEARCH("库存为",AU3704)))</formula>
    </cfRule>
  </conditionalFormatting>
  <conditionalFormatting sqref="AU3705">
    <cfRule type="cellIs" dxfId="0" priority="8211" operator="lessThan">
      <formula>20</formula>
    </cfRule>
    <cfRule type="cellIs" dxfId="1" priority="4241" operator="greaterThan">
      <formula>120</formula>
    </cfRule>
    <cfRule type="containsText" dxfId="2" priority="271" operator="between" text="库存为">
      <formula>NOT(ISERROR(SEARCH("库存为",AU3705)))</formula>
    </cfRule>
  </conditionalFormatting>
  <conditionalFormatting sqref="AU3706">
    <cfRule type="cellIs" dxfId="0" priority="8210" operator="lessThan">
      <formula>20</formula>
    </cfRule>
    <cfRule type="cellIs" dxfId="1" priority="4240" operator="greaterThan">
      <formula>120</formula>
    </cfRule>
    <cfRule type="containsText" dxfId="2" priority="270" operator="between" text="库存为">
      <formula>NOT(ISERROR(SEARCH("库存为",AU3706)))</formula>
    </cfRule>
  </conditionalFormatting>
  <conditionalFormatting sqref="AU3707">
    <cfRule type="cellIs" dxfId="0" priority="8209" operator="lessThan">
      <formula>20</formula>
    </cfRule>
    <cfRule type="cellIs" dxfId="1" priority="4239" operator="greaterThan">
      <formula>120</formula>
    </cfRule>
    <cfRule type="containsText" dxfId="2" priority="269" operator="between" text="库存为">
      <formula>NOT(ISERROR(SEARCH("库存为",AU3707)))</formula>
    </cfRule>
  </conditionalFormatting>
  <conditionalFormatting sqref="AU3708">
    <cfRule type="cellIs" dxfId="0" priority="8208" operator="lessThan">
      <formula>20</formula>
    </cfRule>
    <cfRule type="cellIs" dxfId="1" priority="4238" operator="greaterThan">
      <formula>120</formula>
    </cfRule>
    <cfRule type="containsText" dxfId="2" priority="268" operator="between" text="库存为">
      <formula>NOT(ISERROR(SEARCH("库存为",AU3708)))</formula>
    </cfRule>
  </conditionalFormatting>
  <conditionalFormatting sqref="AU3709">
    <cfRule type="cellIs" dxfId="0" priority="8207" operator="lessThan">
      <formula>20</formula>
    </cfRule>
    <cfRule type="cellIs" dxfId="1" priority="4237" operator="greaterThan">
      <formula>120</formula>
    </cfRule>
    <cfRule type="containsText" dxfId="2" priority="267" operator="between" text="库存为">
      <formula>NOT(ISERROR(SEARCH("库存为",AU3709)))</formula>
    </cfRule>
  </conditionalFormatting>
  <conditionalFormatting sqref="AU3710">
    <cfRule type="cellIs" dxfId="0" priority="8206" operator="lessThan">
      <formula>20</formula>
    </cfRule>
    <cfRule type="cellIs" dxfId="1" priority="4236" operator="greaterThan">
      <formula>120</formula>
    </cfRule>
    <cfRule type="containsText" dxfId="2" priority="266" operator="between" text="库存为">
      <formula>NOT(ISERROR(SEARCH("库存为",AU3710)))</formula>
    </cfRule>
  </conditionalFormatting>
  <conditionalFormatting sqref="AU3711">
    <cfRule type="cellIs" dxfId="0" priority="8205" operator="lessThan">
      <formula>20</formula>
    </cfRule>
    <cfRule type="cellIs" dxfId="1" priority="4235" operator="greaterThan">
      <formula>120</formula>
    </cfRule>
    <cfRule type="containsText" dxfId="2" priority="265" operator="between" text="库存为">
      <formula>NOT(ISERROR(SEARCH("库存为",AU3711)))</formula>
    </cfRule>
  </conditionalFormatting>
  <conditionalFormatting sqref="AU3712">
    <cfRule type="cellIs" dxfId="0" priority="8204" operator="lessThan">
      <formula>20</formula>
    </cfRule>
    <cfRule type="cellIs" dxfId="1" priority="4234" operator="greaterThan">
      <formula>120</formula>
    </cfRule>
    <cfRule type="containsText" dxfId="2" priority="264" operator="between" text="库存为">
      <formula>NOT(ISERROR(SEARCH("库存为",AU3712)))</formula>
    </cfRule>
  </conditionalFormatting>
  <conditionalFormatting sqref="AU3713">
    <cfRule type="cellIs" dxfId="0" priority="8203" operator="lessThan">
      <formula>20</formula>
    </cfRule>
    <cfRule type="cellIs" dxfId="1" priority="4233" operator="greaterThan">
      <formula>120</formula>
    </cfRule>
    <cfRule type="containsText" dxfId="2" priority="263" operator="between" text="库存为">
      <formula>NOT(ISERROR(SEARCH("库存为",AU3713)))</formula>
    </cfRule>
  </conditionalFormatting>
  <conditionalFormatting sqref="AU3714">
    <cfRule type="cellIs" dxfId="0" priority="8202" operator="lessThan">
      <formula>20</formula>
    </cfRule>
    <cfRule type="cellIs" dxfId="1" priority="4232" operator="greaterThan">
      <formula>120</formula>
    </cfRule>
    <cfRule type="containsText" dxfId="2" priority="262" operator="between" text="库存为">
      <formula>NOT(ISERROR(SEARCH("库存为",AU3714)))</formula>
    </cfRule>
  </conditionalFormatting>
  <conditionalFormatting sqref="AU3715">
    <cfRule type="cellIs" dxfId="0" priority="8201" operator="lessThan">
      <formula>20</formula>
    </cfRule>
    <cfRule type="cellIs" dxfId="1" priority="4231" operator="greaterThan">
      <formula>120</formula>
    </cfRule>
    <cfRule type="containsText" dxfId="2" priority="261" operator="between" text="库存为">
      <formula>NOT(ISERROR(SEARCH("库存为",AU3715)))</formula>
    </cfRule>
  </conditionalFormatting>
  <conditionalFormatting sqref="AU3716">
    <cfRule type="cellIs" dxfId="0" priority="8200" operator="lessThan">
      <formula>20</formula>
    </cfRule>
    <cfRule type="cellIs" dxfId="1" priority="4230" operator="greaterThan">
      <formula>120</formula>
    </cfRule>
    <cfRule type="containsText" dxfId="2" priority="260" operator="between" text="库存为">
      <formula>NOT(ISERROR(SEARCH("库存为",AU3716)))</formula>
    </cfRule>
  </conditionalFormatting>
  <conditionalFormatting sqref="AU3717">
    <cfRule type="cellIs" dxfId="0" priority="8199" operator="lessThan">
      <formula>20</formula>
    </cfRule>
    <cfRule type="cellIs" dxfId="1" priority="4229" operator="greaterThan">
      <formula>120</formula>
    </cfRule>
    <cfRule type="containsText" dxfId="2" priority="259" operator="between" text="库存为">
      <formula>NOT(ISERROR(SEARCH("库存为",AU3717)))</formula>
    </cfRule>
  </conditionalFormatting>
  <conditionalFormatting sqref="AU3718">
    <cfRule type="cellIs" dxfId="0" priority="8198" operator="lessThan">
      <formula>20</formula>
    </cfRule>
    <cfRule type="cellIs" dxfId="1" priority="4228" operator="greaterThan">
      <formula>120</formula>
    </cfRule>
    <cfRule type="containsText" dxfId="2" priority="258" operator="between" text="库存为">
      <formula>NOT(ISERROR(SEARCH("库存为",AU3718)))</formula>
    </cfRule>
  </conditionalFormatting>
  <conditionalFormatting sqref="AU3719">
    <cfRule type="cellIs" dxfId="0" priority="8197" operator="lessThan">
      <formula>20</formula>
    </cfRule>
    <cfRule type="cellIs" dxfId="1" priority="4227" operator="greaterThan">
      <formula>120</formula>
    </cfRule>
    <cfRule type="containsText" dxfId="2" priority="257" operator="between" text="库存为">
      <formula>NOT(ISERROR(SEARCH("库存为",AU3719)))</formula>
    </cfRule>
  </conditionalFormatting>
  <conditionalFormatting sqref="AU3720">
    <cfRule type="cellIs" dxfId="0" priority="8196" operator="lessThan">
      <formula>20</formula>
    </cfRule>
    <cfRule type="cellIs" dxfId="1" priority="4226" operator="greaterThan">
      <formula>120</formula>
    </cfRule>
    <cfRule type="containsText" dxfId="2" priority="256" operator="between" text="库存为">
      <formula>NOT(ISERROR(SEARCH("库存为",AU3720)))</formula>
    </cfRule>
  </conditionalFormatting>
  <conditionalFormatting sqref="AU3721">
    <cfRule type="cellIs" dxfId="0" priority="8195" operator="lessThan">
      <formula>20</formula>
    </cfRule>
    <cfRule type="cellIs" dxfId="1" priority="4225" operator="greaterThan">
      <formula>120</formula>
    </cfRule>
    <cfRule type="containsText" dxfId="2" priority="255" operator="between" text="库存为">
      <formula>NOT(ISERROR(SEARCH("库存为",AU3721)))</formula>
    </cfRule>
  </conditionalFormatting>
  <conditionalFormatting sqref="AU3722">
    <cfRule type="cellIs" dxfId="0" priority="8194" operator="lessThan">
      <formula>20</formula>
    </cfRule>
    <cfRule type="cellIs" dxfId="1" priority="4224" operator="greaterThan">
      <formula>120</formula>
    </cfRule>
    <cfRule type="containsText" dxfId="2" priority="254" operator="between" text="库存为">
      <formula>NOT(ISERROR(SEARCH("库存为",AU3722)))</formula>
    </cfRule>
  </conditionalFormatting>
  <conditionalFormatting sqref="AU3723">
    <cfRule type="cellIs" dxfId="0" priority="8193" operator="lessThan">
      <formula>20</formula>
    </cfRule>
    <cfRule type="cellIs" dxfId="1" priority="4223" operator="greaterThan">
      <formula>120</formula>
    </cfRule>
    <cfRule type="containsText" dxfId="2" priority="253" operator="between" text="库存为">
      <formula>NOT(ISERROR(SEARCH("库存为",AU3723)))</formula>
    </cfRule>
  </conditionalFormatting>
  <conditionalFormatting sqref="AU3724">
    <cfRule type="cellIs" dxfId="0" priority="8192" operator="lessThan">
      <formula>20</formula>
    </cfRule>
    <cfRule type="cellIs" dxfId="1" priority="4222" operator="greaterThan">
      <formula>120</formula>
    </cfRule>
    <cfRule type="containsText" dxfId="2" priority="252" operator="between" text="库存为">
      <formula>NOT(ISERROR(SEARCH("库存为",AU3724)))</formula>
    </cfRule>
  </conditionalFormatting>
  <conditionalFormatting sqref="AU3725">
    <cfRule type="cellIs" dxfId="0" priority="8191" operator="lessThan">
      <formula>20</formula>
    </cfRule>
    <cfRule type="cellIs" dxfId="1" priority="4221" operator="greaterThan">
      <formula>120</formula>
    </cfRule>
    <cfRule type="containsText" dxfId="2" priority="251" operator="between" text="库存为">
      <formula>NOT(ISERROR(SEARCH("库存为",AU3725)))</formula>
    </cfRule>
  </conditionalFormatting>
  <conditionalFormatting sqref="AU3726">
    <cfRule type="cellIs" dxfId="0" priority="8190" operator="lessThan">
      <formula>20</formula>
    </cfRule>
    <cfRule type="cellIs" dxfId="1" priority="4220" operator="greaterThan">
      <formula>120</formula>
    </cfRule>
    <cfRule type="containsText" dxfId="2" priority="250" operator="between" text="库存为">
      <formula>NOT(ISERROR(SEARCH("库存为",AU3726)))</formula>
    </cfRule>
  </conditionalFormatting>
  <conditionalFormatting sqref="AU3727">
    <cfRule type="cellIs" dxfId="0" priority="8189" operator="lessThan">
      <formula>20</formula>
    </cfRule>
    <cfRule type="cellIs" dxfId="1" priority="4219" operator="greaterThan">
      <formula>120</formula>
    </cfRule>
    <cfRule type="containsText" dxfId="2" priority="249" operator="between" text="库存为">
      <formula>NOT(ISERROR(SEARCH("库存为",AU3727)))</formula>
    </cfRule>
  </conditionalFormatting>
  <conditionalFormatting sqref="AU3728">
    <cfRule type="cellIs" dxfId="0" priority="8188" operator="lessThan">
      <formula>20</formula>
    </cfRule>
    <cfRule type="cellIs" dxfId="1" priority="4218" operator="greaterThan">
      <formula>120</formula>
    </cfRule>
    <cfRule type="containsText" dxfId="2" priority="248" operator="between" text="库存为">
      <formula>NOT(ISERROR(SEARCH("库存为",AU3728)))</formula>
    </cfRule>
  </conditionalFormatting>
  <conditionalFormatting sqref="AU3729">
    <cfRule type="cellIs" dxfId="0" priority="8187" operator="lessThan">
      <formula>20</formula>
    </cfRule>
    <cfRule type="cellIs" dxfId="1" priority="4217" operator="greaterThan">
      <formula>120</formula>
    </cfRule>
    <cfRule type="containsText" dxfId="2" priority="247" operator="between" text="库存为">
      <formula>NOT(ISERROR(SEARCH("库存为",AU3729)))</formula>
    </cfRule>
  </conditionalFormatting>
  <conditionalFormatting sqref="AU3730">
    <cfRule type="cellIs" dxfId="0" priority="8186" operator="lessThan">
      <formula>20</formula>
    </cfRule>
    <cfRule type="cellIs" dxfId="1" priority="4216" operator="greaterThan">
      <formula>120</formula>
    </cfRule>
    <cfRule type="containsText" dxfId="2" priority="246" operator="between" text="库存为">
      <formula>NOT(ISERROR(SEARCH("库存为",AU3730)))</formula>
    </cfRule>
  </conditionalFormatting>
  <conditionalFormatting sqref="AU3731">
    <cfRule type="cellIs" dxfId="0" priority="8185" operator="lessThan">
      <formula>20</formula>
    </cfRule>
    <cfRule type="cellIs" dxfId="1" priority="4215" operator="greaterThan">
      <formula>120</formula>
    </cfRule>
    <cfRule type="containsText" dxfId="2" priority="245" operator="between" text="库存为">
      <formula>NOT(ISERROR(SEARCH("库存为",AU3731)))</formula>
    </cfRule>
  </conditionalFormatting>
  <conditionalFormatting sqref="AU3732">
    <cfRule type="cellIs" dxfId="0" priority="8184" operator="lessThan">
      <formula>20</formula>
    </cfRule>
    <cfRule type="cellIs" dxfId="1" priority="4214" operator="greaterThan">
      <formula>120</formula>
    </cfRule>
    <cfRule type="containsText" dxfId="2" priority="244" operator="between" text="库存为">
      <formula>NOT(ISERROR(SEARCH("库存为",AU3732)))</formula>
    </cfRule>
  </conditionalFormatting>
  <conditionalFormatting sqref="AU3733">
    <cfRule type="cellIs" dxfId="0" priority="8183" operator="lessThan">
      <formula>20</formula>
    </cfRule>
    <cfRule type="cellIs" dxfId="1" priority="4213" operator="greaterThan">
      <formula>120</formula>
    </cfRule>
    <cfRule type="containsText" dxfId="2" priority="243" operator="between" text="库存为">
      <formula>NOT(ISERROR(SEARCH("库存为",AU3733)))</formula>
    </cfRule>
  </conditionalFormatting>
  <conditionalFormatting sqref="AU3734">
    <cfRule type="cellIs" dxfId="0" priority="8182" operator="lessThan">
      <formula>20</formula>
    </cfRule>
    <cfRule type="cellIs" dxfId="1" priority="4212" operator="greaterThan">
      <formula>120</formula>
    </cfRule>
    <cfRule type="containsText" dxfId="2" priority="242" operator="between" text="库存为">
      <formula>NOT(ISERROR(SEARCH("库存为",AU3734)))</formula>
    </cfRule>
  </conditionalFormatting>
  <conditionalFormatting sqref="AU3735">
    <cfRule type="cellIs" dxfId="0" priority="8181" operator="lessThan">
      <formula>20</formula>
    </cfRule>
    <cfRule type="cellIs" dxfId="1" priority="4211" operator="greaterThan">
      <formula>120</formula>
    </cfRule>
    <cfRule type="containsText" dxfId="2" priority="241" operator="between" text="库存为">
      <formula>NOT(ISERROR(SEARCH("库存为",AU3735)))</formula>
    </cfRule>
  </conditionalFormatting>
  <conditionalFormatting sqref="AU3736">
    <cfRule type="cellIs" dxfId="0" priority="8180" operator="lessThan">
      <formula>20</formula>
    </cfRule>
    <cfRule type="cellIs" dxfId="1" priority="4210" operator="greaterThan">
      <formula>120</formula>
    </cfRule>
    <cfRule type="containsText" dxfId="2" priority="240" operator="between" text="库存为">
      <formula>NOT(ISERROR(SEARCH("库存为",AU3736)))</formula>
    </cfRule>
  </conditionalFormatting>
  <conditionalFormatting sqref="AU3737">
    <cfRule type="cellIs" dxfId="0" priority="8179" operator="lessThan">
      <formula>20</formula>
    </cfRule>
    <cfRule type="cellIs" dxfId="1" priority="4209" operator="greaterThan">
      <formula>120</formula>
    </cfRule>
    <cfRule type="containsText" dxfId="2" priority="239" operator="between" text="库存为">
      <formula>NOT(ISERROR(SEARCH("库存为",AU3737)))</formula>
    </cfRule>
  </conditionalFormatting>
  <conditionalFormatting sqref="AU3738">
    <cfRule type="cellIs" dxfId="0" priority="8178" operator="lessThan">
      <formula>20</formula>
    </cfRule>
    <cfRule type="cellIs" dxfId="1" priority="4208" operator="greaterThan">
      <formula>120</formula>
    </cfRule>
    <cfRule type="containsText" dxfId="2" priority="238" operator="between" text="库存为">
      <formula>NOT(ISERROR(SEARCH("库存为",AU3738)))</formula>
    </cfRule>
  </conditionalFormatting>
  <conditionalFormatting sqref="AU3739">
    <cfRule type="cellIs" dxfId="0" priority="8177" operator="lessThan">
      <formula>20</formula>
    </cfRule>
    <cfRule type="cellIs" dxfId="1" priority="4207" operator="greaterThan">
      <formula>120</formula>
    </cfRule>
    <cfRule type="containsText" dxfId="2" priority="237" operator="between" text="库存为">
      <formula>NOT(ISERROR(SEARCH("库存为",AU3739)))</formula>
    </cfRule>
  </conditionalFormatting>
  <conditionalFormatting sqref="AU3740">
    <cfRule type="cellIs" dxfId="0" priority="8176" operator="lessThan">
      <formula>20</formula>
    </cfRule>
    <cfRule type="cellIs" dxfId="1" priority="4206" operator="greaterThan">
      <formula>120</formula>
    </cfRule>
    <cfRule type="containsText" dxfId="2" priority="236" operator="between" text="库存为">
      <formula>NOT(ISERROR(SEARCH("库存为",AU3740)))</formula>
    </cfRule>
  </conditionalFormatting>
  <conditionalFormatting sqref="AU3741">
    <cfRule type="cellIs" dxfId="0" priority="8175" operator="lessThan">
      <formula>20</formula>
    </cfRule>
    <cfRule type="cellIs" dxfId="1" priority="4205" operator="greaterThan">
      <formula>120</formula>
    </cfRule>
    <cfRule type="containsText" dxfId="2" priority="235" operator="between" text="库存为">
      <formula>NOT(ISERROR(SEARCH("库存为",AU3741)))</formula>
    </cfRule>
  </conditionalFormatting>
  <conditionalFormatting sqref="AU3742">
    <cfRule type="cellIs" dxfId="0" priority="8174" operator="lessThan">
      <formula>20</formula>
    </cfRule>
    <cfRule type="cellIs" dxfId="1" priority="4204" operator="greaterThan">
      <formula>120</formula>
    </cfRule>
    <cfRule type="containsText" dxfId="2" priority="234" operator="between" text="库存为">
      <formula>NOT(ISERROR(SEARCH("库存为",AU3742)))</formula>
    </cfRule>
  </conditionalFormatting>
  <conditionalFormatting sqref="AU3743">
    <cfRule type="cellIs" dxfId="0" priority="8173" operator="lessThan">
      <formula>20</formula>
    </cfRule>
    <cfRule type="cellIs" dxfId="1" priority="4203" operator="greaterThan">
      <formula>120</formula>
    </cfRule>
    <cfRule type="containsText" dxfId="2" priority="233" operator="between" text="库存为">
      <formula>NOT(ISERROR(SEARCH("库存为",AU3743)))</formula>
    </cfRule>
  </conditionalFormatting>
  <conditionalFormatting sqref="AU3744">
    <cfRule type="cellIs" dxfId="0" priority="8172" operator="lessThan">
      <formula>20</formula>
    </cfRule>
    <cfRule type="cellIs" dxfId="1" priority="4202" operator="greaterThan">
      <formula>120</formula>
    </cfRule>
    <cfRule type="containsText" dxfId="2" priority="232" operator="between" text="库存为">
      <formula>NOT(ISERROR(SEARCH("库存为",AU3744)))</formula>
    </cfRule>
  </conditionalFormatting>
  <conditionalFormatting sqref="AU3745">
    <cfRule type="cellIs" dxfId="0" priority="8171" operator="lessThan">
      <formula>20</formula>
    </cfRule>
    <cfRule type="cellIs" dxfId="1" priority="4201" operator="greaterThan">
      <formula>120</formula>
    </cfRule>
    <cfRule type="containsText" dxfId="2" priority="231" operator="between" text="库存为">
      <formula>NOT(ISERROR(SEARCH("库存为",AU3745)))</formula>
    </cfRule>
  </conditionalFormatting>
  <conditionalFormatting sqref="AU3746">
    <cfRule type="cellIs" dxfId="0" priority="8170" operator="lessThan">
      <formula>20</formula>
    </cfRule>
    <cfRule type="cellIs" dxfId="1" priority="4200" operator="greaterThan">
      <formula>120</formula>
    </cfRule>
    <cfRule type="containsText" dxfId="2" priority="230" operator="between" text="库存为">
      <formula>NOT(ISERROR(SEARCH("库存为",AU3746)))</formula>
    </cfRule>
  </conditionalFormatting>
  <conditionalFormatting sqref="AU3747">
    <cfRule type="cellIs" dxfId="0" priority="8169" operator="lessThan">
      <formula>20</formula>
    </cfRule>
    <cfRule type="cellIs" dxfId="1" priority="4199" operator="greaterThan">
      <formula>120</formula>
    </cfRule>
    <cfRule type="containsText" dxfId="2" priority="229" operator="between" text="库存为">
      <formula>NOT(ISERROR(SEARCH("库存为",AU3747)))</formula>
    </cfRule>
  </conditionalFormatting>
  <conditionalFormatting sqref="AU3748">
    <cfRule type="cellIs" dxfId="0" priority="8168" operator="lessThan">
      <formula>20</formula>
    </cfRule>
    <cfRule type="cellIs" dxfId="1" priority="4198" operator="greaterThan">
      <formula>120</formula>
    </cfRule>
    <cfRule type="containsText" dxfId="2" priority="228" operator="between" text="库存为">
      <formula>NOT(ISERROR(SEARCH("库存为",AU3748)))</formula>
    </cfRule>
  </conditionalFormatting>
  <conditionalFormatting sqref="AU3749">
    <cfRule type="cellIs" dxfId="0" priority="8167" operator="lessThan">
      <formula>20</formula>
    </cfRule>
    <cfRule type="cellIs" dxfId="1" priority="4197" operator="greaterThan">
      <formula>120</formula>
    </cfRule>
    <cfRule type="containsText" dxfId="2" priority="227" operator="between" text="库存为">
      <formula>NOT(ISERROR(SEARCH("库存为",AU3749)))</formula>
    </cfRule>
  </conditionalFormatting>
  <conditionalFormatting sqref="AU3750">
    <cfRule type="cellIs" dxfId="0" priority="8166" operator="lessThan">
      <formula>20</formula>
    </cfRule>
    <cfRule type="cellIs" dxfId="1" priority="4196" operator="greaterThan">
      <formula>120</formula>
    </cfRule>
    <cfRule type="containsText" dxfId="2" priority="226" operator="between" text="库存为">
      <formula>NOT(ISERROR(SEARCH("库存为",AU3750)))</formula>
    </cfRule>
  </conditionalFormatting>
  <conditionalFormatting sqref="AU3751">
    <cfRule type="cellIs" dxfId="0" priority="8165" operator="lessThan">
      <formula>20</formula>
    </cfRule>
    <cfRule type="cellIs" dxfId="1" priority="4195" operator="greaterThan">
      <formula>120</formula>
    </cfRule>
    <cfRule type="containsText" dxfId="2" priority="225" operator="between" text="库存为">
      <formula>NOT(ISERROR(SEARCH("库存为",AU3751)))</formula>
    </cfRule>
  </conditionalFormatting>
  <conditionalFormatting sqref="AU3752">
    <cfRule type="cellIs" dxfId="0" priority="8164" operator="lessThan">
      <formula>20</formula>
    </cfRule>
    <cfRule type="cellIs" dxfId="1" priority="4194" operator="greaterThan">
      <formula>120</formula>
    </cfRule>
    <cfRule type="containsText" dxfId="2" priority="224" operator="between" text="库存为">
      <formula>NOT(ISERROR(SEARCH("库存为",AU3752)))</formula>
    </cfRule>
  </conditionalFormatting>
  <conditionalFormatting sqref="AU3753">
    <cfRule type="cellIs" dxfId="0" priority="8163" operator="lessThan">
      <formula>20</formula>
    </cfRule>
    <cfRule type="cellIs" dxfId="1" priority="4193" operator="greaterThan">
      <formula>120</formula>
    </cfRule>
    <cfRule type="containsText" dxfId="2" priority="223" operator="between" text="库存为">
      <formula>NOT(ISERROR(SEARCH("库存为",AU3753)))</formula>
    </cfRule>
  </conditionalFormatting>
  <conditionalFormatting sqref="AU3754">
    <cfRule type="cellIs" dxfId="0" priority="8162" operator="lessThan">
      <formula>20</formula>
    </cfRule>
    <cfRule type="cellIs" dxfId="1" priority="4192" operator="greaterThan">
      <formula>120</formula>
    </cfRule>
    <cfRule type="containsText" dxfId="2" priority="222" operator="between" text="库存为">
      <formula>NOT(ISERROR(SEARCH("库存为",AU3754)))</formula>
    </cfRule>
  </conditionalFormatting>
  <conditionalFormatting sqref="AU3755">
    <cfRule type="cellIs" dxfId="0" priority="8161" operator="lessThan">
      <formula>20</formula>
    </cfRule>
    <cfRule type="cellIs" dxfId="1" priority="4191" operator="greaterThan">
      <formula>120</formula>
    </cfRule>
    <cfRule type="containsText" dxfId="2" priority="221" operator="between" text="库存为">
      <formula>NOT(ISERROR(SEARCH("库存为",AU3755)))</formula>
    </cfRule>
  </conditionalFormatting>
  <conditionalFormatting sqref="AU3756">
    <cfRule type="cellIs" dxfId="0" priority="8160" operator="lessThan">
      <formula>20</formula>
    </cfRule>
    <cfRule type="cellIs" dxfId="1" priority="4190" operator="greaterThan">
      <formula>120</formula>
    </cfRule>
    <cfRule type="containsText" dxfId="2" priority="220" operator="between" text="库存为">
      <formula>NOT(ISERROR(SEARCH("库存为",AU3756)))</formula>
    </cfRule>
  </conditionalFormatting>
  <conditionalFormatting sqref="AU3757">
    <cfRule type="cellIs" dxfId="0" priority="8159" operator="lessThan">
      <formula>20</formula>
    </cfRule>
    <cfRule type="cellIs" dxfId="1" priority="4189" operator="greaterThan">
      <formula>120</formula>
    </cfRule>
    <cfRule type="containsText" dxfId="2" priority="219" operator="between" text="库存为">
      <formula>NOT(ISERROR(SEARCH("库存为",AU3757)))</formula>
    </cfRule>
  </conditionalFormatting>
  <conditionalFormatting sqref="AU3758">
    <cfRule type="cellIs" dxfId="0" priority="8158" operator="lessThan">
      <formula>20</formula>
    </cfRule>
    <cfRule type="cellIs" dxfId="1" priority="4188" operator="greaterThan">
      <formula>120</formula>
    </cfRule>
    <cfRule type="containsText" dxfId="2" priority="218" operator="between" text="库存为">
      <formula>NOT(ISERROR(SEARCH("库存为",AU3758)))</formula>
    </cfRule>
  </conditionalFormatting>
  <conditionalFormatting sqref="AU3759">
    <cfRule type="cellIs" dxfId="0" priority="8157" operator="lessThan">
      <formula>20</formula>
    </cfRule>
    <cfRule type="cellIs" dxfId="1" priority="4187" operator="greaterThan">
      <formula>120</formula>
    </cfRule>
    <cfRule type="containsText" dxfId="2" priority="217" operator="between" text="库存为">
      <formula>NOT(ISERROR(SEARCH("库存为",AU3759)))</formula>
    </cfRule>
  </conditionalFormatting>
  <conditionalFormatting sqref="AU3760">
    <cfRule type="cellIs" dxfId="0" priority="8156" operator="lessThan">
      <formula>20</formula>
    </cfRule>
    <cfRule type="cellIs" dxfId="1" priority="4186" operator="greaterThan">
      <formula>120</formula>
    </cfRule>
    <cfRule type="containsText" dxfId="2" priority="216" operator="between" text="库存为">
      <formula>NOT(ISERROR(SEARCH("库存为",AU3760)))</formula>
    </cfRule>
  </conditionalFormatting>
  <conditionalFormatting sqref="AU3761">
    <cfRule type="cellIs" dxfId="0" priority="8155" operator="lessThan">
      <formula>20</formula>
    </cfRule>
    <cfRule type="cellIs" dxfId="1" priority="4185" operator="greaterThan">
      <formula>120</formula>
    </cfRule>
    <cfRule type="containsText" dxfId="2" priority="215" operator="between" text="库存为">
      <formula>NOT(ISERROR(SEARCH("库存为",AU3761)))</formula>
    </cfRule>
  </conditionalFormatting>
  <conditionalFormatting sqref="AU3762">
    <cfRule type="cellIs" dxfId="0" priority="8154" operator="lessThan">
      <formula>20</formula>
    </cfRule>
    <cfRule type="cellIs" dxfId="1" priority="4184" operator="greaterThan">
      <formula>120</formula>
    </cfRule>
    <cfRule type="containsText" dxfId="2" priority="214" operator="between" text="库存为">
      <formula>NOT(ISERROR(SEARCH("库存为",AU3762)))</formula>
    </cfRule>
  </conditionalFormatting>
  <conditionalFormatting sqref="AU3763">
    <cfRule type="cellIs" dxfId="0" priority="8153" operator="lessThan">
      <formula>20</formula>
    </cfRule>
    <cfRule type="cellIs" dxfId="1" priority="4183" operator="greaterThan">
      <formula>120</formula>
    </cfRule>
    <cfRule type="containsText" dxfId="2" priority="213" operator="between" text="库存为">
      <formula>NOT(ISERROR(SEARCH("库存为",AU3763)))</formula>
    </cfRule>
  </conditionalFormatting>
  <conditionalFormatting sqref="AU3764">
    <cfRule type="cellIs" dxfId="0" priority="8152" operator="lessThan">
      <formula>20</formula>
    </cfRule>
    <cfRule type="cellIs" dxfId="1" priority="4182" operator="greaterThan">
      <formula>120</formula>
    </cfRule>
    <cfRule type="containsText" dxfId="2" priority="212" operator="between" text="库存为">
      <formula>NOT(ISERROR(SEARCH("库存为",AU3764)))</formula>
    </cfRule>
  </conditionalFormatting>
  <conditionalFormatting sqref="AU3765">
    <cfRule type="cellIs" dxfId="0" priority="8151" operator="lessThan">
      <formula>20</formula>
    </cfRule>
    <cfRule type="cellIs" dxfId="1" priority="4181" operator="greaterThan">
      <formula>120</formula>
    </cfRule>
    <cfRule type="containsText" dxfId="2" priority="211" operator="between" text="库存为">
      <formula>NOT(ISERROR(SEARCH("库存为",AU3765)))</formula>
    </cfRule>
  </conditionalFormatting>
  <conditionalFormatting sqref="AU3766">
    <cfRule type="cellIs" dxfId="0" priority="8150" operator="lessThan">
      <formula>20</formula>
    </cfRule>
    <cfRule type="cellIs" dxfId="1" priority="4180" operator="greaterThan">
      <formula>120</formula>
    </cfRule>
    <cfRule type="containsText" dxfId="2" priority="210" operator="between" text="库存为">
      <formula>NOT(ISERROR(SEARCH("库存为",AU3766)))</formula>
    </cfRule>
  </conditionalFormatting>
  <conditionalFormatting sqref="AU3767">
    <cfRule type="cellIs" dxfId="0" priority="8149" operator="lessThan">
      <formula>20</formula>
    </cfRule>
    <cfRule type="cellIs" dxfId="1" priority="4179" operator="greaterThan">
      <formula>120</formula>
    </cfRule>
    <cfRule type="containsText" dxfId="2" priority="209" operator="between" text="库存为">
      <formula>NOT(ISERROR(SEARCH("库存为",AU3767)))</formula>
    </cfRule>
  </conditionalFormatting>
  <conditionalFormatting sqref="AU3768">
    <cfRule type="cellIs" dxfId="0" priority="8148" operator="lessThan">
      <formula>20</formula>
    </cfRule>
    <cfRule type="cellIs" dxfId="1" priority="4178" operator="greaterThan">
      <formula>120</formula>
    </cfRule>
    <cfRule type="containsText" dxfId="2" priority="208" operator="between" text="库存为">
      <formula>NOT(ISERROR(SEARCH("库存为",AU3768)))</formula>
    </cfRule>
  </conditionalFormatting>
  <conditionalFormatting sqref="AU3769">
    <cfRule type="cellIs" dxfId="0" priority="8147" operator="lessThan">
      <formula>20</formula>
    </cfRule>
    <cfRule type="cellIs" dxfId="1" priority="4177" operator="greaterThan">
      <formula>120</formula>
    </cfRule>
    <cfRule type="containsText" dxfId="2" priority="207" operator="between" text="库存为">
      <formula>NOT(ISERROR(SEARCH("库存为",AU3769)))</formula>
    </cfRule>
  </conditionalFormatting>
  <conditionalFormatting sqref="AU3770">
    <cfRule type="cellIs" dxfId="0" priority="8146" operator="lessThan">
      <formula>20</formula>
    </cfRule>
    <cfRule type="cellIs" dxfId="1" priority="4176" operator="greaterThan">
      <formula>120</formula>
    </cfRule>
    <cfRule type="containsText" dxfId="2" priority="206" operator="between" text="库存为">
      <formula>NOT(ISERROR(SEARCH("库存为",AU3770)))</formula>
    </cfRule>
  </conditionalFormatting>
  <conditionalFormatting sqref="AU3771">
    <cfRule type="cellIs" dxfId="0" priority="8145" operator="lessThan">
      <formula>20</formula>
    </cfRule>
    <cfRule type="cellIs" dxfId="1" priority="4175" operator="greaterThan">
      <formula>120</formula>
    </cfRule>
    <cfRule type="containsText" dxfId="2" priority="205" operator="between" text="库存为">
      <formula>NOT(ISERROR(SEARCH("库存为",AU3771)))</formula>
    </cfRule>
  </conditionalFormatting>
  <conditionalFormatting sqref="AU3772">
    <cfRule type="cellIs" dxfId="0" priority="8144" operator="lessThan">
      <formula>20</formula>
    </cfRule>
    <cfRule type="cellIs" dxfId="1" priority="4174" operator="greaterThan">
      <formula>120</formula>
    </cfRule>
    <cfRule type="containsText" dxfId="2" priority="204" operator="between" text="库存为">
      <formula>NOT(ISERROR(SEARCH("库存为",AU3772)))</formula>
    </cfRule>
  </conditionalFormatting>
  <conditionalFormatting sqref="AU3773">
    <cfRule type="cellIs" dxfId="0" priority="8143" operator="lessThan">
      <formula>20</formula>
    </cfRule>
    <cfRule type="cellIs" dxfId="1" priority="4173" operator="greaterThan">
      <formula>120</formula>
    </cfRule>
    <cfRule type="containsText" dxfId="2" priority="203" operator="between" text="库存为">
      <formula>NOT(ISERROR(SEARCH("库存为",AU3773)))</formula>
    </cfRule>
  </conditionalFormatting>
  <conditionalFormatting sqref="AU3774">
    <cfRule type="cellIs" dxfId="0" priority="8142" operator="lessThan">
      <formula>20</formula>
    </cfRule>
    <cfRule type="cellIs" dxfId="1" priority="4172" operator="greaterThan">
      <formula>120</formula>
    </cfRule>
    <cfRule type="containsText" dxfId="2" priority="202" operator="between" text="库存为">
      <formula>NOT(ISERROR(SEARCH("库存为",AU3774)))</formula>
    </cfRule>
  </conditionalFormatting>
  <conditionalFormatting sqref="AU3775">
    <cfRule type="cellIs" dxfId="0" priority="8141" operator="lessThan">
      <formula>20</formula>
    </cfRule>
    <cfRule type="cellIs" dxfId="1" priority="4171" operator="greaterThan">
      <formula>120</formula>
    </cfRule>
    <cfRule type="containsText" dxfId="2" priority="201" operator="between" text="库存为">
      <formula>NOT(ISERROR(SEARCH("库存为",AU3775)))</formula>
    </cfRule>
  </conditionalFormatting>
  <conditionalFormatting sqref="AU3776">
    <cfRule type="cellIs" dxfId="0" priority="8140" operator="lessThan">
      <formula>20</formula>
    </cfRule>
    <cfRule type="cellIs" dxfId="1" priority="4170" operator="greaterThan">
      <formula>120</formula>
    </cfRule>
    <cfRule type="containsText" dxfId="2" priority="200" operator="between" text="库存为">
      <formula>NOT(ISERROR(SEARCH("库存为",AU3776)))</formula>
    </cfRule>
  </conditionalFormatting>
  <conditionalFormatting sqref="AU3777">
    <cfRule type="cellIs" dxfId="0" priority="8139" operator="lessThan">
      <formula>20</formula>
    </cfRule>
    <cfRule type="cellIs" dxfId="1" priority="4169" operator="greaterThan">
      <formula>120</formula>
    </cfRule>
    <cfRule type="containsText" dxfId="2" priority="199" operator="between" text="库存为">
      <formula>NOT(ISERROR(SEARCH("库存为",AU3777)))</formula>
    </cfRule>
  </conditionalFormatting>
  <conditionalFormatting sqref="AU3778">
    <cfRule type="cellIs" dxfId="0" priority="8138" operator="lessThan">
      <formula>20</formula>
    </cfRule>
    <cfRule type="cellIs" dxfId="1" priority="4168" operator="greaterThan">
      <formula>120</formula>
    </cfRule>
    <cfRule type="containsText" dxfId="2" priority="198" operator="between" text="库存为">
      <formula>NOT(ISERROR(SEARCH("库存为",AU3778)))</formula>
    </cfRule>
  </conditionalFormatting>
  <conditionalFormatting sqref="AU3779">
    <cfRule type="cellIs" dxfId="0" priority="8137" operator="lessThan">
      <formula>20</formula>
    </cfRule>
    <cfRule type="cellIs" dxfId="1" priority="4167" operator="greaterThan">
      <formula>120</formula>
    </cfRule>
    <cfRule type="containsText" dxfId="2" priority="197" operator="between" text="库存为">
      <formula>NOT(ISERROR(SEARCH("库存为",AU3779)))</formula>
    </cfRule>
  </conditionalFormatting>
  <conditionalFormatting sqref="AU3780">
    <cfRule type="cellIs" dxfId="0" priority="8136" operator="lessThan">
      <formula>20</formula>
    </cfRule>
    <cfRule type="cellIs" dxfId="1" priority="4166" operator="greaterThan">
      <formula>120</formula>
    </cfRule>
    <cfRule type="containsText" dxfId="2" priority="196" operator="between" text="库存为">
      <formula>NOT(ISERROR(SEARCH("库存为",AU3780)))</formula>
    </cfRule>
  </conditionalFormatting>
  <conditionalFormatting sqref="AU3781">
    <cfRule type="cellIs" dxfId="0" priority="8135" operator="lessThan">
      <formula>20</formula>
    </cfRule>
    <cfRule type="cellIs" dxfId="1" priority="4165" operator="greaterThan">
      <formula>120</formula>
    </cfRule>
    <cfRule type="containsText" dxfId="2" priority="195" operator="between" text="库存为">
      <formula>NOT(ISERROR(SEARCH("库存为",AU3781)))</formula>
    </cfRule>
  </conditionalFormatting>
  <conditionalFormatting sqref="AU3782">
    <cfRule type="cellIs" dxfId="0" priority="8134" operator="lessThan">
      <formula>20</formula>
    </cfRule>
    <cfRule type="cellIs" dxfId="1" priority="4164" operator="greaterThan">
      <formula>120</formula>
    </cfRule>
    <cfRule type="containsText" dxfId="2" priority="194" operator="between" text="库存为">
      <formula>NOT(ISERROR(SEARCH("库存为",AU3782)))</formula>
    </cfRule>
  </conditionalFormatting>
  <conditionalFormatting sqref="AU3783">
    <cfRule type="cellIs" dxfId="0" priority="8133" operator="lessThan">
      <formula>20</formula>
    </cfRule>
    <cfRule type="cellIs" dxfId="1" priority="4163" operator="greaterThan">
      <formula>120</formula>
    </cfRule>
    <cfRule type="containsText" dxfId="2" priority="193" operator="between" text="库存为">
      <formula>NOT(ISERROR(SEARCH("库存为",AU3783)))</formula>
    </cfRule>
  </conditionalFormatting>
  <conditionalFormatting sqref="AU3784">
    <cfRule type="cellIs" dxfId="0" priority="8132" operator="lessThan">
      <formula>20</formula>
    </cfRule>
    <cfRule type="cellIs" dxfId="1" priority="4162" operator="greaterThan">
      <formula>120</formula>
    </cfRule>
    <cfRule type="containsText" dxfId="2" priority="192" operator="between" text="库存为">
      <formula>NOT(ISERROR(SEARCH("库存为",AU3784)))</formula>
    </cfRule>
  </conditionalFormatting>
  <conditionalFormatting sqref="AU3785">
    <cfRule type="cellIs" dxfId="0" priority="8131" operator="lessThan">
      <formula>20</formula>
    </cfRule>
    <cfRule type="cellIs" dxfId="1" priority="4161" operator="greaterThan">
      <formula>120</formula>
    </cfRule>
    <cfRule type="containsText" dxfId="2" priority="191" operator="between" text="库存为">
      <formula>NOT(ISERROR(SEARCH("库存为",AU3785)))</formula>
    </cfRule>
  </conditionalFormatting>
  <conditionalFormatting sqref="AU3786">
    <cfRule type="cellIs" dxfId="0" priority="8130" operator="lessThan">
      <formula>20</formula>
    </cfRule>
    <cfRule type="cellIs" dxfId="1" priority="4160" operator="greaterThan">
      <formula>120</formula>
    </cfRule>
    <cfRule type="containsText" dxfId="2" priority="190" operator="between" text="库存为">
      <formula>NOT(ISERROR(SEARCH("库存为",AU3786)))</formula>
    </cfRule>
  </conditionalFormatting>
  <conditionalFormatting sqref="AU3787">
    <cfRule type="cellIs" dxfId="0" priority="8129" operator="lessThan">
      <formula>20</formula>
    </cfRule>
    <cfRule type="cellIs" dxfId="1" priority="4159" operator="greaterThan">
      <formula>120</formula>
    </cfRule>
    <cfRule type="containsText" dxfId="2" priority="189" operator="between" text="库存为">
      <formula>NOT(ISERROR(SEARCH("库存为",AU3787)))</formula>
    </cfRule>
  </conditionalFormatting>
  <conditionalFormatting sqref="AU3788">
    <cfRule type="cellIs" dxfId="0" priority="8128" operator="lessThan">
      <formula>20</formula>
    </cfRule>
    <cfRule type="cellIs" dxfId="1" priority="4158" operator="greaterThan">
      <formula>120</formula>
    </cfRule>
    <cfRule type="containsText" dxfId="2" priority="188" operator="between" text="库存为">
      <formula>NOT(ISERROR(SEARCH("库存为",AU3788)))</formula>
    </cfRule>
  </conditionalFormatting>
  <conditionalFormatting sqref="AU3789">
    <cfRule type="cellIs" dxfId="0" priority="8127" operator="lessThan">
      <formula>20</formula>
    </cfRule>
    <cfRule type="cellIs" dxfId="1" priority="4157" operator="greaterThan">
      <formula>120</formula>
    </cfRule>
    <cfRule type="containsText" dxfId="2" priority="187" operator="between" text="库存为">
      <formula>NOT(ISERROR(SEARCH("库存为",AU3789)))</formula>
    </cfRule>
  </conditionalFormatting>
  <conditionalFormatting sqref="AU3790">
    <cfRule type="cellIs" dxfId="0" priority="8126" operator="lessThan">
      <formula>20</formula>
    </cfRule>
    <cfRule type="cellIs" dxfId="1" priority="4156" operator="greaterThan">
      <formula>120</formula>
    </cfRule>
    <cfRule type="containsText" dxfId="2" priority="186" operator="between" text="库存为">
      <formula>NOT(ISERROR(SEARCH("库存为",AU3790)))</formula>
    </cfRule>
  </conditionalFormatting>
  <conditionalFormatting sqref="AU3791">
    <cfRule type="cellIs" dxfId="0" priority="8125" operator="lessThan">
      <formula>20</formula>
    </cfRule>
    <cfRule type="cellIs" dxfId="1" priority="4155" operator="greaterThan">
      <formula>120</formula>
    </cfRule>
    <cfRule type="containsText" dxfId="2" priority="185" operator="between" text="库存为">
      <formula>NOT(ISERROR(SEARCH("库存为",AU3791)))</formula>
    </cfRule>
  </conditionalFormatting>
  <conditionalFormatting sqref="AU3792">
    <cfRule type="cellIs" dxfId="0" priority="8124" operator="lessThan">
      <formula>20</formula>
    </cfRule>
    <cfRule type="cellIs" dxfId="1" priority="4154" operator="greaterThan">
      <formula>120</formula>
    </cfRule>
    <cfRule type="containsText" dxfId="2" priority="184" operator="between" text="库存为">
      <formula>NOT(ISERROR(SEARCH("库存为",AU3792)))</formula>
    </cfRule>
  </conditionalFormatting>
  <conditionalFormatting sqref="AU3793">
    <cfRule type="cellIs" dxfId="0" priority="8123" operator="lessThan">
      <formula>20</formula>
    </cfRule>
    <cfRule type="cellIs" dxfId="1" priority="4153" operator="greaterThan">
      <formula>120</formula>
    </cfRule>
    <cfRule type="containsText" dxfId="2" priority="183" operator="between" text="库存为">
      <formula>NOT(ISERROR(SEARCH("库存为",AU3793)))</formula>
    </cfRule>
  </conditionalFormatting>
  <conditionalFormatting sqref="AU3794">
    <cfRule type="cellIs" dxfId="0" priority="8122" operator="lessThan">
      <formula>20</formula>
    </cfRule>
    <cfRule type="cellIs" dxfId="1" priority="4152" operator="greaterThan">
      <formula>120</formula>
    </cfRule>
    <cfRule type="containsText" dxfId="2" priority="182" operator="between" text="库存为">
      <formula>NOT(ISERROR(SEARCH("库存为",AU3794)))</formula>
    </cfRule>
  </conditionalFormatting>
  <conditionalFormatting sqref="AU3795">
    <cfRule type="cellIs" dxfId="0" priority="8121" operator="lessThan">
      <formula>20</formula>
    </cfRule>
    <cfRule type="cellIs" dxfId="1" priority="4151" operator="greaterThan">
      <formula>120</formula>
    </cfRule>
    <cfRule type="containsText" dxfId="2" priority="181" operator="between" text="库存为">
      <formula>NOT(ISERROR(SEARCH("库存为",AU3795)))</formula>
    </cfRule>
  </conditionalFormatting>
  <conditionalFormatting sqref="AU3796">
    <cfRule type="cellIs" dxfId="0" priority="8120" operator="lessThan">
      <formula>20</formula>
    </cfRule>
    <cfRule type="cellIs" dxfId="1" priority="4150" operator="greaterThan">
      <formula>120</formula>
    </cfRule>
    <cfRule type="containsText" dxfId="2" priority="180" operator="between" text="库存为">
      <formula>NOT(ISERROR(SEARCH("库存为",AU3796)))</formula>
    </cfRule>
  </conditionalFormatting>
  <conditionalFormatting sqref="AU3797">
    <cfRule type="cellIs" dxfId="0" priority="8119" operator="lessThan">
      <formula>20</formula>
    </cfRule>
    <cfRule type="cellIs" dxfId="1" priority="4149" operator="greaterThan">
      <formula>120</formula>
    </cfRule>
    <cfRule type="containsText" dxfId="2" priority="179" operator="between" text="库存为">
      <formula>NOT(ISERROR(SEARCH("库存为",AU3797)))</formula>
    </cfRule>
  </conditionalFormatting>
  <conditionalFormatting sqref="AU3798">
    <cfRule type="cellIs" dxfId="0" priority="8118" operator="lessThan">
      <formula>20</formula>
    </cfRule>
    <cfRule type="cellIs" dxfId="1" priority="4148" operator="greaterThan">
      <formula>120</formula>
    </cfRule>
    <cfRule type="containsText" dxfId="2" priority="178" operator="between" text="库存为">
      <formula>NOT(ISERROR(SEARCH("库存为",AU3798)))</formula>
    </cfRule>
  </conditionalFormatting>
  <conditionalFormatting sqref="AU3799">
    <cfRule type="cellIs" dxfId="0" priority="8117" operator="lessThan">
      <formula>20</formula>
    </cfRule>
    <cfRule type="cellIs" dxfId="1" priority="4147" operator="greaterThan">
      <formula>120</formula>
    </cfRule>
    <cfRule type="containsText" dxfId="2" priority="177" operator="between" text="库存为">
      <formula>NOT(ISERROR(SEARCH("库存为",AU3799)))</formula>
    </cfRule>
  </conditionalFormatting>
  <conditionalFormatting sqref="AU3800">
    <cfRule type="cellIs" dxfId="0" priority="8116" operator="lessThan">
      <formula>20</formula>
    </cfRule>
    <cfRule type="cellIs" dxfId="1" priority="4146" operator="greaterThan">
      <formula>120</formula>
    </cfRule>
    <cfRule type="containsText" dxfId="2" priority="176" operator="between" text="库存为">
      <formula>NOT(ISERROR(SEARCH("库存为",AU3800)))</formula>
    </cfRule>
  </conditionalFormatting>
  <conditionalFormatting sqref="AU3801">
    <cfRule type="cellIs" dxfId="0" priority="8115" operator="lessThan">
      <formula>20</formula>
    </cfRule>
    <cfRule type="cellIs" dxfId="1" priority="4145" operator="greaterThan">
      <formula>120</formula>
    </cfRule>
    <cfRule type="containsText" dxfId="2" priority="175" operator="between" text="库存为">
      <formula>NOT(ISERROR(SEARCH("库存为",AU3801)))</formula>
    </cfRule>
  </conditionalFormatting>
  <conditionalFormatting sqref="AU3802">
    <cfRule type="cellIs" dxfId="0" priority="8114" operator="lessThan">
      <formula>20</formula>
    </cfRule>
    <cfRule type="cellIs" dxfId="1" priority="4144" operator="greaterThan">
      <formula>120</formula>
    </cfRule>
    <cfRule type="containsText" dxfId="2" priority="174" operator="between" text="库存为">
      <formula>NOT(ISERROR(SEARCH("库存为",AU3802)))</formula>
    </cfRule>
  </conditionalFormatting>
  <conditionalFormatting sqref="AU3803">
    <cfRule type="cellIs" dxfId="0" priority="8113" operator="lessThan">
      <formula>20</formula>
    </cfRule>
    <cfRule type="cellIs" dxfId="1" priority="4143" operator="greaterThan">
      <formula>120</formula>
    </cfRule>
    <cfRule type="containsText" dxfId="2" priority="173" operator="between" text="库存为">
      <formula>NOT(ISERROR(SEARCH("库存为",AU3803)))</formula>
    </cfRule>
  </conditionalFormatting>
  <conditionalFormatting sqref="AU3804">
    <cfRule type="cellIs" dxfId="0" priority="8112" operator="lessThan">
      <formula>20</formula>
    </cfRule>
    <cfRule type="cellIs" dxfId="1" priority="4142" operator="greaterThan">
      <formula>120</formula>
    </cfRule>
    <cfRule type="containsText" dxfId="2" priority="172" operator="between" text="库存为">
      <formula>NOT(ISERROR(SEARCH("库存为",AU3804)))</formula>
    </cfRule>
  </conditionalFormatting>
  <conditionalFormatting sqref="AU3805">
    <cfRule type="cellIs" dxfId="0" priority="8111" operator="lessThan">
      <formula>20</formula>
    </cfRule>
    <cfRule type="cellIs" dxfId="1" priority="4141" operator="greaterThan">
      <formula>120</formula>
    </cfRule>
    <cfRule type="containsText" dxfId="2" priority="171" operator="between" text="库存为">
      <formula>NOT(ISERROR(SEARCH("库存为",AU3805)))</formula>
    </cfRule>
  </conditionalFormatting>
  <conditionalFormatting sqref="AU3806">
    <cfRule type="cellIs" dxfId="0" priority="8110" operator="lessThan">
      <formula>20</formula>
    </cfRule>
    <cfRule type="cellIs" dxfId="1" priority="4140" operator="greaterThan">
      <formula>120</formula>
    </cfRule>
    <cfRule type="containsText" dxfId="2" priority="170" operator="between" text="库存为">
      <formula>NOT(ISERROR(SEARCH("库存为",AU3806)))</formula>
    </cfRule>
  </conditionalFormatting>
  <conditionalFormatting sqref="AU3807">
    <cfRule type="cellIs" dxfId="0" priority="8109" operator="lessThan">
      <formula>20</formula>
    </cfRule>
    <cfRule type="cellIs" dxfId="1" priority="4139" operator="greaterThan">
      <formula>120</formula>
    </cfRule>
    <cfRule type="containsText" dxfId="2" priority="169" operator="between" text="库存为">
      <formula>NOT(ISERROR(SEARCH("库存为",AU3807)))</formula>
    </cfRule>
  </conditionalFormatting>
  <conditionalFormatting sqref="AU3808">
    <cfRule type="cellIs" dxfId="0" priority="8108" operator="lessThan">
      <formula>20</formula>
    </cfRule>
    <cfRule type="cellIs" dxfId="1" priority="4138" operator="greaterThan">
      <formula>120</formula>
    </cfRule>
    <cfRule type="containsText" dxfId="2" priority="168" operator="between" text="库存为">
      <formula>NOT(ISERROR(SEARCH("库存为",AU3808)))</formula>
    </cfRule>
  </conditionalFormatting>
  <conditionalFormatting sqref="AU3809">
    <cfRule type="cellIs" dxfId="0" priority="8107" operator="lessThan">
      <formula>20</formula>
    </cfRule>
    <cfRule type="cellIs" dxfId="1" priority="4137" operator="greaterThan">
      <formula>120</formula>
    </cfRule>
    <cfRule type="containsText" dxfId="2" priority="167" operator="between" text="库存为">
      <formula>NOT(ISERROR(SEARCH("库存为",AU3809)))</formula>
    </cfRule>
  </conditionalFormatting>
  <conditionalFormatting sqref="AU3810">
    <cfRule type="cellIs" dxfId="0" priority="8106" operator="lessThan">
      <formula>20</formula>
    </cfRule>
    <cfRule type="cellIs" dxfId="1" priority="4136" operator="greaterThan">
      <formula>120</formula>
    </cfRule>
    <cfRule type="containsText" dxfId="2" priority="166" operator="between" text="库存为">
      <formula>NOT(ISERROR(SEARCH("库存为",AU3810)))</formula>
    </cfRule>
  </conditionalFormatting>
  <conditionalFormatting sqref="AU3811">
    <cfRule type="cellIs" dxfId="0" priority="8105" operator="lessThan">
      <formula>20</formula>
    </cfRule>
    <cfRule type="cellIs" dxfId="1" priority="4135" operator="greaterThan">
      <formula>120</formula>
    </cfRule>
    <cfRule type="containsText" dxfId="2" priority="165" operator="between" text="库存为">
      <formula>NOT(ISERROR(SEARCH("库存为",AU3811)))</formula>
    </cfRule>
  </conditionalFormatting>
  <conditionalFormatting sqref="AU3812">
    <cfRule type="cellIs" dxfId="0" priority="8104" operator="lessThan">
      <formula>20</formula>
    </cfRule>
    <cfRule type="cellIs" dxfId="1" priority="4134" operator="greaterThan">
      <formula>120</formula>
    </cfRule>
    <cfRule type="containsText" dxfId="2" priority="164" operator="between" text="库存为">
      <formula>NOT(ISERROR(SEARCH("库存为",AU3812)))</formula>
    </cfRule>
  </conditionalFormatting>
  <conditionalFormatting sqref="AU3813">
    <cfRule type="cellIs" dxfId="0" priority="8103" operator="lessThan">
      <formula>20</formula>
    </cfRule>
    <cfRule type="cellIs" dxfId="1" priority="4133" operator="greaterThan">
      <formula>120</formula>
    </cfRule>
    <cfRule type="containsText" dxfId="2" priority="163" operator="between" text="库存为">
      <formula>NOT(ISERROR(SEARCH("库存为",AU3813)))</formula>
    </cfRule>
  </conditionalFormatting>
  <conditionalFormatting sqref="AU3814">
    <cfRule type="cellIs" dxfId="0" priority="8102" operator="lessThan">
      <formula>20</formula>
    </cfRule>
    <cfRule type="cellIs" dxfId="1" priority="4132" operator="greaterThan">
      <formula>120</formula>
    </cfRule>
    <cfRule type="containsText" dxfId="2" priority="162" operator="between" text="库存为">
      <formula>NOT(ISERROR(SEARCH("库存为",AU3814)))</formula>
    </cfRule>
  </conditionalFormatting>
  <conditionalFormatting sqref="AU3815">
    <cfRule type="cellIs" dxfId="0" priority="8101" operator="lessThan">
      <formula>20</formula>
    </cfRule>
    <cfRule type="cellIs" dxfId="1" priority="4131" operator="greaterThan">
      <formula>120</formula>
    </cfRule>
    <cfRule type="containsText" dxfId="2" priority="161" operator="between" text="库存为">
      <formula>NOT(ISERROR(SEARCH("库存为",AU3815)))</formula>
    </cfRule>
  </conditionalFormatting>
  <conditionalFormatting sqref="AU3816">
    <cfRule type="cellIs" dxfId="0" priority="8100" operator="lessThan">
      <formula>20</formula>
    </cfRule>
    <cfRule type="cellIs" dxfId="1" priority="4130" operator="greaterThan">
      <formula>120</formula>
    </cfRule>
    <cfRule type="containsText" dxfId="2" priority="160" operator="between" text="库存为">
      <formula>NOT(ISERROR(SEARCH("库存为",AU3816)))</formula>
    </cfRule>
  </conditionalFormatting>
  <conditionalFormatting sqref="AU3817">
    <cfRule type="cellIs" dxfId="0" priority="8099" operator="lessThan">
      <formula>20</formula>
    </cfRule>
    <cfRule type="cellIs" dxfId="1" priority="4129" operator="greaterThan">
      <formula>120</formula>
    </cfRule>
    <cfRule type="containsText" dxfId="2" priority="159" operator="between" text="库存为">
      <formula>NOT(ISERROR(SEARCH("库存为",AU3817)))</formula>
    </cfRule>
  </conditionalFormatting>
  <conditionalFormatting sqref="AU3818">
    <cfRule type="cellIs" dxfId="0" priority="8098" operator="lessThan">
      <formula>20</formula>
    </cfRule>
    <cfRule type="cellIs" dxfId="1" priority="4128" operator="greaterThan">
      <formula>120</formula>
    </cfRule>
    <cfRule type="containsText" dxfId="2" priority="158" operator="between" text="库存为">
      <formula>NOT(ISERROR(SEARCH("库存为",AU3818)))</formula>
    </cfRule>
  </conditionalFormatting>
  <conditionalFormatting sqref="AU3819">
    <cfRule type="cellIs" dxfId="0" priority="8097" operator="lessThan">
      <formula>20</formula>
    </cfRule>
    <cfRule type="cellIs" dxfId="1" priority="4127" operator="greaterThan">
      <formula>120</formula>
    </cfRule>
    <cfRule type="containsText" dxfId="2" priority="157" operator="between" text="库存为">
      <formula>NOT(ISERROR(SEARCH("库存为",AU3819)))</formula>
    </cfRule>
  </conditionalFormatting>
  <conditionalFormatting sqref="AU3820">
    <cfRule type="cellIs" dxfId="0" priority="8096" operator="lessThan">
      <formula>20</formula>
    </cfRule>
    <cfRule type="cellIs" dxfId="1" priority="4126" operator="greaterThan">
      <formula>120</formula>
    </cfRule>
    <cfRule type="containsText" dxfId="2" priority="156" operator="between" text="库存为">
      <formula>NOT(ISERROR(SEARCH("库存为",AU3820)))</formula>
    </cfRule>
  </conditionalFormatting>
  <conditionalFormatting sqref="AU3821">
    <cfRule type="cellIs" dxfId="0" priority="8095" operator="lessThan">
      <formula>20</formula>
    </cfRule>
    <cfRule type="cellIs" dxfId="1" priority="4125" operator="greaterThan">
      <formula>120</formula>
    </cfRule>
    <cfRule type="containsText" dxfId="2" priority="155" operator="between" text="库存为">
      <formula>NOT(ISERROR(SEARCH("库存为",AU3821)))</formula>
    </cfRule>
  </conditionalFormatting>
  <conditionalFormatting sqref="AU3822">
    <cfRule type="cellIs" dxfId="0" priority="8094" operator="lessThan">
      <formula>20</formula>
    </cfRule>
    <cfRule type="cellIs" dxfId="1" priority="4124" operator="greaterThan">
      <formula>120</formula>
    </cfRule>
    <cfRule type="containsText" dxfId="2" priority="154" operator="between" text="库存为">
      <formula>NOT(ISERROR(SEARCH("库存为",AU3822)))</formula>
    </cfRule>
  </conditionalFormatting>
  <conditionalFormatting sqref="AU3823">
    <cfRule type="cellIs" dxfId="0" priority="8093" operator="lessThan">
      <formula>20</formula>
    </cfRule>
    <cfRule type="cellIs" dxfId="1" priority="4123" operator="greaterThan">
      <formula>120</formula>
    </cfRule>
    <cfRule type="containsText" dxfId="2" priority="153" operator="between" text="库存为">
      <formula>NOT(ISERROR(SEARCH("库存为",AU3823)))</formula>
    </cfRule>
  </conditionalFormatting>
  <conditionalFormatting sqref="AU3824">
    <cfRule type="cellIs" dxfId="0" priority="8092" operator="lessThan">
      <formula>20</formula>
    </cfRule>
    <cfRule type="cellIs" dxfId="1" priority="4122" operator="greaterThan">
      <formula>120</formula>
    </cfRule>
    <cfRule type="containsText" dxfId="2" priority="152" operator="between" text="库存为">
      <formula>NOT(ISERROR(SEARCH("库存为",AU3824)))</formula>
    </cfRule>
  </conditionalFormatting>
  <conditionalFormatting sqref="AU3825">
    <cfRule type="cellIs" dxfId="0" priority="8091" operator="lessThan">
      <formula>20</formula>
    </cfRule>
    <cfRule type="cellIs" dxfId="1" priority="4121" operator="greaterThan">
      <formula>120</formula>
    </cfRule>
    <cfRule type="containsText" dxfId="2" priority="151" operator="between" text="库存为">
      <formula>NOT(ISERROR(SEARCH("库存为",AU3825)))</formula>
    </cfRule>
  </conditionalFormatting>
  <conditionalFormatting sqref="AU3826">
    <cfRule type="cellIs" dxfId="0" priority="8090" operator="lessThan">
      <formula>20</formula>
    </cfRule>
    <cfRule type="cellIs" dxfId="1" priority="4120" operator="greaterThan">
      <formula>120</formula>
    </cfRule>
    <cfRule type="containsText" dxfId="2" priority="150" operator="between" text="库存为">
      <formula>NOT(ISERROR(SEARCH("库存为",AU3826)))</formula>
    </cfRule>
  </conditionalFormatting>
  <conditionalFormatting sqref="AU3827">
    <cfRule type="cellIs" dxfId="0" priority="8089" operator="lessThan">
      <formula>20</formula>
    </cfRule>
    <cfRule type="cellIs" dxfId="1" priority="4119" operator="greaterThan">
      <formula>120</formula>
    </cfRule>
    <cfRule type="containsText" dxfId="2" priority="149" operator="between" text="库存为">
      <formula>NOT(ISERROR(SEARCH("库存为",AU3827)))</formula>
    </cfRule>
  </conditionalFormatting>
  <conditionalFormatting sqref="AU3828">
    <cfRule type="cellIs" dxfId="0" priority="8088" operator="lessThan">
      <formula>20</formula>
    </cfRule>
    <cfRule type="cellIs" dxfId="1" priority="4118" operator="greaterThan">
      <formula>120</formula>
    </cfRule>
    <cfRule type="containsText" dxfId="2" priority="148" operator="between" text="库存为">
      <formula>NOT(ISERROR(SEARCH("库存为",AU3828)))</formula>
    </cfRule>
  </conditionalFormatting>
  <conditionalFormatting sqref="AU3829">
    <cfRule type="cellIs" dxfId="0" priority="8087" operator="lessThan">
      <formula>20</formula>
    </cfRule>
    <cfRule type="cellIs" dxfId="1" priority="4117" operator="greaterThan">
      <formula>120</formula>
    </cfRule>
    <cfRule type="containsText" dxfId="2" priority="147" operator="between" text="库存为">
      <formula>NOT(ISERROR(SEARCH("库存为",AU3829)))</formula>
    </cfRule>
  </conditionalFormatting>
  <conditionalFormatting sqref="AU3830">
    <cfRule type="cellIs" dxfId="0" priority="8086" operator="lessThan">
      <formula>20</formula>
    </cfRule>
    <cfRule type="cellIs" dxfId="1" priority="4116" operator="greaterThan">
      <formula>120</formula>
    </cfRule>
    <cfRule type="containsText" dxfId="2" priority="146" operator="between" text="库存为">
      <formula>NOT(ISERROR(SEARCH("库存为",AU3830)))</formula>
    </cfRule>
  </conditionalFormatting>
  <conditionalFormatting sqref="AU3831">
    <cfRule type="cellIs" dxfId="0" priority="8085" operator="lessThan">
      <formula>20</formula>
    </cfRule>
    <cfRule type="cellIs" dxfId="1" priority="4115" operator="greaterThan">
      <formula>120</formula>
    </cfRule>
    <cfRule type="containsText" dxfId="2" priority="145" operator="between" text="库存为">
      <formula>NOT(ISERROR(SEARCH("库存为",AU3831)))</formula>
    </cfRule>
  </conditionalFormatting>
  <conditionalFormatting sqref="AU3832">
    <cfRule type="cellIs" dxfId="0" priority="8084" operator="lessThan">
      <formula>20</formula>
    </cfRule>
    <cfRule type="cellIs" dxfId="1" priority="4114" operator="greaterThan">
      <formula>120</formula>
    </cfRule>
    <cfRule type="containsText" dxfId="2" priority="144" operator="between" text="库存为">
      <formula>NOT(ISERROR(SEARCH("库存为",AU3832)))</formula>
    </cfRule>
  </conditionalFormatting>
  <conditionalFormatting sqref="AU3833">
    <cfRule type="cellIs" dxfId="0" priority="8083" operator="lessThan">
      <formula>20</formula>
    </cfRule>
    <cfRule type="cellIs" dxfId="1" priority="4113" operator="greaterThan">
      <formula>120</formula>
    </cfRule>
    <cfRule type="containsText" dxfId="2" priority="143" operator="between" text="库存为">
      <formula>NOT(ISERROR(SEARCH("库存为",AU3833)))</formula>
    </cfRule>
  </conditionalFormatting>
  <conditionalFormatting sqref="AU3834">
    <cfRule type="cellIs" dxfId="0" priority="8082" operator="lessThan">
      <formula>20</formula>
    </cfRule>
    <cfRule type="cellIs" dxfId="1" priority="4112" operator="greaterThan">
      <formula>120</formula>
    </cfRule>
    <cfRule type="containsText" dxfId="2" priority="142" operator="between" text="库存为">
      <formula>NOT(ISERROR(SEARCH("库存为",AU3834)))</formula>
    </cfRule>
  </conditionalFormatting>
  <conditionalFormatting sqref="AU3835">
    <cfRule type="cellIs" dxfId="0" priority="8081" operator="lessThan">
      <formula>20</formula>
    </cfRule>
    <cfRule type="cellIs" dxfId="1" priority="4111" operator="greaterThan">
      <formula>120</formula>
    </cfRule>
    <cfRule type="containsText" dxfId="2" priority="141" operator="between" text="库存为">
      <formula>NOT(ISERROR(SEARCH("库存为",AU3835)))</formula>
    </cfRule>
  </conditionalFormatting>
  <conditionalFormatting sqref="AU3836">
    <cfRule type="cellIs" dxfId="0" priority="8080" operator="lessThan">
      <formula>20</formula>
    </cfRule>
    <cfRule type="cellIs" dxfId="1" priority="4110" operator="greaterThan">
      <formula>120</formula>
    </cfRule>
    <cfRule type="containsText" dxfId="2" priority="140" operator="between" text="库存为">
      <formula>NOT(ISERROR(SEARCH("库存为",AU3836)))</formula>
    </cfRule>
  </conditionalFormatting>
  <conditionalFormatting sqref="AU3837">
    <cfRule type="cellIs" dxfId="0" priority="8079" operator="lessThan">
      <formula>20</formula>
    </cfRule>
    <cfRule type="cellIs" dxfId="1" priority="4109" operator="greaterThan">
      <formula>120</formula>
    </cfRule>
    <cfRule type="containsText" dxfId="2" priority="139" operator="between" text="库存为">
      <formula>NOT(ISERROR(SEARCH("库存为",AU3837)))</formula>
    </cfRule>
  </conditionalFormatting>
  <conditionalFormatting sqref="AU3838">
    <cfRule type="cellIs" dxfId="0" priority="8078" operator="lessThan">
      <formula>20</formula>
    </cfRule>
    <cfRule type="cellIs" dxfId="1" priority="4108" operator="greaterThan">
      <formula>120</formula>
    </cfRule>
    <cfRule type="containsText" dxfId="2" priority="138" operator="between" text="库存为">
      <formula>NOT(ISERROR(SEARCH("库存为",AU3838)))</formula>
    </cfRule>
  </conditionalFormatting>
  <conditionalFormatting sqref="AU3839">
    <cfRule type="cellIs" dxfId="0" priority="8077" operator="lessThan">
      <formula>20</formula>
    </cfRule>
    <cfRule type="cellIs" dxfId="1" priority="4107" operator="greaterThan">
      <formula>120</formula>
    </cfRule>
    <cfRule type="containsText" dxfId="2" priority="137" operator="between" text="库存为">
      <formula>NOT(ISERROR(SEARCH("库存为",AU3839)))</formula>
    </cfRule>
  </conditionalFormatting>
  <conditionalFormatting sqref="AU3840">
    <cfRule type="cellIs" dxfId="0" priority="8076" operator="lessThan">
      <formula>20</formula>
    </cfRule>
    <cfRule type="cellIs" dxfId="1" priority="4106" operator="greaterThan">
      <formula>120</formula>
    </cfRule>
    <cfRule type="containsText" dxfId="2" priority="136" operator="between" text="库存为">
      <formula>NOT(ISERROR(SEARCH("库存为",AU3840)))</formula>
    </cfRule>
  </conditionalFormatting>
  <conditionalFormatting sqref="AU3841">
    <cfRule type="cellIs" dxfId="0" priority="8075" operator="lessThan">
      <formula>20</formula>
    </cfRule>
    <cfRule type="cellIs" dxfId="1" priority="4105" operator="greaterThan">
      <formula>120</formula>
    </cfRule>
    <cfRule type="containsText" dxfId="2" priority="135" operator="between" text="库存为">
      <formula>NOT(ISERROR(SEARCH("库存为",AU3841)))</formula>
    </cfRule>
  </conditionalFormatting>
  <conditionalFormatting sqref="AU3842">
    <cfRule type="cellIs" dxfId="0" priority="8074" operator="lessThan">
      <formula>20</formula>
    </cfRule>
    <cfRule type="cellIs" dxfId="1" priority="4104" operator="greaterThan">
      <formula>120</formula>
    </cfRule>
    <cfRule type="containsText" dxfId="2" priority="134" operator="between" text="库存为">
      <formula>NOT(ISERROR(SEARCH("库存为",AU3842)))</formula>
    </cfRule>
  </conditionalFormatting>
  <conditionalFormatting sqref="AU3843">
    <cfRule type="cellIs" dxfId="0" priority="8073" operator="lessThan">
      <formula>20</formula>
    </cfRule>
    <cfRule type="cellIs" dxfId="1" priority="4103" operator="greaterThan">
      <formula>120</formula>
    </cfRule>
    <cfRule type="containsText" dxfId="2" priority="133" operator="between" text="库存为">
      <formula>NOT(ISERROR(SEARCH("库存为",AU3843)))</formula>
    </cfRule>
  </conditionalFormatting>
  <conditionalFormatting sqref="AU3844">
    <cfRule type="cellIs" dxfId="0" priority="8072" operator="lessThan">
      <formula>20</formula>
    </cfRule>
    <cfRule type="cellIs" dxfId="1" priority="4102" operator="greaterThan">
      <formula>120</formula>
    </cfRule>
    <cfRule type="containsText" dxfId="2" priority="132" operator="between" text="库存为">
      <formula>NOT(ISERROR(SEARCH("库存为",AU3844)))</formula>
    </cfRule>
  </conditionalFormatting>
  <conditionalFormatting sqref="AU3845">
    <cfRule type="cellIs" dxfId="0" priority="8071" operator="lessThan">
      <formula>20</formula>
    </cfRule>
    <cfRule type="cellIs" dxfId="1" priority="4101" operator="greaterThan">
      <formula>120</formula>
    </cfRule>
    <cfRule type="containsText" dxfId="2" priority="131" operator="between" text="库存为">
      <formula>NOT(ISERROR(SEARCH("库存为",AU3845)))</formula>
    </cfRule>
  </conditionalFormatting>
  <conditionalFormatting sqref="AU3846">
    <cfRule type="cellIs" dxfId="0" priority="8070" operator="lessThan">
      <formula>20</formula>
    </cfRule>
    <cfRule type="cellIs" dxfId="1" priority="4100" operator="greaterThan">
      <formula>120</formula>
    </cfRule>
    <cfRule type="containsText" dxfId="2" priority="130" operator="between" text="库存为">
      <formula>NOT(ISERROR(SEARCH("库存为",AU3846)))</formula>
    </cfRule>
  </conditionalFormatting>
  <conditionalFormatting sqref="AU3847">
    <cfRule type="cellIs" dxfId="0" priority="8069" operator="lessThan">
      <formula>20</formula>
    </cfRule>
    <cfRule type="cellIs" dxfId="1" priority="4099" operator="greaterThan">
      <formula>120</formula>
    </cfRule>
    <cfRule type="containsText" dxfId="2" priority="129" operator="between" text="库存为">
      <formula>NOT(ISERROR(SEARCH("库存为",AU3847)))</formula>
    </cfRule>
  </conditionalFormatting>
  <conditionalFormatting sqref="AU3848">
    <cfRule type="cellIs" dxfId="0" priority="8068" operator="lessThan">
      <formula>20</formula>
    </cfRule>
    <cfRule type="cellIs" dxfId="1" priority="4098" operator="greaterThan">
      <formula>120</formula>
    </cfRule>
    <cfRule type="containsText" dxfId="2" priority="128" operator="between" text="库存为">
      <formula>NOT(ISERROR(SEARCH("库存为",AU3848)))</formula>
    </cfRule>
  </conditionalFormatting>
  <conditionalFormatting sqref="AU3849">
    <cfRule type="cellIs" dxfId="0" priority="8067" operator="lessThan">
      <formula>20</formula>
    </cfRule>
    <cfRule type="cellIs" dxfId="1" priority="4097" operator="greaterThan">
      <formula>120</formula>
    </cfRule>
    <cfRule type="containsText" dxfId="2" priority="127" operator="between" text="库存为">
      <formula>NOT(ISERROR(SEARCH("库存为",AU3849)))</formula>
    </cfRule>
  </conditionalFormatting>
  <conditionalFormatting sqref="AU3850">
    <cfRule type="cellIs" dxfId="0" priority="8066" operator="lessThan">
      <formula>20</formula>
    </cfRule>
    <cfRule type="cellIs" dxfId="1" priority="4096" operator="greaterThan">
      <formula>120</formula>
    </cfRule>
    <cfRule type="containsText" dxfId="2" priority="126" operator="between" text="库存为">
      <formula>NOT(ISERROR(SEARCH("库存为",AU3850)))</formula>
    </cfRule>
  </conditionalFormatting>
  <conditionalFormatting sqref="AU3851">
    <cfRule type="cellIs" dxfId="0" priority="8065" operator="lessThan">
      <formula>20</formula>
    </cfRule>
    <cfRule type="cellIs" dxfId="1" priority="4095" operator="greaterThan">
      <formula>120</formula>
    </cfRule>
    <cfRule type="containsText" dxfId="2" priority="125" operator="between" text="库存为">
      <formula>NOT(ISERROR(SEARCH("库存为",AU3851)))</formula>
    </cfRule>
  </conditionalFormatting>
  <conditionalFormatting sqref="AU3852">
    <cfRule type="cellIs" dxfId="0" priority="8064" operator="lessThan">
      <formula>20</formula>
    </cfRule>
    <cfRule type="cellIs" dxfId="1" priority="4094" operator="greaterThan">
      <formula>120</formula>
    </cfRule>
    <cfRule type="containsText" dxfId="2" priority="124" operator="between" text="库存为">
      <formula>NOT(ISERROR(SEARCH("库存为",AU3852)))</formula>
    </cfRule>
  </conditionalFormatting>
  <conditionalFormatting sqref="AU3853">
    <cfRule type="cellIs" dxfId="0" priority="8063" operator="lessThan">
      <formula>20</formula>
    </cfRule>
    <cfRule type="cellIs" dxfId="1" priority="4093" operator="greaterThan">
      <formula>120</formula>
    </cfRule>
    <cfRule type="containsText" dxfId="2" priority="123" operator="between" text="库存为">
      <formula>NOT(ISERROR(SEARCH("库存为",AU3853)))</formula>
    </cfRule>
  </conditionalFormatting>
  <conditionalFormatting sqref="AU3854">
    <cfRule type="cellIs" dxfId="0" priority="8062" operator="lessThan">
      <formula>20</formula>
    </cfRule>
    <cfRule type="cellIs" dxfId="1" priority="4092" operator="greaterThan">
      <formula>120</formula>
    </cfRule>
    <cfRule type="containsText" dxfId="2" priority="122" operator="between" text="库存为">
      <formula>NOT(ISERROR(SEARCH("库存为",AU3854)))</formula>
    </cfRule>
  </conditionalFormatting>
  <conditionalFormatting sqref="AU3855">
    <cfRule type="cellIs" dxfId="0" priority="8061" operator="lessThan">
      <formula>20</formula>
    </cfRule>
    <cfRule type="cellIs" dxfId="1" priority="4091" operator="greaterThan">
      <formula>120</formula>
    </cfRule>
    <cfRule type="containsText" dxfId="2" priority="121" operator="between" text="库存为">
      <formula>NOT(ISERROR(SEARCH("库存为",AU3855)))</formula>
    </cfRule>
  </conditionalFormatting>
  <conditionalFormatting sqref="AU3856">
    <cfRule type="cellIs" dxfId="0" priority="8060" operator="lessThan">
      <formula>20</formula>
    </cfRule>
    <cfRule type="cellIs" dxfId="1" priority="4090" operator="greaterThan">
      <formula>120</formula>
    </cfRule>
    <cfRule type="containsText" dxfId="2" priority="120" operator="between" text="库存为">
      <formula>NOT(ISERROR(SEARCH("库存为",AU3856)))</formula>
    </cfRule>
  </conditionalFormatting>
  <conditionalFormatting sqref="AU3857">
    <cfRule type="cellIs" dxfId="0" priority="8059" operator="lessThan">
      <formula>20</formula>
    </cfRule>
    <cfRule type="cellIs" dxfId="1" priority="4089" operator="greaterThan">
      <formula>120</formula>
    </cfRule>
    <cfRule type="containsText" dxfId="2" priority="119" operator="between" text="库存为">
      <formula>NOT(ISERROR(SEARCH("库存为",AU3857)))</formula>
    </cfRule>
  </conditionalFormatting>
  <conditionalFormatting sqref="AU3858">
    <cfRule type="cellIs" dxfId="0" priority="8058" operator="lessThan">
      <formula>20</formula>
    </cfRule>
    <cfRule type="cellIs" dxfId="1" priority="4088" operator="greaterThan">
      <formula>120</formula>
    </cfRule>
    <cfRule type="containsText" dxfId="2" priority="118" operator="between" text="库存为">
      <formula>NOT(ISERROR(SEARCH("库存为",AU3858)))</formula>
    </cfRule>
  </conditionalFormatting>
  <conditionalFormatting sqref="AU3859">
    <cfRule type="cellIs" dxfId="0" priority="8057" operator="lessThan">
      <formula>20</formula>
    </cfRule>
    <cfRule type="cellIs" dxfId="1" priority="4087" operator="greaterThan">
      <formula>120</formula>
    </cfRule>
    <cfRule type="containsText" dxfId="2" priority="117" operator="between" text="库存为">
      <formula>NOT(ISERROR(SEARCH("库存为",AU3859)))</formula>
    </cfRule>
  </conditionalFormatting>
  <conditionalFormatting sqref="AU3860">
    <cfRule type="cellIs" dxfId="0" priority="8056" operator="lessThan">
      <formula>20</formula>
    </cfRule>
    <cfRule type="cellIs" dxfId="1" priority="4086" operator="greaterThan">
      <formula>120</formula>
    </cfRule>
    <cfRule type="containsText" dxfId="2" priority="116" operator="between" text="库存为">
      <formula>NOT(ISERROR(SEARCH("库存为",AU3860)))</formula>
    </cfRule>
  </conditionalFormatting>
  <conditionalFormatting sqref="AU3861">
    <cfRule type="cellIs" dxfId="0" priority="8055" operator="lessThan">
      <formula>20</formula>
    </cfRule>
    <cfRule type="cellIs" dxfId="1" priority="4085" operator="greaterThan">
      <formula>120</formula>
    </cfRule>
    <cfRule type="containsText" dxfId="2" priority="115" operator="between" text="库存为">
      <formula>NOT(ISERROR(SEARCH("库存为",AU3861)))</formula>
    </cfRule>
  </conditionalFormatting>
  <conditionalFormatting sqref="AU3862">
    <cfRule type="cellIs" dxfId="0" priority="8054" operator="lessThan">
      <formula>20</formula>
    </cfRule>
    <cfRule type="cellIs" dxfId="1" priority="4084" operator="greaterThan">
      <formula>120</formula>
    </cfRule>
    <cfRule type="containsText" dxfId="2" priority="114" operator="between" text="库存为">
      <formula>NOT(ISERROR(SEARCH("库存为",AU3862)))</formula>
    </cfRule>
  </conditionalFormatting>
  <conditionalFormatting sqref="AU3863">
    <cfRule type="cellIs" dxfId="0" priority="8053" operator="lessThan">
      <formula>20</formula>
    </cfRule>
    <cfRule type="cellIs" dxfId="1" priority="4083" operator="greaterThan">
      <formula>120</formula>
    </cfRule>
    <cfRule type="containsText" dxfId="2" priority="113" operator="between" text="库存为">
      <formula>NOT(ISERROR(SEARCH("库存为",AU3863)))</formula>
    </cfRule>
  </conditionalFormatting>
  <conditionalFormatting sqref="AU3864">
    <cfRule type="cellIs" dxfId="0" priority="8052" operator="lessThan">
      <formula>20</formula>
    </cfRule>
    <cfRule type="cellIs" dxfId="1" priority="4082" operator="greaterThan">
      <formula>120</formula>
    </cfRule>
    <cfRule type="containsText" dxfId="2" priority="112" operator="between" text="库存为">
      <formula>NOT(ISERROR(SEARCH("库存为",AU3864)))</formula>
    </cfRule>
  </conditionalFormatting>
  <conditionalFormatting sqref="AU3865">
    <cfRule type="cellIs" dxfId="0" priority="8051" operator="lessThan">
      <formula>20</formula>
    </cfRule>
    <cfRule type="cellIs" dxfId="1" priority="4081" operator="greaterThan">
      <formula>120</formula>
    </cfRule>
    <cfRule type="containsText" dxfId="2" priority="111" operator="between" text="库存为">
      <formula>NOT(ISERROR(SEARCH("库存为",AU3865)))</formula>
    </cfRule>
  </conditionalFormatting>
  <conditionalFormatting sqref="AU3866">
    <cfRule type="cellIs" dxfId="0" priority="8050" operator="lessThan">
      <formula>20</formula>
    </cfRule>
    <cfRule type="cellIs" dxfId="1" priority="4080" operator="greaterThan">
      <formula>120</formula>
    </cfRule>
    <cfRule type="containsText" dxfId="2" priority="110" operator="between" text="库存为">
      <formula>NOT(ISERROR(SEARCH("库存为",AU3866)))</formula>
    </cfRule>
  </conditionalFormatting>
  <conditionalFormatting sqref="AU3867">
    <cfRule type="cellIs" dxfId="0" priority="8049" operator="lessThan">
      <formula>20</formula>
    </cfRule>
    <cfRule type="cellIs" dxfId="1" priority="4079" operator="greaterThan">
      <formula>120</formula>
    </cfRule>
    <cfRule type="containsText" dxfId="2" priority="109" operator="between" text="库存为">
      <formula>NOT(ISERROR(SEARCH("库存为",AU3867)))</formula>
    </cfRule>
  </conditionalFormatting>
  <conditionalFormatting sqref="AU3868">
    <cfRule type="cellIs" dxfId="0" priority="8048" operator="lessThan">
      <formula>20</formula>
    </cfRule>
    <cfRule type="cellIs" dxfId="1" priority="4078" operator="greaterThan">
      <formula>120</formula>
    </cfRule>
    <cfRule type="containsText" dxfId="2" priority="108" operator="between" text="库存为">
      <formula>NOT(ISERROR(SEARCH("库存为",AU3868)))</formula>
    </cfRule>
  </conditionalFormatting>
  <conditionalFormatting sqref="AU3869">
    <cfRule type="cellIs" dxfId="0" priority="8047" operator="lessThan">
      <formula>20</formula>
    </cfRule>
    <cfRule type="cellIs" dxfId="1" priority="4077" operator="greaterThan">
      <formula>120</formula>
    </cfRule>
    <cfRule type="containsText" dxfId="2" priority="107" operator="between" text="库存为">
      <formula>NOT(ISERROR(SEARCH("库存为",AU3869)))</formula>
    </cfRule>
  </conditionalFormatting>
  <conditionalFormatting sqref="AU3870">
    <cfRule type="cellIs" dxfId="0" priority="8046" operator="lessThan">
      <formula>20</formula>
    </cfRule>
    <cfRule type="cellIs" dxfId="1" priority="4076" operator="greaterThan">
      <formula>120</formula>
    </cfRule>
    <cfRule type="containsText" dxfId="2" priority="106" operator="between" text="库存为">
      <formula>NOT(ISERROR(SEARCH("库存为",AU3870)))</formula>
    </cfRule>
  </conditionalFormatting>
  <conditionalFormatting sqref="AU3871">
    <cfRule type="cellIs" dxfId="0" priority="8045" operator="lessThan">
      <formula>20</formula>
    </cfRule>
    <cfRule type="cellIs" dxfId="1" priority="4075" operator="greaterThan">
      <formula>120</formula>
    </cfRule>
    <cfRule type="containsText" dxfId="2" priority="105" operator="between" text="库存为">
      <formula>NOT(ISERROR(SEARCH("库存为",AU3871)))</formula>
    </cfRule>
  </conditionalFormatting>
  <conditionalFormatting sqref="AU3872">
    <cfRule type="cellIs" dxfId="0" priority="8044" operator="lessThan">
      <formula>20</formula>
    </cfRule>
    <cfRule type="cellIs" dxfId="1" priority="4074" operator="greaterThan">
      <formula>120</formula>
    </cfRule>
    <cfRule type="containsText" dxfId="2" priority="104" operator="between" text="库存为">
      <formula>NOT(ISERROR(SEARCH("库存为",AU3872)))</formula>
    </cfRule>
  </conditionalFormatting>
  <conditionalFormatting sqref="AU3873">
    <cfRule type="cellIs" dxfId="0" priority="8043" operator="lessThan">
      <formula>20</formula>
    </cfRule>
    <cfRule type="cellIs" dxfId="1" priority="4073" operator="greaterThan">
      <formula>120</formula>
    </cfRule>
    <cfRule type="containsText" dxfId="2" priority="103" operator="between" text="库存为">
      <formula>NOT(ISERROR(SEARCH("库存为",AU3873)))</formula>
    </cfRule>
  </conditionalFormatting>
  <conditionalFormatting sqref="AU3874">
    <cfRule type="cellIs" dxfId="0" priority="8042" operator="lessThan">
      <formula>20</formula>
    </cfRule>
    <cfRule type="cellIs" dxfId="1" priority="4072" operator="greaterThan">
      <formula>120</formula>
    </cfRule>
    <cfRule type="containsText" dxfId="2" priority="102" operator="between" text="库存为">
      <formula>NOT(ISERROR(SEARCH("库存为",AU3874)))</formula>
    </cfRule>
  </conditionalFormatting>
  <conditionalFormatting sqref="AU3875">
    <cfRule type="cellIs" dxfId="0" priority="8041" operator="lessThan">
      <formula>20</formula>
    </cfRule>
    <cfRule type="cellIs" dxfId="1" priority="4071" operator="greaterThan">
      <formula>120</formula>
    </cfRule>
    <cfRule type="containsText" dxfId="2" priority="101" operator="between" text="库存为">
      <formula>NOT(ISERROR(SEARCH("库存为",AU3875)))</formula>
    </cfRule>
  </conditionalFormatting>
  <conditionalFormatting sqref="AU3876">
    <cfRule type="cellIs" dxfId="0" priority="8040" operator="lessThan">
      <formula>20</formula>
    </cfRule>
    <cfRule type="cellIs" dxfId="1" priority="4070" operator="greaterThan">
      <formula>120</formula>
    </cfRule>
    <cfRule type="containsText" dxfId="2" priority="100" operator="between" text="库存为">
      <formula>NOT(ISERROR(SEARCH("库存为",AU3876)))</formula>
    </cfRule>
  </conditionalFormatting>
  <conditionalFormatting sqref="AU3877">
    <cfRule type="cellIs" dxfId="0" priority="8039" operator="lessThan">
      <formula>20</formula>
    </cfRule>
    <cfRule type="cellIs" dxfId="1" priority="4069" operator="greaterThan">
      <formula>120</formula>
    </cfRule>
    <cfRule type="containsText" dxfId="2" priority="99" operator="between" text="库存为">
      <formula>NOT(ISERROR(SEARCH("库存为",AU3877)))</formula>
    </cfRule>
  </conditionalFormatting>
  <conditionalFormatting sqref="AU3878">
    <cfRule type="cellIs" dxfId="0" priority="8038" operator="lessThan">
      <formula>20</formula>
    </cfRule>
    <cfRule type="cellIs" dxfId="1" priority="4068" operator="greaterThan">
      <formula>120</formula>
    </cfRule>
    <cfRule type="containsText" dxfId="2" priority="98" operator="between" text="库存为">
      <formula>NOT(ISERROR(SEARCH("库存为",AU3878)))</formula>
    </cfRule>
  </conditionalFormatting>
  <conditionalFormatting sqref="AU3879">
    <cfRule type="cellIs" dxfId="0" priority="8037" operator="lessThan">
      <formula>20</formula>
    </cfRule>
    <cfRule type="cellIs" dxfId="1" priority="4067" operator="greaterThan">
      <formula>120</formula>
    </cfRule>
    <cfRule type="containsText" dxfId="2" priority="97" operator="between" text="库存为">
      <formula>NOT(ISERROR(SEARCH("库存为",AU3879)))</formula>
    </cfRule>
  </conditionalFormatting>
  <conditionalFormatting sqref="AU3880">
    <cfRule type="cellIs" dxfId="0" priority="8036" operator="lessThan">
      <formula>20</formula>
    </cfRule>
    <cfRule type="cellIs" dxfId="1" priority="4066" operator="greaterThan">
      <formula>120</formula>
    </cfRule>
    <cfRule type="containsText" dxfId="2" priority="96" operator="between" text="库存为">
      <formula>NOT(ISERROR(SEARCH("库存为",AU3880)))</formula>
    </cfRule>
  </conditionalFormatting>
  <conditionalFormatting sqref="AU3881">
    <cfRule type="cellIs" dxfId="0" priority="8035" operator="lessThan">
      <formula>20</formula>
    </cfRule>
    <cfRule type="cellIs" dxfId="1" priority="4065" operator="greaterThan">
      <formula>120</formula>
    </cfRule>
    <cfRule type="containsText" dxfId="2" priority="95" operator="between" text="库存为">
      <formula>NOT(ISERROR(SEARCH("库存为",AU3881)))</formula>
    </cfRule>
  </conditionalFormatting>
  <conditionalFormatting sqref="AU3882">
    <cfRule type="cellIs" dxfId="0" priority="8034" operator="lessThan">
      <formula>20</formula>
    </cfRule>
    <cfRule type="cellIs" dxfId="1" priority="4064" operator="greaterThan">
      <formula>120</formula>
    </cfRule>
    <cfRule type="containsText" dxfId="2" priority="94" operator="between" text="库存为">
      <formula>NOT(ISERROR(SEARCH("库存为",AU3882)))</formula>
    </cfRule>
  </conditionalFormatting>
  <conditionalFormatting sqref="AU3883">
    <cfRule type="cellIs" dxfId="0" priority="8033" operator="lessThan">
      <formula>20</formula>
    </cfRule>
    <cfRule type="cellIs" dxfId="1" priority="4063" operator="greaterThan">
      <formula>120</formula>
    </cfRule>
    <cfRule type="containsText" dxfId="2" priority="93" operator="between" text="库存为">
      <formula>NOT(ISERROR(SEARCH("库存为",AU3883)))</formula>
    </cfRule>
  </conditionalFormatting>
  <conditionalFormatting sqref="AU3884">
    <cfRule type="cellIs" dxfId="0" priority="8032" operator="lessThan">
      <formula>20</formula>
    </cfRule>
    <cfRule type="cellIs" dxfId="1" priority="4062" operator="greaterThan">
      <formula>120</formula>
    </cfRule>
    <cfRule type="containsText" dxfId="2" priority="92" operator="between" text="库存为">
      <formula>NOT(ISERROR(SEARCH("库存为",AU3884)))</formula>
    </cfRule>
  </conditionalFormatting>
  <conditionalFormatting sqref="AU3885">
    <cfRule type="cellIs" dxfId="0" priority="8031" operator="lessThan">
      <formula>20</formula>
    </cfRule>
    <cfRule type="cellIs" dxfId="1" priority="4061" operator="greaterThan">
      <formula>120</formula>
    </cfRule>
    <cfRule type="containsText" dxfId="2" priority="91" operator="between" text="库存为">
      <formula>NOT(ISERROR(SEARCH("库存为",AU3885)))</formula>
    </cfRule>
  </conditionalFormatting>
  <conditionalFormatting sqref="AU3886">
    <cfRule type="cellIs" dxfId="0" priority="8030" operator="lessThan">
      <formula>20</formula>
    </cfRule>
    <cfRule type="cellIs" dxfId="1" priority="4060" operator="greaterThan">
      <formula>120</formula>
    </cfRule>
    <cfRule type="containsText" dxfId="2" priority="90" operator="between" text="库存为">
      <formula>NOT(ISERROR(SEARCH("库存为",AU3886)))</formula>
    </cfRule>
  </conditionalFormatting>
  <conditionalFormatting sqref="AU3887">
    <cfRule type="cellIs" dxfId="0" priority="8029" operator="lessThan">
      <formula>20</formula>
    </cfRule>
    <cfRule type="cellIs" dxfId="1" priority="4059" operator="greaterThan">
      <formula>120</formula>
    </cfRule>
    <cfRule type="containsText" dxfId="2" priority="89" operator="between" text="库存为">
      <formula>NOT(ISERROR(SEARCH("库存为",AU3887)))</formula>
    </cfRule>
  </conditionalFormatting>
  <conditionalFormatting sqref="AU3888">
    <cfRule type="cellIs" dxfId="0" priority="8028" operator="lessThan">
      <formula>20</formula>
    </cfRule>
    <cfRule type="cellIs" dxfId="1" priority="4058" operator="greaterThan">
      <formula>120</formula>
    </cfRule>
    <cfRule type="containsText" dxfId="2" priority="88" operator="between" text="库存为">
      <formula>NOT(ISERROR(SEARCH("库存为",AU3888)))</formula>
    </cfRule>
  </conditionalFormatting>
  <conditionalFormatting sqref="AU3889">
    <cfRule type="cellIs" dxfId="0" priority="8027" operator="lessThan">
      <formula>20</formula>
    </cfRule>
    <cfRule type="cellIs" dxfId="1" priority="4057" operator="greaterThan">
      <formula>120</formula>
    </cfRule>
    <cfRule type="containsText" dxfId="2" priority="87" operator="between" text="库存为">
      <formula>NOT(ISERROR(SEARCH("库存为",AU3889)))</formula>
    </cfRule>
  </conditionalFormatting>
  <conditionalFormatting sqref="AU3890">
    <cfRule type="cellIs" dxfId="0" priority="8026" operator="lessThan">
      <formula>20</formula>
    </cfRule>
    <cfRule type="cellIs" dxfId="1" priority="4056" operator="greaterThan">
      <formula>120</formula>
    </cfRule>
    <cfRule type="containsText" dxfId="2" priority="86" operator="between" text="库存为">
      <formula>NOT(ISERROR(SEARCH("库存为",AU3890)))</formula>
    </cfRule>
  </conditionalFormatting>
  <conditionalFormatting sqref="AU3891">
    <cfRule type="cellIs" dxfId="0" priority="8025" operator="lessThan">
      <formula>20</formula>
    </cfRule>
    <cfRule type="cellIs" dxfId="1" priority="4055" operator="greaterThan">
      <formula>120</formula>
    </cfRule>
    <cfRule type="containsText" dxfId="2" priority="85" operator="between" text="库存为">
      <formula>NOT(ISERROR(SEARCH("库存为",AU3891)))</formula>
    </cfRule>
  </conditionalFormatting>
  <conditionalFormatting sqref="AU3892">
    <cfRule type="cellIs" dxfId="0" priority="8024" operator="lessThan">
      <formula>20</formula>
    </cfRule>
    <cfRule type="cellIs" dxfId="1" priority="4054" operator="greaterThan">
      <formula>120</formula>
    </cfRule>
    <cfRule type="containsText" dxfId="2" priority="84" operator="between" text="库存为">
      <formula>NOT(ISERROR(SEARCH("库存为",AU3892)))</formula>
    </cfRule>
  </conditionalFormatting>
  <conditionalFormatting sqref="AU3893">
    <cfRule type="cellIs" dxfId="0" priority="8023" operator="lessThan">
      <formula>20</formula>
    </cfRule>
    <cfRule type="cellIs" dxfId="1" priority="4053" operator="greaterThan">
      <formula>120</formula>
    </cfRule>
    <cfRule type="containsText" dxfId="2" priority="83" operator="between" text="库存为">
      <formula>NOT(ISERROR(SEARCH("库存为",AU3893)))</formula>
    </cfRule>
  </conditionalFormatting>
  <conditionalFormatting sqref="AU3894">
    <cfRule type="cellIs" dxfId="0" priority="8022" operator="lessThan">
      <formula>20</formula>
    </cfRule>
    <cfRule type="cellIs" dxfId="1" priority="4052" operator="greaterThan">
      <formula>120</formula>
    </cfRule>
    <cfRule type="containsText" dxfId="2" priority="82" operator="between" text="库存为">
      <formula>NOT(ISERROR(SEARCH("库存为",AU3894)))</formula>
    </cfRule>
  </conditionalFormatting>
  <conditionalFormatting sqref="AU3895">
    <cfRule type="cellIs" dxfId="0" priority="8021" operator="lessThan">
      <formula>20</formula>
    </cfRule>
    <cfRule type="cellIs" dxfId="1" priority="4051" operator="greaterThan">
      <formula>120</formula>
    </cfRule>
    <cfRule type="containsText" dxfId="2" priority="81" operator="between" text="库存为">
      <formula>NOT(ISERROR(SEARCH("库存为",AU3895)))</formula>
    </cfRule>
  </conditionalFormatting>
  <conditionalFormatting sqref="AU3896">
    <cfRule type="cellIs" dxfId="0" priority="8020" operator="lessThan">
      <formula>20</formula>
    </cfRule>
    <cfRule type="cellIs" dxfId="1" priority="4050" operator="greaterThan">
      <formula>120</formula>
    </cfRule>
    <cfRule type="containsText" dxfId="2" priority="80" operator="between" text="库存为">
      <formula>NOT(ISERROR(SEARCH("库存为",AU3896)))</formula>
    </cfRule>
  </conditionalFormatting>
  <conditionalFormatting sqref="AU3897">
    <cfRule type="cellIs" dxfId="0" priority="8019" operator="lessThan">
      <formula>20</formula>
    </cfRule>
    <cfRule type="cellIs" dxfId="1" priority="4049" operator="greaterThan">
      <formula>120</formula>
    </cfRule>
    <cfRule type="containsText" dxfId="2" priority="79" operator="between" text="库存为">
      <formula>NOT(ISERROR(SEARCH("库存为",AU3897)))</formula>
    </cfRule>
  </conditionalFormatting>
  <conditionalFormatting sqref="AU3898">
    <cfRule type="cellIs" dxfId="0" priority="8018" operator="lessThan">
      <formula>20</formula>
    </cfRule>
    <cfRule type="cellIs" dxfId="1" priority="4048" operator="greaterThan">
      <formula>120</formula>
    </cfRule>
    <cfRule type="containsText" dxfId="2" priority="78" operator="between" text="库存为">
      <formula>NOT(ISERROR(SEARCH("库存为",AU3898)))</formula>
    </cfRule>
  </conditionalFormatting>
  <conditionalFormatting sqref="AU3899">
    <cfRule type="cellIs" dxfId="0" priority="8017" operator="lessThan">
      <formula>20</formula>
    </cfRule>
    <cfRule type="cellIs" dxfId="1" priority="4047" operator="greaterThan">
      <formula>120</formula>
    </cfRule>
    <cfRule type="containsText" dxfId="2" priority="77" operator="between" text="库存为">
      <formula>NOT(ISERROR(SEARCH("库存为",AU3899)))</formula>
    </cfRule>
  </conditionalFormatting>
  <conditionalFormatting sqref="AU3900">
    <cfRule type="cellIs" dxfId="0" priority="8016" operator="lessThan">
      <formula>20</formula>
    </cfRule>
    <cfRule type="cellIs" dxfId="1" priority="4046" operator="greaterThan">
      <formula>120</formula>
    </cfRule>
    <cfRule type="containsText" dxfId="2" priority="76" operator="between" text="库存为">
      <formula>NOT(ISERROR(SEARCH("库存为",AU3900)))</formula>
    </cfRule>
  </conditionalFormatting>
  <conditionalFormatting sqref="AU3901">
    <cfRule type="cellIs" dxfId="0" priority="8015" operator="lessThan">
      <formula>20</formula>
    </cfRule>
    <cfRule type="cellIs" dxfId="1" priority="4045" operator="greaterThan">
      <formula>120</formula>
    </cfRule>
    <cfRule type="containsText" dxfId="2" priority="75" operator="between" text="库存为">
      <formula>NOT(ISERROR(SEARCH("库存为",AU3901)))</formula>
    </cfRule>
  </conditionalFormatting>
  <conditionalFormatting sqref="AU3902">
    <cfRule type="cellIs" dxfId="0" priority="8014" operator="lessThan">
      <formula>20</formula>
    </cfRule>
    <cfRule type="cellIs" dxfId="1" priority="4044" operator="greaterThan">
      <formula>120</formula>
    </cfRule>
    <cfRule type="containsText" dxfId="2" priority="74" operator="between" text="库存为">
      <formula>NOT(ISERROR(SEARCH("库存为",AU3902)))</formula>
    </cfRule>
  </conditionalFormatting>
  <conditionalFormatting sqref="AU3903">
    <cfRule type="cellIs" dxfId="0" priority="8013" operator="lessThan">
      <formula>20</formula>
    </cfRule>
    <cfRule type="cellIs" dxfId="1" priority="4043" operator="greaterThan">
      <formula>120</formula>
    </cfRule>
    <cfRule type="containsText" dxfId="2" priority="73" operator="between" text="库存为">
      <formula>NOT(ISERROR(SEARCH("库存为",AU3903)))</formula>
    </cfRule>
  </conditionalFormatting>
  <conditionalFormatting sqref="AU3904">
    <cfRule type="cellIs" dxfId="0" priority="8012" operator="lessThan">
      <formula>20</formula>
    </cfRule>
    <cfRule type="cellIs" dxfId="1" priority="4042" operator="greaterThan">
      <formula>120</formula>
    </cfRule>
    <cfRule type="containsText" dxfId="2" priority="72" operator="between" text="库存为">
      <formula>NOT(ISERROR(SEARCH("库存为",AU3904)))</formula>
    </cfRule>
  </conditionalFormatting>
  <conditionalFormatting sqref="AU3905">
    <cfRule type="cellIs" dxfId="0" priority="8011" operator="lessThan">
      <formula>20</formula>
    </cfRule>
    <cfRule type="cellIs" dxfId="1" priority="4041" operator="greaterThan">
      <formula>120</formula>
    </cfRule>
    <cfRule type="containsText" dxfId="2" priority="71" operator="between" text="库存为">
      <formula>NOT(ISERROR(SEARCH("库存为",AU3905)))</formula>
    </cfRule>
  </conditionalFormatting>
  <conditionalFormatting sqref="AU3906">
    <cfRule type="cellIs" dxfId="0" priority="8010" operator="lessThan">
      <formula>20</formula>
    </cfRule>
    <cfRule type="cellIs" dxfId="1" priority="4040" operator="greaterThan">
      <formula>120</formula>
    </cfRule>
    <cfRule type="containsText" dxfId="2" priority="70" operator="between" text="库存为">
      <formula>NOT(ISERROR(SEARCH("库存为",AU3906)))</formula>
    </cfRule>
  </conditionalFormatting>
  <conditionalFormatting sqref="AU3907">
    <cfRule type="cellIs" dxfId="0" priority="8009" operator="lessThan">
      <formula>20</formula>
    </cfRule>
    <cfRule type="cellIs" dxfId="1" priority="4039" operator="greaterThan">
      <formula>120</formula>
    </cfRule>
    <cfRule type="containsText" dxfId="2" priority="69" operator="between" text="库存为">
      <formula>NOT(ISERROR(SEARCH("库存为",AU3907)))</formula>
    </cfRule>
  </conditionalFormatting>
  <conditionalFormatting sqref="AU3908">
    <cfRule type="cellIs" dxfId="0" priority="8008" operator="lessThan">
      <formula>20</formula>
    </cfRule>
    <cfRule type="cellIs" dxfId="1" priority="4038" operator="greaterThan">
      <formula>120</formula>
    </cfRule>
    <cfRule type="containsText" dxfId="2" priority="68" operator="between" text="库存为">
      <formula>NOT(ISERROR(SEARCH("库存为",AU3908)))</formula>
    </cfRule>
  </conditionalFormatting>
  <conditionalFormatting sqref="AU3909">
    <cfRule type="cellIs" dxfId="0" priority="8007" operator="lessThan">
      <formula>20</formula>
    </cfRule>
    <cfRule type="cellIs" dxfId="1" priority="4037" operator="greaterThan">
      <formula>120</formula>
    </cfRule>
    <cfRule type="containsText" dxfId="2" priority="67" operator="between" text="库存为">
      <formula>NOT(ISERROR(SEARCH("库存为",AU3909)))</formula>
    </cfRule>
  </conditionalFormatting>
  <conditionalFormatting sqref="AU3910">
    <cfRule type="cellIs" dxfId="0" priority="8006" operator="lessThan">
      <formula>20</formula>
    </cfRule>
    <cfRule type="cellIs" dxfId="1" priority="4036" operator="greaterThan">
      <formula>120</formula>
    </cfRule>
    <cfRule type="containsText" dxfId="2" priority="66" operator="between" text="库存为">
      <formula>NOT(ISERROR(SEARCH("库存为",AU3910)))</formula>
    </cfRule>
  </conditionalFormatting>
  <conditionalFormatting sqref="AU3911">
    <cfRule type="cellIs" dxfId="0" priority="8005" operator="lessThan">
      <formula>20</formula>
    </cfRule>
    <cfRule type="cellIs" dxfId="1" priority="4035" operator="greaterThan">
      <formula>120</formula>
    </cfRule>
    <cfRule type="containsText" dxfId="2" priority="65" operator="between" text="库存为">
      <formula>NOT(ISERROR(SEARCH("库存为",AU3911)))</formula>
    </cfRule>
  </conditionalFormatting>
  <conditionalFormatting sqref="AU3912">
    <cfRule type="cellIs" dxfId="0" priority="8004" operator="lessThan">
      <formula>20</formula>
    </cfRule>
    <cfRule type="cellIs" dxfId="1" priority="4034" operator="greaterThan">
      <formula>120</formula>
    </cfRule>
    <cfRule type="containsText" dxfId="2" priority="64" operator="between" text="库存为">
      <formula>NOT(ISERROR(SEARCH("库存为",AU3912)))</formula>
    </cfRule>
  </conditionalFormatting>
  <conditionalFormatting sqref="AU3913">
    <cfRule type="cellIs" dxfId="0" priority="8003" operator="lessThan">
      <formula>20</formula>
    </cfRule>
    <cfRule type="cellIs" dxfId="1" priority="4033" operator="greaterThan">
      <formula>120</formula>
    </cfRule>
    <cfRule type="containsText" dxfId="2" priority="63" operator="between" text="库存为">
      <formula>NOT(ISERROR(SEARCH("库存为",AU3913)))</formula>
    </cfRule>
  </conditionalFormatting>
  <conditionalFormatting sqref="AU3914">
    <cfRule type="cellIs" dxfId="0" priority="8002" operator="lessThan">
      <formula>20</formula>
    </cfRule>
    <cfRule type="cellIs" dxfId="1" priority="4032" operator="greaterThan">
      <formula>120</formula>
    </cfRule>
    <cfRule type="containsText" dxfId="2" priority="62" operator="between" text="库存为">
      <formula>NOT(ISERROR(SEARCH("库存为",AU3914)))</formula>
    </cfRule>
  </conditionalFormatting>
  <conditionalFormatting sqref="AU3915">
    <cfRule type="cellIs" dxfId="0" priority="8001" operator="lessThan">
      <formula>20</formula>
    </cfRule>
    <cfRule type="cellIs" dxfId="1" priority="4031" operator="greaterThan">
      <formula>120</formula>
    </cfRule>
    <cfRule type="containsText" dxfId="2" priority="61" operator="between" text="库存为">
      <formula>NOT(ISERROR(SEARCH("库存为",AU3915)))</formula>
    </cfRule>
  </conditionalFormatting>
  <conditionalFormatting sqref="AU3916">
    <cfRule type="cellIs" dxfId="0" priority="8000" operator="lessThan">
      <formula>20</formula>
    </cfRule>
    <cfRule type="cellIs" dxfId="1" priority="4030" operator="greaterThan">
      <formula>120</formula>
    </cfRule>
    <cfRule type="containsText" dxfId="2" priority="60" operator="between" text="库存为">
      <formula>NOT(ISERROR(SEARCH("库存为",AU3916)))</formula>
    </cfRule>
  </conditionalFormatting>
  <conditionalFormatting sqref="AU3917">
    <cfRule type="cellIs" dxfId="0" priority="7999" operator="lessThan">
      <formula>20</formula>
    </cfRule>
    <cfRule type="cellIs" dxfId="1" priority="4029" operator="greaterThan">
      <formula>120</formula>
    </cfRule>
    <cfRule type="containsText" dxfId="2" priority="59" operator="between" text="库存为">
      <formula>NOT(ISERROR(SEARCH("库存为",AU3917)))</formula>
    </cfRule>
  </conditionalFormatting>
  <conditionalFormatting sqref="AU3918">
    <cfRule type="cellIs" dxfId="0" priority="7998" operator="lessThan">
      <formula>20</formula>
    </cfRule>
    <cfRule type="cellIs" dxfId="1" priority="4028" operator="greaterThan">
      <formula>120</formula>
    </cfRule>
    <cfRule type="containsText" dxfId="2" priority="58" operator="between" text="库存为">
      <formula>NOT(ISERROR(SEARCH("库存为",AU3918)))</formula>
    </cfRule>
  </conditionalFormatting>
  <conditionalFormatting sqref="AU3919">
    <cfRule type="cellIs" dxfId="0" priority="7997" operator="lessThan">
      <formula>20</formula>
    </cfRule>
    <cfRule type="cellIs" dxfId="1" priority="4027" operator="greaterThan">
      <formula>120</formula>
    </cfRule>
    <cfRule type="containsText" dxfId="2" priority="57" operator="between" text="库存为">
      <formula>NOT(ISERROR(SEARCH("库存为",AU3919)))</formula>
    </cfRule>
  </conditionalFormatting>
  <conditionalFormatting sqref="AU3920">
    <cfRule type="cellIs" dxfId="0" priority="7996" operator="lessThan">
      <formula>20</formula>
    </cfRule>
    <cfRule type="cellIs" dxfId="1" priority="4026" operator="greaterThan">
      <formula>120</formula>
    </cfRule>
    <cfRule type="containsText" dxfId="2" priority="56" operator="between" text="库存为">
      <formula>NOT(ISERROR(SEARCH("库存为",AU3920)))</formula>
    </cfRule>
  </conditionalFormatting>
  <conditionalFormatting sqref="AU3921">
    <cfRule type="cellIs" dxfId="0" priority="7995" operator="lessThan">
      <formula>20</formula>
    </cfRule>
    <cfRule type="cellIs" dxfId="1" priority="4025" operator="greaterThan">
      <formula>120</formula>
    </cfRule>
    <cfRule type="containsText" dxfId="2" priority="55" operator="between" text="库存为">
      <formula>NOT(ISERROR(SEARCH("库存为",AU3921)))</formula>
    </cfRule>
  </conditionalFormatting>
  <conditionalFormatting sqref="AU3922">
    <cfRule type="cellIs" dxfId="0" priority="7994" operator="lessThan">
      <formula>20</formula>
    </cfRule>
    <cfRule type="cellIs" dxfId="1" priority="4024" operator="greaterThan">
      <formula>120</formula>
    </cfRule>
    <cfRule type="containsText" dxfId="2" priority="54" operator="between" text="库存为">
      <formula>NOT(ISERROR(SEARCH("库存为",AU3922)))</formula>
    </cfRule>
  </conditionalFormatting>
  <conditionalFormatting sqref="AU3923">
    <cfRule type="cellIs" dxfId="0" priority="7993" operator="lessThan">
      <formula>20</formula>
    </cfRule>
    <cfRule type="cellIs" dxfId="1" priority="4023" operator="greaterThan">
      <formula>120</formula>
    </cfRule>
    <cfRule type="containsText" dxfId="2" priority="53" operator="between" text="库存为">
      <formula>NOT(ISERROR(SEARCH("库存为",AU3923)))</formula>
    </cfRule>
  </conditionalFormatting>
  <conditionalFormatting sqref="AU3924">
    <cfRule type="cellIs" dxfId="0" priority="7992" operator="lessThan">
      <formula>20</formula>
    </cfRule>
    <cfRule type="cellIs" dxfId="1" priority="4022" operator="greaterThan">
      <formula>120</formula>
    </cfRule>
    <cfRule type="containsText" dxfId="2" priority="52" operator="between" text="库存为">
      <formula>NOT(ISERROR(SEARCH("库存为",AU3924)))</formula>
    </cfRule>
  </conditionalFormatting>
  <conditionalFormatting sqref="AU3925">
    <cfRule type="cellIs" dxfId="0" priority="7991" operator="lessThan">
      <formula>20</formula>
    </cfRule>
    <cfRule type="cellIs" dxfId="1" priority="4021" operator="greaterThan">
      <formula>120</formula>
    </cfRule>
    <cfRule type="containsText" dxfId="2" priority="51" operator="between" text="库存为">
      <formula>NOT(ISERROR(SEARCH("库存为",AU3925)))</formula>
    </cfRule>
  </conditionalFormatting>
  <conditionalFormatting sqref="AU3926">
    <cfRule type="cellIs" dxfId="0" priority="7990" operator="lessThan">
      <formula>20</formula>
    </cfRule>
    <cfRule type="cellIs" dxfId="1" priority="4020" operator="greaterThan">
      <formula>120</formula>
    </cfRule>
    <cfRule type="containsText" dxfId="2" priority="50" operator="between" text="库存为">
      <formula>NOT(ISERROR(SEARCH("库存为",AU3926)))</formula>
    </cfRule>
  </conditionalFormatting>
  <conditionalFormatting sqref="AU3927">
    <cfRule type="cellIs" dxfId="0" priority="7989" operator="lessThan">
      <formula>20</formula>
    </cfRule>
    <cfRule type="cellIs" dxfId="1" priority="4019" operator="greaterThan">
      <formula>120</formula>
    </cfRule>
    <cfRule type="containsText" dxfId="2" priority="49" operator="between" text="库存为">
      <formula>NOT(ISERROR(SEARCH("库存为",AU3927)))</formula>
    </cfRule>
  </conditionalFormatting>
  <conditionalFormatting sqref="AU3928">
    <cfRule type="cellIs" dxfId="0" priority="7988" operator="lessThan">
      <formula>20</formula>
    </cfRule>
    <cfRule type="cellIs" dxfId="1" priority="4018" operator="greaterThan">
      <formula>120</formula>
    </cfRule>
    <cfRule type="containsText" dxfId="2" priority="48" operator="between" text="库存为">
      <formula>NOT(ISERROR(SEARCH("库存为",AU3928)))</formula>
    </cfRule>
  </conditionalFormatting>
  <conditionalFormatting sqref="AU3929">
    <cfRule type="cellIs" dxfId="0" priority="7987" operator="lessThan">
      <formula>20</formula>
    </cfRule>
    <cfRule type="cellIs" dxfId="1" priority="4017" operator="greaterThan">
      <formula>120</formula>
    </cfRule>
    <cfRule type="containsText" dxfId="2" priority="47" operator="between" text="库存为">
      <formula>NOT(ISERROR(SEARCH("库存为",AU3929)))</formula>
    </cfRule>
  </conditionalFormatting>
  <conditionalFormatting sqref="AU3930">
    <cfRule type="cellIs" dxfId="0" priority="7986" operator="lessThan">
      <formula>20</formula>
    </cfRule>
    <cfRule type="cellIs" dxfId="1" priority="4016" operator="greaterThan">
      <formula>120</formula>
    </cfRule>
    <cfRule type="containsText" dxfId="2" priority="46" operator="between" text="库存为">
      <formula>NOT(ISERROR(SEARCH("库存为",AU3930)))</formula>
    </cfRule>
  </conditionalFormatting>
  <conditionalFormatting sqref="AU3931">
    <cfRule type="cellIs" dxfId="0" priority="7985" operator="lessThan">
      <formula>20</formula>
    </cfRule>
    <cfRule type="cellIs" dxfId="1" priority="4015" operator="greaterThan">
      <formula>120</formula>
    </cfRule>
    <cfRule type="containsText" dxfId="2" priority="45" operator="between" text="库存为">
      <formula>NOT(ISERROR(SEARCH("库存为",AU3931)))</formula>
    </cfRule>
  </conditionalFormatting>
  <conditionalFormatting sqref="AU3932">
    <cfRule type="cellIs" dxfId="0" priority="7984" operator="lessThan">
      <formula>20</formula>
    </cfRule>
    <cfRule type="cellIs" dxfId="1" priority="4014" operator="greaterThan">
      <formula>120</formula>
    </cfRule>
    <cfRule type="containsText" dxfId="2" priority="44" operator="between" text="库存为">
      <formula>NOT(ISERROR(SEARCH("库存为",AU3932)))</formula>
    </cfRule>
  </conditionalFormatting>
  <conditionalFormatting sqref="AU3933">
    <cfRule type="cellIs" dxfId="0" priority="7983" operator="lessThan">
      <formula>20</formula>
    </cfRule>
    <cfRule type="cellIs" dxfId="1" priority="4013" operator="greaterThan">
      <formula>120</formula>
    </cfRule>
    <cfRule type="containsText" dxfId="2" priority="43" operator="between" text="库存为">
      <formula>NOT(ISERROR(SEARCH("库存为",AU3933)))</formula>
    </cfRule>
  </conditionalFormatting>
  <conditionalFormatting sqref="AU3934">
    <cfRule type="cellIs" dxfId="0" priority="7982" operator="lessThan">
      <formula>20</formula>
    </cfRule>
    <cfRule type="cellIs" dxfId="1" priority="4012" operator="greaterThan">
      <formula>120</formula>
    </cfRule>
    <cfRule type="containsText" dxfId="2" priority="42" operator="between" text="库存为">
      <formula>NOT(ISERROR(SEARCH("库存为",AU3934)))</formula>
    </cfRule>
  </conditionalFormatting>
  <conditionalFormatting sqref="AU3935">
    <cfRule type="cellIs" dxfId="0" priority="7981" operator="lessThan">
      <formula>20</formula>
    </cfRule>
    <cfRule type="cellIs" dxfId="1" priority="4011" operator="greaterThan">
      <formula>120</formula>
    </cfRule>
    <cfRule type="containsText" dxfId="2" priority="41" operator="between" text="库存为">
      <formula>NOT(ISERROR(SEARCH("库存为",AU3935)))</formula>
    </cfRule>
  </conditionalFormatting>
  <conditionalFormatting sqref="AU3936">
    <cfRule type="cellIs" dxfId="0" priority="7980" operator="lessThan">
      <formula>20</formula>
    </cfRule>
    <cfRule type="cellIs" dxfId="1" priority="4010" operator="greaterThan">
      <formula>120</formula>
    </cfRule>
    <cfRule type="containsText" dxfId="2" priority="40" operator="between" text="库存为">
      <formula>NOT(ISERROR(SEARCH("库存为",AU3936)))</formula>
    </cfRule>
  </conditionalFormatting>
  <conditionalFormatting sqref="AU3937">
    <cfRule type="cellIs" dxfId="0" priority="7979" operator="lessThan">
      <formula>20</formula>
    </cfRule>
    <cfRule type="cellIs" dxfId="1" priority="4009" operator="greaterThan">
      <formula>120</formula>
    </cfRule>
    <cfRule type="containsText" dxfId="2" priority="39" operator="between" text="库存为">
      <formula>NOT(ISERROR(SEARCH("库存为",AU3937)))</formula>
    </cfRule>
  </conditionalFormatting>
  <conditionalFormatting sqref="AU3938">
    <cfRule type="cellIs" dxfId="0" priority="7978" operator="lessThan">
      <formula>20</formula>
    </cfRule>
    <cfRule type="cellIs" dxfId="1" priority="4008" operator="greaterThan">
      <formula>120</formula>
    </cfRule>
    <cfRule type="containsText" dxfId="2" priority="38" operator="between" text="库存为">
      <formula>NOT(ISERROR(SEARCH("库存为",AU3938)))</formula>
    </cfRule>
  </conditionalFormatting>
  <conditionalFormatting sqref="AU3939">
    <cfRule type="cellIs" dxfId="0" priority="7977" operator="lessThan">
      <formula>20</formula>
    </cfRule>
    <cfRule type="cellIs" dxfId="1" priority="4007" operator="greaterThan">
      <formula>120</formula>
    </cfRule>
    <cfRule type="containsText" dxfId="2" priority="37" operator="between" text="库存为">
      <formula>NOT(ISERROR(SEARCH("库存为",AU3939)))</formula>
    </cfRule>
  </conditionalFormatting>
  <conditionalFormatting sqref="AU3940">
    <cfRule type="cellIs" dxfId="0" priority="7976" operator="lessThan">
      <formula>20</formula>
    </cfRule>
    <cfRule type="cellIs" dxfId="1" priority="4006" operator="greaterThan">
      <formula>120</formula>
    </cfRule>
    <cfRule type="containsText" dxfId="2" priority="36" operator="between" text="库存为">
      <formula>NOT(ISERROR(SEARCH("库存为",AU3940)))</formula>
    </cfRule>
  </conditionalFormatting>
  <conditionalFormatting sqref="AU3941">
    <cfRule type="cellIs" dxfId="0" priority="7975" operator="lessThan">
      <formula>20</formula>
    </cfRule>
    <cfRule type="cellIs" dxfId="1" priority="4005" operator="greaterThan">
      <formula>120</formula>
    </cfRule>
    <cfRule type="containsText" dxfId="2" priority="35" operator="between" text="库存为">
      <formula>NOT(ISERROR(SEARCH("库存为",AU3941)))</formula>
    </cfRule>
  </conditionalFormatting>
  <conditionalFormatting sqref="AU3942">
    <cfRule type="cellIs" dxfId="0" priority="7974" operator="lessThan">
      <formula>20</formula>
    </cfRule>
    <cfRule type="cellIs" dxfId="1" priority="4004" operator="greaterThan">
      <formula>120</formula>
    </cfRule>
    <cfRule type="containsText" dxfId="2" priority="34" operator="between" text="库存为">
      <formula>NOT(ISERROR(SEARCH("库存为",AU3942)))</formula>
    </cfRule>
  </conditionalFormatting>
  <conditionalFormatting sqref="AU3943">
    <cfRule type="cellIs" dxfId="0" priority="7973" operator="lessThan">
      <formula>20</formula>
    </cfRule>
    <cfRule type="cellIs" dxfId="1" priority="4003" operator="greaterThan">
      <formula>120</formula>
    </cfRule>
    <cfRule type="containsText" dxfId="2" priority="33" operator="between" text="库存为">
      <formula>NOT(ISERROR(SEARCH("库存为",AU3943)))</formula>
    </cfRule>
  </conditionalFormatting>
  <conditionalFormatting sqref="AU3944">
    <cfRule type="cellIs" dxfId="0" priority="7972" operator="lessThan">
      <formula>20</formula>
    </cfRule>
    <cfRule type="cellIs" dxfId="1" priority="4002" operator="greaterThan">
      <formula>120</formula>
    </cfRule>
    <cfRule type="containsText" dxfId="2" priority="32" operator="between" text="库存为">
      <formula>NOT(ISERROR(SEARCH("库存为",AU3944)))</formula>
    </cfRule>
  </conditionalFormatting>
  <conditionalFormatting sqref="AU3945">
    <cfRule type="cellIs" dxfId="0" priority="7971" operator="lessThan">
      <formula>20</formula>
    </cfRule>
    <cfRule type="cellIs" dxfId="1" priority="4001" operator="greaterThan">
      <formula>120</formula>
    </cfRule>
    <cfRule type="containsText" dxfId="2" priority="31" operator="between" text="库存为">
      <formula>NOT(ISERROR(SEARCH("库存为",AU3945)))</formula>
    </cfRule>
  </conditionalFormatting>
  <conditionalFormatting sqref="AU3946">
    <cfRule type="cellIs" dxfId="0" priority="7970" operator="lessThan">
      <formula>20</formula>
    </cfRule>
    <cfRule type="cellIs" dxfId="1" priority="4000" operator="greaterThan">
      <formula>120</formula>
    </cfRule>
    <cfRule type="containsText" dxfId="2" priority="30" operator="between" text="库存为">
      <formula>NOT(ISERROR(SEARCH("库存为",AU3946)))</formula>
    </cfRule>
  </conditionalFormatting>
  <conditionalFormatting sqref="AU3947">
    <cfRule type="cellIs" dxfId="0" priority="7969" operator="lessThan">
      <formula>20</formula>
    </cfRule>
    <cfRule type="cellIs" dxfId="1" priority="3999" operator="greaterThan">
      <formula>120</formula>
    </cfRule>
    <cfRule type="containsText" dxfId="2" priority="29" operator="between" text="库存为">
      <formula>NOT(ISERROR(SEARCH("库存为",AU3947)))</formula>
    </cfRule>
  </conditionalFormatting>
  <conditionalFormatting sqref="AU3948">
    <cfRule type="cellIs" dxfId="0" priority="7968" operator="lessThan">
      <formula>20</formula>
    </cfRule>
    <cfRule type="cellIs" dxfId="1" priority="3998" operator="greaterThan">
      <formula>120</formula>
    </cfRule>
    <cfRule type="containsText" dxfId="2" priority="28" operator="between" text="库存为">
      <formula>NOT(ISERROR(SEARCH("库存为",AU3948)))</formula>
    </cfRule>
  </conditionalFormatting>
  <conditionalFormatting sqref="AU3949">
    <cfRule type="cellIs" dxfId="0" priority="7967" operator="lessThan">
      <formula>20</formula>
    </cfRule>
    <cfRule type="cellIs" dxfId="1" priority="3997" operator="greaterThan">
      <formula>120</formula>
    </cfRule>
    <cfRule type="containsText" dxfId="2" priority="27" operator="between" text="库存为">
      <formula>NOT(ISERROR(SEARCH("库存为",AU3949)))</formula>
    </cfRule>
  </conditionalFormatting>
  <conditionalFormatting sqref="AU3950">
    <cfRule type="cellIs" dxfId="0" priority="7966" operator="lessThan">
      <formula>20</formula>
    </cfRule>
    <cfRule type="cellIs" dxfId="1" priority="3996" operator="greaterThan">
      <formula>120</formula>
    </cfRule>
    <cfRule type="containsText" dxfId="2" priority="26" operator="between" text="库存为">
      <formula>NOT(ISERROR(SEARCH("库存为",AU3950)))</formula>
    </cfRule>
  </conditionalFormatting>
  <conditionalFormatting sqref="AU3951">
    <cfRule type="cellIs" dxfId="0" priority="7965" operator="lessThan">
      <formula>20</formula>
    </cfRule>
    <cfRule type="cellIs" dxfId="1" priority="3995" operator="greaterThan">
      <formula>120</formula>
    </cfRule>
    <cfRule type="containsText" dxfId="2" priority="25" operator="between" text="库存为">
      <formula>NOT(ISERROR(SEARCH("库存为",AU3951)))</formula>
    </cfRule>
  </conditionalFormatting>
  <conditionalFormatting sqref="AU3952">
    <cfRule type="cellIs" dxfId="0" priority="7964" operator="lessThan">
      <formula>20</formula>
    </cfRule>
    <cfRule type="cellIs" dxfId="1" priority="3994" operator="greaterThan">
      <formula>120</formula>
    </cfRule>
    <cfRule type="containsText" dxfId="2" priority="24" operator="between" text="库存为">
      <formula>NOT(ISERROR(SEARCH("库存为",AU3952)))</formula>
    </cfRule>
  </conditionalFormatting>
  <conditionalFormatting sqref="AU3953">
    <cfRule type="cellIs" dxfId="0" priority="7963" operator="lessThan">
      <formula>20</formula>
    </cfRule>
    <cfRule type="cellIs" dxfId="1" priority="3993" operator="greaterThan">
      <formula>120</formula>
    </cfRule>
    <cfRule type="containsText" dxfId="2" priority="23" operator="between" text="库存为">
      <formula>NOT(ISERROR(SEARCH("库存为",AU3953)))</formula>
    </cfRule>
  </conditionalFormatting>
  <conditionalFormatting sqref="AU3954">
    <cfRule type="cellIs" dxfId="0" priority="7962" operator="lessThan">
      <formula>20</formula>
    </cfRule>
    <cfRule type="cellIs" dxfId="1" priority="3992" operator="greaterThan">
      <formula>120</formula>
    </cfRule>
    <cfRule type="containsText" dxfId="2" priority="22" operator="between" text="库存为">
      <formula>NOT(ISERROR(SEARCH("库存为",AU3954)))</formula>
    </cfRule>
  </conditionalFormatting>
  <conditionalFormatting sqref="AU3955">
    <cfRule type="cellIs" dxfId="0" priority="7961" operator="lessThan">
      <formula>20</formula>
    </cfRule>
    <cfRule type="cellIs" dxfId="1" priority="3991" operator="greaterThan">
      <formula>120</formula>
    </cfRule>
    <cfRule type="containsText" dxfId="2" priority="21" operator="between" text="库存为">
      <formula>NOT(ISERROR(SEARCH("库存为",AU3955)))</formula>
    </cfRule>
  </conditionalFormatting>
  <conditionalFormatting sqref="AU3956">
    <cfRule type="cellIs" dxfId="0" priority="7960" operator="lessThan">
      <formula>20</formula>
    </cfRule>
    <cfRule type="cellIs" dxfId="1" priority="3990" operator="greaterThan">
      <formula>120</formula>
    </cfRule>
    <cfRule type="containsText" dxfId="2" priority="20" operator="between" text="库存为">
      <formula>NOT(ISERROR(SEARCH("库存为",AU3956)))</formula>
    </cfRule>
  </conditionalFormatting>
  <conditionalFormatting sqref="AU3957">
    <cfRule type="cellIs" dxfId="0" priority="7959" operator="lessThan">
      <formula>20</formula>
    </cfRule>
    <cfRule type="cellIs" dxfId="1" priority="3989" operator="greaterThan">
      <formula>120</formula>
    </cfRule>
    <cfRule type="containsText" dxfId="2" priority="19" operator="between" text="库存为">
      <formula>NOT(ISERROR(SEARCH("库存为",AU3957)))</formula>
    </cfRule>
  </conditionalFormatting>
  <conditionalFormatting sqref="AU3958">
    <cfRule type="cellIs" dxfId="0" priority="7958" operator="lessThan">
      <formula>20</formula>
    </cfRule>
    <cfRule type="cellIs" dxfId="1" priority="3988" operator="greaterThan">
      <formula>120</formula>
    </cfRule>
    <cfRule type="containsText" dxfId="2" priority="18" operator="between" text="库存为">
      <formula>NOT(ISERROR(SEARCH("库存为",AU3958)))</formula>
    </cfRule>
  </conditionalFormatting>
  <conditionalFormatting sqref="AU3959">
    <cfRule type="cellIs" dxfId="0" priority="7957" operator="lessThan">
      <formula>20</formula>
    </cfRule>
    <cfRule type="cellIs" dxfId="1" priority="3987" operator="greaterThan">
      <formula>120</formula>
    </cfRule>
    <cfRule type="containsText" dxfId="2" priority="17" operator="between" text="库存为">
      <formula>NOT(ISERROR(SEARCH("库存为",AU3959)))</formula>
    </cfRule>
  </conditionalFormatting>
  <conditionalFormatting sqref="AU3960">
    <cfRule type="cellIs" dxfId="0" priority="7956" operator="lessThan">
      <formula>20</formula>
    </cfRule>
    <cfRule type="cellIs" dxfId="1" priority="3986" operator="greaterThan">
      <formula>120</formula>
    </cfRule>
    <cfRule type="containsText" dxfId="2" priority="16" operator="between" text="库存为">
      <formula>NOT(ISERROR(SEARCH("库存为",AU3960)))</formula>
    </cfRule>
  </conditionalFormatting>
  <conditionalFormatting sqref="AU3961">
    <cfRule type="cellIs" dxfId="0" priority="7955" operator="lessThan">
      <formula>20</formula>
    </cfRule>
    <cfRule type="cellIs" dxfId="1" priority="3985" operator="greaterThan">
      <formula>120</formula>
    </cfRule>
    <cfRule type="containsText" dxfId="2" priority="15" operator="between" text="库存为">
      <formula>NOT(ISERROR(SEARCH("库存为",AU3961)))</formula>
    </cfRule>
  </conditionalFormatting>
  <conditionalFormatting sqref="AU3962">
    <cfRule type="cellIs" dxfId="0" priority="7954" operator="lessThan">
      <formula>20</formula>
    </cfRule>
    <cfRule type="cellIs" dxfId="1" priority="3984" operator="greaterThan">
      <formula>120</formula>
    </cfRule>
    <cfRule type="containsText" dxfId="2" priority="14" operator="between" text="库存为">
      <formula>NOT(ISERROR(SEARCH("库存为",AU3962)))</formula>
    </cfRule>
  </conditionalFormatting>
  <conditionalFormatting sqref="AU3963">
    <cfRule type="cellIs" dxfId="0" priority="7953" operator="lessThan">
      <formula>20</formula>
    </cfRule>
    <cfRule type="cellIs" dxfId="1" priority="3983" operator="greaterThan">
      <formula>120</formula>
    </cfRule>
    <cfRule type="containsText" dxfId="2" priority="13" operator="between" text="库存为">
      <formula>NOT(ISERROR(SEARCH("库存为",AU3963)))</formula>
    </cfRule>
  </conditionalFormatting>
  <conditionalFormatting sqref="AU3964">
    <cfRule type="cellIs" dxfId="0" priority="7952" operator="lessThan">
      <formula>20</formula>
    </cfRule>
    <cfRule type="cellIs" dxfId="1" priority="3982" operator="greaterThan">
      <formula>120</formula>
    </cfRule>
    <cfRule type="containsText" dxfId="2" priority="12" operator="between" text="库存为">
      <formula>NOT(ISERROR(SEARCH("库存为",AU3964)))</formula>
    </cfRule>
  </conditionalFormatting>
  <conditionalFormatting sqref="AU3965">
    <cfRule type="cellIs" dxfId="0" priority="7951" operator="lessThan">
      <formula>20</formula>
    </cfRule>
    <cfRule type="cellIs" dxfId="1" priority="3981" operator="greaterThan">
      <formula>120</formula>
    </cfRule>
    <cfRule type="containsText" dxfId="2" priority="11" operator="between" text="库存为">
      <formula>NOT(ISERROR(SEARCH("库存为",AU3965)))</formula>
    </cfRule>
  </conditionalFormatting>
  <conditionalFormatting sqref="AU3966">
    <cfRule type="cellIs" dxfId="0" priority="7950" operator="lessThan">
      <formula>20</formula>
    </cfRule>
    <cfRule type="cellIs" dxfId="1" priority="3980" operator="greaterThan">
      <formula>120</formula>
    </cfRule>
    <cfRule type="containsText" dxfId="2" priority="10" operator="between" text="库存为">
      <formula>NOT(ISERROR(SEARCH("库存为",AU3966)))</formula>
    </cfRule>
  </conditionalFormatting>
  <conditionalFormatting sqref="AU3967">
    <cfRule type="cellIs" dxfId="0" priority="7949" operator="lessThan">
      <formula>20</formula>
    </cfRule>
    <cfRule type="cellIs" dxfId="1" priority="3979" operator="greaterThan">
      <formula>120</formula>
    </cfRule>
    <cfRule type="containsText" dxfId="2" priority="9" operator="between" text="库存为">
      <formula>NOT(ISERROR(SEARCH("库存为",AU3967)))</formula>
    </cfRule>
  </conditionalFormatting>
  <conditionalFormatting sqref="AU3968">
    <cfRule type="cellIs" dxfId="0" priority="7948" operator="lessThan">
      <formula>20</formula>
    </cfRule>
    <cfRule type="cellIs" dxfId="1" priority="3978" operator="greaterThan">
      <formula>120</formula>
    </cfRule>
    <cfRule type="containsText" dxfId="2" priority="8" operator="between" text="库存为">
      <formula>NOT(ISERROR(SEARCH("库存为",AU3968)))</formula>
    </cfRule>
  </conditionalFormatting>
  <conditionalFormatting sqref="AU3969">
    <cfRule type="cellIs" dxfId="0" priority="7947" operator="lessThan">
      <formula>20</formula>
    </cfRule>
    <cfRule type="cellIs" dxfId="1" priority="3977" operator="greaterThan">
      <formula>120</formula>
    </cfRule>
    <cfRule type="containsText" dxfId="2" priority="7" operator="between" text="库存为">
      <formula>NOT(ISERROR(SEARCH("库存为",AU3969)))</formula>
    </cfRule>
  </conditionalFormatting>
  <conditionalFormatting sqref="AU3970">
    <cfRule type="cellIs" dxfId="0" priority="7946" operator="lessThan">
      <formula>20</formula>
    </cfRule>
    <cfRule type="cellIs" dxfId="1" priority="3976" operator="greaterThan">
      <formula>120</formula>
    </cfRule>
    <cfRule type="containsText" dxfId="2" priority="6" operator="between" text="库存为">
      <formula>NOT(ISERROR(SEARCH("库存为",AU3970)))</formula>
    </cfRule>
  </conditionalFormatting>
  <conditionalFormatting sqref="AU3971">
    <cfRule type="cellIs" dxfId="0" priority="7945" operator="lessThan">
      <formula>20</formula>
    </cfRule>
    <cfRule type="cellIs" dxfId="1" priority="3975" operator="greaterThan">
      <formula>120</formula>
    </cfRule>
    <cfRule type="containsText" dxfId="2" priority="5" operator="between" text="库存为">
      <formula>NOT(ISERROR(SEARCH("库存为",AU3971)))</formula>
    </cfRule>
  </conditionalFormatting>
  <conditionalFormatting sqref="AU3972">
    <cfRule type="cellIs" dxfId="0" priority="7944" operator="lessThan">
      <formula>20</formula>
    </cfRule>
    <cfRule type="cellIs" dxfId="1" priority="3974" operator="greaterThan">
      <formula>120</formula>
    </cfRule>
    <cfRule type="containsText" dxfId="2" priority="4" operator="between" text="库存为">
      <formula>NOT(ISERROR(SEARCH("库存为",AU3972)))</formula>
    </cfRule>
  </conditionalFormatting>
  <conditionalFormatting sqref="AU3973">
    <cfRule type="cellIs" dxfId="0" priority="7943" operator="lessThan">
      <formula>20</formula>
    </cfRule>
    <cfRule type="cellIs" dxfId="1" priority="3973" operator="greaterThan">
      <formula>120</formula>
    </cfRule>
    <cfRule type="containsText" dxfId="2" priority="3" operator="between" text="库存为">
      <formula>NOT(ISERROR(SEARCH("库存为",AU3973)))</formula>
    </cfRule>
  </conditionalFormatting>
  <conditionalFormatting sqref="AU3974">
    <cfRule type="cellIs" dxfId="0" priority="7942" operator="lessThan">
      <formula>20</formula>
    </cfRule>
    <cfRule type="cellIs" dxfId="1" priority="3972" operator="greaterThan">
      <formula>120</formula>
    </cfRule>
    <cfRule type="containsText" dxfId="2" priority="2" operator="between" text="库存为">
      <formula>NOT(ISERROR(SEARCH("库存为",AU3974)))</formula>
    </cfRule>
  </conditionalFormatting>
  <conditionalFormatting sqref="AU3975">
    <cfRule type="cellIs" dxfId="0" priority="7941" operator="lessThan">
      <formula>20</formula>
    </cfRule>
    <cfRule type="cellIs" dxfId="1" priority="3971" operator="greaterThan">
      <formula>120</formula>
    </cfRule>
    <cfRule type="containsText" dxfId="2" priority="1" operator="between" text="库存为">
      <formula>NOT(ISERROR(SEARCH("库存为",AU3975)))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97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70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7666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7667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7668</v>
      </c>
      <c r="AI1" s="11"/>
      <c r="AJ1" s="11"/>
      <c r="AK1" s="11"/>
      <c r="AL1" s="11" t="s">
        <v>7669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43311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2018/8/20-2018/8/26</v>
      </c>
      <c r="C3" s="14" t="str">
        <f>TEXT(时间!$B$8,"yyyy/M/d")&amp;"-"&amp;TEXT(时间!$B$7,"yyyy/M/d")</f>
        <v>2018/8/13-2018/8/19</v>
      </c>
      <c r="D3" s="14" t="str">
        <f>TEXT(时间!$B$10,"yyyy/M/d")&amp;"-"&amp;TEXT(时间!$B$9,"yyyy/M/d")</f>
        <v>2018/8/6-2018/8/12</v>
      </c>
      <c r="E3" s="14" t="str">
        <f>TEXT(时间!$B$12,"yyyy/M/d")&amp;"-"&amp;TEXT(时间!$B$11,"yyyy/M/d")</f>
        <v>2018/7/30-2018/8/5</v>
      </c>
      <c r="F3" s="15"/>
      <c r="G3" s="16"/>
      <c r="H3" s="16"/>
      <c r="I3" s="16"/>
      <c r="J3" s="16"/>
      <c r="K3" s="16"/>
      <c r="L3" s="16"/>
      <c r="M3" s="19" t="s">
        <v>7670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7671</v>
      </c>
      <c r="C4" s="6" t="s">
        <v>7672</v>
      </c>
      <c r="D4" s="6" t="s">
        <v>7673</v>
      </c>
      <c r="E4" s="6" t="s">
        <v>7674</v>
      </c>
      <c r="F4" s="7" t="s">
        <v>20</v>
      </c>
      <c r="G4" t="s">
        <v>21</v>
      </c>
      <c r="H4" t="s">
        <v>22</v>
      </c>
      <c r="I4" t="s">
        <v>7675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429</v>
      </c>
      <c r="C5" s="17">
        <f t="shared" si="14"/>
        <v>530</v>
      </c>
      <c r="D5" s="17">
        <f t="shared" si="14"/>
        <v>624</v>
      </c>
      <c r="E5" s="17">
        <f t="shared" si="14"/>
        <v>605</v>
      </c>
      <c r="F5" s="18"/>
      <c r="G5" s="5">
        <f t="shared" si="14"/>
        <v>3029</v>
      </c>
      <c r="H5" s="5">
        <f t="shared" si="14"/>
        <v>157</v>
      </c>
      <c r="I5" s="5">
        <f t="shared" si="14"/>
        <v>8</v>
      </c>
      <c r="J5" s="5">
        <f t="shared" si="14"/>
        <v>4</v>
      </c>
      <c r="K5" s="5">
        <f t="shared" si="14"/>
        <v>3198</v>
      </c>
      <c r="L5" s="5">
        <f t="shared" si="14"/>
        <v>265</v>
      </c>
      <c r="M5" s="5">
        <f t="shared" si="14"/>
        <v>543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923.97</v>
      </c>
      <c r="AA5" s="5">
        <f>SUM(AA6:AA9999)</f>
        <v>1052.94</v>
      </c>
      <c r="AB5" s="5">
        <f>SUM(AB6:AB9999)</f>
        <v>1160.73</v>
      </c>
      <c r="AC5" s="5">
        <f>SUM(AC6:AC9999)</f>
        <v>1292.62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1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5</v>
      </c>
      <c r="AL6" s="23">
        <f t="shared" si="6"/>
        <v>0</v>
      </c>
      <c r="AM6" s="23" t="str">
        <f t="shared" si="7"/>
        <v/>
      </c>
      <c r="AN6" s="23" t="str">
        <f t="shared" si="8"/>
        <v/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57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70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79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3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4</v>
      </c>
      <c r="AI9">
        <f>SUMIF('库存（子SKU）'!$C:$C,$A9,'库存（子SKU）'!AK:AK)</f>
        <v>2</v>
      </c>
      <c r="AJ9">
        <f>SUMIF('库存（子SKU）'!$C:$C,$A9,'库存（子SKU）'!AL:AL)</f>
        <v>0</v>
      </c>
      <c r="AK9">
        <f>SUMIF('库存（子SKU）'!$C:$C,$A9,'库存（子SKU）'!AM:AM)</f>
        <v>9</v>
      </c>
      <c r="AL9" s="23">
        <f t="shared" si="6"/>
        <v>0</v>
      </c>
      <c r="AM9" s="23">
        <f t="shared" si="7"/>
        <v>0</v>
      </c>
      <c r="AN9" s="23" t="str">
        <f t="shared" si="8"/>
        <v/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3</v>
      </c>
      <c r="AS9" t="str">
        <f t="shared" si="13"/>
        <v>库存为3</v>
      </c>
      <c r="AT9" s="24" t="str">
        <f>IFERROR(时间!$B$4+AS9,"上周无销量")</f>
        <v>上周无销量</v>
      </c>
    </row>
    <row r="10" spans="1:46">
      <c r="A10" t="s">
        <v>86</v>
      </c>
      <c r="B10" s="6">
        <f>SUMIF('库存（子SKU）'!$C:$C,$A10,'库存（子SKU）'!D:D)</f>
        <v>0</v>
      </c>
      <c r="C10" s="6">
        <f>SUMIF('库存（子SKU）'!$C:$C,$A10,'库存（子SKU）'!E:E)</f>
        <v>1</v>
      </c>
      <c r="D10" s="6">
        <f>SUMIF('库存（子SKU）'!$C:$C,$A10,'库存（子SKU）'!F:F)</f>
        <v>3</v>
      </c>
      <c r="E10" s="6">
        <f>SUMIF('库存（子SKU）'!$C:$C,$A10,'库存（子SKU）'!G:G)</f>
        <v>2</v>
      </c>
      <c r="F10" s="7">
        <v>6.66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2</v>
      </c>
      <c r="M10">
        <f>SUMIF('库存（子SKU）'!$C:$C,$A10,'库存（子SKU）'!O:O)</f>
        <v>6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8</v>
      </c>
      <c r="Q10">
        <f>SUMIF('库存（子SKU）'!$C:$C,$A10,'库存（子SKU）'!S:S)</f>
        <v>39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>
        <f t="shared" si="17"/>
        <v>0</v>
      </c>
      <c r="Y10" s="23">
        <f t="shared" si="18"/>
        <v>0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>
        <f t="shared" si="3"/>
        <v>0</v>
      </c>
      <c r="AF10" s="23">
        <f t="shared" si="4"/>
        <v>0</v>
      </c>
      <c r="AG10" s="23">
        <f t="shared" si="5"/>
        <v>0</v>
      </c>
      <c r="AH10">
        <f>SUMIF('库存（子SKU）'!$C:$C,$A10,'库存（子SKU）'!AJ:AJ)</f>
        <v>11</v>
      </c>
      <c r="AI10">
        <f>SUMIF('库存（子SKU）'!$C:$C,$A10,'库存（子SKU）'!AK:AK)</f>
        <v>12</v>
      </c>
      <c r="AJ10">
        <f>SUMIF('库存（子SKU）'!$C:$C,$A10,'库存（子SKU）'!AL:AL)</f>
        <v>0</v>
      </c>
      <c r="AK10">
        <f>SUMIF('库存（子SKU）'!$C:$C,$A10,'库存（子SKU）'!AM:AM)</f>
        <v>17</v>
      </c>
      <c r="AL10" s="23">
        <f t="shared" si="6"/>
        <v>0</v>
      </c>
      <c r="AM10" s="23">
        <f t="shared" si="7"/>
        <v>0.0833333333333333</v>
      </c>
      <c r="AN10" s="23" t="str">
        <f t="shared" si="8"/>
        <v/>
      </c>
      <c r="AO10" s="23">
        <f t="shared" si="9"/>
        <v>0.117647058823529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4" t="str">
        <f>IFERROR(时间!$B$4+AS10,"上周无销量")</f>
        <v>上周无销量</v>
      </c>
    </row>
    <row r="11" spans="1:46">
      <c r="A11" t="s">
        <v>103</v>
      </c>
      <c r="B11" s="6">
        <f>SUMIF('库存（子SKU）'!$C:$C,$A11,'库存（子SKU）'!D:D)</f>
        <v>99</v>
      </c>
      <c r="C11" s="6">
        <f>SUMIF('库存（子SKU）'!$C:$C,$A11,'库存（子SKU）'!E:E)</f>
        <v>105</v>
      </c>
      <c r="D11" s="6">
        <f>SUMIF('库存（子SKU）'!$C:$C,$A11,'库存（子SKU）'!F:F)</f>
        <v>143</v>
      </c>
      <c r="E11" s="6">
        <f>SUMIF('库存（子SKU）'!$C:$C,$A11,'库存（子SKU）'!G:G)</f>
        <v>133</v>
      </c>
      <c r="F11" s="7">
        <v>11.5323541666667</v>
      </c>
      <c r="G11">
        <f>SUMIF('库存（子SKU）'!$C:$C,$A11,'库存（子SKU）'!I:I)</f>
        <v>490</v>
      </c>
      <c r="H11">
        <f>SUMIF('库存（子SKU）'!$C:$C,$A11,'库存（子SKU）'!J:J)</f>
        <v>25</v>
      </c>
      <c r="I11">
        <f>SUMIF('库存（子SKU）'!$C:$C,$A11,'库存（子SKU）'!K:K)</f>
        <v>2</v>
      </c>
      <c r="J11">
        <f>SUMIF('库存（子SKU）'!$C:$C,$A11,'库存（子SKU）'!L:L)</f>
        <v>1</v>
      </c>
      <c r="K11">
        <f t="shared" si="0"/>
        <v>518</v>
      </c>
      <c r="L11">
        <f>SUMIF('库存（子SKU）'!$C:$C,$A11,'库存（子SKU）'!N:N)</f>
        <v>43</v>
      </c>
      <c r="M11">
        <f>SUMIF('库存（子SKU）'!$C:$C,$A11,'库存（子SKU）'!O:O)</f>
        <v>17</v>
      </c>
      <c r="N11">
        <f>SUMIF('库存（子SKU）'!$C:$C,$A11,'库存（子SKU）'!P:P)</f>
        <v>127719</v>
      </c>
      <c r="O11">
        <f>SUMIF('库存（子SKU）'!$C:$C,$A11,'库存（子SKU）'!Q:Q)</f>
        <v>188575</v>
      </c>
      <c r="P11">
        <f>SUMIF('库存（子SKU）'!$C:$C,$A11,'库存（子SKU）'!R:R)</f>
        <v>174640</v>
      </c>
      <c r="Q11">
        <f>SUMIF('库存（子SKU）'!$C:$C,$A11,'库存（子SKU）'!S:S)</f>
        <v>201070</v>
      </c>
      <c r="R11">
        <f>SUMIF('库存（子SKU）'!$C:$C,$A11,'库存（子SKU）'!T:T)</f>
        <v>375</v>
      </c>
      <c r="S11">
        <f>SUMIF('库存（子SKU）'!$C:$C,$A11,'库存（子SKU）'!U:U)</f>
        <v>550</v>
      </c>
      <c r="T11">
        <f>SUMIF('库存（子SKU）'!$C:$C,$A11,'库存（子SKU）'!V:V)</f>
        <v>555</v>
      </c>
      <c r="U11">
        <f>SUMIF('库存（子SKU）'!$C:$C,$A11,'库存（子SKU）'!W:W)</f>
        <v>597</v>
      </c>
      <c r="V11" s="23">
        <f t="shared" si="15"/>
        <v>0.00293613322998144</v>
      </c>
      <c r="W11" s="23">
        <f t="shared" si="16"/>
        <v>0.00291661142781387</v>
      </c>
      <c r="X11" s="23">
        <f t="shared" si="17"/>
        <v>0.00317796610169492</v>
      </c>
      <c r="Y11" s="23">
        <f t="shared" si="18"/>
        <v>0.00296911523350077</v>
      </c>
      <c r="Z11">
        <f>SUMIF('库存（子SKU）'!$C:$C,$A11,'库存（子SKU）'!AB:AB)</f>
        <v>169.59</v>
      </c>
      <c r="AA11">
        <f>SUMIF('库存（子SKU）'!$C:$C,$A11,'库存（子SKU）'!AC:AC)</f>
        <v>247.75</v>
      </c>
      <c r="AB11">
        <f>SUMIF('库存（子SKU）'!$C:$C,$A11,'库存（子SKU）'!AD:AD)</f>
        <v>249.83</v>
      </c>
      <c r="AC11">
        <f>SUMIF('库存（子SKU）'!$C:$C,$A11,'库存（子SKU）'!AE:AE)</f>
        <v>260.79</v>
      </c>
      <c r="AD11" s="23">
        <f t="shared" si="2"/>
        <v>0.148541249971465</v>
      </c>
      <c r="AE11" s="23">
        <f t="shared" si="3"/>
        <v>0.204600359599067</v>
      </c>
      <c r="AF11" s="23">
        <f t="shared" si="4"/>
        <v>0.151492306931804</v>
      </c>
      <c r="AG11" s="23">
        <f t="shared" si="5"/>
        <v>0.170028342811113</v>
      </c>
      <c r="AH11">
        <f>SUMIF('库存（子SKU）'!$C:$C,$A11,'库存（子SKU）'!AJ:AJ)</f>
        <v>1114</v>
      </c>
      <c r="AI11">
        <f>SUMIF('库存（子SKU）'!$C:$C,$A11,'库存（子SKU）'!AK:AK)</f>
        <v>1345</v>
      </c>
      <c r="AJ11">
        <f>SUMIF('库存（子SKU）'!$C:$C,$A11,'库存（子SKU）'!AL:AL)</f>
        <v>663</v>
      </c>
      <c r="AK11">
        <f>SUMIF('库存（子SKU）'!$C:$C,$A11,'库存（子SKU）'!AM:AM)</f>
        <v>1335</v>
      </c>
      <c r="AL11" s="23">
        <f t="shared" si="6"/>
        <v>0.0888689407540395</v>
      </c>
      <c r="AM11" s="23">
        <f t="shared" si="7"/>
        <v>0.0780669144981413</v>
      </c>
      <c r="AN11" s="23">
        <f t="shared" si="8"/>
        <v>0.215686274509804</v>
      </c>
      <c r="AO11" s="23">
        <f t="shared" si="9"/>
        <v>0.099625468164794</v>
      </c>
      <c r="AP11" s="8">
        <f t="shared" si="10"/>
        <v>14.1428571428571</v>
      </c>
      <c r="AQ11" s="8">
        <f t="shared" si="11"/>
        <v>848.571428571429</v>
      </c>
      <c r="AR11" s="8">
        <f t="shared" si="12"/>
        <v>-330.571428571429</v>
      </c>
      <c r="AS11">
        <f t="shared" si="13"/>
        <v>36</v>
      </c>
      <c r="AT11" s="24">
        <f>IFERROR(时间!$B$4+AS11,"上周无销量")</f>
        <v>43375</v>
      </c>
    </row>
    <row r="12" spans="1:46">
      <c r="A12" t="s">
        <v>239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1</v>
      </c>
      <c r="F12" s="7">
        <v>0</v>
      </c>
      <c r="G12">
        <f>SUMIF('库存（子SKU）'!$C:$C,$A12,'库存（子SKU）'!I:I)</f>
        <v>7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7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22</v>
      </c>
      <c r="AI12">
        <f>SUMIF('库存（子SKU）'!$C:$C,$A12,'库存（子SKU）'!AK:AK)</f>
        <v>16</v>
      </c>
      <c r="AJ12">
        <f>SUMIF('库存（子SKU）'!$C:$C,$A12,'库存（子SKU）'!AL:AL)</f>
        <v>0</v>
      </c>
      <c r="AK12">
        <f>SUMIF('库存（子SKU）'!$C:$C,$A12,'库存（子SKU）'!AM:AM)</f>
        <v>14</v>
      </c>
      <c r="AL12" s="23">
        <f t="shared" si="6"/>
        <v>0</v>
      </c>
      <c r="AM12" s="23">
        <f t="shared" si="7"/>
        <v>0</v>
      </c>
      <c r="AN12" s="23" t="str">
        <f t="shared" si="8"/>
        <v/>
      </c>
      <c r="AO12" s="23">
        <f t="shared" si="9"/>
        <v>0.0714285714285714</v>
      </c>
      <c r="AP12" s="8">
        <f t="shared" si="10"/>
        <v>0</v>
      </c>
      <c r="AQ12" s="8">
        <f t="shared" si="11"/>
        <v>0</v>
      </c>
      <c r="AR12" s="8">
        <f t="shared" si="12"/>
        <v>7</v>
      </c>
      <c r="AS12" t="str">
        <f t="shared" si="13"/>
        <v>库存为7</v>
      </c>
      <c r="AT12" s="24" t="str">
        <f>IFERROR(时间!$B$4+AS12,"上周无销量")</f>
        <v>上周无销量</v>
      </c>
    </row>
    <row r="13" spans="1:46">
      <c r="A13" t="s">
        <v>250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1</v>
      </c>
      <c r="F13" s="7">
        <v>0</v>
      </c>
      <c r="G13">
        <f>SUMIF('库存（子SKU）'!$C:$C,$A13,'库存（子SKU）'!I:I)</f>
        <v>4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4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2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>
        <f t="shared" si="9"/>
        <v>0.5</v>
      </c>
      <c r="AP13" s="8">
        <f t="shared" si="10"/>
        <v>0</v>
      </c>
      <c r="AQ13" s="8">
        <f t="shared" si="11"/>
        <v>0</v>
      </c>
      <c r="AR13" s="8">
        <f t="shared" si="12"/>
        <v>4</v>
      </c>
      <c r="AS13" t="str">
        <f t="shared" si="13"/>
        <v>库存为4</v>
      </c>
      <c r="AT13" s="24" t="str">
        <f>IFERROR(时间!$B$4+AS13,"上周无销量")</f>
        <v>上周无销量</v>
      </c>
    </row>
    <row r="14" spans="1:46">
      <c r="A14" t="s">
        <v>255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16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16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16</v>
      </c>
      <c r="AS14" t="str">
        <f t="shared" si="13"/>
        <v>库存为16</v>
      </c>
      <c r="AT14" s="24" t="str">
        <f>IFERROR(时间!$B$4+AS14,"上周无销量")</f>
        <v>上周无销量</v>
      </c>
    </row>
    <row r="15" spans="1:46">
      <c r="A15" t="s">
        <v>284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295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0</v>
      </c>
      <c r="AS16" t="str">
        <f t="shared" si="13"/>
        <v>库存为0</v>
      </c>
      <c r="AT16" s="24" t="str">
        <f>IFERROR(时间!$B$4+AS16,"上周无销量")</f>
        <v>上周无销量</v>
      </c>
    </row>
    <row r="17" spans="1:46">
      <c r="A17" t="s">
        <v>330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373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4" t="str">
        <f>IFERROR(时间!$B$4+AS18,"上周无销量")</f>
        <v>上周无销量</v>
      </c>
    </row>
    <row r="19" spans="1:46">
      <c r="A19" t="s">
        <v>376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2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1</v>
      </c>
      <c r="AI19">
        <f>SUMIF('库存（子SKU）'!$C:$C,$A19,'库存（子SKU）'!AK:AK)</f>
        <v>2</v>
      </c>
      <c r="AJ19">
        <f>SUMIF('库存（子SKU）'!$C:$C,$A19,'库存（子SKU）'!AL:AL)</f>
        <v>0</v>
      </c>
      <c r="AK19">
        <f>SUMIF('库存（子SKU）'!$C:$C,$A19,'库存（子SKU）'!AM:AM)</f>
        <v>2</v>
      </c>
      <c r="AL19" s="23">
        <f t="shared" si="6"/>
        <v>0</v>
      </c>
      <c r="AM19" s="23">
        <f t="shared" si="7"/>
        <v>0</v>
      </c>
      <c r="AN19" s="23" t="str">
        <f t="shared" si="8"/>
        <v/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2</v>
      </c>
      <c r="AS19" t="str">
        <f t="shared" si="13"/>
        <v>库存为2</v>
      </c>
      <c r="AT19" s="24" t="str">
        <f>IFERROR(时间!$B$4+AS19,"上周无销量")</f>
        <v>上周无销量</v>
      </c>
    </row>
    <row r="20" spans="1:46">
      <c r="A20" t="s">
        <v>385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9</v>
      </c>
      <c r="L20">
        <f>SUMIF('库存（子SKU）'!$C:$C,$A20,'库存（子SKU）'!N:N)</f>
        <v>0</v>
      </c>
      <c r="M20">
        <f>SUMIF('库存（子SKU）'!$C:$C,$A20,'库存（子SKU）'!O:O)</f>
        <v>9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2</v>
      </c>
      <c r="AI20">
        <f>SUMIF('库存（子SKU）'!$C:$C,$A20,'库存（子SKU）'!AK:AK)</f>
        <v>2</v>
      </c>
      <c r="AJ20">
        <f>SUMIF('库存（子SKU）'!$C:$C,$A20,'库存（子SKU）'!AL:AL)</f>
        <v>0</v>
      </c>
      <c r="AK20">
        <f>SUMIF('库存（子SKU）'!$C:$C,$A20,'库存（子SKU）'!AM:AM)</f>
        <v>1</v>
      </c>
      <c r="AL20" s="23">
        <f t="shared" si="6"/>
        <v>0</v>
      </c>
      <c r="AM20" s="23">
        <f t="shared" si="7"/>
        <v>0</v>
      </c>
      <c r="AN20" s="23" t="str">
        <f t="shared" si="8"/>
        <v/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9</v>
      </c>
      <c r="AS20" t="str">
        <f t="shared" si="13"/>
        <v>库存为9</v>
      </c>
      <c r="AT20" s="24" t="str">
        <f>IFERROR(时间!$B$4+AS20,"上周无销量")</f>
        <v>上周无销量</v>
      </c>
    </row>
    <row r="21" spans="1:46">
      <c r="A21" t="s">
        <v>398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4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4</v>
      </c>
      <c r="L21">
        <f>SUMIF('库存（子SKU）'!$C:$C,$A21,'库存（子SKU）'!N:N)</f>
        <v>0</v>
      </c>
      <c r="M21">
        <f>SUMIF('库存（子SKU）'!$C:$C,$A21,'库存（子SKU）'!O:O)</f>
        <v>4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1</v>
      </c>
      <c r="AI21">
        <f>SUMIF('库存（子SKU）'!$C:$C,$A21,'库存（子SKU）'!AK:AK)</f>
        <v>2</v>
      </c>
      <c r="AJ21">
        <f>SUMIF('库存（子SKU）'!$C:$C,$A21,'库存（子SKU）'!AL:AL)</f>
        <v>0</v>
      </c>
      <c r="AK21">
        <f>SUMIF('库存（子SKU）'!$C:$C,$A21,'库存（子SKU）'!AM:AM)</f>
        <v>3</v>
      </c>
      <c r="AL21" s="23">
        <f t="shared" si="6"/>
        <v>0</v>
      </c>
      <c r="AM21" s="23">
        <f t="shared" si="7"/>
        <v>0</v>
      </c>
      <c r="AN21" s="23" t="str">
        <f t="shared" si="8"/>
        <v/>
      </c>
      <c r="AO21" s="23">
        <f t="shared" si="9"/>
        <v>0</v>
      </c>
      <c r="AP21" s="8">
        <f t="shared" si="10"/>
        <v>0</v>
      </c>
      <c r="AQ21" s="8">
        <f t="shared" si="11"/>
        <v>0</v>
      </c>
      <c r="AR21" s="8">
        <f t="shared" si="12"/>
        <v>4</v>
      </c>
      <c r="AS21" t="str">
        <f t="shared" si="13"/>
        <v>库存为4</v>
      </c>
      <c r="AT21" s="24" t="str">
        <f>IFERROR(时间!$B$4+AS21,"上周无销量")</f>
        <v>上周无销量</v>
      </c>
    </row>
    <row r="22" spans="1:46">
      <c r="A22" t="s">
        <v>401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421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64</v>
      </c>
      <c r="AI23">
        <f>SUMIF('库存（子SKU）'!$C:$C,$A23,'库存（子SKU）'!AK:AK)</f>
        <v>84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>
        <f t="shared" si="6"/>
        <v>0</v>
      </c>
      <c r="AM23" s="23">
        <f t="shared" si="7"/>
        <v>0</v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0</v>
      </c>
      <c r="AS23" t="str">
        <f t="shared" si="13"/>
        <v>库存为0</v>
      </c>
      <c r="AT23" s="24" t="str">
        <f>IFERROR(时间!$B$4+AS23,"上周无销量")</f>
        <v>上周无销量</v>
      </c>
    </row>
    <row r="24" spans="1:46">
      <c r="A24" t="s">
        <v>562</v>
      </c>
      <c r="B24" s="6">
        <f>SUMIF('库存（子SKU）'!$C:$C,$A24,'库存（子SKU）'!D:D)</f>
        <v>1</v>
      </c>
      <c r="C24" s="6">
        <f>SUMIF('库存（子SKU）'!$C:$C,$A24,'库存（子SKU）'!E:E)</f>
        <v>0</v>
      </c>
      <c r="D24" s="6">
        <f>SUMIF('库存（子SKU）'!$C:$C,$A24,'库存（子SKU）'!F:F)</f>
        <v>1</v>
      </c>
      <c r="E24" s="6">
        <f>SUMIF('库存（子SKU）'!$C:$C,$A24,'库存（子SKU）'!G:G)</f>
        <v>0</v>
      </c>
      <c r="F24" s="7">
        <v>16.99</v>
      </c>
      <c r="G24">
        <f>SUMIF('库存（子SKU）'!$C:$C,$A24,'库存（子SKU）'!I:I)</f>
        <v>27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27</v>
      </c>
      <c r="L24">
        <f>SUMIF('库存（子SKU）'!$C:$C,$A24,'库存（子SKU）'!N:N)</f>
        <v>0</v>
      </c>
      <c r="M24">
        <f>SUMIF('库存（子SKU）'!$C:$C,$A24,'库存（子SKU）'!O:O)</f>
        <v>26</v>
      </c>
      <c r="N24">
        <f>SUMIF('库存（子SKU）'!$C:$C,$A24,'库存（子SKU）'!P:P)</f>
        <v>323</v>
      </c>
      <c r="O24">
        <f>SUMIF('库存（子SKU）'!$C:$C,$A24,'库存（子SKU）'!Q:Q)</f>
        <v>412</v>
      </c>
      <c r="P24">
        <f>SUMIF('库存（子SKU）'!$C:$C,$A24,'库存（子SKU）'!R:R)</f>
        <v>541</v>
      </c>
      <c r="Q24">
        <f>SUMIF('库存（子SKU）'!$C:$C,$A24,'库存（子SKU）'!S:S)</f>
        <v>616</v>
      </c>
      <c r="R24">
        <f>SUMIF('库存（子SKU）'!$C:$C,$A24,'库存（子SKU）'!T:T)</f>
        <v>4</v>
      </c>
      <c r="S24">
        <f>SUMIF('库存（子SKU）'!$C:$C,$A24,'库存（子SKU）'!U:U)</f>
        <v>13</v>
      </c>
      <c r="T24">
        <f>SUMIF('库存（子SKU）'!$C:$C,$A24,'库存（子SKU）'!V:V)</f>
        <v>7</v>
      </c>
      <c r="U24">
        <f>SUMIF('库存（子SKU）'!$C:$C,$A24,'库存（子SKU）'!W:W)</f>
        <v>6</v>
      </c>
      <c r="V24" s="23">
        <f t="shared" si="15"/>
        <v>0.0123839009287926</v>
      </c>
      <c r="W24" s="23">
        <f t="shared" si="16"/>
        <v>0.0315533980582524</v>
      </c>
      <c r="X24" s="23">
        <f t="shared" si="17"/>
        <v>0.0129390018484288</v>
      </c>
      <c r="Y24" s="23">
        <f t="shared" si="18"/>
        <v>0.00974025974025974</v>
      </c>
      <c r="Z24">
        <f>SUMIF('库存（子SKU）'!$C:$C,$A24,'库存（子SKU）'!AB:AB)</f>
        <v>0.08</v>
      </c>
      <c r="AA24">
        <f>SUMIF('库存（子SKU）'!$C:$C,$A24,'库存（子SKU）'!AC:AC)</f>
        <v>0.26</v>
      </c>
      <c r="AB24">
        <f>SUMIF('库存（子SKU）'!$C:$C,$A24,'库存（子SKU）'!AD:AD)</f>
        <v>0.14</v>
      </c>
      <c r="AC24">
        <f>SUMIF('库存（子SKU）'!$C:$C,$A24,'库存（子SKU）'!AE:AE)</f>
        <v>0.12</v>
      </c>
      <c r="AD24" s="23">
        <f t="shared" si="2"/>
        <v>0.00470865214832254</v>
      </c>
      <c r="AE24" s="23" t="str">
        <f t="shared" si="3"/>
        <v>无销量广告费为0.26</v>
      </c>
      <c r="AF24" s="23">
        <f t="shared" si="4"/>
        <v>0.00824014125956445</v>
      </c>
      <c r="AG24" s="23" t="str">
        <f t="shared" si="5"/>
        <v>无销量广告费为0.12</v>
      </c>
      <c r="AH24">
        <f>SUMIF('库存（子SKU）'!$C:$C,$A24,'库存（子SKU）'!AJ:AJ)</f>
        <v>20</v>
      </c>
      <c r="AI24">
        <f>SUMIF('库存（子SKU）'!$C:$C,$A24,'库存（子SKU）'!AK:AK)</f>
        <v>10</v>
      </c>
      <c r="AJ24">
        <f>SUMIF('库存（子SKU）'!$C:$C,$A24,'库存（子SKU）'!AL:AL)</f>
        <v>0</v>
      </c>
      <c r="AK24">
        <f>SUMIF('库存（子SKU）'!$C:$C,$A24,'库存（子SKU）'!AM:AM)</f>
        <v>21</v>
      </c>
      <c r="AL24" s="23">
        <f t="shared" si="6"/>
        <v>0.05</v>
      </c>
      <c r="AM24" s="23">
        <f t="shared" si="7"/>
        <v>0</v>
      </c>
      <c r="AN24" s="23" t="str">
        <f t="shared" si="8"/>
        <v/>
      </c>
      <c r="AO24" s="23">
        <f t="shared" si="9"/>
        <v>0</v>
      </c>
      <c r="AP24" s="8">
        <f t="shared" si="10"/>
        <v>0.142857142857143</v>
      </c>
      <c r="AQ24" s="8">
        <f t="shared" si="11"/>
        <v>8.57142857142857</v>
      </c>
      <c r="AR24" s="8">
        <f t="shared" si="12"/>
        <v>18.4285714285714</v>
      </c>
      <c r="AS24">
        <f t="shared" si="13"/>
        <v>189</v>
      </c>
      <c r="AT24" s="24">
        <f>IFERROR(时间!$B$4+AS24,"上周无销量")</f>
        <v>43528</v>
      </c>
    </row>
    <row r="25" spans="1:46">
      <c r="A25" t="s">
        <v>691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698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27</v>
      </c>
      <c r="AI26">
        <f>SUMIF('库存（子SKU）'!$C:$C,$A26,'库存（子SKU）'!AK:AK)</f>
        <v>50</v>
      </c>
      <c r="AJ26">
        <f>SUMIF('库存（子SKU）'!$C:$C,$A26,'库存（子SKU）'!AL:AL)</f>
        <v>56</v>
      </c>
      <c r="AK26">
        <f>SUMIF('库存（子SKU）'!$C:$C,$A26,'库存（子SKU）'!AM:AM)</f>
        <v>18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705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714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723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2</v>
      </c>
      <c r="AI29">
        <f>SUMIF('库存（子SKU）'!$C:$C,$A29,'库存（子SKU）'!AK:AK)</f>
        <v>1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>
        <f t="shared" si="6"/>
        <v>0</v>
      </c>
      <c r="AM29" s="23">
        <f t="shared" si="7"/>
        <v>0</v>
      </c>
      <c r="AN29" s="23" t="str">
        <f t="shared" si="8"/>
        <v/>
      </c>
      <c r="AO29" s="23" t="str">
        <f t="shared" si="9"/>
        <v/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754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125</v>
      </c>
      <c r="AI30">
        <f>SUMIF('库存（子SKU）'!$C:$C,$A30,'库存（子SKU）'!AK:AK)</f>
        <v>108</v>
      </c>
      <c r="AJ30">
        <f>SUMIF('库存（子SKU）'!$C:$C,$A30,'库存（子SKU）'!AL:AL)</f>
        <v>0</v>
      </c>
      <c r="AK30">
        <f>SUMIF('库存（子SKU）'!$C:$C,$A30,'库存（子SKU）'!AM:AM)</f>
        <v>50</v>
      </c>
      <c r="AL30" s="23">
        <f t="shared" si="6"/>
        <v>0</v>
      </c>
      <c r="AM30" s="23">
        <f t="shared" si="7"/>
        <v>0</v>
      </c>
      <c r="AN30" s="23" t="str">
        <f t="shared" si="8"/>
        <v/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840</v>
      </c>
      <c r="B31" s="6">
        <f>SUMIF('库存（子SKU）'!$C:$C,$A31,'库存（子SKU）'!D:D)</f>
        <v>0</v>
      </c>
      <c r="C31" s="6">
        <f>SUMIF('库存（子SKU）'!$C:$C,$A31,'库存（子SKU）'!E:E)</f>
        <v>1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>
        <v>20.99</v>
      </c>
      <c r="G31">
        <f>SUMIF('库存（子SKU）'!$C:$C,$A31,'库存（子SKU）'!I:I)</f>
        <v>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5</v>
      </c>
      <c r="L31">
        <f>SUMIF('库存（子SKU）'!$C:$C,$A31,'库存（子SKU）'!N:N)</f>
        <v>0</v>
      </c>
      <c r="M31">
        <f>SUMIF('库存（子SKU）'!$C:$C,$A31,'库存（子SKU）'!O:O)</f>
        <v>6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>
        <f t="shared" si="3"/>
        <v>0</v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24</v>
      </c>
      <c r="AI31">
        <f>SUMIF('库存（子SKU）'!$C:$C,$A31,'库存（子SKU）'!AK:AK)</f>
        <v>19</v>
      </c>
      <c r="AJ31">
        <f>SUMIF('库存（子SKU）'!$C:$C,$A31,'库存（子SKU）'!AL:AL)</f>
        <v>0</v>
      </c>
      <c r="AK31">
        <f>SUMIF('库存（子SKU）'!$C:$C,$A31,'库存（子SKU）'!AM:AM)</f>
        <v>10</v>
      </c>
      <c r="AL31" s="23">
        <f t="shared" si="6"/>
        <v>0</v>
      </c>
      <c r="AM31" s="23">
        <f t="shared" si="7"/>
        <v>0.0526315789473684</v>
      </c>
      <c r="AN31" s="23" t="str">
        <f t="shared" si="8"/>
        <v/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5</v>
      </c>
      <c r="AS31" t="str">
        <f t="shared" si="13"/>
        <v>库存为5</v>
      </c>
      <c r="AT31" s="24" t="str">
        <f>IFERROR(时间!$B$4+AS31,"上周无销量")</f>
        <v>上周无销量</v>
      </c>
    </row>
    <row r="32" spans="1:46">
      <c r="A32" t="s">
        <v>847</v>
      </c>
      <c r="B32" s="6">
        <f>SUMIF('库存（子SKU）'!$C:$C,$A32,'库存（子SKU）'!D:D)</f>
        <v>0</v>
      </c>
      <c r="C32" s="6">
        <f>SUMIF('库存（子SKU）'!$C:$C,$A32,'库存（子SKU）'!E:E)</f>
        <v>1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>
        <v>20.99</v>
      </c>
      <c r="G32">
        <f>SUMIF('库存（子SKU）'!$C:$C,$A32,'库存（子SKU）'!I:I)</f>
        <v>21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21</v>
      </c>
      <c r="L32">
        <f>SUMIF('库存（子SKU）'!$C:$C,$A32,'库存（子SKU）'!N:N)</f>
        <v>0</v>
      </c>
      <c r="M32">
        <f>SUMIF('库存（子SKU）'!$C:$C,$A32,'库存（子SKU）'!O:O)</f>
        <v>21</v>
      </c>
      <c r="N32">
        <f>SUMIF('库存（子SKU）'!$C:$C,$A32,'库存（子SKU）'!P:P)</f>
        <v>237</v>
      </c>
      <c r="O32">
        <f>SUMIF('库存（子SKU）'!$C:$C,$A32,'库存（子SKU）'!Q:Q)</f>
        <v>260</v>
      </c>
      <c r="P32">
        <f>SUMIF('库存（子SKU）'!$C:$C,$A32,'库存（子SKU）'!R:R)</f>
        <v>290</v>
      </c>
      <c r="Q32">
        <f>SUMIF('库存（子SKU）'!$C:$C,$A32,'库存（子SKU）'!S:S)</f>
        <v>315</v>
      </c>
      <c r="R32">
        <f>SUMIF('库存（子SKU）'!$C:$C,$A32,'库存（子SKU）'!T:T)</f>
        <v>0</v>
      </c>
      <c r="S32">
        <f>SUMIF('库存（子SKU）'!$C:$C,$A32,'库存（子SKU）'!U:U)</f>
        <v>1</v>
      </c>
      <c r="T32">
        <f>SUMIF('库存（子SKU）'!$C:$C,$A32,'库存（子SKU）'!V:V)</f>
        <v>2</v>
      </c>
      <c r="U32">
        <f>SUMIF('库存（子SKU）'!$C:$C,$A32,'库存（子SKU）'!W:W)</f>
        <v>1</v>
      </c>
      <c r="V32" s="23">
        <f t="shared" si="15"/>
        <v>0</v>
      </c>
      <c r="W32" s="23">
        <f t="shared" si="16"/>
        <v>0.00384615384615385</v>
      </c>
      <c r="X32" s="23">
        <f t="shared" si="17"/>
        <v>0.00689655172413793</v>
      </c>
      <c r="Y32" s="23">
        <f t="shared" si="18"/>
        <v>0.00317460317460317</v>
      </c>
      <c r="Z32">
        <f>SUMIF('库存（子SKU）'!$C:$C,$A32,'库存（子SKU）'!AB:AB)</f>
        <v>0</v>
      </c>
      <c r="AA32">
        <f>SUMIF('库存（子SKU）'!$C:$C,$A32,'库存（子SKU）'!AC:AC)</f>
        <v>0.02</v>
      </c>
      <c r="AB32">
        <f>SUMIF('库存（子SKU）'!$C:$C,$A32,'库存（子SKU）'!AD:AD)</f>
        <v>0.04</v>
      </c>
      <c r="AC32">
        <f>SUMIF('库存（子SKU）'!$C:$C,$A32,'库存（子SKU）'!AE:AE)</f>
        <v>0.02</v>
      </c>
      <c r="AD32" s="23" t="str">
        <f t="shared" si="2"/>
        <v/>
      </c>
      <c r="AE32" s="23">
        <f t="shared" si="3"/>
        <v>0.000952834683182468</v>
      </c>
      <c r="AF32" s="23" t="str">
        <f t="shared" si="4"/>
        <v>无销量广告费为0.04</v>
      </c>
      <c r="AG32" s="23" t="str">
        <f t="shared" si="5"/>
        <v>无销量广告费为0.02</v>
      </c>
      <c r="AH32">
        <f>SUMIF('库存（子SKU）'!$C:$C,$A32,'库存（子SKU）'!AJ:AJ)</f>
        <v>24</v>
      </c>
      <c r="AI32">
        <f>SUMIF('库存（子SKU）'!$C:$C,$A32,'库存（子SKU）'!AK:AK)</f>
        <v>15</v>
      </c>
      <c r="AJ32">
        <f>SUMIF('库存（子SKU）'!$C:$C,$A32,'库存（子SKU）'!AL:AL)</f>
        <v>0</v>
      </c>
      <c r="AK32">
        <f>SUMIF('库存（子SKU）'!$C:$C,$A32,'库存（子SKU）'!AM:AM)</f>
        <v>7</v>
      </c>
      <c r="AL32" s="23">
        <f t="shared" si="6"/>
        <v>0</v>
      </c>
      <c r="AM32" s="23">
        <f t="shared" si="7"/>
        <v>0.0666666666666667</v>
      </c>
      <c r="AN32" s="23" t="str">
        <f t="shared" si="8"/>
        <v/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21</v>
      </c>
      <c r="AS32" t="str">
        <f t="shared" si="13"/>
        <v>库存为21</v>
      </c>
      <c r="AT32" s="24" t="str">
        <f>IFERROR(时间!$B$4+AS32,"上周无销量")</f>
        <v>上周无销量</v>
      </c>
    </row>
    <row r="33" spans="1:46">
      <c r="A33" t="s">
        <v>862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0</v>
      </c>
      <c r="AS33" t="str">
        <f t="shared" si="13"/>
        <v>库存为0</v>
      </c>
      <c r="AT33" s="24" t="str">
        <f>IFERROR(时间!$B$4+AS33,"上周无销量")</f>
        <v>上周无销量</v>
      </c>
    </row>
    <row r="34" spans="1:46">
      <c r="A34" t="s">
        <v>875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878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913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930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941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3</v>
      </c>
      <c r="AI38">
        <f>SUMIF('库存（子SKU）'!$C:$C,$A38,'库存（子SKU）'!AK:AK)</f>
        <v>2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>
        <f t="shared" si="6"/>
        <v>0</v>
      </c>
      <c r="AM38" s="23">
        <f t="shared" si="7"/>
        <v>0</v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992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10</v>
      </c>
      <c r="AI39">
        <f>SUMIF('库存（子SKU）'!$C:$C,$A39,'库存（子SKU）'!AK:AK)</f>
        <v>6</v>
      </c>
      <c r="AJ39">
        <f>SUMIF('库存（子SKU）'!$C:$C,$A39,'库存（子SKU）'!AL:AL)</f>
        <v>0</v>
      </c>
      <c r="AK39">
        <f>SUMIF('库存（子SKU）'!$C:$C,$A39,'库存（子SKU）'!AM:AM)</f>
        <v>3</v>
      </c>
      <c r="AL39" s="23">
        <f t="shared" si="6"/>
        <v>0</v>
      </c>
      <c r="AM39" s="23">
        <f t="shared" si="7"/>
        <v>0</v>
      </c>
      <c r="AN39" s="23" t="str">
        <f t="shared" si="8"/>
        <v/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1005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5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5</v>
      </c>
      <c r="L40">
        <f>SUMIF('库存（子SKU）'!$C:$C,$A40,'库存（子SKU）'!N:N)</f>
        <v>0</v>
      </c>
      <c r="M40">
        <f>SUMIF('库存（子SKU）'!$C:$C,$A40,'库存（子SKU）'!O:O)</f>
        <v>5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10</v>
      </c>
      <c r="AI40">
        <f>SUMIF('库存（子SKU）'!$C:$C,$A40,'库存（子SKU）'!AK:AK)</f>
        <v>12</v>
      </c>
      <c r="AJ40">
        <f>SUMIF('库存（子SKU）'!$C:$C,$A40,'库存（子SKU）'!AL:AL)</f>
        <v>0</v>
      </c>
      <c r="AK40">
        <f>SUMIF('库存（子SKU）'!$C:$C,$A40,'库存（子SKU）'!AM:AM)</f>
        <v>9</v>
      </c>
      <c r="AL40" s="23">
        <f t="shared" si="6"/>
        <v>0</v>
      </c>
      <c r="AM40" s="23">
        <f t="shared" si="7"/>
        <v>0</v>
      </c>
      <c r="AN40" s="23" t="str">
        <f t="shared" si="8"/>
        <v/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5</v>
      </c>
      <c r="AS40" t="str">
        <f t="shared" si="13"/>
        <v>库存为5</v>
      </c>
      <c r="AT40" s="24" t="str">
        <f>IFERROR(时间!$B$4+AS40,"上周无销量")</f>
        <v>上周无销量</v>
      </c>
    </row>
    <row r="41" spans="1:46">
      <c r="A41" t="s">
        <v>1010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4" t="str">
        <f>IFERROR(时间!$B$4+AS41,"上周无销量")</f>
        <v>上周无销量</v>
      </c>
    </row>
    <row r="42" spans="1:46">
      <c r="A42" t="s">
        <v>1019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90</v>
      </c>
      <c r="AI42">
        <f>SUMIF('库存（子SKU）'!$C:$C,$A42,'库存（子SKU）'!AK:AK)</f>
        <v>112</v>
      </c>
      <c r="AJ42">
        <f>SUMIF('库存（子SKU）'!$C:$C,$A42,'库存（子SKU）'!AL:AL)</f>
        <v>0</v>
      </c>
      <c r="AK42">
        <f>SUMIF('库存（子SKU）'!$C:$C,$A42,'库存（子SKU）'!AM:AM)</f>
        <v>34</v>
      </c>
      <c r="AL42" s="23">
        <f t="shared" si="6"/>
        <v>0</v>
      </c>
      <c r="AM42" s="23">
        <f t="shared" si="7"/>
        <v>0</v>
      </c>
      <c r="AN42" s="23" t="str">
        <f t="shared" si="8"/>
        <v/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1092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1117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1138</v>
      </c>
      <c r="B45" s="6">
        <f>SUMIF('库存（子SKU）'!$C:$C,$A45,'库存（子SKU）'!D:D)</f>
        <v>2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1</v>
      </c>
      <c r="F45" s="7">
        <v>12.66</v>
      </c>
      <c r="G45">
        <f>SUMIF('库存（子SKU）'!$C:$C,$A45,'库存（子SKU）'!I:I)</f>
        <v>22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22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905</v>
      </c>
      <c r="O45">
        <f>SUMIF('库存（子SKU）'!$C:$C,$A45,'库存（子SKU）'!Q:Q)</f>
        <v>1179</v>
      </c>
      <c r="P45">
        <f>SUMIF('库存（子SKU）'!$C:$C,$A45,'库存（子SKU）'!R:R)</f>
        <v>375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3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>
        <f t="shared" si="15"/>
        <v>0</v>
      </c>
      <c r="W45" s="23">
        <f t="shared" si="16"/>
        <v>0.00254452926208651</v>
      </c>
      <c r="X45" s="23">
        <f t="shared" si="17"/>
        <v>0</v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0.82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>
        <f t="shared" si="2"/>
        <v>0</v>
      </c>
      <c r="AE45" s="23" t="str">
        <f t="shared" si="3"/>
        <v>无销量广告费为0.82</v>
      </c>
      <c r="AF45" s="23" t="str">
        <f t="shared" si="4"/>
        <v/>
      </c>
      <c r="AG45" s="23">
        <f t="shared" si="5"/>
        <v>0</v>
      </c>
      <c r="AH45">
        <f>SUMIF('库存（子SKU）'!$C:$C,$A45,'库存（子SKU）'!AJ:AJ)</f>
        <v>17</v>
      </c>
      <c r="AI45">
        <f>SUMIF('库存（子SKU）'!$C:$C,$A45,'库存（子SKU）'!AK:AK)</f>
        <v>10</v>
      </c>
      <c r="AJ45">
        <f>SUMIF('库存（子SKU）'!$C:$C,$A45,'库存（子SKU）'!AL:AL)</f>
        <v>0</v>
      </c>
      <c r="AK45">
        <f>SUMIF('库存（子SKU）'!$C:$C,$A45,'库存（子SKU）'!AM:AM)</f>
        <v>6</v>
      </c>
      <c r="AL45" s="23">
        <f t="shared" si="6"/>
        <v>0.117647058823529</v>
      </c>
      <c r="AM45" s="23">
        <f t="shared" si="7"/>
        <v>0</v>
      </c>
      <c r="AN45" s="23" t="str">
        <f t="shared" si="8"/>
        <v/>
      </c>
      <c r="AO45" s="23">
        <f t="shared" si="9"/>
        <v>0.166666666666667</v>
      </c>
      <c r="AP45" s="8">
        <f t="shared" si="10"/>
        <v>0.285714285714286</v>
      </c>
      <c r="AQ45" s="8">
        <f t="shared" si="11"/>
        <v>17.1428571428571</v>
      </c>
      <c r="AR45" s="8">
        <f t="shared" si="12"/>
        <v>4.85714285714286</v>
      </c>
      <c r="AS45">
        <f t="shared" si="13"/>
        <v>77</v>
      </c>
      <c r="AT45" s="24">
        <f>IFERROR(时间!$B$4+AS45,"上周无销量")</f>
        <v>43416</v>
      </c>
    </row>
    <row r="46" spans="1:46">
      <c r="A46" t="s">
        <v>1183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4" t="str">
        <f>IFERROR(时间!$B$4+AS46,"上周无销量")</f>
        <v>上周无销量</v>
      </c>
    </row>
    <row r="47" spans="1:46">
      <c r="A47" t="s">
        <v>1267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7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7</v>
      </c>
      <c r="L47">
        <f>SUMIF('库存（子SKU）'!$C:$C,$A47,'库存（子SKU）'!N:N)</f>
        <v>0</v>
      </c>
      <c r="M47">
        <f>SUMIF('库存（子SKU）'!$C:$C,$A47,'库存（子SKU）'!O:O)</f>
        <v>7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2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>
        <f t="shared" si="18"/>
        <v>0</v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3</v>
      </c>
      <c r="AI47">
        <f>SUMIF('库存（子SKU）'!$C:$C,$A47,'库存（子SKU）'!AK:AK)</f>
        <v>2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>
        <f t="shared" si="6"/>
        <v>0</v>
      </c>
      <c r="AM47" s="23">
        <f t="shared" si="7"/>
        <v>0</v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7</v>
      </c>
      <c r="AS47" t="str">
        <f t="shared" si="13"/>
        <v>库存为7</v>
      </c>
      <c r="AT47" s="24" t="str">
        <f>IFERROR(时间!$B$4+AS47,"上周无销量")</f>
        <v>上周无销量</v>
      </c>
    </row>
    <row r="48" spans="1:46">
      <c r="A48" t="s">
        <v>1272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14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14</v>
      </c>
      <c r="L48">
        <f>SUMIF('库存（子SKU）'!$C:$C,$A48,'库存（子SKU）'!N:N)</f>
        <v>0</v>
      </c>
      <c r="M48">
        <f>SUMIF('库存（子SKU）'!$C:$C,$A48,'库存（子SKU）'!O:O)</f>
        <v>14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2</v>
      </c>
      <c r="AI48">
        <f>SUMIF('库存（子SKU）'!$C:$C,$A48,'库存（子SKU）'!AK:AK)</f>
        <v>1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>
        <f t="shared" si="6"/>
        <v>0</v>
      </c>
      <c r="AM48" s="23">
        <f t="shared" si="7"/>
        <v>0</v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14</v>
      </c>
      <c r="AS48" t="str">
        <f t="shared" si="13"/>
        <v>库存为14</v>
      </c>
      <c r="AT48" s="24" t="str">
        <f>IFERROR(时间!$B$4+AS48,"上周无销量")</f>
        <v>上周无销量</v>
      </c>
    </row>
    <row r="49" spans="1:46">
      <c r="A49" t="s">
        <v>1282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16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16</v>
      </c>
      <c r="L49">
        <f>SUMIF('库存（子SKU）'!$C:$C,$A49,'库存（子SKU）'!N:N)</f>
        <v>0</v>
      </c>
      <c r="M49">
        <f>SUMIF('库存（子SKU）'!$C:$C,$A49,'库存（子SKU）'!O:O)</f>
        <v>16</v>
      </c>
      <c r="N49">
        <f>SUMIF('库存（子SKU）'!$C:$C,$A49,'库存（子SKU）'!P:P)</f>
        <v>35</v>
      </c>
      <c r="O49">
        <f>SUMIF('库存（子SKU）'!$C:$C,$A49,'库存（子SKU）'!Q:Q)</f>
        <v>55</v>
      </c>
      <c r="P49">
        <f>SUMIF('库存（子SKU）'!$C:$C,$A49,'库存（子SKU）'!R:R)</f>
        <v>56</v>
      </c>
      <c r="Q49">
        <f>SUMIF('库存（子SKU）'!$C:$C,$A49,'库存（子SKU）'!S:S)</f>
        <v>68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>
        <f t="shared" si="15"/>
        <v>0</v>
      </c>
      <c r="W49" s="23">
        <f t="shared" si="16"/>
        <v>0</v>
      </c>
      <c r="X49" s="23">
        <f t="shared" si="17"/>
        <v>0</v>
      </c>
      <c r="Y49" s="23">
        <f t="shared" si="18"/>
        <v>0</v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2</v>
      </c>
      <c r="AI49">
        <f>SUMIF('库存（子SKU）'!$C:$C,$A49,'库存（子SKU）'!AK:AK)</f>
        <v>4</v>
      </c>
      <c r="AJ49">
        <f>SUMIF('库存（子SKU）'!$C:$C,$A49,'库存（子SKU）'!AL:AL)</f>
        <v>0</v>
      </c>
      <c r="AK49">
        <f>SUMIF('库存（子SKU）'!$C:$C,$A49,'库存（子SKU）'!AM:AM)</f>
        <v>5</v>
      </c>
      <c r="AL49" s="23">
        <f t="shared" si="6"/>
        <v>0</v>
      </c>
      <c r="AM49" s="23">
        <f t="shared" si="7"/>
        <v>0</v>
      </c>
      <c r="AN49" s="23" t="str">
        <f t="shared" si="8"/>
        <v/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16</v>
      </c>
      <c r="AS49" t="str">
        <f t="shared" si="13"/>
        <v>库存为16</v>
      </c>
      <c r="AT49" s="24" t="str">
        <f>IFERROR(时间!$B$4+AS49,"上周无销量")</f>
        <v>上周无销量</v>
      </c>
    </row>
    <row r="50" spans="1:46">
      <c r="A50" t="s">
        <v>1303</v>
      </c>
      <c r="B50" s="6">
        <f>SUMIF('库存（子SKU）'!$C:$C,$A50,'库存（子SKU）'!D:D)</f>
        <v>12</v>
      </c>
      <c r="C50" s="6">
        <f>SUMIF('库存（子SKU）'!$C:$C,$A50,'库存（子SKU）'!E:E)</f>
        <v>4</v>
      </c>
      <c r="D50" s="6">
        <f>SUMIF('库存（子SKU）'!$C:$C,$A50,'库存（子SKU）'!F:F)</f>
        <v>5</v>
      </c>
      <c r="E50" s="6">
        <f>SUMIF('库存（子SKU）'!$C:$C,$A50,'库存（子SKU）'!G:G)</f>
        <v>7</v>
      </c>
      <c r="F50" s="7">
        <v>14.7067857142857</v>
      </c>
      <c r="G50">
        <f>SUMIF('库存（子SKU）'!$C:$C,$A50,'库存（子SKU）'!I:I)</f>
        <v>12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12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271</v>
      </c>
      <c r="O50">
        <f>SUMIF('库存（子SKU）'!$C:$C,$A50,'库存（子SKU）'!Q:Q)</f>
        <v>94</v>
      </c>
      <c r="P50">
        <f>SUMIF('库存（子SKU）'!$C:$C,$A50,'库存（子SKU）'!R:R)</f>
        <v>1</v>
      </c>
      <c r="Q50">
        <f>SUMIF('库存（子SKU）'!$C:$C,$A50,'库存（子SKU）'!S:S)</f>
        <v>494</v>
      </c>
      <c r="R50">
        <f>SUMIF('库存（子SKU）'!$C:$C,$A50,'库存（子SKU）'!T:T)</f>
        <v>1</v>
      </c>
      <c r="S50">
        <f>SUMIF('库存（子SKU）'!$C:$C,$A50,'库存（子SKU）'!U:U)</f>
        <v>1</v>
      </c>
      <c r="T50">
        <f>SUMIF('库存（子SKU）'!$C:$C,$A50,'库存（子SKU）'!V:V)</f>
        <v>0</v>
      </c>
      <c r="U50">
        <f>SUMIF('库存（子SKU）'!$C:$C,$A50,'库存（子SKU）'!W:W)</f>
        <v>1</v>
      </c>
      <c r="V50" s="23">
        <f t="shared" si="15"/>
        <v>0.003690036900369</v>
      </c>
      <c r="W50" s="23">
        <f t="shared" si="16"/>
        <v>0.0106382978723404</v>
      </c>
      <c r="X50" s="23">
        <f t="shared" si="17"/>
        <v>0</v>
      </c>
      <c r="Y50" s="23">
        <f t="shared" si="18"/>
        <v>0.00202429149797571</v>
      </c>
      <c r="Z50">
        <f>SUMIF('库存（子SKU）'!$C:$C,$A50,'库存（子SKU）'!AB:AB)</f>
        <v>0.02</v>
      </c>
      <c r="AA50">
        <f>SUMIF('库存（子SKU）'!$C:$C,$A50,'库存（子SKU）'!AC:AC)</f>
        <v>0.07</v>
      </c>
      <c r="AB50">
        <f>SUMIF('库存（子SKU）'!$C:$C,$A50,'库存（子SKU）'!AD:AD)</f>
        <v>0</v>
      </c>
      <c r="AC50">
        <f>SUMIF('库存（子SKU）'!$C:$C,$A50,'库存（子SKU）'!AE:AE)</f>
        <v>0.3</v>
      </c>
      <c r="AD50" s="23">
        <f t="shared" si="2"/>
        <v>0.000113326371856205</v>
      </c>
      <c r="AE50" s="23">
        <f t="shared" si="3"/>
        <v>0.00118992690449015</v>
      </c>
      <c r="AF50" s="23">
        <f t="shared" si="4"/>
        <v>0</v>
      </c>
      <c r="AG50" s="23">
        <f t="shared" si="5"/>
        <v>0.00291410670487385</v>
      </c>
      <c r="AH50">
        <f>SUMIF('库存（子SKU）'!$C:$C,$A50,'库存（子SKU）'!AJ:AJ)</f>
        <v>82</v>
      </c>
      <c r="AI50">
        <f>SUMIF('库存（子SKU）'!$C:$C,$A50,'库存（子SKU）'!AK:AK)</f>
        <v>48</v>
      </c>
      <c r="AJ50">
        <f>SUMIF('库存（子SKU）'!$C:$C,$A50,'库存（子SKU）'!AL:AL)</f>
        <v>0</v>
      </c>
      <c r="AK50">
        <f>SUMIF('库存（子SKU）'!$C:$C,$A50,'库存（子SKU）'!AM:AM)</f>
        <v>31</v>
      </c>
      <c r="AL50" s="23">
        <f t="shared" si="6"/>
        <v>0.146341463414634</v>
      </c>
      <c r="AM50" s="23">
        <f t="shared" si="7"/>
        <v>0.0833333333333333</v>
      </c>
      <c r="AN50" s="23" t="str">
        <f t="shared" si="8"/>
        <v/>
      </c>
      <c r="AO50" s="23">
        <f t="shared" si="9"/>
        <v>0.225806451612903</v>
      </c>
      <c r="AP50" s="8">
        <f t="shared" si="10"/>
        <v>1.71428571428571</v>
      </c>
      <c r="AQ50" s="8">
        <f t="shared" si="11"/>
        <v>102.857142857143</v>
      </c>
      <c r="AR50" s="8">
        <f t="shared" si="12"/>
        <v>-90.8571428571428</v>
      </c>
      <c r="AS50">
        <f t="shared" si="13"/>
        <v>7</v>
      </c>
      <c r="AT50" s="24">
        <f>IFERROR(时间!$B$4+AS50,"上周无销量")</f>
        <v>43346</v>
      </c>
    </row>
    <row r="51" spans="1:46">
      <c r="A51" t="s">
        <v>1388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</v>
      </c>
      <c r="L51">
        <f>SUMIF('库存（子SKU）'!$C:$C,$A51,'库存（子SKU）'!N:N)</f>
        <v>0</v>
      </c>
      <c r="M51">
        <f>SUMIF('库存（子SKU）'!$C:$C,$A51,'库存（子SKU）'!O:O)</f>
        <v>2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4</v>
      </c>
      <c r="AI51">
        <f>SUMIF('库存（子SKU）'!$C:$C,$A51,'库存（子SKU）'!AK:AK)</f>
        <v>5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>
        <f t="shared" si="6"/>
        <v>0</v>
      </c>
      <c r="AM51" s="23">
        <f t="shared" si="7"/>
        <v>0</v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2</v>
      </c>
      <c r="AS51" t="str">
        <f t="shared" si="13"/>
        <v>库存为2</v>
      </c>
      <c r="AT51" s="24" t="str">
        <f>IFERROR(时间!$B$4+AS51,"上周无销量")</f>
        <v>上周无销量</v>
      </c>
    </row>
    <row r="52" spans="1:46">
      <c r="A52" t="s">
        <v>1393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4" t="str">
        <f>IFERROR(时间!$B$4+AS52,"上周无销量")</f>
        <v>上周无销量</v>
      </c>
    </row>
    <row r="53" spans="1:46">
      <c r="A53" t="s">
        <v>1426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1445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1478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1499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1550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4" t="str">
        <f>IFERROR(时间!$B$4+AS57,"上周无销量")</f>
        <v>上周无销量</v>
      </c>
    </row>
    <row r="58" spans="1:46">
      <c r="A58" t="s">
        <v>1583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1607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3</v>
      </c>
      <c r="AI59">
        <f>SUMIF('库存（子SKU）'!$C:$C,$A59,'库存（子SKU）'!AK:AK)</f>
        <v>6</v>
      </c>
      <c r="AJ59">
        <f>SUMIF('库存（子SKU）'!$C:$C,$A59,'库存（子SKU）'!AL:AL)</f>
        <v>0</v>
      </c>
      <c r="AK59">
        <f>SUMIF('库存（子SKU）'!$C:$C,$A59,'库存（子SKU）'!AM:AM)</f>
        <v>4</v>
      </c>
      <c r="AL59" s="23">
        <f t="shared" si="6"/>
        <v>0</v>
      </c>
      <c r="AM59" s="23">
        <f t="shared" si="7"/>
        <v>0</v>
      </c>
      <c r="AN59" s="23" t="str">
        <f t="shared" si="8"/>
        <v/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0</v>
      </c>
      <c r="AS59" t="str">
        <f t="shared" si="13"/>
        <v>库存为0</v>
      </c>
      <c r="AT59" s="24" t="str">
        <f>IFERROR(时间!$B$4+AS59,"上周无销量")</f>
        <v>上周无销量</v>
      </c>
    </row>
    <row r="60" spans="1:46">
      <c r="A60" t="s">
        <v>1633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1694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1755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1796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1837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1884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1899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1940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1981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1998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4" t="str">
        <f>IFERROR(时间!$B$4+AS69,"上周无销量")</f>
        <v>上周无销量</v>
      </c>
    </row>
    <row r="70" spans="1:46">
      <c r="A70" t="s">
        <v>2000</v>
      </c>
      <c r="B70" s="6">
        <f>SUMIF('库存（子SKU）'!$C:$C,$A70,'库存（子SKU）'!D:D)</f>
        <v>15</v>
      </c>
      <c r="C70" s="6">
        <f>SUMIF('库存（子SKU）'!$C:$C,$A70,'库存（子SKU）'!E:E)</f>
        <v>10</v>
      </c>
      <c r="D70" s="6">
        <f>SUMIF('库存（子SKU）'!$C:$C,$A70,'库存（子SKU）'!F:F)</f>
        <v>8</v>
      </c>
      <c r="E70" s="6">
        <f>SUMIF('库存（子SKU）'!$C:$C,$A70,'库存（子SKU）'!G:G)</f>
        <v>5</v>
      </c>
      <c r="F70" s="7">
        <v>19.0965789473684</v>
      </c>
      <c r="G70">
        <f>SUMIF('库存（子SKU）'!$C:$C,$A70,'库存（子SKU）'!I:I)</f>
        <v>282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282</v>
      </c>
      <c r="L70">
        <f>SUMIF('库存（子SKU）'!$C:$C,$A70,'库存（子SKU）'!N:N)</f>
        <v>1</v>
      </c>
      <c r="M70">
        <f>SUMIF('库存（子SKU）'!$C:$C,$A70,'库存（子SKU）'!O:O)</f>
        <v>201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>
        <f t="shared" si="20"/>
        <v>0</v>
      </c>
      <c r="AE70" s="23">
        <f t="shared" si="21"/>
        <v>0</v>
      </c>
      <c r="AF70" s="23">
        <f t="shared" si="22"/>
        <v>0</v>
      </c>
      <c r="AG70" s="23">
        <f t="shared" si="23"/>
        <v>0</v>
      </c>
      <c r="AH70">
        <f>SUMIF('库存（子SKU）'!$C:$C,$A70,'库存（子SKU）'!AJ:AJ)</f>
        <v>187</v>
      </c>
      <c r="AI70">
        <f>SUMIF('库存（子SKU）'!$C:$C,$A70,'库存（子SKU）'!AK:AK)</f>
        <v>203</v>
      </c>
      <c r="AJ70">
        <f>SUMIF('库存（子SKU）'!$C:$C,$A70,'库存（子SKU）'!AL:AL)</f>
        <v>0</v>
      </c>
      <c r="AK70">
        <f>SUMIF('库存（子SKU）'!$C:$C,$A70,'库存（子SKU）'!AM:AM)</f>
        <v>79</v>
      </c>
      <c r="AL70" s="23">
        <f t="shared" si="24"/>
        <v>0.0802139037433155</v>
      </c>
      <c r="AM70" s="23">
        <f t="shared" si="25"/>
        <v>0.0492610837438424</v>
      </c>
      <c r="AN70" s="23" t="str">
        <f t="shared" si="26"/>
        <v/>
      </c>
      <c r="AO70" s="23">
        <f t="shared" si="27"/>
        <v>0.0632911392405063</v>
      </c>
      <c r="AP70" s="8">
        <f t="shared" si="28"/>
        <v>2.14285714285714</v>
      </c>
      <c r="AQ70" s="8">
        <f t="shared" si="29"/>
        <v>128.571428571429</v>
      </c>
      <c r="AR70" s="8">
        <f t="shared" si="30"/>
        <v>153.428571428571</v>
      </c>
      <c r="AS70">
        <f t="shared" si="31"/>
        <v>131</v>
      </c>
      <c r="AT70" s="24">
        <f>IFERROR(时间!$B$4+AS70,"上周无销量")</f>
        <v>43470</v>
      </c>
    </row>
    <row r="71" spans="1:46">
      <c r="A71" t="s">
        <v>2055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2</v>
      </c>
      <c r="AI71">
        <f>SUMIF('库存（子SKU）'!$C:$C,$A71,'库存（子SKU）'!AK:AK)</f>
        <v>4</v>
      </c>
      <c r="AJ71">
        <f>SUMIF('库存（子SKU）'!$C:$C,$A71,'库存（子SKU）'!AL:AL)</f>
        <v>0</v>
      </c>
      <c r="AK71">
        <f>SUMIF('库存（子SKU）'!$C:$C,$A71,'库存（子SKU）'!AM:AM)</f>
        <v>5</v>
      </c>
      <c r="AL71" s="23">
        <f t="shared" si="24"/>
        <v>0</v>
      </c>
      <c r="AM71" s="23">
        <f t="shared" si="25"/>
        <v>0</v>
      </c>
      <c r="AN71" s="23" t="str">
        <f t="shared" si="26"/>
        <v/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2067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4" t="str">
        <f>IFERROR(时间!$B$4+AS72,"上周无销量")</f>
        <v>上周无销量</v>
      </c>
    </row>
    <row r="73" spans="1:46">
      <c r="A73" t="s">
        <v>2100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4" t="str">
        <f>IFERROR(时间!$B$4+AS73,"上周无销量")</f>
        <v>上周无销量</v>
      </c>
    </row>
    <row r="74" spans="1:46">
      <c r="A74" t="s">
        <v>2109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2132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4" t="str">
        <f>IFERROR(时间!$B$4+AS75,"上周无销量")</f>
        <v>上周无销量</v>
      </c>
    </row>
    <row r="76" spans="1:46">
      <c r="A76" t="s">
        <v>2145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3" t="str">
        <f t="shared" si="24"/>
        <v/>
      </c>
      <c r="AM76" s="23" t="str">
        <f t="shared" si="25"/>
        <v/>
      </c>
      <c r="AN76" s="23" t="str">
        <f t="shared" si="26"/>
        <v/>
      </c>
      <c r="AO76" s="23" t="str">
        <f t="shared" si="27"/>
        <v/>
      </c>
      <c r="AP76" s="8">
        <f t="shared" si="28"/>
        <v>0</v>
      </c>
      <c r="AQ76" s="8">
        <f t="shared" si="29"/>
        <v>0</v>
      </c>
      <c r="AR76" s="8">
        <f t="shared" si="30"/>
        <v>0</v>
      </c>
      <c r="AS76" t="str">
        <f t="shared" si="31"/>
        <v>库存为0</v>
      </c>
      <c r="AT76" s="24" t="str">
        <f>IFERROR(时间!$B$4+AS76,"上周无销量")</f>
        <v>上周无销量</v>
      </c>
    </row>
    <row r="77" spans="1:46">
      <c r="A77" t="s">
        <v>2178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3" t="str">
        <f t="shared" si="24"/>
        <v/>
      </c>
      <c r="AM77" s="23" t="str">
        <f t="shared" si="25"/>
        <v/>
      </c>
      <c r="AN77" s="23" t="str">
        <f t="shared" si="26"/>
        <v/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2187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3" t="str">
        <f t="shared" si="24"/>
        <v/>
      </c>
      <c r="AM78" s="23" t="str">
        <f t="shared" si="25"/>
        <v/>
      </c>
      <c r="AN78" s="23" t="str">
        <f t="shared" si="26"/>
        <v/>
      </c>
      <c r="AO78" s="23" t="str">
        <f t="shared" si="27"/>
        <v/>
      </c>
      <c r="AP78" s="8">
        <f t="shared" si="28"/>
        <v>0</v>
      </c>
      <c r="AQ78" s="8">
        <f t="shared" si="29"/>
        <v>0</v>
      </c>
      <c r="AR78" s="8">
        <f t="shared" si="30"/>
        <v>0</v>
      </c>
      <c r="AS78" t="str">
        <f t="shared" si="31"/>
        <v>库存为0</v>
      </c>
      <c r="AT78" s="24" t="str">
        <f>IFERROR(时间!$B$4+AS78,"上周无销量")</f>
        <v>上周无销量</v>
      </c>
    </row>
    <row r="79" spans="1:46">
      <c r="A79" t="s">
        <v>2210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 t="str">
        <f t="shared" si="24"/>
        <v/>
      </c>
      <c r="AM79" s="23" t="str">
        <f t="shared" si="25"/>
        <v/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0</v>
      </c>
      <c r="AS79" t="str">
        <f t="shared" si="31"/>
        <v>库存为0</v>
      </c>
      <c r="AT79" s="24" t="str">
        <f>IFERROR(时间!$B$4+AS79,"上周无销量")</f>
        <v>上周无销量</v>
      </c>
    </row>
    <row r="80" spans="1:46">
      <c r="A80" t="s">
        <v>2245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3" t="str">
        <f t="shared" si="24"/>
        <v/>
      </c>
      <c r="AM80" s="23" t="str">
        <f t="shared" si="25"/>
        <v/>
      </c>
      <c r="AN80" s="23" t="str">
        <f t="shared" si="26"/>
        <v/>
      </c>
      <c r="AO80" s="23" t="str">
        <f t="shared" si="27"/>
        <v/>
      </c>
      <c r="AP80" s="8">
        <f t="shared" si="28"/>
        <v>0</v>
      </c>
      <c r="AQ80" s="8">
        <f t="shared" si="29"/>
        <v>0</v>
      </c>
      <c r="AR80" s="8">
        <f t="shared" si="30"/>
        <v>0</v>
      </c>
      <c r="AS80" t="str">
        <f t="shared" si="31"/>
        <v>库存为0</v>
      </c>
      <c r="AT80" s="24" t="str">
        <f>IFERROR(时间!$B$4+AS80,"上周无销量")</f>
        <v>上周无销量</v>
      </c>
    </row>
    <row r="81" spans="1:46">
      <c r="A81" t="s">
        <v>2290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3" t="str">
        <f t="shared" si="24"/>
        <v/>
      </c>
      <c r="AM81" s="23" t="str">
        <f t="shared" si="25"/>
        <v/>
      </c>
      <c r="AN81" s="23" t="str">
        <f t="shared" si="26"/>
        <v/>
      </c>
      <c r="AO81" s="23" t="str">
        <f t="shared" si="27"/>
        <v/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4" t="str">
        <f>IFERROR(时间!$B$4+AS81,"上周无销量")</f>
        <v>上周无销量</v>
      </c>
    </row>
    <row r="82" spans="1:46">
      <c r="A82" t="s">
        <v>2307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2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2</v>
      </c>
      <c r="L82">
        <f>SUMIF('库存（子SKU）'!$C:$C,$A82,'库存（子SKU）'!N:N)</f>
        <v>0</v>
      </c>
      <c r="M82">
        <f>SUMIF('库存（子SKU）'!$C:$C,$A82,'库存（子SKU）'!O:O)</f>
        <v>2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3" t="str">
        <f t="shared" si="24"/>
        <v/>
      </c>
      <c r="AM82" s="23" t="str">
        <f t="shared" si="25"/>
        <v/>
      </c>
      <c r="AN82" s="23" t="str">
        <f t="shared" si="26"/>
        <v/>
      </c>
      <c r="AO82" s="23" t="str">
        <f t="shared" si="27"/>
        <v/>
      </c>
      <c r="AP82" s="8">
        <f t="shared" si="28"/>
        <v>0</v>
      </c>
      <c r="AQ82" s="8">
        <f t="shared" si="29"/>
        <v>0</v>
      </c>
      <c r="AR82" s="8">
        <f t="shared" si="30"/>
        <v>2</v>
      </c>
      <c r="AS82" t="str">
        <f t="shared" si="31"/>
        <v>库存为2</v>
      </c>
      <c r="AT82" s="24" t="str">
        <f>IFERROR(时间!$B$4+AS82,"上周无销量")</f>
        <v>上周无销量</v>
      </c>
    </row>
    <row r="83" spans="1:46">
      <c r="A83" t="s">
        <v>2322</v>
      </c>
      <c r="B83" s="6">
        <f>SUMIF('库存（子SKU）'!$C:$C,$A83,'库存（子SKU）'!D:D)</f>
        <v>5</v>
      </c>
      <c r="C83" s="6">
        <f>SUMIF('库存（子SKU）'!$C:$C,$A83,'库存（子SKU）'!E:E)</f>
        <v>15</v>
      </c>
      <c r="D83" s="6">
        <f>SUMIF('库存（子SKU）'!$C:$C,$A83,'库存（子SKU）'!F:F)</f>
        <v>4</v>
      </c>
      <c r="E83" s="6">
        <f>SUMIF('库存（子SKU）'!$C:$C,$A83,'库存（子SKU）'!G:G)</f>
        <v>10</v>
      </c>
      <c r="F83" s="7">
        <v>14.1105882352941</v>
      </c>
      <c r="G83">
        <f>SUMIF('库存（子SKU）'!$C:$C,$A83,'库存（子SKU）'!I:I)</f>
        <v>18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18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27471</v>
      </c>
      <c r="O83">
        <f>SUMIF('库存（子SKU）'!$C:$C,$A83,'库存（子SKU）'!Q:Q)</f>
        <v>20442</v>
      </c>
      <c r="P83">
        <f>SUMIF('库存（子SKU）'!$C:$C,$A83,'库存（子SKU）'!R:R)</f>
        <v>10211</v>
      </c>
      <c r="Q83">
        <f>SUMIF('库存（子SKU）'!$C:$C,$A83,'库存（子SKU）'!S:S)</f>
        <v>4876</v>
      </c>
      <c r="R83">
        <f>SUMIF('库存（子SKU）'!$C:$C,$A83,'库存（子SKU）'!T:T)</f>
        <v>132</v>
      </c>
      <c r="S83">
        <f>SUMIF('库存（子SKU）'!$C:$C,$A83,'库存（子SKU）'!U:U)</f>
        <v>104</v>
      </c>
      <c r="T83">
        <f>SUMIF('库存（子SKU）'!$C:$C,$A83,'库存（子SKU）'!V:V)</f>
        <v>70</v>
      </c>
      <c r="U83">
        <f>SUMIF('库存（子SKU）'!$C:$C,$A83,'库存（子SKU）'!W:W)</f>
        <v>20</v>
      </c>
      <c r="V83" s="23">
        <f t="shared" si="32"/>
        <v>0.00480506716173419</v>
      </c>
      <c r="W83" s="23">
        <f t="shared" si="33"/>
        <v>0.00508756481753253</v>
      </c>
      <c r="X83" s="23">
        <f t="shared" si="34"/>
        <v>0.00685535207129566</v>
      </c>
      <c r="Y83" s="23">
        <f t="shared" si="35"/>
        <v>0.00410172272354389</v>
      </c>
      <c r="Z83">
        <f>SUMIF('库存（子SKU）'!$C:$C,$A83,'库存（子SKU）'!AB:AB)</f>
        <v>71.95</v>
      </c>
      <c r="AA83">
        <f>SUMIF('库存（子SKU）'!$C:$C,$A83,'库存（子SKU）'!AC:AC)</f>
        <v>38.95</v>
      </c>
      <c r="AB83">
        <f>SUMIF('库存（子SKU）'!$C:$C,$A83,'库存（子SKU）'!AD:AD)</f>
        <v>28.19</v>
      </c>
      <c r="AC83">
        <f>SUMIF('库存（子SKU）'!$C:$C,$A83,'库存（子SKU）'!AE:AE)</f>
        <v>8.16</v>
      </c>
      <c r="AD83" s="23">
        <f t="shared" si="20"/>
        <v>1.01980156745039</v>
      </c>
      <c r="AE83" s="23">
        <f t="shared" si="21"/>
        <v>0.184022566838975</v>
      </c>
      <c r="AF83" s="23">
        <f t="shared" si="22"/>
        <v>0.499447640486911</v>
      </c>
      <c r="AG83" s="23">
        <f t="shared" si="23"/>
        <v>0.0578289144572287</v>
      </c>
      <c r="AH83">
        <f>SUMIF('库存（子SKU）'!$C:$C,$A83,'库存（子SKU）'!AJ:AJ)</f>
        <v>228</v>
      </c>
      <c r="AI83">
        <f>SUMIF('库存（子SKU）'!$C:$C,$A83,'库存（子SKU）'!AK:AK)</f>
        <v>294</v>
      </c>
      <c r="AJ83">
        <f>SUMIF('库存（子SKU）'!$C:$C,$A83,'库存（子SKU）'!AL:AL)</f>
        <v>0</v>
      </c>
      <c r="AK83">
        <f>SUMIF('库存（子SKU）'!$C:$C,$A83,'库存（子SKU）'!AM:AM)</f>
        <v>88</v>
      </c>
      <c r="AL83" s="23">
        <f t="shared" si="24"/>
        <v>0.0219298245614035</v>
      </c>
      <c r="AM83" s="23">
        <f t="shared" si="25"/>
        <v>0.0510204081632653</v>
      </c>
      <c r="AN83" s="23" t="str">
        <f t="shared" si="26"/>
        <v/>
      </c>
      <c r="AO83" s="23">
        <f t="shared" si="27"/>
        <v>0.113636363636364</v>
      </c>
      <c r="AP83" s="8">
        <f t="shared" si="28"/>
        <v>0.714285714285714</v>
      </c>
      <c r="AQ83" s="8">
        <f t="shared" si="29"/>
        <v>42.8571428571429</v>
      </c>
      <c r="AR83" s="8">
        <f t="shared" si="30"/>
        <v>-24.8571428571429</v>
      </c>
      <c r="AS83">
        <f t="shared" si="31"/>
        <v>25</v>
      </c>
      <c r="AT83" s="24">
        <f>IFERROR(时间!$B$4+AS83,"上周无销量")</f>
        <v>43364</v>
      </c>
    </row>
    <row r="84" spans="1:46">
      <c r="A84" t="s">
        <v>2371</v>
      </c>
      <c r="B84" s="6">
        <f>SUMIF('库存（子SKU）'!$C:$C,$A84,'库存（子SKU）'!D:D)</f>
        <v>2</v>
      </c>
      <c r="C84" s="6">
        <f>SUMIF('库存（子SKU）'!$C:$C,$A84,'库存（子SKU）'!E:E)</f>
        <v>1</v>
      </c>
      <c r="D84" s="6">
        <f>SUMIF('库存（子SKU）'!$C:$C,$A84,'库存（子SKU）'!F:F)</f>
        <v>2</v>
      </c>
      <c r="E84" s="6">
        <f>SUMIF('库存（子SKU）'!$C:$C,$A84,'库存（子SKU）'!G:G)</f>
        <v>1</v>
      </c>
      <c r="F84" s="7">
        <v>17.4916666666667</v>
      </c>
      <c r="G84">
        <f>SUMIF('库存（子SKU）'!$C:$C,$A84,'库存（子SKU）'!I:I)</f>
        <v>7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7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2565</v>
      </c>
      <c r="O84">
        <f>SUMIF('库存（子SKU）'!$C:$C,$A84,'库存（子SKU）'!Q:Q)</f>
        <v>2733</v>
      </c>
      <c r="P84">
        <f>SUMIF('库存（子SKU）'!$C:$C,$A84,'库存（子SKU）'!R:R)</f>
        <v>2126</v>
      </c>
      <c r="Q84">
        <f>SUMIF('库存（子SKU）'!$C:$C,$A84,'库存（子SKU）'!S:S)</f>
        <v>0</v>
      </c>
      <c r="R84">
        <f>SUMIF('库存（子SKU）'!$C:$C,$A84,'库存（子SKU）'!T:T)</f>
        <v>21</v>
      </c>
      <c r="S84">
        <f>SUMIF('库存（子SKU）'!$C:$C,$A84,'库存（子SKU）'!U:U)</f>
        <v>15</v>
      </c>
      <c r="T84">
        <f>SUMIF('库存（子SKU）'!$C:$C,$A84,'库存（子SKU）'!V:V)</f>
        <v>12</v>
      </c>
      <c r="U84">
        <f>SUMIF('库存（子SKU）'!$C:$C,$A84,'库存（子SKU）'!W:W)</f>
        <v>0</v>
      </c>
      <c r="V84" s="23">
        <f t="shared" si="32"/>
        <v>0.00818713450292398</v>
      </c>
      <c r="W84" s="23">
        <f t="shared" si="33"/>
        <v>0.00548847420417124</v>
      </c>
      <c r="X84" s="23">
        <f t="shared" si="34"/>
        <v>0.00564440263405456</v>
      </c>
      <c r="Y84" s="23" t="str">
        <f t="shared" si="35"/>
        <v/>
      </c>
      <c r="Z84">
        <f>SUMIF('库存（子SKU）'!$C:$C,$A84,'库存（子SKU）'!AB:AB)</f>
        <v>8.89</v>
      </c>
      <c r="AA84">
        <f>SUMIF('库存（子SKU）'!$C:$C,$A84,'库存（子SKU）'!AC:AC)</f>
        <v>6.83</v>
      </c>
      <c r="AB84">
        <f>SUMIF('库存（子SKU）'!$C:$C,$A84,'库存（子SKU）'!AD:AD)</f>
        <v>5.03</v>
      </c>
      <c r="AC84">
        <f>SUMIF('库存（子SKU）'!$C:$C,$A84,'库存（子SKU）'!AE:AE)</f>
        <v>0</v>
      </c>
      <c r="AD84" s="23">
        <f t="shared" si="20"/>
        <v>0.254121010004764</v>
      </c>
      <c r="AE84" s="23">
        <f t="shared" si="21"/>
        <v>0.390471653168175</v>
      </c>
      <c r="AF84" s="23">
        <f t="shared" si="22"/>
        <v>0.143782753692234</v>
      </c>
      <c r="AG84" s="23">
        <f t="shared" si="23"/>
        <v>0</v>
      </c>
      <c r="AH84">
        <f>SUMIF('库存（子SKU）'!$C:$C,$A84,'库存（子SKU）'!AJ:AJ)</f>
        <v>80</v>
      </c>
      <c r="AI84">
        <f>SUMIF('库存（子SKU）'!$C:$C,$A84,'库存（子SKU）'!AK:AK)</f>
        <v>55</v>
      </c>
      <c r="AJ84">
        <f>SUMIF('库存（子SKU）'!$C:$C,$A84,'库存（子SKU）'!AL:AL)</f>
        <v>0</v>
      </c>
      <c r="AK84">
        <f>SUMIF('库存（子SKU）'!$C:$C,$A84,'库存（子SKU）'!AM:AM)</f>
        <v>10</v>
      </c>
      <c r="AL84" s="23">
        <f t="shared" si="24"/>
        <v>0.025</v>
      </c>
      <c r="AM84" s="23">
        <f t="shared" si="25"/>
        <v>0.0181818181818182</v>
      </c>
      <c r="AN84" s="23" t="str">
        <f t="shared" si="26"/>
        <v/>
      </c>
      <c r="AO84" s="23">
        <f t="shared" si="27"/>
        <v>0.1</v>
      </c>
      <c r="AP84" s="8">
        <f t="shared" si="28"/>
        <v>0.285714285714286</v>
      </c>
      <c r="AQ84" s="8">
        <f t="shared" si="29"/>
        <v>17.1428571428571</v>
      </c>
      <c r="AR84" s="8">
        <f t="shared" si="30"/>
        <v>-10.1428571428571</v>
      </c>
      <c r="AS84">
        <f t="shared" si="31"/>
        <v>24</v>
      </c>
      <c r="AT84" s="24">
        <f>IFERROR(时间!$B$4+AS84,"上周无销量")</f>
        <v>43363</v>
      </c>
    </row>
    <row r="85" spans="1:46">
      <c r="A85" t="s">
        <v>2386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2390</v>
      </c>
      <c r="B86" s="6">
        <f>SUMIF('库存（子SKU）'!$C:$C,$A86,'库存（子SKU）'!D:D)</f>
        <v>6</v>
      </c>
      <c r="C86" s="6">
        <f>SUMIF('库存（子SKU）'!$C:$C,$A86,'库存（子SKU）'!E:E)</f>
        <v>4</v>
      </c>
      <c r="D86" s="6">
        <f>SUMIF('库存（子SKU）'!$C:$C,$A86,'库存（子SKU）'!F:F)</f>
        <v>2</v>
      </c>
      <c r="E86" s="6">
        <f>SUMIF('库存（子SKU）'!$C:$C,$A86,'库存（子SKU）'!G:G)</f>
        <v>3</v>
      </c>
      <c r="F86" s="7">
        <v>14.392</v>
      </c>
      <c r="G86">
        <f>SUMIF('库存（子SKU）'!$C:$C,$A86,'库存（子SKU）'!I:I)</f>
        <v>6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6</v>
      </c>
      <c r="L86">
        <f>SUMIF('库存（子SKU）'!$C:$C,$A86,'库存（子SKU）'!N:N)</f>
        <v>0</v>
      </c>
      <c r="M86">
        <f>SUMIF('库存（子SKU）'!$C:$C,$A86,'库存（子SKU）'!O:O)</f>
        <v>3</v>
      </c>
      <c r="N86">
        <f>SUMIF('库存（子SKU）'!$C:$C,$A86,'库存（子SKU）'!P:P)</f>
        <v>2332</v>
      </c>
      <c r="O86">
        <f>SUMIF('库存（子SKU）'!$C:$C,$A86,'库存（子SKU）'!Q:Q)</f>
        <v>3128</v>
      </c>
      <c r="P86">
        <f>SUMIF('库存（子SKU）'!$C:$C,$A86,'库存（子SKU）'!R:R)</f>
        <v>5846</v>
      </c>
      <c r="Q86">
        <f>SUMIF('库存（子SKU）'!$C:$C,$A86,'库存（子SKU）'!S:S)</f>
        <v>5696</v>
      </c>
      <c r="R86">
        <f>SUMIF('库存（子SKU）'!$C:$C,$A86,'库存（子SKU）'!T:T)</f>
        <v>11</v>
      </c>
      <c r="S86">
        <f>SUMIF('库存（子SKU）'!$C:$C,$A86,'库存（子SKU）'!U:U)</f>
        <v>19</v>
      </c>
      <c r="T86">
        <f>SUMIF('库存（子SKU）'!$C:$C,$A86,'库存（子SKU）'!V:V)</f>
        <v>34</v>
      </c>
      <c r="U86">
        <f>SUMIF('库存（子SKU）'!$C:$C,$A86,'库存（子SKU）'!W:W)</f>
        <v>40</v>
      </c>
      <c r="V86" s="23">
        <f t="shared" si="32"/>
        <v>0.00471698113207547</v>
      </c>
      <c r="W86" s="23">
        <f t="shared" si="33"/>
        <v>0.00607416879795396</v>
      </c>
      <c r="X86" s="23">
        <f t="shared" si="34"/>
        <v>0.00581594252480328</v>
      </c>
      <c r="Y86" s="23">
        <f t="shared" si="35"/>
        <v>0.00702247191011236</v>
      </c>
      <c r="Z86">
        <f>SUMIF('库存（子SKU）'!$C:$C,$A86,'库存（子SKU）'!AB:AB)</f>
        <v>1.46</v>
      </c>
      <c r="AA86">
        <f>SUMIF('库存（子SKU）'!$C:$C,$A86,'库存（子SKU）'!AC:AC)</f>
        <v>2.12</v>
      </c>
      <c r="AB86">
        <f>SUMIF('库存（子SKU）'!$C:$C,$A86,'库存（子SKU）'!AD:AD)</f>
        <v>4.31</v>
      </c>
      <c r="AC86">
        <f>SUMIF('库存（子SKU）'!$C:$C,$A86,'库存（子SKU）'!AE:AE)</f>
        <v>4.72</v>
      </c>
      <c r="AD86" s="23">
        <f t="shared" si="20"/>
        <v>0.0169075412266074</v>
      </c>
      <c r="AE86" s="23">
        <f t="shared" si="21"/>
        <v>0.0368260144524736</v>
      </c>
      <c r="AF86" s="23">
        <f t="shared" si="22"/>
        <v>0.14973596442468</v>
      </c>
      <c r="AG86" s="23">
        <f t="shared" si="23"/>
        <v>0.109319992588475</v>
      </c>
      <c r="AH86">
        <f>SUMIF('库存（子SKU）'!$C:$C,$A86,'库存（子SKU）'!AJ:AJ)</f>
        <v>60</v>
      </c>
      <c r="AI86">
        <f>SUMIF('库存（子SKU）'!$C:$C,$A86,'库存（子SKU）'!AK:AK)</f>
        <v>52</v>
      </c>
      <c r="AJ86">
        <f>SUMIF('库存（子SKU）'!$C:$C,$A86,'库存（子SKU）'!AL:AL)</f>
        <v>0</v>
      </c>
      <c r="AK86">
        <f>SUMIF('库存（子SKU）'!$C:$C,$A86,'库存（子SKU）'!AM:AM)</f>
        <v>47</v>
      </c>
      <c r="AL86" s="23">
        <f t="shared" si="24"/>
        <v>0.1</v>
      </c>
      <c r="AM86" s="23">
        <f t="shared" si="25"/>
        <v>0.0769230769230769</v>
      </c>
      <c r="AN86" s="23" t="str">
        <f t="shared" si="26"/>
        <v/>
      </c>
      <c r="AO86" s="23">
        <f t="shared" si="27"/>
        <v>0.0638297872340425</v>
      </c>
      <c r="AP86" s="8">
        <f t="shared" si="28"/>
        <v>0.857142857142857</v>
      </c>
      <c r="AQ86" s="8">
        <f t="shared" si="29"/>
        <v>51.4285714285714</v>
      </c>
      <c r="AR86" s="8">
        <f t="shared" si="30"/>
        <v>-45.4285714285714</v>
      </c>
      <c r="AS86">
        <f t="shared" si="31"/>
        <v>7</v>
      </c>
      <c r="AT86" s="24">
        <f>IFERROR(时间!$B$4+AS86,"上周无销量")</f>
        <v>43346</v>
      </c>
    </row>
    <row r="87" spans="1:46">
      <c r="A87" t="s">
        <v>2403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2405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60</v>
      </c>
      <c r="AI88">
        <f>SUMIF('库存（子SKU）'!$C:$C,$A88,'库存（子SKU）'!AK:AK)</f>
        <v>52</v>
      </c>
      <c r="AJ88">
        <f>SUMIF('库存（子SKU）'!$C:$C,$A88,'库存（子SKU）'!AL:AL)</f>
        <v>0</v>
      </c>
      <c r="AK88">
        <f>SUMIF('库存（子SKU）'!$C:$C,$A88,'库存（子SKU）'!AM:AM)</f>
        <v>47</v>
      </c>
      <c r="AL88" s="23">
        <f t="shared" si="24"/>
        <v>0</v>
      </c>
      <c r="AM88" s="23">
        <f t="shared" si="25"/>
        <v>0</v>
      </c>
      <c r="AN88" s="23" t="str">
        <f t="shared" si="26"/>
        <v/>
      </c>
      <c r="AO88" s="23">
        <f t="shared" si="27"/>
        <v>0</v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2413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4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4</v>
      </c>
      <c r="L89">
        <f>SUMIF('库存（子SKU）'!$C:$C,$A89,'库存（子SKU）'!N:N)</f>
        <v>0</v>
      </c>
      <c r="M89">
        <f>SUMIF('库存（子SKU）'!$C:$C,$A89,'库存（子SKU）'!O:O)</f>
        <v>1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10</v>
      </c>
      <c r="AI89">
        <f>SUMIF('库存（子SKU）'!$C:$C,$A89,'库存（子SKU）'!AK:AK)</f>
        <v>12</v>
      </c>
      <c r="AJ89">
        <f>SUMIF('库存（子SKU）'!$C:$C,$A89,'库存（子SKU）'!AL:AL)</f>
        <v>0</v>
      </c>
      <c r="AK89">
        <f>SUMIF('库存（子SKU）'!$C:$C,$A89,'库存（子SKU）'!AM:AM)</f>
        <v>6</v>
      </c>
      <c r="AL89" s="23">
        <f t="shared" si="24"/>
        <v>0</v>
      </c>
      <c r="AM89" s="23">
        <f t="shared" si="25"/>
        <v>0</v>
      </c>
      <c r="AN89" s="23" t="str">
        <f t="shared" si="26"/>
        <v/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4</v>
      </c>
      <c r="AS89" t="str">
        <f t="shared" si="31"/>
        <v>库存为4</v>
      </c>
      <c r="AT89" s="24" t="str">
        <f>IFERROR(时间!$B$4+AS89,"上周无销量")</f>
        <v>上周无销量</v>
      </c>
    </row>
    <row r="90" spans="1:46">
      <c r="A90" t="s">
        <v>2418</v>
      </c>
      <c r="B90" s="6">
        <f>SUMIF('库存（子SKU）'!$C:$C,$A90,'库存（子SKU）'!D:D)</f>
        <v>0</v>
      </c>
      <c r="C90" s="6">
        <f>SUMIF('库存（子SKU）'!$C:$C,$A90,'库存（子SKU）'!E:E)</f>
        <v>1</v>
      </c>
      <c r="D90" s="6">
        <f>SUMIF('库存（子SKU）'!$C:$C,$A90,'库存（子SKU）'!F:F)</f>
        <v>5</v>
      </c>
      <c r="E90" s="6">
        <f>SUMIF('库存（子SKU）'!$C:$C,$A90,'库存（子SKU）'!G:G)</f>
        <v>2</v>
      </c>
      <c r="F90" s="7">
        <v>16.2425</v>
      </c>
      <c r="G90">
        <f>SUMIF('库存（子SKU）'!$C:$C,$A90,'库存（子SKU）'!I:I)</f>
        <v>20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20</v>
      </c>
      <c r="L90">
        <f>SUMIF('库存（子SKU）'!$C:$C,$A90,'库存（子SKU）'!N:N)</f>
        <v>1</v>
      </c>
      <c r="M90">
        <f>SUMIF('库存（子SKU）'!$C:$C,$A90,'库存（子SKU）'!O:O)</f>
        <v>19</v>
      </c>
      <c r="N90">
        <f>SUMIF('库存（子SKU）'!$C:$C,$A90,'库存（子SKU）'!P:P)</f>
        <v>1740</v>
      </c>
      <c r="O90">
        <f>SUMIF('库存（子SKU）'!$C:$C,$A90,'库存（子SKU）'!Q:Q)</f>
        <v>1524</v>
      </c>
      <c r="P90">
        <f>SUMIF('库存（子SKU）'!$C:$C,$A90,'库存（子SKU）'!R:R)</f>
        <v>1916</v>
      </c>
      <c r="Q90">
        <f>SUMIF('库存（子SKU）'!$C:$C,$A90,'库存（子SKU）'!S:S)</f>
        <v>2169</v>
      </c>
      <c r="R90">
        <f>SUMIF('库存（子SKU）'!$C:$C,$A90,'库存（子SKU）'!T:T)</f>
        <v>9</v>
      </c>
      <c r="S90">
        <f>SUMIF('库存（子SKU）'!$C:$C,$A90,'库存（子SKU）'!U:U)</f>
        <v>13</v>
      </c>
      <c r="T90">
        <f>SUMIF('库存（子SKU）'!$C:$C,$A90,'库存（子SKU）'!V:V)</f>
        <v>19</v>
      </c>
      <c r="U90">
        <f>SUMIF('库存（子SKU）'!$C:$C,$A90,'库存（子SKU）'!W:W)</f>
        <v>21</v>
      </c>
      <c r="V90" s="23">
        <f t="shared" si="32"/>
        <v>0.00517241379310345</v>
      </c>
      <c r="W90" s="23">
        <f t="shared" si="33"/>
        <v>0.00853018372703412</v>
      </c>
      <c r="X90" s="23">
        <f t="shared" si="34"/>
        <v>0.00991649269311065</v>
      </c>
      <c r="Y90" s="23">
        <f t="shared" si="35"/>
        <v>0.00968188105117566</v>
      </c>
      <c r="Z90">
        <f>SUMIF('库存（子SKU）'!$C:$C,$A90,'库存（子SKU）'!AB:AB)</f>
        <v>1.39</v>
      </c>
      <c r="AA90">
        <f>SUMIF('库存（子SKU）'!$C:$C,$A90,'库存（子SKU）'!AC:AC)</f>
        <v>2.01</v>
      </c>
      <c r="AB90">
        <f>SUMIF('库存（子SKU）'!$C:$C,$A90,'库存（子SKU）'!AD:AD)</f>
        <v>2.95</v>
      </c>
      <c r="AC90">
        <f>SUMIF('库存（子SKU）'!$C:$C,$A90,'库存（子SKU）'!AE:AE)</f>
        <v>3.02</v>
      </c>
      <c r="AD90" s="23" t="str">
        <f t="shared" si="20"/>
        <v>无销量广告费为1.39</v>
      </c>
      <c r="AE90" s="23">
        <f t="shared" si="21"/>
        <v>0.123749422810528</v>
      </c>
      <c r="AF90" s="23">
        <f t="shared" si="22"/>
        <v>0.0363244574418963</v>
      </c>
      <c r="AG90" s="23">
        <f t="shared" si="23"/>
        <v>0.0929659843004464</v>
      </c>
      <c r="AH90">
        <f>SUMIF('库存（子SKU）'!$C:$C,$A90,'库存（子SKU）'!AJ:AJ)</f>
        <v>56</v>
      </c>
      <c r="AI90">
        <f>SUMIF('库存（子SKU）'!$C:$C,$A90,'库存（子SKU）'!AK:AK)</f>
        <v>82</v>
      </c>
      <c r="AJ90">
        <f>SUMIF('库存（子SKU）'!$C:$C,$A90,'库存（子SKU）'!AL:AL)</f>
        <v>0</v>
      </c>
      <c r="AK90">
        <f>SUMIF('库存（子SKU）'!$C:$C,$A90,'库存（子SKU）'!AM:AM)</f>
        <v>67</v>
      </c>
      <c r="AL90" s="23">
        <f t="shared" si="24"/>
        <v>0</v>
      </c>
      <c r="AM90" s="23">
        <f t="shared" si="25"/>
        <v>0.0121951219512195</v>
      </c>
      <c r="AN90" s="23" t="str">
        <f t="shared" si="26"/>
        <v/>
      </c>
      <c r="AO90" s="23">
        <f t="shared" si="27"/>
        <v>0.0298507462686567</v>
      </c>
      <c r="AP90" s="8">
        <f t="shared" si="28"/>
        <v>0</v>
      </c>
      <c r="AQ90" s="8">
        <f t="shared" si="29"/>
        <v>0</v>
      </c>
      <c r="AR90" s="8">
        <f t="shared" si="30"/>
        <v>20</v>
      </c>
      <c r="AS90" t="str">
        <f t="shared" si="31"/>
        <v>库存为20</v>
      </c>
      <c r="AT90" s="24" t="str">
        <f>IFERROR(时间!$B$4+AS90,"上周无销量")</f>
        <v>上周无销量</v>
      </c>
    </row>
    <row r="91" spans="1:46">
      <c r="A91" t="s">
        <v>2431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2434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1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2437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2439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10</v>
      </c>
      <c r="AI94">
        <f>SUMIF('库存（子SKU）'!$C:$C,$A94,'库存（子SKU）'!AK:AK)</f>
        <v>12</v>
      </c>
      <c r="AJ94">
        <f>SUMIF('库存（子SKU）'!$C:$C,$A94,'库存（子SKU）'!AL:AL)</f>
        <v>0</v>
      </c>
      <c r="AK94">
        <f>SUMIF('库存（子SKU）'!$C:$C,$A94,'库存（子SKU）'!AM:AM)</f>
        <v>6</v>
      </c>
      <c r="AL94" s="23">
        <f t="shared" si="24"/>
        <v>0</v>
      </c>
      <c r="AM94" s="23">
        <f t="shared" si="25"/>
        <v>0</v>
      </c>
      <c r="AN94" s="23" t="str">
        <f t="shared" si="26"/>
        <v/>
      </c>
      <c r="AO94" s="23">
        <f t="shared" si="27"/>
        <v>0</v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2443</v>
      </c>
      <c r="B95" s="6">
        <f>SUMIF('库存（子SKU）'!$C:$C,$A95,'库存（子SKU）'!D:D)</f>
        <v>4</v>
      </c>
      <c r="C95" s="6">
        <f>SUMIF('库存（子SKU）'!$C:$C,$A95,'库存（子SKU）'!E:E)</f>
        <v>2</v>
      </c>
      <c r="D95" s="6">
        <f>SUMIF('库存（子SKU）'!$C:$C,$A95,'库存（子SKU）'!F:F)</f>
        <v>10</v>
      </c>
      <c r="E95" s="6">
        <f>SUMIF('库存（子SKU）'!$C:$C,$A95,'库存（子SKU）'!G:G)</f>
        <v>8</v>
      </c>
      <c r="F95" s="7">
        <v>17.9933333333333</v>
      </c>
      <c r="G95">
        <f>SUMIF('库存（子SKU）'!$C:$C,$A95,'库存（子SKU）'!I:I)</f>
        <v>52</v>
      </c>
      <c r="H95">
        <f>SUMIF('库存（子SKU）'!$C:$C,$A95,'库存（子SKU）'!J:J)</f>
        <v>2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54</v>
      </c>
      <c r="L95">
        <f>SUMIF('库存（子SKU）'!$C:$C,$A95,'库存（子SKU）'!N:N)</f>
        <v>0</v>
      </c>
      <c r="M95">
        <f>SUMIF('库存（子SKU）'!$C:$C,$A95,'库存（子SKU）'!O:O)</f>
        <v>31</v>
      </c>
      <c r="N95">
        <f>SUMIF('库存（子SKU）'!$C:$C,$A95,'库存（子SKU）'!P:P)</f>
        <v>21536</v>
      </c>
      <c r="O95">
        <f>SUMIF('库存（子SKU）'!$C:$C,$A95,'库存（子SKU）'!Q:Q)</f>
        <v>33123</v>
      </c>
      <c r="P95">
        <f>SUMIF('库存（子SKU）'!$C:$C,$A95,'库存（子SKU）'!R:R)</f>
        <v>36505</v>
      </c>
      <c r="Q95">
        <f>SUMIF('库存（子SKU）'!$C:$C,$A95,'库存（子SKU）'!S:S)</f>
        <v>40212</v>
      </c>
      <c r="R95">
        <f>SUMIF('库存（子SKU）'!$C:$C,$A95,'库存（子SKU）'!T:T)</f>
        <v>72</v>
      </c>
      <c r="S95">
        <f>SUMIF('库存（子SKU）'!$C:$C,$A95,'库存（子SKU）'!U:U)</f>
        <v>134</v>
      </c>
      <c r="T95">
        <f>SUMIF('库存（子SKU）'!$C:$C,$A95,'库存（子SKU）'!V:V)</f>
        <v>195</v>
      </c>
      <c r="U95">
        <f>SUMIF('库存（子SKU）'!$C:$C,$A95,'库存（子SKU）'!W:W)</f>
        <v>124</v>
      </c>
      <c r="V95" s="23">
        <f t="shared" si="32"/>
        <v>0.00334323922734027</v>
      </c>
      <c r="W95" s="23">
        <f t="shared" si="33"/>
        <v>0.00404552727711862</v>
      </c>
      <c r="X95" s="23">
        <f t="shared" si="34"/>
        <v>0.00534173400903986</v>
      </c>
      <c r="Y95" s="23">
        <f t="shared" si="35"/>
        <v>0.00308365661991445</v>
      </c>
      <c r="Z95">
        <f>SUMIF('库存（子SKU）'!$C:$C,$A95,'库存（子SKU）'!AB:AB)</f>
        <v>19.18</v>
      </c>
      <c r="AA95">
        <f>SUMIF('库存（子SKU）'!$C:$C,$A95,'库存（子SKU）'!AC:AC)</f>
        <v>33.59</v>
      </c>
      <c r="AB95">
        <f>SUMIF('库存（子SKU）'!$C:$C,$A95,'库存（子SKU）'!AD:AD)</f>
        <v>51.14</v>
      </c>
      <c r="AC95">
        <f>SUMIF('库存（子SKU）'!$C:$C,$A95,'库存（子SKU）'!AE:AE)</f>
        <v>31.06</v>
      </c>
      <c r="AD95" s="23">
        <f t="shared" si="20"/>
        <v>0.266487587995554</v>
      </c>
      <c r="AE95" s="23">
        <f t="shared" si="21"/>
        <v>0.933401259725826</v>
      </c>
      <c r="AF95" s="23">
        <f t="shared" si="22"/>
        <v>0.284216376435718</v>
      </c>
      <c r="AG95" s="23">
        <f t="shared" si="23"/>
        <v>0.215774360874398</v>
      </c>
      <c r="AH95">
        <f>SUMIF('库存（子SKU）'!$C:$C,$A95,'库存（子SKU）'!AJ:AJ)</f>
        <v>90</v>
      </c>
      <c r="AI95">
        <f>SUMIF('库存（子SKU）'!$C:$C,$A95,'库存（子SKU）'!AK:AK)</f>
        <v>171</v>
      </c>
      <c r="AJ95">
        <f>SUMIF('库存（子SKU）'!$C:$C,$A95,'库存（子SKU）'!AL:AL)</f>
        <v>0</v>
      </c>
      <c r="AK95">
        <f>SUMIF('库存（子SKU）'!$C:$C,$A95,'库存（子SKU）'!AM:AM)</f>
        <v>195</v>
      </c>
      <c r="AL95" s="23">
        <f t="shared" si="24"/>
        <v>0.0444444444444444</v>
      </c>
      <c r="AM95" s="23">
        <f t="shared" si="25"/>
        <v>0.0116959064327485</v>
      </c>
      <c r="AN95" s="23" t="str">
        <f t="shared" si="26"/>
        <v/>
      </c>
      <c r="AO95" s="23">
        <f t="shared" si="27"/>
        <v>0.041025641025641</v>
      </c>
      <c r="AP95" s="8">
        <f t="shared" si="28"/>
        <v>0.571428571428571</v>
      </c>
      <c r="AQ95" s="8">
        <f t="shared" si="29"/>
        <v>34.2857142857143</v>
      </c>
      <c r="AR95" s="8">
        <f t="shared" si="30"/>
        <v>19.7142857142857</v>
      </c>
      <c r="AS95">
        <f t="shared" si="31"/>
        <v>94</v>
      </c>
      <c r="AT95" s="24">
        <f>IFERROR(时间!$B$4+AS95,"上周无销量")</f>
        <v>43433</v>
      </c>
    </row>
    <row r="96" spans="1:46">
      <c r="A96" t="s">
        <v>2503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90</v>
      </c>
      <c r="AI96">
        <f>SUMIF('库存（子SKU）'!$C:$C,$A96,'库存（子SKU）'!AK:AK)</f>
        <v>171</v>
      </c>
      <c r="AJ96">
        <f>SUMIF('库存（子SKU）'!$C:$C,$A96,'库存（子SKU）'!AL:AL)</f>
        <v>0</v>
      </c>
      <c r="AK96">
        <f>SUMIF('库存（子SKU）'!$C:$C,$A96,'库存（子SKU）'!AM:AM)</f>
        <v>195</v>
      </c>
      <c r="AL96" s="23">
        <f t="shared" si="24"/>
        <v>0</v>
      </c>
      <c r="AM96" s="23">
        <f t="shared" si="25"/>
        <v>0</v>
      </c>
      <c r="AN96" s="23" t="str">
        <f t="shared" si="26"/>
        <v/>
      </c>
      <c r="AO96" s="23">
        <f t="shared" si="27"/>
        <v>0</v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2569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2573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2586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2611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2636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2691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2748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2773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2798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2801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2812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2817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2838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2841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2848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2853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2862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2865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2918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2923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2942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2959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2972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2997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3002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3013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3026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3031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3036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3049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3056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3063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3072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3075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3082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3087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3090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3099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3104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3107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3124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3131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3146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3173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3186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3193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3214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3217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3226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3229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3232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3235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3241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2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>
        <f t="shared" si="44"/>
        <v>0</v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4" t="str">
        <f>IFERROR(时间!$B$4+AS149,"上周无销量")</f>
        <v>上周无销量</v>
      </c>
    </row>
    <row r="150" spans="1:46">
      <c r="A150" t="s">
        <v>3246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4" t="str">
        <f>IFERROR(时间!$B$4+AS150,"上周无销量")</f>
        <v>上周无销量</v>
      </c>
    </row>
    <row r="151" spans="1:46">
      <c r="A151" t="s">
        <v>3255</v>
      </c>
      <c r="B151" s="6">
        <f>SUMIF('库存（子SKU）'!$C:$C,$A151,'库存（子SKU）'!D:D)</f>
        <v>1</v>
      </c>
      <c r="C151" s="6">
        <f>SUMIF('库存（子SKU）'!$C:$C,$A151,'库存（子SKU）'!E:E)</f>
        <v>2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>
        <v>15.99</v>
      </c>
      <c r="G151">
        <f>SUMIF('库存（子SKU）'!$C:$C,$A151,'库存（子SKU）'!I:I)</f>
        <v>9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9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16209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44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>
        <f t="shared" si="49"/>
        <v>0.00271454130421371</v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39.3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>
        <f t="shared" si="37"/>
        <v>2.4577861163227</v>
      </c>
      <c r="AE151" s="23">
        <f t="shared" si="38"/>
        <v>0</v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44</v>
      </c>
      <c r="AI151">
        <f>SUMIF('库存（子SKU）'!$C:$C,$A151,'库存（子SKU）'!AK:AK)</f>
        <v>44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>
        <f t="shared" si="41"/>
        <v>0.0227272727272727</v>
      </c>
      <c r="AM151" s="23">
        <f t="shared" si="42"/>
        <v>0.0454545454545455</v>
      </c>
      <c r="AN151" s="23" t="str">
        <f t="shared" si="43"/>
        <v/>
      </c>
      <c r="AO151" s="23" t="str">
        <f t="shared" si="44"/>
        <v/>
      </c>
      <c r="AP151" s="8">
        <f t="shared" si="45"/>
        <v>0.142857142857143</v>
      </c>
      <c r="AQ151" s="8">
        <f t="shared" si="46"/>
        <v>8.57142857142857</v>
      </c>
      <c r="AR151" s="8">
        <f t="shared" si="47"/>
        <v>0.428571428571429</v>
      </c>
      <c r="AS151">
        <f t="shared" si="48"/>
        <v>63</v>
      </c>
      <c r="AT151" s="24">
        <f>IFERROR(时间!$B$4+AS151,"上周无销量")</f>
        <v>43402</v>
      </c>
    </row>
    <row r="152" spans="1:46">
      <c r="A152" t="s">
        <v>3284</v>
      </c>
      <c r="B152" s="6">
        <f>SUMIF('库存（子SKU）'!$C:$C,$A152,'库存（子SKU）'!D:D)</f>
        <v>2</v>
      </c>
      <c r="C152" s="6">
        <f>SUMIF('库存（子SKU）'!$C:$C,$A152,'库存（子SKU）'!E:E)</f>
        <v>1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>
        <v>19.99</v>
      </c>
      <c r="G152">
        <f>SUMIF('库存（子SKU）'!$C:$C,$A152,'库存（子SKU）'!I:I)</f>
        <v>6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6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16288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44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>
        <f t="shared" si="49"/>
        <v>0.00270137524557957</v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16.23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>
        <f t="shared" si="37"/>
        <v>0.405952976488244</v>
      </c>
      <c r="AE152" s="23">
        <f t="shared" si="38"/>
        <v>0</v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36</v>
      </c>
      <c r="AI152">
        <f>SUMIF('库存（子SKU）'!$C:$C,$A152,'库存（子SKU）'!AK:AK)</f>
        <v>42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>
        <f t="shared" si="41"/>
        <v>0.0555555555555556</v>
      </c>
      <c r="AM152" s="23">
        <f t="shared" si="42"/>
        <v>0.0238095238095238</v>
      </c>
      <c r="AN152" s="23" t="str">
        <f t="shared" si="43"/>
        <v/>
      </c>
      <c r="AO152" s="23" t="str">
        <f t="shared" si="44"/>
        <v/>
      </c>
      <c r="AP152" s="8">
        <f t="shared" si="45"/>
        <v>0.285714285714286</v>
      </c>
      <c r="AQ152" s="8">
        <f t="shared" si="46"/>
        <v>17.1428571428571</v>
      </c>
      <c r="AR152" s="8">
        <f t="shared" si="47"/>
        <v>-11.1428571428571</v>
      </c>
      <c r="AS152">
        <f t="shared" si="48"/>
        <v>21</v>
      </c>
      <c r="AT152" s="24">
        <f>IFERROR(时间!$B$4+AS152,"上周无销量")</f>
        <v>43360</v>
      </c>
    </row>
    <row r="153" spans="1:46">
      <c r="A153" t="s">
        <v>3297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11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11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11</v>
      </c>
      <c r="AS153" t="str">
        <f t="shared" si="48"/>
        <v>库存为11</v>
      </c>
      <c r="AT153" s="24" t="str">
        <f>IFERROR(时间!$B$4+AS153,"上周无销量")</f>
        <v>上周无销量</v>
      </c>
    </row>
    <row r="154" spans="1:46">
      <c r="A154" t="s">
        <v>3334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3371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4" t="str">
        <f>IFERROR(时间!$B$4+AS155,"上周无销量")</f>
        <v>上周无销量</v>
      </c>
    </row>
    <row r="156" spans="1:46">
      <c r="A156" t="s">
        <v>3402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3409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12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12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12</v>
      </c>
      <c r="AS157" t="str">
        <f t="shared" si="48"/>
        <v>库存为12</v>
      </c>
      <c r="AT157" s="24" t="str">
        <f>IFERROR(时间!$B$4+AS157,"上周无销量")</f>
        <v>上周无销量</v>
      </c>
    </row>
    <row r="158" spans="1:46">
      <c r="A158" t="s">
        <v>3422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3435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3470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3" t="str">
        <f t="shared" si="41"/>
        <v/>
      </c>
      <c r="AM160" s="23" t="str">
        <f t="shared" si="42"/>
        <v/>
      </c>
      <c r="AN160" s="23" t="str">
        <f t="shared" si="43"/>
        <v/>
      </c>
      <c r="AO160" s="23" t="str">
        <f t="shared" si="44"/>
        <v/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3477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3" t="str">
        <f t="shared" si="41"/>
        <v/>
      </c>
      <c r="AM161" s="23" t="str">
        <f t="shared" si="42"/>
        <v/>
      </c>
      <c r="AN161" s="23" t="str">
        <f t="shared" si="43"/>
        <v/>
      </c>
      <c r="AO161" s="23" t="str">
        <f t="shared" si="44"/>
        <v/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3484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3" t="str">
        <f t="shared" si="41"/>
        <v/>
      </c>
      <c r="AM162" s="23" t="str">
        <f t="shared" si="42"/>
        <v/>
      </c>
      <c r="AN162" s="23" t="str">
        <f t="shared" si="43"/>
        <v/>
      </c>
      <c r="AO162" s="23" t="str">
        <f t="shared" si="44"/>
        <v/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3497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3" t="str">
        <f t="shared" si="41"/>
        <v/>
      </c>
      <c r="AM163" s="23" t="str">
        <f t="shared" si="42"/>
        <v/>
      </c>
      <c r="AN163" s="23" t="str">
        <f t="shared" si="43"/>
        <v/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3528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3" t="str">
        <f t="shared" si="41"/>
        <v/>
      </c>
      <c r="AM164" s="23" t="str">
        <f t="shared" si="42"/>
        <v/>
      </c>
      <c r="AN164" s="23" t="str">
        <f t="shared" si="43"/>
        <v/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3601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3" t="str">
        <f t="shared" si="41"/>
        <v/>
      </c>
      <c r="AM165" s="23" t="str">
        <f t="shared" si="42"/>
        <v/>
      </c>
      <c r="AN165" s="23" t="str">
        <f t="shared" si="43"/>
        <v/>
      </c>
      <c r="AO165" s="23" t="str">
        <f t="shared" si="44"/>
        <v/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3616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3" t="str">
        <f t="shared" si="41"/>
        <v/>
      </c>
      <c r="AM166" s="23" t="str">
        <f t="shared" si="42"/>
        <v/>
      </c>
      <c r="AN166" s="23" t="str">
        <f t="shared" si="43"/>
        <v/>
      </c>
      <c r="AO166" s="23" t="str">
        <f t="shared" si="44"/>
        <v/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3635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4" t="str">
        <f>IFERROR(时间!$B$4+AS167,"上周无销量")</f>
        <v>上周无销量</v>
      </c>
    </row>
    <row r="168" spans="1:46">
      <c r="A168" t="s">
        <v>3660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0</v>
      </c>
      <c r="F168" s="7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3" t="str">
        <f t="shared" si="41"/>
        <v/>
      </c>
      <c r="AM168" s="23" t="str">
        <f t="shared" si="42"/>
        <v/>
      </c>
      <c r="AN168" s="23" t="str">
        <f t="shared" si="43"/>
        <v/>
      </c>
      <c r="AO168" s="23" t="str">
        <f t="shared" si="44"/>
        <v/>
      </c>
      <c r="AP168" s="8">
        <f t="shared" si="45"/>
        <v>0</v>
      </c>
      <c r="AQ168" s="8">
        <f t="shared" si="46"/>
        <v>0</v>
      </c>
      <c r="AR168" s="8">
        <f t="shared" si="47"/>
        <v>0</v>
      </c>
      <c r="AS168" t="str">
        <f t="shared" si="48"/>
        <v>库存为0</v>
      </c>
      <c r="AT168" s="24" t="str">
        <f>IFERROR(时间!$B$4+AS168,"上周无销量")</f>
        <v>上周无销量</v>
      </c>
    </row>
    <row r="169" spans="1:46">
      <c r="A169" t="s">
        <v>3697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3" t="str">
        <f t="shared" si="41"/>
        <v/>
      </c>
      <c r="AM169" s="23" t="str">
        <f t="shared" si="42"/>
        <v/>
      </c>
      <c r="AN169" s="23" t="str">
        <f t="shared" si="43"/>
        <v/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0</v>
      </c>
      <c r="AS169" t="str">
        <f t="shared" si="48"/>
        <v>库存为0</v>
      </c>
      <c r="AT169" s="24" t="str">
        <f>IFERROR(时间!$B$4+AS169,"上周无销量")</f>
        <v>上周无销量</v>
      </c>
    </row>
    <row r="170" spans="1:46">
      <c r="A170" t="s">
        <v>3734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 t="str">
        <f t="shared" si="41"/>
        <v/>
      </c>
      <c r="AM170" s="23" t="str">
        <f t="shared" si="42"/>
        <v/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0</v>
      </c>
      <c r="AS170" t="str">
        <f t="shared" si="48"/>
        <v>库存为0</v>
      </c>
      <c r="AT170" s="24" t="str">
        <f>IFERROR(时间!$B$4+AS170,"上周无销量")</f>
        <v>上周无销量</v>
      </c>
    </row>
    <row r="171" spans="1:46">
      <c r="A171" t="s">
        <v>3763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3" t="str">
        <f t="shared" si="41"/>
        <v/>
      </c>
      <c r="AM171" s="23" t="str">
        <f t="shared" si="42"/>
        <v/>
      </c>
      <c r="AN171" s="23" t="str">
        <f t="shared" si="43"/>
        <v/>
      </c>
      <c r="AO171" s="23" t="str">
        <f t="shared" si="44"/>
        <v/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3767</v>
      </c>
      <c r="B172" s="6">
        <f>SUMIF('库存（子SKU）'!$C:$C,$A172,'库存（子SKU）'!D:D)</f>
        <v>0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3" t="str">
        <f t="shared" si="41"/>
        <v/>
      </c>
      <c r="AM172" s="23" t="str">
        <f t="shared" si="42"/>
        <v/>
      </c>
      <c r="AN172" s="23" t="str">
        <f t="shared" si="43"/>
        <v/>
      </c>
      <c r="AO172" s="23" t="str">
        <f t="shared" si="44"/>
        <v/>
      </c>
      <c r="AP172" s="8">
        <f t="shared" si="45"/>
        <v>0</v>
      </c>
      <c r="AQ172" s="8">
        <f t="shared" si="46"/>
        <v>0</v>
      </c>
      <c r="AR172" s="8">
        <f t="shared" si="47"/>
        <v>0</v>
      </c>
      <c r="AS172" t="str">
        <f t="shared" si="48"/>
        <v>库存为0</v>
      </c>
      <c r="AT172" s="24" t="str">
        <f>IFERROR(时间!$B$4+AS172,"上周无销量")</f>
        <v>上周无销量</v>
      </c>
    </row>
    <row r="173" spans="1:46">
      <c r="A173" t="s">
        <v>3800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 t="s">
        <v>54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23" t="str">
        <f t="shared" si="41"/>
        <v/>
      </c>
      <c r="AM173" s="23" t="str">
        <f t="shared" si="42"/>
        <v/>
      </c>
      <c r="AN173" s="23" t="str">
        <f t="shared" si="43"/>
        <v/>
      </c>
      <c r="AO173" s="23" t="str">
        <f t="shared" si="44"/>
        <v/>
      </c>
      <c r="AP173" s="8">
        <f t="shared" si="45"/>
        <v>0</v>
      </c>
      <c r="AQ173" s="8">
        <f t="shared" si="46"/>
        <v>0</v>
      </c>
      <c r="AR173" s="8">
        <f t="shared" si="47"/>
        <v>0</v>
      </c>
      <c r="AS173" t="str">
        <f t="shared" si="48"/>
        <v>库存为0</v>
      </c>
      <c r="AT173" s="24" t="str">
        <f>IFERROR(时间!$B$4+AS173,"上周无销量")</f>
        <v>上周无销量</v>
      </c>
    </row>
    <row r="174" spans="1:46">
      <c r="A174" t="s">
        <v>3835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3" t="str">
        <f t="shared" si="41"/>
        <v/>
      </c>
      <c r="AM174" s="23" t="str">
        <f t="shared" si="42"/>
        <v/>
      </c>
      <c r="AN174" s="23" t="str">
        <f t="shared" si="43"/>
        <v/>
      </c>
      <c r="AO174" s="23" t="str">
        <f t="shared" si="44"/>
        <v/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3848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0</v>
      </c>
      <c r="F175" s="7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3" t="str">
        <f t="shared" si="41"/>
        <v/>
      </c>
      <c r="AM175" s="23" t="str">
        <f t="shared" si="42"/>
        <v/>
      </c>
      <c r="AN175" s="23" t="str">
        <f t="shared" si="43"/>
        <v/>
      </c>
      <c r="AO175" s="23" t="str">
        <f t="shared" si="44"/>
        <v/>
      </c>
      <c r="AP175" s="8">
        <f t="shared" si="45"/>
        <v>0</v>
      </c>
      <c r="AQ175" s="8">
        <f t="shared" si="46"/>
        <v>0</v>
      </c>
      <c r="AR175" s="8">
        <f t="shared" si="47"/>
        <v>0</v>
      </c>
      <c r="AS175" t="str">
        <f t="shared" si="48"/>
        <v>库存为0</v>
      </c>
      <c r="AT175" s="24" t="str">
        <f>IFERROR(时间!$B$4+AS175,"上周无销量")</f>
        <v>上周无销量</v>
      </c>
    </row>
    <row r="176" spans="1:46">
      <c r="A176" t="s">
        <v>3871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3" t="str">
        <f t="shared" si="41"/>
        <v/>
      </c>
      <c r="AM176" s="23" t="str">
        <f t="shared" si="42"/>
        <v/>
      </c>
      <c r="AN176" s="23" t="str">
        <f t="shared" si="43"/>
        <v/>
      </c>
      <c r="AO176" s="23" t="str">
        <f t="shared" si="44"/>
        <v/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3876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3" t="str">
        <f t="shared" si="41"/>
        <v/>
      </c>
      <c r="AM177" s="23" t="str">
        <f t="shared" si="42"/>
        <v/>
      </c>
      <c r="AN177" s="23" t="str">
        <f t="shared" si="43"/>
        <v/>
      </c>
      <c r="AO177" s="23" t="str">
        <f t="shared" si="44"/>
        <v/>
      </c>
      <c r="AP177" s="8">
        <f t="shared" si="45"/>
        <v>0</v>
      </c>
      <c r="AQ177" s="8">
        <f t="shared" si="46"/>
        <v>0</v>
      </c>
      <c r="AR177" s="8">
        <f t="shared" si="47"/>
        <v>0</v>
      </c>
      <c r="AS177" t="str">
        <f t="shared" si="48"/>
        <v>库存为0</v>
      </c>
      <c r="AT177" s="24" t="str">
        <f>IFERROR(时间!$B$4+AS177,"上周无销量")</f>
        <v>上周无销量</v>
      </c>
    </row>
    <row r="178" spans="1:46">
      <c r="A178" t="s">
        <v>3889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3" t="str">
        <f t="shared" si="41"/>
        <v/>
      </c>
      <c r="AM178" s="23" t="str">
        <f t="shared" si="42"/>
        <v/>
      </c>
      <c r="AN178" s="23" t="str">
        <f t="shared" si="43"/>
        <v/>
      </c>
      <c r="AO178" s="23" t="str">
        <f t="shared" si="44"/>
        <v/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3914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23" t="str">
        <f t="shared" si="41"/>
        <v/>
      </c>
      <c r="AM179" s="23" t="str">
        <f t="shared" si="42"/>
        <v/>
      </c>
      <c r="AN179" s="23" t="str">
        <f t="shared" si="43"/>
        <v/>
      </c>
      <c r="AO179" s="23" t="str">
        <f t="shared" si="44"/>
        <v/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3921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0</v>
      </c>
      <c r="AS180" t="str">
        <f t="shared" si="48"/>
        <v>库存为0</v>
      </c>
      <c r="AT180" s="24" t="str">
        <f>IFERROR(时间!$B$4+AS180,"上周无销量")</f>
        <v>上周无销量</v>
      </c>
    </row>
    <row r="181" spans="1:46">
      <c r="A181" t="s">
        <v>3936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">
        <v>54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0</v>
      </c>
      <c r="AQ181" s="8">
        <f t="shared" si="46"/>
        <v>0</v>
      </c>
      <c r="AR181" s="8">
        <f t="shared" si="47"/>
        <v>0</v>
      </c>
      <c r="AS181" t="str">
        <f t="shared" si="48"/>
        <v>库存为0</v>
      </c>
      <c r="AT181" s="24" t="str">
        <f>IFERROR(时间!$B$4+AS181,"上周无销量")</f>
        <v>上周无销量</v>
      </c>
    </row>
    <row r="182" spans="1:46">
      <c r="A182" t="s">
        <v>3951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0</v>
      </c>
      <c r="AS182" t="str">
        <f t="shared" si="48"/>
        <v>库存为0</v>
      </c>
      <c r="AT182" s="24" t="str">
        <f>IFERROR(时间!$B$4+AS182,"上周无销量")</f>
        <v>上周无销量</v>
      </c>
    </row>
    <row r="183" spans="1:46">
      <c r="A183" t="s">
        <v>3976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23" t="str">
        <f t="shared" si="41"/>
        <v/>
      </c>
      <c r="AM183" s="23" t="str">
        <f t="shared" si="42"/>
        <v/>
      </c>
      <c r="AN183" s="23" t="str">
        <f t="shared" si="43"/>
        <v/>
      </c>
      <c r="AO183" s="23" t="str">
        <f t="shared" si="44"/>
        <v/>
      </c>
      <c r="AP183" s="8">
        <f t="shared" si="45"/>
        <v>0</v>
      </c>
      <c r="AQ183" s="8">
        <f t="shared" si="46"/>
        <v>0</v>
      </c>
      <c r="AR183" s="8">
        <f t="shared" si="47"/>
        <v>0</v>
      </c>
      <c r="AS183" t="str">
        <f t="shared" si="48"/>
        <v>库存为0</v>
      </c>
      <c r="AT183" s="24" t="str">
        <f>IFERROR(时间!$B$4+AS183,"上周无销量")</f>
        <v>上周无销量</v>
      </c>
    </row>
    <row r="184" spans="1:46">
      <c r="A184" t="s">
        <v>3995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4008</v>
      </c>
      <c r="B185" s="6">
        <f>SUMIF('库存（子SKU）'!$C:$C,$A185,'库存（子SKU）'!D:D)</f>
        <v>0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 t="str">
        <f t="shared" si="37"/>
        <v/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3" t="str">
        <f t="shared" si="41"/>
        <v/>
      </c>
      <c r="AM185" s="23" t="str">
        <f t="shared" si="42"/>
        <v/>
      </c>
      <c r="AN185" s="23" t="str">
        <f t="shared" si="43"/>
        <v/>
      </c>
      <c r="AO185" s="23" t="str">
        <f t="shared" si="44"/>
        <v/>
      </c>
      <c r="AP185" s="8">
        <f t="shared" si="45"/>
        <v>0</v>
      </c>
      <c r="AQ185" s="8">
        <f t="shared" si="46"/>
        <v>0</v>
      </c>
      <c r="AR185" s="8">
        <f t="shared" si="47"/>
        <v>0</v>
      </c>
      <c r="AS185" t="str">
        <f t="shared" si="48"/>
        <v>库存为0</v>
      </c>
      <c r="AT185" s="24" t="str">
        <f>IFERROR(时间!$B$4+AS185,"上周无销量")</f>
        <v>上周无销量</v>
      </c>
    </row>
    <row r="186" spans="1:46">
      <c r="A186" t="s">
        <v>4033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23" t="str">
        <f t="shared" si="41"/>
        <v/>
      </c>
      <c r="AM186" s="23" t="str">
        <f t="shared" si="42"/>
        <v/>
      </c>
      <c r="AN186" s="23" t="str">
        <f t="shared" si="43"/>
        <v/>
      </c>
      <c r="AO186" s="23" t="str">
        <f t="shared" si="44"/>
        <v/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4042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4055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3" t="str">
        <f t="shared" si="41"/>
        <v/>
      </c>
      <c r="AM188" s="23" t="str">
        <f t="shared" si="42"/>
        <v/>
      </c>
      <c r="AN188" s="23" t="str">
        <f t="shared" si="43"/>
        <v/>
      </c>
      <c r="AO188" s="23" t="str">
        <f t="shared" si="44"/>
        <v/>
      </c>
      <c r="AP188" s="8">
        <f t="shared" si="45"/>
        <v>0</v>
      </c>
      <c r="AQ188" s="8">
        <f t="shared" si="46"/>
        <v>0</v>
      </c>
      <c r="AR188" s="8">
        <f t="shared" si="47"/>
        <v>0</v>
      </c>
      <c r="AS188" t="str">
        <f t="shared" si="48"/>
        <v>库存为0</v>
      </c>
      <c r="AT188" s="24" t="str">
        <f>IFERROR(时间!$B$4+AS188,"上周无销量")</f>
        <v>上周无销量</v>
      </c>
    </row>
    <row r="189" spans="1:46">
      <c r="A189" t="s">
        <v>4062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3" t="str">
        <f t="shared" si="41"/>
        <v/>
      </c>
      <c r="AM189" s="23" t="str">
        <f t="shared" si="42"/>
        <v/>
      </c>
      <c r="AN189" s="23" t="str">
        <f t="shared" si="43"/>
        <v/>
      </c>
      <c r="AO189" s="23" t="str">
        <f t="shared" si="44"/>
        <v/>
      </c>
      <c r="AP189" s="8">
        <f t="shared" si="45"/>
        <v>0</v>
      </c>
      <c r="AQ189" s="8">
        <f t="shared" si="46"/>
        <v>0</v>
      </c>
      <c r="AR189" s="8">
        <f t="shared" si="47"/>
        <v>0</v>
      </c>
      <c r="AS189" t="str">
        <f t="shared" si="48"/>
        <v>库存为0</v>
      </c>
      <c r="AT189" s="24" t="str">
        <f>IFERROR(时间!$B$4+AS189,"上周无销量")</f>
        <v>上周无销量</v>
      </c>
    </row>
    <row r="190" spans="1:46">
      <c r="A190" t="s">
        <v>4069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4086</v>
      </c>
      <c r="B191" s="6">
        <f>SUMIF('库存（子SKU）'!$C:$C,$A191,'库存（子SKU）'!D:D)</f>
        <v>0</v>
      </c>
      <c r="C191" s="6">
        <f>SUMIF('库存（子SKU）'!$C:$C,$A191,'库存（子SKU）'!E:E)</f>
        <v>0</v>
      </c>
      <c r="D191" s="6">
        <f>SUMIF('库存（子SKU）'!$C:$C,$A191,'库存（子SKU）'!F:F)</f>
        <v>0</v>
      </c>
      <c r="E191" s="6">
        <f>SUMIF('库存（子SKU）'!$C:$C,$A191,'库存（子SKU）'!G:G)</f>
        <v>0</v>
      </c>
      <c r="F191" s="7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 t="str">
        <f t="shared" si="37"/>
        <v/>
      </c>
      <c r="AE191" s="23" t="str">
        <f t="shared" si="38"/>
        <v/>
      </c>
      <c r="AF191" s="23" t="str">
        <f t="shared" si="39"/>
        <v/>
      </c>
      <c r="AG191" s="23" t="str">
        <f t="shared" si="40"/>
        <v/>
      </c>
      <c r="AH191">
        <f>SUMIF('库存（子SKU）'!$C:$C,$A191,'库存（子SKU）'!AJ:AJ)</f>
        <v>0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23" t="str">
        <f t="shared" si="41"/>
        <v/>
      </c>
      <c r="AM191" s="23" t="str">
        <f t="shared" si="42"/>
        <v/>
      </c>
      <c r="AN191" s="23" t="str">
        <f t="shared" si="43"/>
        <v/>
      </c>
      <c r="AO191" s="23" t="str">
        <f t="shared" si="44"/>
        <v/>
      </c>
      <c r="AP191" s="8">
        <f t="shared" si="45"/>
        <v>0</v>
      </c>
      <c r="AQ191" s="8">
        <f t="shared" si="46"/>
        <v>0</v>
      </c>
      <c r="AR191" s="8">
        <f t="shared" si="47"/>
        <v>0</v>
      </c>
      <c r="AS191" t="str">
        <f t="shared" si="48"/>
        <v>库存为0</v>
      </c>
      <c r="AT191" s="24" t="str">
        <f>IFERROR(时间!$B$4+AS191,"上周无销量")</f>
        <v>上周无销量</v>
      </c>
    </row>
    <row r="192" spans="1:46">
      <c r="A192" t="s">
        <v>4093</v>
      </c>
      <c r="B192" s="6">
        <f>SUMIF('库存（子SKU）'!$C:$C,$A192,'库存（子SKU）'!D:D)</f>
        <v>0</v>
      </c>
      <c r="C192" s="6">
        <f>SUMIF('库存（子SKU）'!$C:$C,$A192,'库存（子SKU）'!E:E)</f>
        <v>0</v>
      </c>
      <c r="D192" s="6">
        <f>SUMIF('库存（子SKU）'!$C:$C,$A192,'库存（子SKU）'!F:F)</f>
        <v>0</v>
      </c>
      <c r="E192" s="6">
        <f>SUMIF('库存（子SKU）'!$C:$C,$A192,'库存（子SKU）'!G:G)</f>
        <v>0</v>
      </c>
      <c r="F192" s="7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3" t="str">
        <f t="shared" si="49"/>
        <v/>
      </c>
      <c r="W192" s="23" t="str">
        <f t="shared" si="50"/>
        <v/>
      </c>
      <c r="X192" s="23" t="str">
        <f t="shared" si="51"/>
        <v/>
      </c>
      <c r="Y192" s="23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3" t="str">
        <f t="shared" si="37"/>
        <v/>
      </c>
      <c r="AE192" s="23" t="str">
        <f t="shared" si="38"/>
        <v/>
      </c>
      <c r="AF192" s="23" t="str">
        <f t="shared" si="39"/>
        <v/>
      </c>
      <c r="AG192" s="23" t="str">
        <f t="shared" si="40"/>
        <v/>
      </c>
      <c r="AH192">
        <f>SUMIF('库存（子SKU）'!$C:$C,$A192,'库存（子SKU）'!AJ:AJ)</f>
        <v>0</v>
      </c>
      <c r="AI192">
        <f>SUMIF('库存（子SKU）'!$C:$C,$A192,'库存（子SKU）'!AK:AK)</f>
        <v>0</v>
      </c>
      <c r="AJ192">
        <f>SUMIF('库存（子SKU）'!$C:$C,$A192,'库存（子SKU）'!AL:AL)</f>
        <v>0</v>
      </c>
      <c r="AK192">
        <f>SUMIF('库存（子SKU）'!$C:$C,$A192,'库存（子SKU）'!AM:AM)</f>
        <v>0</v>
      </c>
      <c r="AL192" s="23" t="str">
        <f t="shared" si="41"/>
        <v/>
      </c>
      <c r="AM192" s="23" t="str">
        <f t="shared" si="42"/>
        <v/>
      </c>
      <c r="AN192" s="23" t="str">
        <f t="shared" si="43"/>
        <v/>
      </c>
      <c r="AO192" s="23" t="str">
        <f t="shared" si="44"/>
        <v/>
      </c>
      <c r="AP192" s="8">
        <f t="shared" si="45"/>
        <v>0</v>
      </c>
      <c r="AQ192" s="8">
        <f t="shared" si="46"/>
        <v>0</v>
      </c>
      <c r="AR192" s="8">
        <f t="shared" si="47"/>
        <v>0</v>
      </c>
      <c r="AS192" t="str">
        <f t="shared" si="48"/>
        <v>库存为0</v>
      </c>
      <c r="AT192" s="24" t="str">
        <f>IFERROR(时间!$B$4+AS192,"上周无销量")</f>
        <v>上周无销量</v>
      </c>
    </row>
    <row r="193" spans="1:46">
      <c r="A193" t="s">
        <v>4139</v>
      </c>
      <c r="B193" s="6">
        <f>SUMIF('库存（子SKU）'!$C:$C,$A193,'库存（子SKU）'!D:D)</f>
        <v>0</v>
      </c>
      <c r="C193" s="6">
        <f>SUMIF('库存（子SKU）'!$C:$C,$A193,'库存（子SKU）'!E:E)</f>
        <v>0</v>
      </c>
      <c r="D193" s="6">
        <f>SUMIF('库存（子SKU）'!$C:$C,$A193,'库存（子SKU）'!F:F)</f>
        <v>0</v>
      </c>
      <c r="E193" s="6">
        <f>SUMIF('库存（子SKU）'!$C:$C,$A193,'库存（子SKU）'!G:G)</f>
        <v>0</v>
      </c>
      <c r="F193" s="7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 t="str">
        <f t="shared" si="49"/>
        <v/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 t="str">
        <f t="shared" si="37"/>
        <v/>
      </c>
      <c r="AE193" s="23" t="str">
        <f t="shared" si="38"/>
        <v/>
      </c>
      <c r="AF193" s="23" t="str">
        <f t="shared" si="39"/>
        <v/>
      </c>
      <c r="AG193" s="23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23" t="str">
        <f t="shared" si="41"/>
        <v/>
      </c>
      <c r="AM193" s="23" t="str">
        <f t="shared" si="42"/>
        <v/>
      </c>
      <c r="AN193" s="23" t="str">
        <f t="shared" si="43"/>
        <v/>
      </c>
      <c r="AO193" s="23" t="str">
        <f t="shared" si="44"/>
        <v/>
      </c>
      <c r="AP193" s="8">
        <f t="shared" si="45"/>
        <v>0</v>
      </c>
      <c r="AQ193" s="8">
        <f t="shared" si="46"/>
        <v>0</v>
      </c>
      <c r="AR193" s="8">
        <f t="shared" si="47"/>
        <v>0</v>
      </c>
      <c r="AS193" t="str">
        <f t="shared" si="48"/>
        <v>库存为0</v>
      </c>
      <c r="AT193" s="24" t="str">
        <f>IFERROR(时间!$B$4+AS193,"上周无销量")</f>
        <v>上周无销量</v>
      </c>
    </row>
    <row r="194" spans="1:46">
      <c r="A194" t="s">
        <v>4146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 t="str">
        <f t="shared" si="41"/>
        <v/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0</v>
      </c>
      <c r="AS194" t="str">
        <f t="shared" si="48"/>
        <v>库存为0</v>
      </c>
      <c r="AT194" s="24" t="str">
        <f>IFERROR(时间!$B$4+AS194,"上周无销量")</f>
        <v>上周无销量</v>
      </c>
    </row>
    <row r="195" spans="1:46">
      <c r="A195" t="s">
        <v>4196</v>
      </c>
      <c r="B195" s="6">
        <f>SUMIF('库存（子SKU）'!$C:$C,$A195,'库存（子SKU）'!D:D)</f>
        <v>0</v>
      </c>
      <c r="C195" s="6">
        <f>SUMIF('库存（子SKU）'!$C:$C,$A195,'库存（子SKU）'!E:E)</f>
        <v>0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 t="str">
        <f t="shared" si="37"/>
        <v/>
      </c>
      <c r="AE195" s="23" t="str">
        <f t="shared" si="38"/>
        <v/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 t="str">
        <f t="shared" si="41"/>
        <v/>
      </c>
      <c r="AM195" s="23" t="str">
        <f t="shared" si="42"/>
        <v/>
      </c>
      <c r="AN195" s="23" t="str">
        <f t="shared" si="43"/>
        <v/>
      </c>
      <c r="AO195" s="23" t="str">
        <f t="shared" si="44"/>
        <v/>
      </c>
      <c r="AP195" s="8">
        <f t="shared" si="45"/>
        <v>0</v>
      </c>
      <c r="AQ195" s="8">
        <f t="shared" si="46"/>
        <v>0</v>
      </c>
      <c r="AR195" s="8">
        <f t="shared" si="47"/>
        <v>0</v>
      </c>
      <c r="AS195" t="str">
        <f t="shared" si="48"/>
        <v>库存为0</v>
      </c>
      <c r="AT195" s="24" t="str">
        <f>IFERROR(时间!$B$4+AS195,"上周无销量")</f>
        <v>上周无销量</v>
      </c>
    </row>
    <row r="196" spans="1:46">
      <c r="A196" t="s">
        <v>4217</v>
      </c>
      <c r="B196" s="6">
        <f>SUMIF('库存（子SKU）'!$C:$C,$A196,'库存（子SKU）'!D:D)</f>
        <v>0</v>
      </c>
      <c r="C196" s="6">
        <f>SUMIF('库存（子SKU）'!$C:$C,$A196,'库存（子SKU）'!E:E)</f>
        <v>0</v>
      </c>
      <c r="D196" s="6">
        <f>SUMIF('库存（子SKU）'!$C:$C,$A196,'库存（子SKU）'!F:F)</f>
        <v>0</v>
      </c>
      <c r="E196" s="6">
        <f>SUMIF('库存（子SKU）'!$C:$C,$A196,'库存（子SKU）'!G:G)</f>
        <v>0</v>
      </c>
      <c r="F196" s="7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 t="str">
        <f t="shared" si="37"/>
        <v/>
      </c>
      <c r="AE196" s="23" t="str">
        <f t="shared" si="38"/>
        <v/>
      </c>
      <c r="AF196" s="23" t="str">
        <f t="shared" si="39"/>
        <v/>
      </c>
      <c r="AG196" s="23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23" t="str">
        <f t="shared" si="41"/>
        <v/>
      </c>
      <c r="AM196" s="23" t="str">
        <f t="shared" si="42"/>
        <v/>
      </c>
      <c r="AN196" s="23" t="str">
        <f t="shared" si="43"/>
        <v/>
      </c>
      <c r="AO196" s="23" t="str">
        <f t="shared" si="44"/>
        <v/>
      </c>
      <c r="AP196" s="8">
        <f t="shared" si="45"/>
        <v>0</v>
      </c>
      <c r="AQ196" s="8">
        <f t="shared" si="46"/>
        <v>0</v>
      </c>
      <c r="AR196" s="8">
        <f t="shared" si="47"/>
        <v>0</v>
      </c>
      <c r="AS196" t="str">
        <f t="shared" si="48"/>
        <v>库存为0</v>
      </c>
      <c r="AT196" s="24" t="str">
        <f>IFERROR(时间!$B$4+AS196,"上周无销量")</f>
        <v>上周无销量</v>
      </c>
    </row>
    <row r="197" spans="1:46">
      <c r="A197" t="s">
        <v>4242</v>
      </c>
      <c r="B197" s="6">
        <f>SUMIF('库存（子SKU）'!$C:$C,$A197,'库存（子SKU）'!D:D)</f>
        <v>0</v>
      </c>
      <c r="C197" s="6">
        <f>SUMIF('库存（子SKU）'!$C:$C,$A197,'库存（子SKU）'!E:E)</f>
        <v>0</v>
      </c>
      <c r="D197" s="6">
        <f>SUMIF('库存（子SKU）'!$C:$C,$A197,'库存（子SKU）'!F:F)</f>
        <v>0</v>
      </c>
      <c r="E197" s="6">
        <f>SUMIF('库存（子SKU）'!$C:$C,$A197,'库存（子SKU）'!G:G)</f>
        <v>0</v>
      </c>
      <c r="F197" s="7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3" t="str">
        <f t="shared" si="49"/>
        <v/>
      </c>
      <c r="W197" s="23" t="str">
        <f t="shared" si="50"/>
        <v/>
      </c>
      <c r="X197" s="23" t="str">
        <f t="shared" si="51"/>
        <v/>
      </c>
      <c r="Y197" s="23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3" t="str">
        <f t="shared" ref="AD197:AD260" si="54">IF(AND(Z197&gt;0,B197=0),"无销量广告费为"&amp;Z197,IFERROR(Z197/(B197*$F197),""))</f>
        <v/>
      </c>
      <c r="AE197" s="23" t="str">
        <f t="shared" ref="AE197:AE260" si="55">IF(AND(AA197&gt;0,C197=0),"无销量广告费为"&amp;AA197,IFERROR(AA197/(C197*$F197),""))</f>
        <v/>
      </c>
      <c r="AF197" s="23" t="str">
        <f t="shared" ref="AF197:AF260" si="56">IF(AND(AB197&gt;0,D197=0),"无销量广告费为"&amp;AB197,IFERROR(AB197/(D197*$F197),""))</f>
        <v/>
      </c>
      <c r="AG197" s="23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23" t="str">
        <f t="shared" ref="AL197:AL260" si="58">IFERROR(B197/AH197,"")</f>
        <v/>
      </c>
      <c r="AM197" s="23" t="str">
        <f t="shared" ref="AM197:AM260" si="59">IFERROR(C197/AI197,"")</f>
        <v/>
      </c>
      <c r="AN197" s="23" t="str">
        <f t="shared" ref="AN197:AN260" si="60">IFERROR(D197/AJ197,"")</f>
        <v/>
      </c>
      <c r="AO197" s="23" t="str">
        <f t="shared" ref="AO197:AO260" si="61">IFERROR(E197/AK197,"")</f>
        <v/>
      </c>
      <c r="AP197" s="8">
        <f t="shared" ref="AP197:AP260" si="62">B197/7</f>
        <v>0</v>
      </c>
      <c r="AQ197" s="8">
        <f t="shared" ref="AQ197:AQ260" si="63">AP197*60</f>
        <v>0</v>
      </c>
      <c r="AR197" s="8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4" t="str">
        <f>IFERROR(时间!$B$4+AS197,"上周无销量")</f>
        <v>上周无销量</v>
      </c>
    </row>
    <row r="198" spans="1:46">
      <c r="A198" t="s">
        <v>4257</v>
      </c>
      <c r="B198" s="6">
        <f>SUMIF('库存（子SKU）'!$C:$C,$A198,'库存（子SKU）'!D:D)</f>
        <v>0</v>
      </c>
      <c r="C198" s="6">
        <f>SUMIF('库存（子SKU）'!$C:$C,$A198,'库存（子SKU）'!E:E)</f>
        <v>0</v>
      </c>
      <c r="D198" s="6">
        <f>SUMIF('库存（子SKU）'!$C:$C,$A198,'库存（子SKU）'!F:F)</f>
        <v>0</v>
      </c>
      <c r="E198" s="6">
        <f>SUMIF('库存（子SKU）'!$C:$C,$A198,'库存（子SKU）'!G:G)</f>
        <v>0</v>
      </c>
      <c r="F198" s="7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 t="str">
        <f t="shared" si="54"/>
        <v/>
      </c>
      <c r="AE198" s="23" t="str">
        <f t="shared" si="55"/>
        <v/>
      </c>
      <c r="AF198" s="23" t="str">
        <f t="shared" si="56"/>
        <v/>
      </c>
      <c r="AG198" s="23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23" t="str">
        <f t="shared" si="58"/>
        <v/>
      </c>
      <c r="AM198" s="23" t="str">
        <f t="shared" si="59"/>
        <v/>
      </c>
      <c r="AN198" s="23" t="str">
        <f t="shared" si="60"/>
        <v/>
      </c>
      <c r="AO198" s="23" t="str">
        <f t="shared" si="61"/>
        <v/>
      </c>
      <c r="AP198" s="8">
        <f t="shared" si="62"/>
        <v>0</v>
      </c>
      <c r="AQ198" s="8">
        <f t="shared" si="63"/>
        <v>0</v>
      </c>
      <c r="AR198" s="8">
        <f t="shared" si="64"/>
        <v>0</v>
      </c>
      <c r="AS198" t="str">
        <f t="shared" si="65"/>
        <v>库存为0</v>
      </c>
      <c r="AT198" s="24" t="str">
        <f>IFERROR(时间!$B$4+AS198,"上周无销量")</f>
        <v>上周无销量</v>
      </c>
    </row>
    <row r="199" spans="1:46">
      <c r="A199" t="s">
        <v>4292</v>
      </c>
      <c r="B199" s="6">
        <f>SUMIF('库存（子SKU）'!$C:$C,$A199,'库存（子SKU）'!D:D)</f>
        <v>0</v>
      </c>
      <c r="C199" s="6">
        <f>SUMIF('库存（子SKU）'!$C:$C,$A199,'库存（子SKU）'!E:E)</f>
        <v>0</v>
      </c>
      <c r="D199" s="6">
        <f>SUMIF('库存（子SKU）'!$C:$C,$A199,'库存（子SKU）'!F:F)</f>
        <v>0</v>
      </c>
      <c r="E199" s="6">
        <f>SUMIF('库存（子SKU）'!$C:$C,$A199,'库存（子SKU）'!G:G)</f>
        <v>0</v>
      </c>
      <c r="F199" s="7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23" t="str">
        <f t="shared" si="58"/>
        <v/>
      </c>
      <c r="AM199" s="23" t="str">
        <f t="shared" si="59"/>
        <v/>
      </c>
      <c r="AN199" s="23" t="str">
        <f t="shared" si="60"/>
        <v/>
      </c>
      <c r="AO199" s="23" t="str">
        <f t="shared" si="61"/>
        <v/>
      </c>
      <c r="AP199" s="8">
        <f t="shared" si="62"/>
        <v>0</v>
      </c>
      <c r="AQ199" s="8">
        <f t="shared" si="63"/>
        <v>0</v>
      </c>
      <c r="AR199" s="8">
        <f t="shared" si="64"/>
        <v>0</v>
      </c>
      <c r="AS199" t="str">
        <f t="shared" si="65"/>
        <v>库存为0</v>
      </c>
      <c r="AT199" s="24" t="str">
        <f>IFERROR(时间!$B$4+AS199,"上周无销量")</f>
        <v>上周无销量</v>
      </c>
    </row>
    <row r="200" spans="1:46">
      <c r="A200" t="s">
        <v>4303</v>
      </c>
      <c r="B200" s="6">
        <f>SUMIF('库存（子SKU）'!$C:$C,$A200,'库存（子SKU）'!D:D)</f>
        <v>0</v>
      </c>
      <c r="C200" s="6">
        <f>SUMIF('库存（子SKU）'!$C:$C,$A200,'库存（子SKU）'!E:E)</f>
        <v>0</v>
      </c>
      <c r="D200" s="6">
        <f>SUMIF('库存（子SKU）'!$C:$C,$A200,'库存（子SKU）'!F:F)</f>
        <v>0</v>
      </c>
      <c r="E200" s="6">
        <f>SUMIF('库存（子SKU）'!$C:$C,$A200,'库存（子SKU）'!G:G)</f>
        <v>0</v>
      </c>
      <c r="F200" s="7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 t="str">
        <f t="shared" si="54"/>
        <v/>
      </c>
      <c r="AE200" s="23" t="str">
        <f t="shared" si="55"/>
        <v/>
      </c>
      <c r="AF200" s="23" t="str">
        <f t="shared" si="56"/>
        <v/>
      </c>
      <c r="AG200" s="23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23" t="str">
        <f t="shared" si="58"/>
        <v/>
      </c>
      <c r="AM200" s="23" t="str">
        <f t="shared" si="59"/>
        <v/>
      </c>
      <c r="AN200" s="23" t="str">
        <f t="shared" si="60"/>
        <v/>
      </c>
      <c r="AO200" s="23" t="str">
        <f t="shared" si="61"/>
        <v/>
      </c>
      <c r="AP200" s="8">
        <f t="shared" si="62"/>
        <v>0</v>
      </c>
      <c r="AQ200" s="8">
        <f t="shared" si="63"/>
        <v>0</v>
      </c>
      <c r="AR200" s="8">
        <f t="shared" si="64"/>
        <v>0</v>
      </c>
      <c r="AS200" t="str">
        <f t="shared" si="65"/>
        <v>库存为0</v>
      </c>
      <c r="AT200" s="24" t="str">
        <f>IFERROR(时间!$B$4+AS200,"上周无销量")</f>
        <v>上周无销量</v>
      </c>
    </row>
    <row r="201" spans="1:46">
      <c r="A201" t="s">
        <v>4347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 t="s">
        <v>54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3" t="str">
        <f t="shared" si="66"/>
        <v/>
      </c>
      <c r="W201" s="23" t="str">
        <f t="shared" si="67"/>
        <v/>
      </c>
      <c r="X201" s="23" t="str">
        <f t="shared" si="68"/>
        <v/>
      </c>
      <c r="Y201" s="23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3" t="str">
        <f t="shared" si="54"/>
        <v/>
      </c>
      <c r="AE201" s="23" t="str">
        <f t="shared" si="55"/>
        <v/>
      </c>
      <c r="AF201" s="23" t="str">
        <f t="shared" si="56"/>
        <v/>
      </c>
      <c r="AG201" s="23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23" t="str">
        <f t="shared" si="58"/>
        <v/>
      </c>
      <c r="AM201" s="23" t="str">
        <f t="shared" si="59"/>
        <v/>
      </c>
      <c r="AN201" s="23" t="str">
        <f t="shared" si="60"/>
        <v/>
      </c>
      <c r="AO201" s="23" t="str">
        <f t="shared" si="61"/>
        <v/>
      </c>
      <c r="AP201" s="8">
        <f t="shared" si="62"/>
        <v>0</v>
      </c>
      <c r="AQ201" s="8">
        <f t="shared" si="63"/>
        <v>0</v>
      </c>
      <c r="AR201" s="8">
        <f t="shared" si="64"/>
        <v>0</v>
      </c>
      <c r="AS201" t="str">
        <f t="shared" si="65"/>
        <v>库存为0</v>
      </c>
      <c r="AT201" s="24" t="str">
        <f>IFERROR(时间!$B$4+AS201,"上周无销量")</f>
        <v>上周无销量</v>
      </c>
    </row>
    <row r="202" spans="1:46">
      <c r="A202" t="s">
        <v>4355</v>
      </c>
      <c r="B202" s="6">
        <f>SUMIF('库存（子SKU）'!$C:$C,$A202,'库存（子SKU）'!D:D)</f>
        <v>0</v>
      </c>
      <c r="C202" s="6">
        <f>SUMIF('库存（子SKU）'!$C:$C,$A202,'库存（子SKU）'!E:E)</f>
        <v>0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 t="str">
        <f t="shared" si="66"/>
        <v/>
      </c>
      <c r="W202" s="23" t="str">
        <f t="shared" si="67"/>
        <v/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 t="str">
        <f t="shared" si="54"/>
        <v/>
      </c>
      <c r="AE202" s="23" t="str">
        <f t="shared" si="55"/>
        <v/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3" t="str">
        <f t="shared" si="58"/>
        <v/>
      </c>
      <c r="AM202" s="23" t="str">
        <f t="shared" si="59"/>
        <v/>
      </c>
      <c r="AN202" s="23" t="str">
        <f t="shared" si="60"/>
        <v/>
      </c>
      <c r="AO202" s="23" t="str">
        <f t="shared" si="61"/>
        <v/>
      </c>
      <c r="AP202" s="8">
        <f t="shared" si="62"/>
        <v>0</v>
      </c>
      <c r="AQ202" s="8">
        <f t="shared" si="63"/>
        <v>0</v>
      </c>
      <c r="AR202" s="8">
        <f t="shared" si="64"/>
        <v>0</v>
      </c>
      <c r="AS202" t="str">
        <f t="shared" si="65"/>
        <v>库存为0</v>
      </c>
      <c r="AT202" s="24" t="str">
        <f>IFERROR(时间!$B$4+AS202,"上周无销量")</f>
        <v>上周无销量</v>
      </c>
    </row>
    <row r="203" spans="1:46">
      <c r="A203" t="s">
        <v>4364</v>
      </c>
      <c r="B203" s="6">
        <f>SUMIF('库存（子SKU）'!$C:$C,$A203,'库存（子SKU）'!D:D)</f>
        <v>0</v>
      </c>
      <c r="C203" s="6">
        <f>SUMIF('库存（子SKU）'!$C:$C,$A203,'库存（子SKU）'!E:E)</f>
        <v>0</v>
      </c>
      <c r="D203" s="6">
        <f>SUMIF('库存（子SKU）'!$C:$C,$A203,'库存（子SKU）'!F:F)</f>
        <v>0</v>
      </c>
      <c r="E203" s="6">
        <f>SUMIF('库存（子SKU）'!$C:$C,$A203,'库存（子SKU）'!G:G)</f>
        <v>0</v>
      </c>
      <c r="F203" s="7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3" t="str">
        <f t="shared" si="66"/>
        <v/>
      </c>
      <c r="W203" s="23" t="str">
        <f t="shared" si="67"/>
        <v/>
      </c>
      <c r="X203" s="23" t="str">
        <f t="shared" si="68"/>
        <v/>
      </c>
      <c r="Y203" s="23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3" t="str">
        <f t="shared" si="54"/>
        <v/>
      </c>
      <c r="AE203" s="23" t="str">
        <f t="shared" si="55"/>
        <v/>
      </c>
      <c r="AF203" s="23" t="str">
        <f t="shared" si="56"/>
        <v/>
      </c>
      <c r="AG203" s="23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23" t="str">
        <f t="shared" si="58"/>
        <v/>
      </c>
      <c r="AM203" s="23" t="str">
        <f t="shared" si="59"/>
        <v/>
      </c>
      <c r="AN203" s="23" t="str">
        <f t="shared" si="60"/>
        <v/>
      </c>
      <c r="AO203" s="23" t="str">
        <f t="shared" si="61"/>
        <v/>
      </c>
      <c r="AP203" s="8">
        <f t="shared" si="62"/>
        <v>0</v>
      </c>
      <c r="AQ203" s="8">
        <f t="shared" si="63"/>
        <v>0</v>
      </c>
      <c r="AR203" s="8">
        <f t="shared" si="64"/>
        <v>0</v>
      </c>
      <c r="AS203" t="str">
        <f t="shared" si="65"/>
        <v>库存为0</v>
      </c>
      <c r="AT203" s="24" t="str">
        <f>IFERROR(时间!$B$4+AS203,"上周无销量")</f>
        <v>上周无销量</v>
      </c>
    </row>
    <row r="204" spans="1:46">
      <c r="A204" t="s">
        <v>4369</v>
      </c>
      <c r="B204" s="6">
        <f>SUMIF('库存（子SKU）'!$C:$C,$A204,'库存（子SKU）'!D:D)</f>
        <v>0</v>
      </c>
      <c r="C204" s="6">
        <f>SUMIF('库存（子SKU）'!$C:$C,$A204,'库存（子SKU）'!E:E)</f>
        <v>0</v>
      </c>
      <c r="D204" s="6">
        <f>SUMIF('库存（子SKU）'!$C:$C,$A204,'库存（子SKU）'!F:F)</f>
        <v>0</v>
      </c>
      <c r="E204" s="6">
        <f>SUMIF('库存（子SKU）'!$C:$C,$A204,'库存（子SKU）'!G:G)</f>
        <v>0</v>
      </c>
      <c r="F204" s="7" t="s">
        <v>54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 t="str">
        <f t="shared" si="66"/>
        <v/>
      </c>
      <c r="W204" s="23" t="str">
        <f t="shared" si="67"/>
        <v/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 t="str">
        <f t="shared" si="54"/>
        <v/>
      </c>
      <c r="AE204" s="23" t="str">
        <f t="shared" si="55"/>
        <v/>
      </c>
      <c r="AF204" s="23" t="str">
        <f t="shared" si="56"/>
        <v/>
      </c>
      <c r="AG204" s="23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23" t="str">
        <f t="shared" si="58"/>
        <v/>
      </c>
      <c r="AM204" s="23" t="str">
        <f t="shared" si="59"/>
        <v/>
      </c>
      <c r="AN204" s="23" t="str">
        <f t="shared" si="60"/>
        <v/>
      </c>
      <c r="AO204" s="23" t="str">
        <f t="shared" si="61"/>
        <v/>
      </c>
      <c r="AP204" s="8">
        <f t="shared" si="62"/>
        <v>0</v>
      </c>
      <c r="AQ204" s="8">
        <f t="shared" si="63"/>
        <v>0</v>
      </c>
      <c r="AR204" s="8">
        <f t="shared" si="64"/>
        <v>0</v>
      </c>
      <c r="AS204" t="str">
        <f t="shared" si="65"/>
        <v>库存为0</v>
      </c>
      <c r="AT204" s="24" t="str">
        <f>IFERROR(时间!$B$4+AS204,"上周无销量")</f>
        <v>上周无销量</v>
      </c>
    </row>
    <row r="205" spans="1:46">
      <c r="A205" t="s">
        <v>4412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 t="str">
        <f t="shared" si="66"/>
        <v/>
      </c>
      <c r="W205" s="23" t="str">
        <f t="shared" si="67"/>
        <v/>
      </c>
      <c r="X205" s="23" t="str">
        <f t="shared" si="68"/>
        <v/>
      </c>
      <c r="Y205" s="23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 t="str">
        <f t="shared" si="58"/>
        <v/>
      </c>
      <c r="AM205" s="23" t="str">
        <f t="shared" si="59"/>
        <v/>
      </c>
      <c r="AN205" s="23" t="str">
        <f t="shared" si="60"/>
        <v/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0</v>
      </c>
      <c r="AS205" t="str">
        <f t="shared" si="65"/>
        <v>库存为0</v>
      </c>
      <c r="AT205" s="24" t="str">
        <f>IFERROR(时间!$B$4+AS205,"上周无销量")</f>
        <v>上周无销量</v>
      </c>
    </row>
    <row r="206" spans="1:46">
      <c r="A206" t="s">
        <v>4445</v>
      </c>
      <c r="B206" s="6">
        <f>SUMIF('库存（子SKU）'!$C:$C,$A206,'库存（子SKU）'!D:D)</f>
        <v>0</v>
      </c>
      <c r="C206" s="6">
        <f>SUMIF('库存（子SKU）'!$C:$C,$A206,'库存（子SKU）'!E:E)</f>
        <v>0</v>
      </c>
      <c r="D206" s="6">
        <f>SUMIF('库存（子SKU）'!$C:$C,$A206,'库存（子SKU）'!F:F)</f>
        <v>0</v>
      </c>
      <c r="E206" s="6">
        <f>SUMIF('库存（子SKU）'!$C:$C,$A206,'库存（子SKU）'!G:G)</f>
        <v>0</v>
      </c>
      <c r="F206" s="7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23" t="str">
        <f t="shared" si="66"/>
        <v/>
      </c>
      <c r="W206" s="23" t="str">
        <f t="shared" si="67"/>
        <v/>
      </c>
      <c r="X206" s="23" t="str">
        <f t="shared" si="68"/>
        <v/>
      </c>
      <c r="Y206" s="23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23" t="str">
        <f t="shared" si="54"/>
        <v/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23" t="str">
        <f t="shared" si="58"/>
        <v/>
      </c>
      <c r="AM206" s="23" t="str">
        <f t="shared" si="59"/>
        <v/>
      </c>
      <c r="AN206" s="23" t="str">
        <f t="shared" si="60"/>
        <v/>
      </c>
      <c r="AO206" s="23" t="str">
        <f t="shared" si="61"/>
        <v/>
      </c>
      <c r="AP206" s="8">
        <f t="shared" si="62"/>
        <v>0</v>
      </c>
      <c r="AQ206" s="8">
        <f t="shared" si="63"/>
        <v>0</v>
      </c>
      <c r="AR206" s="8">
        <f t="shared" si="64"/>
        <v>0</v>
      </c>
      <c r="AS206" t="str">
        <f t="shared" si="65"/>
        <v>库存为0</v>
      </c>
      <c r="AT206" s="24" t="str">
        <f>IFERROR(时间!$B$4+AS206,"上周无销量")</f>
        <v>上周无销量</v>
      </c>
    </row>
    <row r="207" spans="1:46">
      <c r="A207" t="s">
        <v>4459</v>
      </c>
      <c r="B207" s="6">
        <f>SUMIF('库存（子SKU）'!$C:$C,$A207,'库存（子SKU）'!D:D)</f>
        <v>0</v>
      </c>
      <c r="C207" s="6">
        <f>SUMIF('库存（子SKU）'!$C:$C,$A207,'库存（子SKU）'!E:E)</f>
        <v>0</v>
      </c>
      <c r="D207" s="6">
        <f>SUMIF('库存（子SKU）'!$C:$C,$A207,'库存（子SKU）'!F:F)</f>
        <v>0</v>
      </c>
      <c r="E207" s="6">
        <f>SUMIF('库存（子SKU）'!$C:$C,$A207,'库存（子SKU）'!G:G)</f>
        <v>0</v>
      </c>
      <c r="F207" s="7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23" t="str">
        <f t="shared" si="66"/>
        <v/>
      </c>
      <c r="W207" s="23" t="str">
        <f t="shared" si="67"/>
        <v/>
      </c>
      <c r="X207" s="23" t="str">
        <f t="shared" si="68"/>
        <v/>
      </c>
      <c r="Y207" s="23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23" t="str">
        <f t="shared" si="54"/>
        <v/>
      </c>
      <c r="AE207" s="23" t="str">
        <f t="shared" si="55"/>
        <v/>
      </c>
      <c r="AF207" s="23" t="str">
        <f t="shared" si="56"/>
        <v/>
      </c>
      <c r="AG207" s="23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23" t="str">
        <f t="shared" si="58"/>
        <v/>
      </c>
      <c r="AM207" s="23" t="str">
        <f t="shared" si="59"/>
        <v/>
      </c>
      <c r="AN207" s="23" t="str">
        <f t="shared" si="60"/>
        <v/>
      </c>
      <c r="AO207" s="23" t="str">
        <f t="shared" si="61"/>
        <v/>
      </c>
      <c r="AP207" s="8">
        <f t="shared" si="62"/>
        <v>0</v>
      </c>
      <c r="AQ207" s="8">
        <f t="shared" si="63"/>
        <v>0</v>
      </c>
      <c r="AR207" s="8">
        <f t="shared" si="64"/>
        <v>0</v>
      </c>
      <c r="AS207" t="str">
        <f t="shared" si="65"/>
        <v>库存为0</v>
      </c>
      <c r="AT207" s="24" t="str">
        <f>IFERROR(时间!$B$4+AS207,"上周无销量")</f>
        <v>上周无销量</v>
      </c>
    </row>
    <row r="208" spans="1:46">
      <c r="A208" t="s">
        <v>4471</v>
      </c>
      <c r="B208" s="6">
        <f>SUMIF('库存（子SKU）'!$C:$C,$A208,'库存（子SKU）'!D:D)</f>
        <v>0</v>
      </c>
      <c r="C208" s="6">
        <f>SUMIF('库存（子SKU）'!$C:$C,$A208,'库存（子SKU）'!E:E)</f>
        <v>0</v>
      </c>
      <c r="D208" s="6">
        <f>SUMIF('库存（子SKU）'!$C:$C,$A208,'库存（子SKU）'!F:F)</f>
        <v>0</v>
      </c>
      <c r="E208" s="6">
        <f>SUMIF('库存（子SKU）'!$C:$C,$A208,'库存（子SKU）'!G:G)</f>
        <v>0</v>
      </c>
      <c r="F208" s="7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 t="str">
        <f t="shared" si="66"/>
        <v/>
      </c>
      <c r="W208" s="23" t="str">
        <f t="shared" si="67"/>
        <v/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 t="str">
        <f t="shared" si="54"/>
        <v/>
      </c>
      <c r="AE208" s="23" t="str">
        <f t="shared" si="55"/>
        <v/>
      </c>
      <c r="AF208" s="23" t="str">
        <f t="shared" si="56"/>
        <v/>
      </c>
      <c r="AG208" s="23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0</v>
      </c>
      <c r="AJ208">
        <f>SUMIF('库存（子SKU）'!$C:$C,$A208,'库存（子SKU）'!AL:AL)</f>
        <v>0</v>
      </c>
      <c r="AK208">
        <f>SUMIF('库存（子SKU）'!$C:$C,$A208,'库存（子SKU）'!AM:AM)</f>
        <v>0</v>
      </c>
      <c r="AL208" s="23" t="str">
        <f t="shared" si="58"/>
        <v/>
      </c>
      <c r="AM208" s="23" t="str">
        <f t="shared" si="59"/>
        <v/>
      </c>
      <c r="AN208" s="23" t="str">
        <f t="shared" si="60"/>
        <v/>
      </c>
      <c r="AO208" s="23" t="str">
        <f t="shared" si="61"/>
        <v/>
      </c>
      <c r="AP208" s="8">
        <f t="shared" si="62"/>
        <v>0</v>
      </c>
      <c r="AQ208" s="8">
        <f t="shared" si="63"/>
        <v>0</v>
      </c>
      <c r="AR208" s="8">
        <f t="shared" si="64"/>
        <v>0</v>
      </c>
      <c r="AS208" t="str">
        <f t="shared" si="65"/>
        <v>库存为0</v>
      </c>
      <c r="AT208" s="24" t="str">
        <f>IFERROR(时间!$B$4+AS208,"上周无销量")</f>
        <v>上周无销量</v>
      </c>
    </row>
    <row r="209" spans="1:46">
      <c r="A209" t="s">
        <v>4532</v>
      </c>
      <c r="B209" s="6">
        <f>SUMIF('库存（子SKU）'!$C:$C,$A209,'库存（子SKU）'!D:D)</f>
        <v>0</v>
      </c>
      <c r="C209" s="6">
        <f>SUMIF('库存（子SKU）'!$C:$C,$A209,'库存（子SKU）'!E:E)</f>
        <v>0</v>
      </c>
      <c r="D209" s="6">
        <f>SUMIF('库存（子SKU）'!$C:$C,$A209,'库存（子SKU）'!F:F)</f>
        <v>0</v>
      </c>
      <c r="E209" s="6">
        <f>SUMIF('库存（子SKU）'!$C:$C,$A209,'库存（子SKU）'!G:G)</f>
        <v>0</v>
      </c>
      <c r="F209" s="7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 t="str">
        <f t="shared" si="66"/>
        <v/>
      </c>
      <c r="W209" s="23" t="str">
        <f t="shared" si="67"/>
        <v/>
      </c>
      <c r="X209" s="23" t="str">
        <f t="shared" si="68"/>
        <v/>
      </c>
      <c r="Y209" s="23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 t="str">
        <f t="shared" si="54"/>
        <v/>
      </c>
      <c r="AE209" s="23" t="str">
        <f t="shared" si="55"/>
        <v/>
      </c>
      <c r="AF209" s="23" t="str">
        <f t="shared" si="56"/>
        <v/>
      </c>
      <c r="AG209" s="23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0</v>
      </c>
      <c r="AJ209">
        <f>SUMIF('库存（子SKU）'!$C:$C,$A209,'库存（子SKU）'!AL:AL)</f>
        <v>0</v>
      </c>
      <c r="AK209">
        <f>SUMIF('库存（子SKU）'!$C:$C,$A209,'库存（子SKU）'!AM:AM)</f>
        <v>0</v>
      </c>
      <c r="AL209" s="23" t="str">
        <f t="shared" si="58"/>
        <v/>
      </c>
      <c r="AM209" s="23" t="str">
        <f t="shared" si="59"/>
        <v/>
      </c>
      <c r="AN209" s="23" t="str">
        <f t="shared" si="60"/>
        <v/>
      </c>
      <c r="AO209" s="23" t="str">
        <f t="shared" si="61"/>
        <v/>
      </c>
      <c r="AP209" s="8">
        <f t="shared" si="62"/>
        <v>0</v>
      </c>
      <c r="AQ209" s="8">
        <f t="shared" si="63"/>
        <v>0</v>
      </c>
      <c r="AR209" s="8">
        <f t="shared" si="64"/>
        <v>0</v>
      </c>
      <c r="AS209" t="str">
        <f t="shared" si="65"/>
        <v>库存为0</v>
      </c>
      <c r="AT209" s="24" t="str">
        <f>IFERROR(时间!$B$4+AS209,"上周无销量")</f>
        <v>上周无销量</v>
      </c>
    </row>
    <row r="210" spans="1:46">
      <c r="A210" t="s">
        <v>4541</v>
      </c>
      <c r="B210" s="6">
        <f>SUMIF('库存（子SKU）'!$C:$C,$A210,'库存（子SKU）'!D:D)</f>
        <v>0</v>
      </c>
      <c r="C210" s="6">
        <f>SUMIF('库存（子SKU）'!$C:$C,$A210,'库存（子SKU）'!E:E)</f>
        <v>0</v>
      </c>
      <c r="D210" s="6">
        <f>SUMIF('库存（子SKU）'!$C:$C,$A210,'库存（子SKU）'!F:F)</f>
        <v>0</v>
      </c>
      <c r="E210" s="6">
        <f>SUMIF('库存（子SKU）'!$C:$C,$A210,'库存（子SKU）'!G:G)</f>
        <v>0</v>
      </c>
      <c r="F210" s="7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23" t="str">
        <f t="shared" si="66"/>
        <v/>
      </c>
      <c r="W210" s="23" t="str">
        <f t="shared" si="67"/>
        <v/>
      </c>
      <c r="X210" s="23" t="str">
        <f t="shared" si="68"/>
        <v/>
      </c>
      <c r="Y210" s="23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23" t="str">
        <f t="shared" si="54"/>
        <v/>
      </c>
      <c r="AE210" s="23" t="str">
        <f t="shared" si="55"/>
        <v/>
      </c>
      <c r="AF210" s="23" t="str">
        <f t="shared" si="56"/>
        <v/>
      </c>
      <c r="AG210" s="23" t="str">
        <f t="shared" si="57"/>
        <v/>
      </c>
      <c r="AH210">
        <f>SUMIF('库存（子SKU）'!$C:$C,$A210,'库存（子SKU）'!AJ:AJ)</f>
        <v>0</v>
      </c>
      <c r="AI210">
        <f>SUMIF('库存（子SKU）'!$C:$C,$A210,'库存（子SKU）'!AK:AK)</f>
        <v>0</v>
      </c>
      <c r="AJ210">
        <f>SUMIF('库存（子SKU）'!$C:$C,$A210,'库存（子SKU）'!AL:AL)</f>
        <v>0</v>
      </c>
      <c r="AK210">
        <f>SUMIF('库存（子SKU）'!$C:$C,$A210,'库存（子SKU）'!AM:AM)</f>
        <v>0</v>
      </c>
      <c r="AL210" s="23" t="str">
        <f t="shared" si="58"/>
        <v/>
      </c>
      <c r="AM210" s="23" t="str">
        <f t="shared" si="59"/>
        <v/>
      </c>
      <c r="AN210" s="23" t="str">
        <f t="shared" si="60"/>
        <v/>
      </c>
      <c r="AO210" s="23" t="str">
        <f t="shared" si="61"/>
        <v/>
      </c>
      <c r="AP210" s="8">
        <f t="shared" si="62"/>
        <v>0</v>
      </c>
      <c r="AQ210" s="8">
        <f t="shared" si="63"/>
        <v>0</v>
      </c>
      <c r="AR210" s="8">
        <f t="shared" si="64"/>
        <v>0</v>
      </c>
      <c r="AS210" t="str">
        <f t="shared" si="65"/>
        <v>库存为0</v>
      </c>
      <c r="AT210" s="24" t="str">
        <f>IFERROR(时间!$B$4+AS210,"上周无销量")</f>
        <v>上周无销量</v>
      </c>
    </row>
    <row r="211" spans="1:46">
      <c r="A211" t="s">
        <v>4552</v>
      </c>
      <c r="B211" s="6">
        <f>SUMIF('库存（子SKU）'!$C:$C,$A211,'库存（子SKU）'!D:D)</f>
        <v>0</v>
      </c>
      <c r="C211" s="6">
        <f>SUMIF('库存（子SKU）'!$C:$C,$A211,'库存（子SKU）'!E:E)</f>
        <v>0</v>
      </c>
      <c r="D211" s="6">
        <f>SUMIF('库存（子SKU）'!$C:$C,$A211,'库存（子SKU）'!F:F)</f>
        <v>0</v>
      </c>
      <c r="E211" s="6">
        <f>SUMIF('库存（子SKU）'!$C:$C,$A211,'库存（子SKU）'!G:G)</f>
        <v>0</v>
      </c>
      <c r="F211" s="7" t="s">
        <v>54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3" t="str">
        <f t="shared" si="66"/>
        <v/>
      </c>
      <c r="W211" s="23" t="str">
        <f t="shared" si="67"/>
        <v/>
      </c>
      <c r="X211" s="23" t="str">
        <f t="shared" si="68"/>
        <v/>
      </c>
      <c r="Y211" s="23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3" t="str">
        <f t="shared" si="54"/>
        <v/>
      </c>
      <c r="AE211" s="23" t="str">
        <f t="shared" si="55"/>
        <v/>
      </c>
      <c r="AF211" s="23" t="str">
        <f t="shared" si="56"/>
        <v/>
      </c>
      <c r="AG211" s="23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23" t="str">
        <f t="shared" si="58"/>
        <v/>
      </c>
      <c r="AM211" s="23" t="str">
        <f t="shared" si="59"/>
        <v/>
      </c>
      <c r="AN211" s="23" t="str">
        <f t="shared" si="60"/>
        <v/>
      </c>
      <c r="AO211" s="23" t="str">
        <f t="shared" si="61"/>
        <v/>
      </c>
      <c r="AP211" s="8">
        <f t="shared" si="62"/>
        <v>0</v>
      </c>
      <c r="AQ211" s="8">
        <f t="shared" si="63"/>
        <v>0</v>
      </c>
      <c r="AR211" s="8">
        <f t="shared" si="64"/>
        <v>0</v>
      </c>
      <c r="AS211" t="str">
        <f t="shared" si="65"/>
        <v>库存为0</v>
      </c>
      <c r="AT211" s="24" t="str">
        <f>IFERROR(时间!$B$4+AS211,"上周无销量")</f>
        <v>上周无销量</v>
      </c>
    </row>
    <row r="212" spans="1:46">
      <c r="A212" t="s">
        <v>4573</v>
      </c>
      <c r="B212" s="6">
        <f>SUMIF('库存（子SKU）'!$C:$C,$A212,'库存（子SKU）'!D:D)</f>
        <v>0</v>
      </c>
      <c r="C212" s="6">
        <f>SUMIF('库存（子SKU）'!$C:$C,$A212,'库存（子SKU）'!E:E)</f>
        <v>0</v>
      </c>
      <c r="D212" s="6">
        <f>SUMIF('库存（子SKU）'!$C:$C,$A212,'库存（子SKU）'!F:F)</f>
        <v>0</v>
      </c>
      <c r="E212" s="6">
        <f>SUMIF('库存（子SKU）'!$C:$C,$A212,'库存（子SKU）'!G:G)</f>
        <v>0</v>
      </c>
      <c r="F212" s="7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3" t="str">
        <f t="shared" si="66"/>
        <v/>
      </c>
      <c r="W212" s="23" t="str">
        <f t="shared" si="67"/>
        <v/>
      </c>
      <c r="X212" s="23" t="str">
        <f t="shared" si="68"/>
        <v/>
      </c>
      <c r="Y212" s="23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3" t="str">
        <f t="shared" si="54"/>
        <v/>
      </c>
      <c r="AE212" s="23" t="str">
        <f t="shared" si="55"/>
        <v/>
      </c>
      <c r="AF212" s="23" t="str">
        <f t="shared" si="56"/>
        <v/>
      </c>
      <c r="AG212" s="23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23" t="str">
        <f t="shared" si="58"/>
        <v/>
      </c>
      <c r="AM212" s="23" t="str">
        <f t="shared" si="59"/>
        <v/>
      </c>
      <c r="AN212" s="23" t="str">
        <f t="shared" si="60"/>
        <v/>
      </c>
      <c r="AO212" s="23" t="str">
        <f t="shared" si="61"/>
        <v/>
      </c>
      <c r="AP212" s="8">
        <f t="shared" si="62"/>
        <v>0</v>
      </c>
      <c r="AQ212" s="8">
        <f t="shared" si="63"/>
        <v>0</v>
      </c>
      <c r="AR212" s="8">
        <f t="shared" si="64"/>
        <v>0</v>
      </c>
      <c r="AS212" t="str">
        <f t="shared" si="65"/>
        <v>库存为0</v>
      </c>
      <c r="AT212" s="24" t="str">
        <f>IFERROR(时间!$B$4+AS212,"上周无销量")</f>
        <v>上周无销量</v>
      </c>
    </row>
    <row r="213" spans="1:46">
      <c r="A213" t="s">
        <v>4586</v>
      </c>
      <c r="B213" s="6">
        <f>SUMIF('库存（子SKU）'!$C:$C,$A213,'库存（子SKU）'!D:D)</f>
        <v>0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 t="str">
        <f t="shared" si="66"/>
        <v/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 t="str">
        <f t="shared" si="54"/>
        <v/>
      </c>
      <c r="AE213" s="23" t="str">
        <f t="shared" si="55"/>
        <v/>
      </c>
      <c r="AF213" s="23" t="str">
        <f t="shared" si="56"/>
        <v/>
      </c>
      <c r="AG213" s="23" t="str">
        <f t="shared" si="57"/>
        <v/>
      </c>
      <c r="AH213">
        <f>SUMIF('库存（子SKU）'!$C:$C,$A213,'库存（子SKU）'!AJ:AJ)</f>
        <v>138</v>
      </c>
      <c r="AI213">
        <f>SUMIF('库存（子SKU）'!$C:$C,$A213,'库存（子SKU）'!AK:AK)</f>
        <v>176</v>
      </c>
      <c r="AJ213">
        <f>SUMIF('库存（子SKU）'!$C:$C,$A213,'库存（子SKU）'!AL:AL)</f>
        <v>30</v>
      </c>
      <c r="AK213">
        <f>SUMIF('库存（子SKU）'!$C:$C,$A213,'库存（子SKU）'!AM:AM)</f>
        <v>160</v>
      </c>
      <c r="AL213" s="23">
        <f t="shared" si="58"/>
        <v>0</v>
      </c>
      <c r="AM213" s="23">
        <f t="shared" si="59"/>
        <v>0</v>
      </c>
      <c r="AN213" s="23">
        <f t="shared" si="60"/>
        <v>0</v>
      </c>
      <c r="AO213" s="23">
        <f t="shared" si="61"/>
        <v>0</v>
      </c>
      <c r="AP213" s="8">
        <f t="shared" si="62"/>
        <v>0</v>
      </c>
      <c r="AQ213" s="8">
        <f t="shared" si="63"/>
        <v>0</v>
      </c>
      <c r="AR213" s="8">
        <f t="shared" si="64"/>
        <v>0</v>
      </c>
      <c r="AS213" t="str">
        <f t="shared" si="65"/>
        <v>库存为0</v>
      </c>
      <c r="AT213" s="24" t="str">
        <f>IFERROR(时间!$B$4+AS213,"上周无销量")</f>
        <v>上周无销量</v>
      </c>
    </row>
    <row r="214" spans="1:46">
      <c r="A214" t="s">
        <v>4597</v>
      </c>
      <c r="B214" s="6">
        <f>SUMIF('库存（子SKU）'!$C:$C,$A214,'库存（子SKU）'!D:D)</f>
        <v>0</v>
      </c>
      <c r="C214" s="6">
        <f>SUMIF('库存（子SKU）'!$C:$C,$A214,'库存（子SKU）'!E:E)</f>
        <v>0</v>
      </c>
      <c r="D214" s="6">
        <f>SUMIF('库存（子SKU）'!$C:$C,$A214,'库存（子SKU）'!F:F)</f>
        <v>0</v>
      </c>
      <c r="E214" s="6">
        <f>SUMIF('库存（子SKU）'!$C:$C,$A214,'库存（子SKU）'!G:G)</f>
        <v>0</v>
      </c>
      <c r="F214" s="7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23" t="str">
        <f t="shared" si="66"/>
        <v/>
      </c>
      <c r="W214" s="23" t="str">
        <f t="shared" si="67"/>
        <v/>
      </c>
      <c r="X214" s="23" t="str">
        <f t="shared" si="68"/>
        <v/>
      </c>
      <c r="Y214" s="23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23" t="str">
        <f t="shared" si="54"/>
        <v/>
      </c>
      <c r="AE214" s="23" t="str">
        <f t="shared" si="55"/>
        <v/>
      </c>
      <c r="AF214" s="23" t="str">
        <f t="shared" si="56"/>
        <v/>
      </c>
      <c r="AG214" s="23" t="str">
        <f t="shared" si="57"/>
        <v/>
      </c>
      <c r="AH214">
        <f>SUMIF('库存（子SKU）'!$C:$C,$A214,'库存（子SKU）'!AJ:AJ)</f>
        <v>22</v>
      </c>
      <c r="AI214">
        <f>SUMIF('库存（子SKU）'!$C:$C,$A214,'库存（子SKU）'!AK:AK)</f>
        <v>22</v>
      </c>
      <c r="AJ214">
        <f>SUMIF('库存（子SKU）'!$C:$C,$A214,'库存（子SKU）'!AL:AL)</f>
        <v>0</v>
      </c>
      <c r="AK214">
        <f>SUMIF('库存（子SKU）'!$C:$C,$A214,'库存（子SKU）'!AM:AM)</f>
        <v>27</v>
      </c>
      <c r="AL214" s="23">
        <f t="shared" si="58"/>
        <v>0</v>
      </c>
      <c r="AM214" s="23">
        <f t="shared" si="59"/>
        <v>0</v>
      </c>
      <c r="AN214" s="23" t="str">
        <f t="shared" si="60"/>
        <v/>
      </c>
      <c r="AO214" s="23">
        <f t="shared" si="61"/>
        <v>0</v>
      </c>
      <c r="AP214" s="8">
        <f t="shared" si="62"/>
        <v>0</v>
      </c>
      <c r="AQ214" s="8">
        <f t="shared" si="63"/>
        <v>0</v>
      </c>
      <c r="AR214" s="8">
        <f t="shared" si="64"/>
        <v>0</v>
      </c>
      <c r="AS214" t="str">
        <f t="shared" si="65"/>
        <v>库存为0</v>
      </c>
      <c r="AT214" s="24" t="str">
        <f>IFERROR(时间!$B$4+AS214,"上周无销量")</f>
        <v>上周无销量</v>
      </c>
    </row>
    <row r="215" spans="1:46">
      <c r="A215" t="s">
        <v>4626</v>
      </c>
      <c r="B215" s="6">
        <f>SUMIF('库存（子SKU）'!$C:$C,$A215,'库存（子SKU）'!D:D)</f>
        <v>0</v>
      </c>
      <c r="C215" s="6">
        <f>SUMIF('库存（子SKU）'!$C:$C,$A215,'库存（子SKU）'!E:E)</f>
        <v>0</v>
      </c>
      <c r="D215" s="6">
        <f>SUMIF('库存（子SKU）'!$C:$C,$A215,'库存（子SKU）'!F:F)</f>
        <v>0</v>
      </c>
      <c r="E215" s="6">
        <f>SUMIF('库存（子SKU）'!$C:$C,$A215,'库存（子SKU）'!G:G)</f>
        <v>0</v>
      </c>
      <c r="F215" s="7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3" t="str">
        <f t="shared" si="66"/>
        <v/>
      </c>
      <c r="W215" s="23" t="str">
        <f t="shared" si="67"/>
        <v/>
      </c>
      <c r="X215" s="23" t="str">
        <f t="shared" si="68"/>
        <v/>
      </c>
      <c r="Y215" s="23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3" t="str">
        <f t="shared" si="54"/>
        <v/>
      </c>
      <c r="AE215" s="23" t="str">
        <f t="shared" si="55"/>
        <v/>
      </c>
      <c r="AF215" s="23" t="str">
        <f t="shared" si="56"/>
        <v/>
      </c>
      <c r="AG215" s="23" t="str">
        <f t="shared" si="57"/>
        <v/>
      </c>
      <c r="AH215">
        <f>SUMIF('库存（子SKU）'!$C:$C,$A215,'库存（子SKU）'!AJ:AJ)</f>
        <v>49</v>
      </c>
      <c r="AI215">
        <f>SUMIF('库存（子SKU）'!$C:$C,$A215,'库存（子SKU）'!AK:AK)</f>
        <v>58</v>
      </c>
      <c r="AJ215">
        <f>SUMIF('库存（子SKU）'!$C:$C,$A215,'库存（子SKU）'!AL:AL)</f>
        <v>0</v>
      </c>
      <c r="AK215">
        <f>SUMIF('库存（子SKU）'!$C:$C,$A215,'库存（子SKU）'!AM:AM)</f>
        <v>53</v>
      </c>
      <c r="AL215" s="23">
        <f t="shared" si="58"/>
        <v>0</v>
      </c>
      <c r="AM215" s="23">
        <f t="shared" si="59"/>
        <v>0</v>
      </c>
      <c r="AN215" s="23" t="str">
        <f t="shared" si="60"/>
        <v/>
      </c>
      <c r="AO215" s="23">
        <f t="shared" si="61"/>
        <v>0</v>
      </c>
      <c r="AP215" s="8">
        <f t="shared" si="62"/>
        <v>0</v>
      </c>
      <c r="AQ215" s="8">
        <f t="shared" si="63"/>
        <v>0</v>
      </c>
      <c r="AR215" s="8">
        <f t="shared" si="64"/>
        <v>0</v>
      </c>
      <c r="AS215" t="str">
        <f t="shared" si="65"/>
        <v>库存为0</v>
      </c>
      <c r="AT215" s="24" t="str">
        <f>IFERROR(时间!$B$4+AS215,"上周无销量")</f>
        <v>上周无销量</v>
      </c>
    </row>
    <row r="216" spans="1:46">
      <c r="A216" t="s">
        <v>4639</v>
      </c>
      <c r="B216" s="6">
        <f>SUMIF('库存（子SKU）'!$C:$C,$A216,'库存（子SKU）'!D:D)</f>
        <v>0</v>
      </c>
      <c r="C216" s="6">
        <f>SUMIF('库存（子SKU）'!$C:$C,$A216,'库存（子SKU）'!E:E)</f>
        <v>0</v>
      </c>
      <c r="D216" s="6">
        <f>SUMIF('库存（子SKU）'!$C:$C,$A216,'库存（子SKU）'!F:F)</f>
        <v>0</v>
      </c>
      <c r="E216" s="6">
        <f>SUMIF('库存（子SKU）'!$C:$C,$A216,'库存（子SKU）'!G:G)</f>
        <v>0</v>
      </c>
      <c r="F216" s="7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 t="str">
        <f t="shared" si="66"/>
        <v/>
      </c>
      <c r="W216" s="23" t="str">
        <f t="shared" si="67"/>
        <v/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 t="str">
        <f t="shared" si="54"/>
        <v/>
      </c>
      <c r="AE216" s="23" t="str">
        <f t="shared" si="55"/>
        <v/>
      </c>
      <c r="AF216" s="23" t="str">
        <f t="shared" si="56"/>
        <v/>
      </c>
      <c r="AG216" s="23" t="str">
        <f t="shared" si="57"/>
        <v/>
      </c>
      <c r="AH216">
        <f>SUMIF('库存（子SKU）'!$C:$C,$A216,'库存（子SKU）'!AJ:AJ)</f>
        <v>5</v>
      </c>
      <c r="AI216">
        <f>SUMIF('库存（子SKU）'!$C:$C,$A216,'库存（子SKU）'!AK:AK)</f>
        <v>54</v>
      </c>
      <c r="AJ216">
        <f>SUMIF('库存（子SKU）'!$C:$C,$A216,'库存（子SKU）'!AL:AL)</f>
        <v>0</v>
      </c>
      <c r="AK216">
        <f>SUMIF('库存（子SKU）'!$C:$C,$A216,'库存（子SKU）'!AM:AM)</f>
        <v>23</v>
      </c>
      <c r="AL216" s="23">
        <f t="shared" si="58"/>
        <v>0</v>
      </c>
      <c r="AM216" s="23">
        <f t="shared" si="59"/>
        <v>0</v>
      </c>
      <c r="AN216" s="23" t="str">
        <f t="shared" si="60"/>
        <v/>
      </c>
      <c r="AO216" s="23">
        <f t="shared" si="61"/>
        <v>0</v>
      </c>
      <c r="AP216" s="8">
        <f t="shared" si="62"/>
        <v>0</v>
      </c>
      <c r="AQ216" s="8">
        <f t="shared" si="63"/>
        <v>0</v>
      </c>
      <c r="AR216" s="8">
        <f t="shared" si="64"/>
        <v>0</v>
      </c>
      <c r="AS216" t="str">
        <f t="shared" si="65"/>
        <v>库存为0</v>
      </c>
      <c r="AT216" s="24" t="str">
        <f>IFERROR(时间!$B$4+AS216,"上周无销量")</f>
        <v>上周无销量</v>
      </c>
    </row>
    <row r="217" spans="1:46">
      <c r="A217" t="s">
        <v>4650</v>
      </c>
      <c r="B217" s="6">
        <f>SUMIF('库存（子SKU）'!$C:$C,$A217,'库存（子SKU）'!D:D)</f>
        <v>0</v>
      </c>
      <c r="C217" s="6">
        <f>SUMIF('库存（子SKU）'!$C:$C,$A217,'库存（子SKU）'!E:E)</f>
        <v>0</v>
      </c>
      <c r="D217" s="6">
        <f>SUMIF('库存（子SKU）'!$C:$C,$A217,'库存（子SKU）'!F:F)</f>
        <v>0</v>
      </c>
      <c r="E217" s="6">
        <f>SUMIF('库存（子SKU）'!$C:$C,$A217,'库存（子SKU）'!G:G)</f>
        <v>0</v>
      </c>
      <c r="F217" s="7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3" t="str">
        <f t="shared" si="66"/>
        <v/>
      </c>
      <c r="W217" s="23" t="str">
        <f t="shared" si="67"/>
        <v/>
      </c>
      <c r="X217" s="23" t="str">
        <f t="shared" si="68"/>
        <v/>
      </c>
      <c r="Y217" s="23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3" t="str">
        <f t="shared" si="54"/>
        <v/>
      </c>
      <c r="AE217" s="23" t="str">
        <f t="shared" si="55"/>
        <v/>
      </c>
      <c r="AF217" s="23" t="str">
        <f t="shared" si="56"/>
        <v/>
      </c>
      <c r="AG217" s="23" t="str">
        <f t="shared" si="57"/>
        <v/>
      </c>
      <c r="AH217">
        <f>SUMIF('库存（子SKU）'!$C:$C,$A217,'库存（子SKU）'!AJ:AJ)</f>
        <v>4</v>
      </c>
      <c r="AI217">
        <f>SUMIF('库存（子SKU）'!$C:$C,$A217,'库存（子SKU）'!AK:AK)</f>
        <v>12</v>
      </c>
      <c r="AJ217">
        <f>SUMIF('库存（子SKU）'!$C:$C,$A217,'库存（子SKU）'!AL:AL)</f>
        <v>0</v>
      </c>
      <c r="AK217">
        <f>SUMIF('库存（子SKU）'!$C:$C,$A217,'库存（子SKU）'!AM:AM)</f>
        <v>15</v>
      </c>
      <c r="AL217" s="23">
        <f t="shared" si="58"/>
        <v>0</v>
      </c>
      <c r="AM217" s="23">
        <f t="shared" si="59"/>
        <v>0</v>
      </c>
      <c r="AN217" s="23" t="str">
        <f t="shared" si="60"/>
        <v/>
      </c>
      <c r="AO217" s="23">
        <f t="shared" si="61"/>
        <v>0</v>
      </c>
      <c r="AP217" s="8">
        <f t="shared" si="62"/>
        <v>0</v>
      </c>
      <c r="AQ217" s="8">
        <f t="shared" si="63"/>
        <v>0</v>
      </c>
      <c r="AR217" s="8">
        <f t="shared" si="64"/>
        <v>0</v>
      </c>
      <c r="AS217" t="str">
        <f t="shared" si="65"/>
        <v>库存为0</v>
      </c>
      <c r="AT217" s="24" t="str">
        <f>IFERROR(时间!$B$4+AS217,"上周无销量")</f>
        <v>上周无销量</v>
      </c>
    </row>
    <row r="218" spans="1:46">
      <c r="A218" t="s">
        <v>4663</v>
      </c>
      <c r="B218" s="6">
        <f>SUMIF('库存（子SKU）'!$C:$C,$A218,'库存（子SKU）'!D:D)</f>
        <v>0</v>
      </c>
      <c r="C218" s="6">
        <f>SUMIF('库存（子SKU）'!$C:$C,$A218,'库存（子SKU）'!E:E)</f>
        <v>0</v>
      </c>
      <c r="D218" s="6">
        <f>SUMIF('库存（子SKU）'!$C:$C,$A218,'库存（子SKU）'!F:F)</f>
        <v>0</v>
      </c>
      <c r="E218" s="6">
        <f>SUMIF('库存（子SKU）'!$C:$C,$A218,'库存（子SKU）'!G:G)</f>
        <v>0</v>
      </c>
      <c r="F218" s="7" t="s">
        <v>54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23" t="str">
        <f t="shared" si="66"/>
        <v/>
      </c>
      <c r="W218" s="23" t="str">
        <f t="shared" si="67"/>
        <v/>
      </c>
      <c r="X218" s="23" t="str">
        <f t="shared" si="68"/>
        <v/>
      </c>
      <c r="Y218" s="23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23" t="str">
        <f t="shared" si="54"/>
        <v/>
      </c>
      <c r="AE218" s="23" t="str">
        <f t="shared" si="55"/>
        <v/>
      </c>
      <c r="AF218" s="23" t="str">
        <f t="shared" si="56"/>
        <v/>
      </c>
      <c r="AG218" s="23" t="str">
        <f t="shared" si="57"/>
        <v/>
      </c>
      <c r="AH218">
        <f>SUMIF('库存（子SKU）'!$C:$C,$A218,'库存（子SKU）'!AJ:AJ)</f>
        <v>17</v>
      </c>
      <c r="AI218">
        <f>SUMIF('库存（子SKU）'!$C:$C,$A218,'库存（子SKU）'!AK:AK)</f>
        <v>9</v>
      </c>
      <c r="AJ218">
        <f>SUMIF('库存（子SKU）'!$C:$C,$A218,'库存（子SKU）'!AL:AL)</f>
        <v>0</v>
      </c>
      <c r="AK218">
        <f>SUMIF('库存（子SKU）'!$C:$C,$A218,'库存（子SKU）'!AM:AM)</f>
        <v>12</v>
      </c>
      <c r="AL218" s="23">
        <f t="shared" si="58"/>
        <v>0</v>
      </c>
      <c r="AM218" s="23">
        <f t="shared" si="59"/>
        <v>0</v>
      </c>
      <c r="AN218" s="23" t="str">
        <f t="shared" si="60"/>
        <v/>
      </c>
      <c r="AO218" s="23">
        <f t="shared" si="61"/>
        <v>0</v>
      </c>
      <c r="AP218" s="8">
        <f t="shared" si="62"/>
        <v>0</v>
      </c>
      <c r="AQ218" s="8">
        <f t="shared" si="63"/>
        <v>0</v>
      </c>
      <c r="AR218" s="8">
        <f t="shared" si="64"/>
        <v>0</v>
      </c>
      <c r="AS218" t="str">
        <f t="shared" si="65"/>
        <v>库存为0</v>
      </c>
      <c r="AT218" s="24" t="str">
        <f>IFERROR(时间!$B$4+AS218,"上周无销量")</f>
        <v>上周无销量</v>
      </c>
    </row>
    <row r="219" spans="1:46">
      <c r="A219" t="s">
        <v>4672</v>
      </c>
      <c r="B219" s="6">
        <f>SUMIF('库存（子SKU）'!$C:$C,$A219,'库存（子SKU）'!D:D)</f>
        <v>0</v>
      </c>
      <c r="C219" s="6">
        <f>SUMIF('库存（子SKU）'!$C:$C,$A219,'库存（子SKU）'!E:E)</f>
        <v>0</v>
      </c>
      <c r="D219" s="6">
        <f>SUMIF('库存（子SKU）'!$C:$C,$A219,'库存（子SKU）'!F:F)</f>
        <v>0</v>
      </c>
      <c r="E219" s="6">
        <f>SUMIF('库存（子SKU）'!$C:$C,$A219,'库存（子SKU）'!G:G)</f>
        <v>0</v>
      </c>
      <c r="F219" s="7" t="s">
        <v>54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23" t="str">
        <f t="shared" si="66"/>
        <v/>
      </c>
      <c r="W219" s="23" t="str">
        <f t="shared" si="67"/>
        <v/>
      </c>
      <c r="X219" s="23" t="str">
        <f t="shared" si="68"/>
        <v/>
      </c>
      <c r="Y219" s="23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23" t="str">
        <f t="shared" si="54"/>
        <v/>
      </c>
      <c r="AE219" s="23" t="str">
        <f t="shared" si="55"/>
        <v/>
      </c>
      <c r="AF219" s="23" t="str">
        <f t="shared" si="56"/>
        <v/>
      </c>
      <c r="AG219" s="23" t="str">
        <f t="shared" si="57"/>
        <v/>
      </c>
      <c r="AH219">
        <f>SUMIF('库存（子SKU）'!$C:$C,$A219,'库存（子SKU）'!AJ:AJ)</f>
        <v>342</v>
      </c>
      <c r="AI219">
        <f>SUMIF('库存（子SKU）'!$C:$C,$A219,'库存（子SKU）'!AK:AK)</f>
        <v>421</v>
      </c>
      <c r="AJ219">
        <f>SUMIF('库存（子SKU）'!$C:$C,$A219,'库存（子SKU）'!AL:AL)</f>
        <v>365</v>
      </c>
      <c r="AK219">
        <f>SUMIF('库存（子SKU）'!$C:$C,$A219,'库存（子SKU）'!AM:AM)</f>
        <v>723</v>
      </c>
      <c r="AL219" s="23">
        <f t="shared" si="58"/>
        <v>0</v>
      </c>
      <c r="AM219" s="23">
        <f t="shared" si="59"/>
        <v>0</v>
      </c>
      <c r="AN219" s="23">
        <f t="shared" si="60"/>
        <v>0</v>
      </c>
      <c r="AO219" s="23">
        <f t="shared" si="61"/>
        <v>0</v>
      </c>
      <c r="AP219" s="8">
        <f t="shared" si="62"/>
        <v>0</v>
      </c>
      <c r="AQ219" s="8">
        <f t="shared" si="63"/>
        <v>0</v>
      </c>
      <c r="AR219" s="8">
        <f t="shared" si="64"/>
        <v>0</v>
      </c>
      <c r="AS219" t="str">
        <f t="shared" si="65"/>
        <v>库存为0</v>
      </c>
      <c r="AT219" s="24" t="str">
        <f>IFERROR(时间!$B$4+AS219,"上周无销量")</f>
        <v>上周无销量</v>
      </c>
    </row>
    <row r="220" spans="1:46">
      <c r="A220" t="s">
        <v>4707</v>
      </c>
      <c r="B220" s="6">
        <f>SUMIF('库存（子SKU）'!$C:$C,$A220,'库存（子SKU）'!D:D)</f>
        <v>0</v>
      </c>
      <c r="C220" s="6">
        <f>SUMIF('库存（子SKU）'!$C:$C,$A220,'库存（子SKU）'!E:E)</f>
        <v>0</v>
      </c>
      <c r="D220" s="6">
        <f>SUMIF('库存（子SKU）'!$C:$C,$A220,'库存（子SKU）'!F:F)</f>
        <v>0</v>
      </c>
      <c r="E220" s="6">
        <f>SUMIF('库存（子SKU）'!$C:$C,$A220,'库存（子SKU）'!G:G)</f>
        <v>0</v>
      </c>
      <c r="F220" s="7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23" t="str">
        <f t="shared" si="66"/>
        <v/>
      </c>
      <c r="W220" s="23" t="str">
        <f t="shared" si="67"/>
        <v/>
      </c>
      <c r="X220" s="23" t="str">
        <f t="shared" si="68"/>
        <v/>
      </c>
      <c r="Y220" s="23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23" t="str">
        <f t="shared" si="54"/>
        <v/>
      </c>
      <c r="AE220" s="23" t="str">
        <f t="shared" si="55"/>
        <v/>
      </c>
      <c r="AF220" s="23" t="str">
        <f t="shared" si="56"/>
        <v/>
      </c>
      <c r="AG220" s="23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23" t="str">
        <f t="shared" si="58"/>
        <v/>
      </c>
      <c r="AM220" s="23" t="str">
        <f t="shared" si="59"/>
        <v/>
      </c>
      <c r="AN220" s="23" t="str">
        <f t="shared" si="60"/>
        <v/>
      </c>
      <c r="AO220" s="23" t="str">
        <f t="shared" si="61"/>
        <v/>
      </c>
      <c r="AP220" s="8">
        <f t="shared" si="62"/>
        <v>0</v>
      </c>
      <c r="AQ220" s="8">
        <f t="shared" si="63"/>
        <v>0</v>
      </c>
      <c r="AR220" s="8">
        <f t="shared" si="64"/>
        <v>0</v>
      </c>
      <c r="AS220" t="str">
        <f t="shared" si="65"/>
        <v>库存为0</v>
      </c>
      <c r="AT220" s="24" t="str">
        <f>IFERROR(时间!$B$4+AS220,"上周无销量")</f>
        <v>上周无销量</v>
      </c>
    </row>
    <row r="221" spans="1:46">
      <c r="A221" t="s">
        <v>4714</v>
      </c>
      <c r="B221" s="6">
        <f>SUMIF('库存（子SKU）'!$C:$C,$A221,'库存（子SKU）'!D:D)</f>
        <v>1</v>
      </c>
      <c r="C221" s="6">
        <f>SUMIF('库存（子SKU）'!$C:$C,$A221,'库存（子SKU）'!E:E)</f>
        <v>2</v>
      </c>
      <c r="D221" s="6">
        <f>SUMIF('库存（子SKU）'!$C:$C,$A221,'库存（子SKU）'!F:F)</f>
        <v>1</v>
      </c>
      <c r="E221" s="6">
        <f>SUMIF('库存（子SKU）'!$C:$C,$A221,'库存（子SKU）'!G:G)</f>
        <v>3</v>
      </c>
      <c r="F221" s="7">
        <v>17.1371428571429</v>
      </c>
      <c r="G221">
        <f>SUMIF('库存（子SKU）'!$C:$C,$A221,'库存（子SKU）'!I:I)</f>
        <v>8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8</v>
      </c>
      <c r="L221">
        <f>SUMIF('库存（子SKU）'!$C:$C,$A221,'库存（子SKU）'!N:N)</f>
        <v>2</v>
      </c>
      <c r="M221">
        <f>SUMIF('库存（子SKU）'!$C:$C,$A221,'库存（子SKU）'!O:O)</f>
        <v>1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5211</v>
      </c>
      <c r="Q221">
        <f>SUMIF('库存（子SKU）'!$C:$C,$A221,'库存（子SKU）'!S:S)</f>
        <v>10507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42</v>
      </c>
      <c r="U221">
        <f>SUMIF('库存（子SKU）'!$C:$C,$A221,'库存（子SKU）'!W:W)</f>
        <v>71</v>
      </c>
      <c r="V221" s="23" t="str">
        <f t="shared" si="66"/>
        <v/>
      </c>
      <c r="W221" s="23" t="str">
        <f t="shared" si="67"/>
        <v/>
      </c>
      <c r="X221" s="23">
        <f t="shared" si="68"/>
        <v>0.00805987334484744</v>
      </c>
      <c r="Y221" s="23">
        <f t="shared" si="69"/>
        <v>0.00675739982868564</v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7.94</v>
      </c>
      <c r="AC221">
        <f>SUMIF('库存（子SKU）'!$C:$C,$A221,'库存（子SKU）'!AE:AE)</f>
        <v>13.27</v>
      </c>
      <c r="AD221" s="23">
        <f t="shared" si="54"/>
        <v>0</v>
      </c>
      <c r="AE221" s="23">
        <f t="shared" si="55"/>
        <v>0</v>
      </c>
      <c r="AF221" s="23">
        <f t="shared" si="56"/>
        <v>0.463321107035677</v>
      </c>
      <c r="AG221" s="23">
        <f t="shared" si="57"/>
        <v>0.258113815716349</v>
      </c>
      <c r="AH221">
        <f>SUMIF('库存（子SKU）'!$C:$C,$A221,'库存（子SKU）'!AJ:AJ)</f>
        <v>10</v>
      </c>
      <c r="AI221">
        <f>SUMIF('库存（子SKU）'!$C:$C,$A221,'库存（子SKU）'!AK:AK)</f>
        <v>23</v>
      </c>
      <c r="AJ221">
        <f>SUMIF('库存（子SKU）'!$C:$C,$A221,'库存（子SKU）'!AL:AL)</f>
        <v>0</v>
      </c>
      <c r="AK221">
        <f>SUMIF('库存（子SKU）'!$C:$C,$A221,'库存（子SKU）'!AM:AM)</f>
        <v>53</v>
      </c>
      <c r="AL221" s="23">
        <f t="shared" si="58"/>
        <v>0.1</v>
      </c>
      <c r="AM221" s="23">
        <f t="shared" si="59"/>
        <v>0.0869565217391304</v>
      </c>
      <c r="AN221" s="23" t="str">
        <f t="shared" si="60"/>
        <v/>
      </c>
      <c r="AO221" s="23">
        <f t="shared" si="61"/>
        <v>0.0566037735849057</v>
      </c>
      <c r="AP221" s="8">
        <f t="shared" si="62"/>
        <v>0.142857142857143</v>
      </c>
      <c r="AQ221" s="8">
        <f t="shared" si="63"/>
        <v>8.57142857142857</v>
      </c>
      <c r="AR221" s="8">
        <f t="shared" si="64"/>
        <v>-0.571428571428571</v>
      </c>
      <c r="AS221">
        <f t="shared" si="65"/>
        <v>56</v>
      </c>
      <c r="AT221" s="24">
        <f>IFERROR(时间!$B$4+AS221,"上周无销量")</f>
        <v>43395</v>
      </c>
    </row>
    <row r="222" spans="1:46">
      <c r="A222" t="s">
        <v>4742</v>
      </c>
      <c r="B222" s="6">
        <f>SUMIF('库存（子SKU）'!$C:$C,$A222,'库存（子SKU）'!D:D)</f>
        <v>2</v>
      </c>
      <c r="C222" s="6">
        <f>SUMIF('库存（子SKU）'!$C:$C,$A222,'库存（子SKU）'!E:E)</f>
        <v>1</v>
      </c>
      <c r="D222" s="6">
        <f>SUMIF('库存（子SKU）'!$C:$C,$A222,'库存（子SKU）'!F:F)</f>
        <v>0</v>
      </c>
      <c r="E222" s="6">
        <f>SUMIF('库存（子SKU）'!$C:$C,$A222,'库存（子SKU）'!G:G)</f>
        <v>1</v>
      </c>
      <c r="F222" s="7">
        <v>19.4925</v>
      </c>
      <c r="G222">
        <f>SUMIF('库存（子SKU）'!$C:$C,$A222,'库存（子SKU）'!I:I)</f>
        <v>2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2</v>
      </c>
      <c r="L222">
        <f>SUMIF('库存（子SKU）'!$C:$C,$A222,'库存（子SKU）'!N:N)</f>
        <v>0</v>
      </c>
      <c r="M222">
        <f>SUMIF('库存（子SKU）'!$C:$C,$A222,'库存（子SKU）'!O:O)</f>
        <v>1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 t="str">
        <f t="shared" si="66"/>
        <v/>
      </c>
      <c r="W222" s="23" t="str">
        <f t="shared" si="67"/>
        <v/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>
        <f t="shared" si="54"/>
        <v>0</v>
      </c>
      <c r="AE222" s="23">
        <f t="shared" si="55"/>
        <v>0</v>
      </c>
      <c r="AF222" s="23" t="str">
        <f t="shared" si="56"/>
        <v/>
      </c>
      <c r="AG222" s="23">
        <f t="shared" si="57"/>
        <v>0</v>
      </c>
      <c r="AH222">
        <f>SUMIF('库存（子SKU）'!$C:$C,$A222,'库存（子SKU）'!AJ:AJ)</f>
        <v>22</v>
      </c>
      <c r="AI222">
        <f>SUMIF('库存（子SKU）'!$C:$C,$A222,'库存（子SKU）'!AK:AK)</f>
        <v>22</v>
      </c>
      <c r="AJ222">
        <f>SUMIF('库存（子SKU）'!$C:$C,$A222,'库存（子SKU）'!AL:AL)</f>
        <v>0</v>
      </c>
      <c r="AK222">
        <f>SUMIF('库存（子SKU）'!$C:$C,$A222,'库存（子SKU）'!AM:AM)</f>
        <v>27</v>
      </c>
      <c r="AL222" s="23">
        <f t="shared" si="58"/>
        <v>0.0909090909090909</v>
      </c>
      <c r="AM222" s="23">
        <f t="shared" si="59"/>
        <v>0.0454545454545455</v>
      </c>
      <c r="AN222" s="23" t="str">
        <f t="shared" si="60"/>
        <v/>
      </c>
      <c r="AO222" s="23">
        <f t="shared" si="61"/>
        <v>0.037037037037037</v>
      </c>
      <c r="AP222" s="8">
        <f t="shared" si="62"/>
        <v>0.285714285714286</v>
      </c>
      <c r="AQ222" s="8">
        <f t="shared" si="63"/>
        <v>17.1428571428571</v>
      </c>
      <c r="AR222" s="8">
        <f t="shared" si="64"/>
        <v>-15.1428571428571</v>
      </c>
      <c r="AS222">
        <f t="shared" si="65"/>
        <v>7</v>
      </c>
      <c r="AT222" s="24">
        <f>IFERROR(时间!$B$4+AS222,"上周无销量")</f>
        <v>43346</v>
      </c>
    </row>
    <row r="223" spans="1:46">
      <c r="A223" t="s">
        <v>4751</v>
      </c>
      <c r="B223" s="6">
        <f>SUMIF('库存（子SKU）'!$C:$C,$A223,'库存（子SKU）'!D:D)</f>
        <v>0</v>
      </c>
      <c r="C223" s="6">
        <f>SUMIF('库存（子SKU）'!$C:$C,$A223,'库存（子SKU）'!E:E)</f>
        <v>0</v>
      </c>
      <c r="D223" s="6">
        <f>SUMIF('库存（子SKU）'!$C:$C,$A223,'库存（子SKU）'!F:F)</f>
        <v>0</v>
      </c>
      <c r="E223" s="6">
        <f>SUMIF('库存（子SKU）'!$C:$C,$A223,'库存（子SKU）'!G:G)</f>
        <v>0</v>
      </c>
      <c r="F223" s="7" t="s">
        <v>54</v>
      </c>
      <c r="G223">
        <f>SUMIF('库存（子SKU）'!$C:$C,$A223,'库存（子SKU）'!I:I)</f>
        <v>3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3</v>
      </c>
      <c r="L223">
        <f>SUMIF('库存（子SKU）'!$C:$C,$A223,'库存（子SKU）'!N:N)</f>
        <v>0</v>
      </c>
      <c r="M223">
        <f>SUMIF('库存（子SKU）'!$C:$C,$A223,'库存（子SKU）'!O:O)</f>
        <v>1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 t="str">
        <f t="shared" si="54"/>
        <v/>
      </c>
      <c r="AE223" s="23" t="str">
        <f t="shared" si="55"/>
        <v/>
      </c>
      <c r="AF223" s="23" t="str">
        <f t="shared" si="56"/>
        <v/>
      </c>
      <c r="AG223" s="23" t="str">
        <f t="shared" si="57"/>
        <v/>
      </c>
      <c r="AH223">
        <f>SUMIF('库存（子SKU）'!$C:$C,$A223,'库存（子SKU）'!AJ:AJ)</f>
        <v>2</v>
      </c>
      <c r="AI223">
        <f>SUMIF('库存（子SKU）'!$C:$C,$A223,'库存（子SKU）'!AK:AK)</f>
        <v>1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23">
        <f t="shared" si="58"/>
        <v>0</v>
      </c>
      <c r="AM223" s="23">
        <f t="shared" si="59"/>
        <v>0</v>
      </c>
      <c r="AN223" s="23" t="str">
        <f t="shared" si="60"/>
        <v/>
      </c>
      <c r="AO223" s="23" t="str">
        <f t="shared" si="61"/>
        <v/>
      </c>
      <c r="AP223" s="8">
        <f t="shared" si="62"/>
        <v>0</v>
      </c>
      <c r="AQ223" s="8">
        <f t="shared" si="63"/>
        <v>0</v>
      </c>
      <c r="AR223" s="8">
        <f t="shared" si="64"/>
        <v>3</v>
      </c>
      <c r="AS223" t="str">
        <f t="shared" si="65"/>
        <v>库存为3</v>
      </c>
      <c r="AT223" s="24" t="str">
        <f>IFERROR(时间!$B$4+AS223,"上周无销量")</f>
        <v>上周无销量</v>
      </c>
    </row>
    <row r="224" spans="1:46">
      <c r="A224" t="s">
        <v>4756</v>
      </c>
      <c r="B224" s="6">
        <f>SUMIF('库存（子SKU）'!$C:$C,$A224,'库存（子SKU）'!D:D)</f>
        <v>0</v>
      </c>
      <c r="C224" s="6">
        <f>SUMIF('库存（子SKU）'!$C:$C,$A224,'库存（子SKU）'!E:E)</f>
        <v>0</v>
      </c>
      <c r="D224" s="6">
        <f>SUMIF('库存（子SKU）'!$C:$C,$A224,'库存（子SKU）'!F:F)</f>
        <v>0</v>
      </c>
      <c r="E224" s="6">
        <f>SUMIF('库存（子SKU）'!$C:$C,$A224,'库存（子SKU）'!G:G)</f>
        <v>0</v>
      </c>
      <c r="F224" s="7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 t="str">
        <f t="shared" si="54"/>
        <v/>
      </c>
      <c r="AE224" s="23" t="str">
        <f t="shared" si="55"/>
        <v/>
      </c>
      <c r="AF224" s="23" t="str">
        <f t="shared" si="56"/>
        <v/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 t="str">
        <f t="shared" si="61"/>
        <v/>
      </c>
      <c r="AP224" s="8">
        <f t="shared" si="62"/>
        <v>0</v>
      </c>
      <c r="AQ224" s="8">
        <f t="shared" si="63"/>
        <v>0</v>
      </c>
      <c r="AR224" s="8">
        <f t="shared" si="64"/>
        <v>0</v>
      </c>
      <c r="AS224" t="str">
        <f t="shared" si="65"/>
        <v>库存为0</v>
      </c>
      <c r="AT224" s="24" t="str">
        <f>IFERROR(时间!$B$4+AS224,"上周无销量")</f>
        <v>上周无销量</v>
      </c>
    </row>
    <row r="225" spans="1:46">
      <c r="A225" t="s">
        <v>4759</v>
      </c>
      <c r="B225" s="6">
        <f>SUMIF('库存（子SKU）'!$C:$C,$A225,'库存（子SKU）'!D:D)</f>
        <v>2</v>
      </c>
      <c r="C225" s="6">
        <f>SUMIF('库存（子SKU）'!$C:$C,$A225,'库存（子SKU）'!E:E)</f>
        <v>1</v>
      </c>
      <c r="D225" s="6">
        <f>SUMIF('库存（子SKU）'!$C:$C,$A225,'库存（子SKU）'!F:F)</f>
        <v>6</v>
      </c>
      <c r="E225" s="6">
        <f>SUMIF('库存（子SKU）'!$C:$C,$A225,'库存（子SKU）'!G:G)</f>
        <v>6</v>
      </c>
      <c r="F225" s="7">
        <v>17.994</v>
      </c>
      <c r="G225">
        <f>SUMIF('库存（子SKU）'!$C:$C,$A225,'库存（子SKU）'!I:I)</f>
        <v>9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9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2539</v>
      </c>
      <c r="P225">
        <f>SUMIF('库存（子SKU）'!$C:$C,$A225,'库存（子SKU）'!R:R)</f>
        <v>3224</v>
      </c>
      <c r="Q225">
        <f>SUMIF('库存（子SKU）'!$C:$C,$A225,'库存（子SKU）'!S:S)</f>
        <v>1049</v>
      </c>
      <c r="R225">
        <f>SUMIF('库存（子SKU）'!$C:$C,$A225,'库存（子SKU）'!T:T)</f>
        <v>0</v>
      </c>
      <c r="S225">
        <f>SUMIF('库存（子SKU）'!$C:$C,$A225,'库存（子SKU）'!U:U)</f>
        <v>15</v>
      </c>
      <c r="T225">
        <f>SUMIF('库存（子SKU）'!$C:$C,$A225,'库存（子SKU）'!V:V)</f>
        <v>19</v>
      </c>
      <c r="U225">
        <f>SUMIF('库存（子SKU）'!$C:$C,$A225,'库存（子SKU）'!W:W)</f>
        <v>10</v>
      </c>
      <c r="V225" s="23" t="str">
        <f t="shared" si="66"/>
        <v/>
      </c>
      <c r="W225" s="23">
        <f t="shared" si="67"/>
        <v>0.00590783773139031</v>
      </c>
      <c r="X225" s="23">
        <f t="shared" si="68"/>
        <v>0.00589330024813896</v>
      </c>
      <c r="Y225" s="23">
        <f t="shared" si="69"/>
        <v>0.00953288846520496</v>
      </c>
      <c r="Z225">
        <f>SUMIF('库存（子SKU）'!$C:$C,$A225,'库存（子SKU）'!AB:AB)</f>
        <v>0</v>
      </c>
      <c r="AA225">
        <f>SUMIF('库存（子SKU）'!$C:$C,$A225,'库存（子SKU）'!AC:AC)</f>
        <v>2.5</v>
      </c>
      <c r="AB225">
        <f>SUMIF('库存（子SKU）'!$C:$C,$A225,'库存（子SKU）'!AD:AD)</f>
        <v>3.62</v>
      </c>
      <c r="AC225">
        <f>SUMIF('库存（子SKU）'!$C:$C,$A225,'库存（子SKU）'!AE:AE)</f>
        <v>2.25</v>
      </c>
      <c r="AD225" s="23">
        <f t="shared" si="54"/>
        <v>0</v>
      </c>
      <c r="AE225" s="23">
        <f t="shared" si="55"/>
        <v>0.13893520062243</v>
      </c>
      <c r="AF225" s="23">
        <f t="shared" si="56"/>
        <v>0.0335296950835464</v>
      </c>
      <c r="AG225" s="23">
        <f t="shared" si="57"/>
        <v>0.0208402800933645</v>
      </c>
      <c r="AH225">
        <f>SUMIF('库存（子SKU）'!$C:$C,$A225,'库存（子SKU）'!AJ:AJ)</f>
        <v>25</v>
      </c>
      <c r="AI225">
        <f>SUMIF('库存（子SKU）'!$C:$C,$A225,'库存（子SKU）'!AK:AK)</f>
        <v>16</v>
      </c>
      <c r="AJ225">
        <f>SUMIF('库存（子SKU）'!$C:$C,$A225,'库存（子SKU）'!AL:AL)</f>
        <v>0</v>
      </c>
      <c r="AK225">
        <f>SUMIF('库存（子SKU）'!$C:$C,$A225,'库存（子SKU）'!AM:AM)</f>
        <v>62</v>
      </c>
      <c r="AL225" s="23">
        <f t="shared" si="58"/>
        <v>0.08</v>
      </c>
      <c r="AM225" s="23">
        <f t="shared" si="59"/>
        <v>0.0625</v>
      </c>
      <c r="AN225" s="23" t="str">
        <f t="shared" si="60"/>
        <v/>
      </c>
      <c r="AO225" s="23">
        <f t="shared" si="61"/>
        <v>0.0967741935483871</v>
      </c>
      <c r="AP225" s="8">
        <f t="shared" si="62"/>
        <v>0.285714285714286</v>
      </c>
      <c r="AQ225" s="8">
        <f t="shared" si="63"/>
        <v>17.1428571428571</v>
      </c>
      <c r="AR225" s="8">
        <f t="shared" si="64"/>
        <v>-8.14285714285714</v>
      </c>
      <c r="AS225">
        <f t="shared" si="65"/>
        <v>31</v>
      </c>
      <c r="AT225" s="24">
        <f>IFERROR(时间!$B$4+AS225,"上周无销量")</f>
        <v>43370</v>
      </c>
    </row>
    <row r="226" spans="1:46">
      <c r="A226" t="s">
        <v>4778</v>
      </c>
      <c r="B226" s="6">
        <f>SUMIF('库存（子SKU）'!$C:$C,$A226,'库存（子SKU）'!D:D)</f>
        <v>0</v>
      </c>
      <c r="C226" s="6">
        <f>SUMIF('库存（子SKU）'!$C:$C,$A226,'库存（子SKU）'!E:E)</f>
        <v>0</v>
      </c>
      <c r="D226" s="6">
        <f>SUMIF('库存（子SKU）'!$C:$C,$A226,'库存（子SKU）'!F:F)</f>
        <v>0</v>
      </c>
      <c r="E226" s="6">
        <f>SUMIF('库存（子SKU）'!$C:$C,$A226,'库存（子SKU）'!G:G)</f>
        <v>0</v>
      </c>
      <c r="F226" s="7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 t="str">
        <f t="shared" si="54"/>
        <v/>
      </c>
      <c r="AE226" s="23" t="str">
        <f t="shared" si="55"/>
        <v/>
      </c>
      <c r="AF226" s="23" t="str">
        <f t="shared" si="56"/>
        <v/>
      </c>
      <c r="AG226" s="23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 t="str">
        <f t="shared" si="58"/>
        <v/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</v>
      </c>
      <c r="AQ226" s="8">
        <f t="shared" si="63"/>
        <v>0</v>
      </c>
      <c r="AR226" s="8">
        <f t="shared" si="64"/>
        <v>0</v>
      </c>
      <c r="AS226" t="str">
        <f t="shared" si="65"/>
        <v>库存为0</v>
      </c>
      <c r="AT226" s="24" t="str">
        <f>IFERROR(时间!$B$4+AS226,"上周无销量")</f>
        <v>上周无销量</v>
      </c>
    </row>
    <row r="227" spans="1:46">
      <c r="A227" t="s">
        <v>4780</v>
      </c>
      <c r="B227" s="6">
        <f>SUMIF('库存（子SKU）'!$C:$C,$A227,'库存（子SKU）'!D:D)</f>
        <v>0</v>
      </c>
      <c r="C227" s="6">
        <f>SUMIF('库存（子SKU）'!$C:$C,$A227,'库存（子SKU）'!E:E)</f>
        <v>0</v>
      </c>
      <c r="D227" s="6">
        <f>SUMIF('库存（子SKU）'!$C:$C,$A227,'库存（子SKU）'!F:F)</f>
        <v>0</v>
      </c>
      <c r="E227" s="6">
        <f>SUMIF('库存（子SKU）'!$C:$C,$A227,'库存（子SKU）'!G:G)</f>
        <v>0</v>
      </c>
      <c r="F227" s="7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1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 t="str">
        <f t="shared" si="54"/>
        <v/>
      </c>
      <c r="AE227" s="23" t="str">
        <f t="shared" si="55"/>
        <v/>
      </c>
      <c r="AF227" s="23" t="str">
        <f t="shared" si="56"/>
        <v/>
      </c>
      <c r="AG227" s="23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23" t="str">
        <f t="shared" si="58"/>
        <v/>
      </c>
      <c r="AM227" s="23" t="str">
        <f t="shared" si="59"/>
        <v/>
      </c>
      <c r="AN227" s="23" t="str">
        <f t="shared" si="60"/>
        <v/>
      </c>
      <c r="AO227" s="23" t="str">
        <f t="shared" si="61"/>
        <v/>
      </c>
      <c r="AP227" s="8">
        <f t="shared" si="62"/>
        <v>0</v>
      </c>
      <c r="AQ227" s="8">
        <f t="shared" si="63"/>
        <v>0</v>
      </c>
      <c r="AR227" s="8">
        <f t="shared" si="64"/>
        <v>0</v>
      </c>
      <c r="AS227" t="str">
        <f t="shared" si="65"/>
        <v>库存为0</v>
      </c>
      <c r="AT227" s="24" t="str">
        <f>IFERROR(时间!$B$4+AS227,"上周无销量")</f>
        <v>上周无销量</v>
      </c>
    </row>
    <row r="228" spans="1:46">
      <c r="A228" t="s">
        <v>4782</v>
      </c>
      <c r="B228" s="6">
        <f>SUMIF('库存（子SKU）'!$C:$C,$A228,'库存（子SKU）'!D:D)</f>
        <v>0</v>
      </c>
      <c r="C228" s="6">
        <f>SUMIF('库存（子SKU）'!$C:$C,$A228,'库存（子SKU）'!E:E)</f>
        <v>0</v>
      </c>
      <c r="D228" s="6">
        <f>SUMIF('库存（子SKU）'!$C:$C,$A228,'库存（子SKU）'!F:F)</f>
        <v>0</v>
      </c>
      <c r="E228" s="6">
        <f>SUMIF('库存（子SKU）'!$C:$C,$A228,'库存（子SKU）'!G:G)</f>
        <v>0</v>
      </c>
      <c r="F228" s="7" t="s">
        <v>54</v>
      </c>
      <c r="G228">
        <f>SUMIF('库存（子SKU）'!$C:$C,$A228,'库存（子SKU）'!I:I)</f>
        <v>6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6</v>
      </c>
      <c r="L228">
        <f>SUMIF('库存（子SKU）'!$C:$C,$A228,'库存（子SKU）'!N:N)</f>
        <v>0</v>
      </c>
      <c r="M228">
        <f>SUMIF('库存（子SKU）'!$C:$C,$A228,'库存（子SKU）'!O:O)</f>
        <v>6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 t="str">
        <f t="shared" si="54"/>
        <v/>
      </c>
      <c r="AE228" s="23" t="str">
        <f t="shared" si="55"/>
        <v/>
      </c>
      <c r="AF228" s="23" t="str">
        <f t="shared" si="56"/>
        <v/>
      </c>
      <c r="AG228" s="23" t="str">
        <f t="shared" si="57"/>
        <v/>
      </c>
      <c r="AH228">
        <f>SUMIF('库存（子SKU）'!$C:$C,$A228,'库存（子SKU）'!AJ:AJ)</f>
        <v>17</v>
      </c>
      <c r="AI228">
        <f>SUMIF('库存（子SKU）'!$C:$C,$A228,'库存（子SKU）'!AK:AK)</f>
        <v>9</v>
      </c>
      <c r="AJ228">
        <f>SUMIF('库存（子SKU）'!$C:$C,$A228,'库存（子SKU）'!AL:AL)</f>
        <v>0</v>
      </c>
      <c r="AK228">
        <f>SUMIF('库存（子SKU）'!$C:$C,$A228,'库存（子SKU）'!AM:AM)</f>
        <v>12</v>
      </c>
      <c r="AL228" s="23">
        <f t="shared" si="58"/>
        <v>0</v>
      </c>
      <c r="AM228" s="23">
        <f t="shared" si="59"/>
        <v>0</v>
      </c>
      <c r="AN228" s="23" t="str">
        <f t="shared" si="60"/>
        <v/>
      </c>
      <c r="AO228" s="23">
        <f t="shared" si="61"/>
        <v>0</v>
      </c>
      <c r="AP228" s="8">
        <f t="shared" si="62"/>
        <v>0</v>
      </c>
      <c r="AQ228" s="8">
        <f t="shared" si="63"/>
        <v>0</v>
      </c>
      <c r="AR228" s="8">
        <f t="shared" si="64"/>
        <v>6</v>
      </c>
      <c r="AS228" t="str">
        <f t="shared" si="65"/>
        <v>库存为6</v>
      </c>
      <c r="AT228" s="24" t="str">
        <f>IFERROR(时间!$B$4+AS228,"上周无销量")</f>
        <v>上周无销量</v>
      </c>
    </row>
    <row r="229" spans="1:46">
      <c r="A229" t="s">
        <v>4787</v>
      </c>
      <c r="B229" s="6">
        <f>SUMIF('库存（子SKU）'!$C:$C,$A229,'库存（子SKU）'!D:D)</f>
        <v>0</v>
      </c>
      <c r="C229" s="6">
        <f>SUMIF('库存（子SKU）'!$C:$C,$A229,'库存（子SKU）'!E:E)</f>
        <v>0</v>
      </c>
      <c r="D229" s="6">
        <f>SUMIF('库存（子SKU）'!$C:$C,$A229,'库存（子SKU）'!F:F)</f>
        <v>0</v>
      </c>
      <c r="E229" s="6">
        <f>SUMIF('库存（子SKU）'!$C:$C,$A229,'库存（子SKU）'!G:G)</f>
        <v>0</v>
      </c>
      <c r="F229" s="7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23" t="str">
        <f t="shared" si="66"/>
        <v/>
      </c>
      <c r="W229" s="23" t="str">
        <f t="shared" si="67"/>
        <v/>
      </c>
      <c r="X229" s="23" t="str">
        <f t="shared" si="68"/>
        <v/>
      </c>
      <c r="Y229" s="23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23" t="str">
        <f t="shared" si="54"/>
        <v/>
      </c>
      <c r="AE229" s="23" t="str">
        <f t="shared" si="55"/>
        <v/>
      </c>
      <c r="AF229" s="23" t="str">
        <f t="shared" si="56"/>
        <v/>
      </c>
      <c r="AG229" s="23" t="str">
        <f t="shared" si="57"/>
        <v/>
      </c>
      <c r="AH229">
        <f>SUMIF('库存（子SKU）'!$C:$C,$A229,'库存（子SKU）'!AJ:AJ)</f>
        <v>0</v>
      </c>
      <c r="AI229">
        <f>SUMIF('库存（子SKU）'!$C:$C,$A229,'库存（子SKU）'!AK:AK)</f>
        <v>0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23" t="str">
        <f t="shared" si="58"/>
        <v/>
      </c>
      <c r="AM229" s="23" t="str">
        <f t="shared" si="59"/>
        <v/>
      </c>
      <c r="AN229" s="23" t="str">
        <f t="shared" si="60"/>
        <v/>
      </c>
      <c r="AO229" s="23" t="str">
        <f t="shared" si="61"/>
        <v/>
      </c>
      <c r="AP229" s="8">
        <f t="shared" si="62"/>
        <v>0</v>
      </c>
      <c r="AQ229" s="8">
        <f t="shared" si="63"/>
        <v>0</v>
      </c>
      <c r="AR229" s="8">
        <f t="shared" si="64"/>
        <v>0</v>
      </c>
      <c r="AS229" t="str">
        <f t="shared" si="65"/>
        <v>库存为0</v>
      </c>
      <c r="AT229" s="24" t="str">
        <f>IFERROR(时间!$B$4+AS229,"上周无销量")</f>
        <v>上周无销量</v>
      </c>
    </row>
    <row r="230" spans="1:46">
      <c r="A230" t="s">
        <v>4790</v>
      </c>
      <c r="B230" s="6">
        <f>SUMIF('库存（子SKU）'!$C:$C,$A230,'库存（子SKU）'!D:D)</f>
        <v>0</v>
      </c>
      <c r="C230" s="6">
        <f>SUMIF('库存（子SKU）'!$C:$C,$A230,'库存（子SKU）'!E:E)</f>
        <v>0</v>
      </c>
      <c r="D230" s="6">
        <f>SUMIF('库存（子SKU）'!$C:$C,$A230,'库存（子SKU）'!F:F)</f>
        <v>0</v>
      </c>
      <c r="E230" s="6">
        <f>SUMIF('库存（子SKU）'!$C:$C,$A230,'库存（子SKU）'!G:G)</f>
        <v>0</v>
      </c>
      <c r="F230" s="7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23" t="str">
        <f t="shared" si="66"/>
        <v/>
      </c>
      <c r="W230" s="23" t="str">
        <f t="shared" si="67"/>
        <v/>
      </c>
      <c r="X230" s="23" t="str">
        <f t="shared" si="68"/>
        <v/>
      </c>
      <c r="Y230" s="23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23" t="str">
        <f t="shared" si="54"/>
        <v/>
      </c>
      <c r="AE230" s="23" t="str">
        <f t="shared" si="55"/>
        <v/>
      </c>
      <c r="AF230" s="23" t="str">
        <f t="shared" si="56"/>
        <v/>
      </c>
      <c r="AG230" s="23" t="str">
        <f t="shared" si="57"/>
        <v/>
      </c>
      <c r="AH230">
        <f>SUMIF('库存（子SKU）'!$C:$C,$A230,'库存（子SKU）'!AJ:AJ)</f>
        <v>495</v>
      </c>
      <c r="AI230">
        <f>SUMIF('库存（子SKU）'!$C:$C,$A230,'库存（子SKU）'!AK:AK)</f>
        <v>469</v>
      </c>
      <c r="AJ230">
        <f>SUMIF('库存（子SKU）'!$C:$C,$A230,'库存（子SKU）'!AL:AL)</f>
        <v>0</v>
      </c>
      <c r="AK230">
        <f>SUMIF('库存（子SKU）'!$C:$C,$A230,'库存（子SKU）'!AM:AM)</f>
        <v>461</v>
      </c>
      <c r="AL230" s="23">
        <f t="shared" si="58"/>
        <v>0</v>
      </c>
      <c r="AM230" s="23">
        <f t="shared" si="59"/>
        <v>0</v>
      </c>
      <c r="AN230" s="23" t="str">
        <f t="shared" si="60"/>
        <v/>
      </c>
      <c r="AO230" s="23">
        <f t="shared" si="61"/>
        <v>0</v>
      </c>
      <c r="AP230" s="8">
        <f t="shared" si="62"/>
        <v>0</v>
      </c>
      <c r="AQ230" s="8">
        <f t="shared" si="63"/>
        <v>0</v>
      </c>
      <c r="AR230" s="8">
        <f t="shared" si="64"/>
        <v>0</v>
      </c>
      <c r="AS230" t="str">
        <f t="shared" si="65"/>
        <v>库存为0</v>
      </c>
      <c r="AT230" s="24" t="str">
        <f>IFERROR(时间!$B$4+AS230,"上周无销量")</f>
        <v>上周无销量</v>
      </c>
    </row>
    <row r="231" spans="1:46">
      <c r="A231" t="s">
        <v>4869</v>
      </c>
      <c r="B231" s="6">
        <f>SUMIF('库存（子SKU）'!$C:$C,$A231,'库存（子SKU）'!D:D)</f>
        <v>0</v>
      </c>
      <c r="C231" s="6">
        <f>SUMIF('库存（子SKU）'!$C:$C,$A231,'库存（子SKU）'!E:E)</f>
        <v>0</v>
      </c>
      <c r="D231" s="6">
        <f>SUMIF('库存（子SKU）'!$C:$C,$A231,'库存（子SKU）'!F:F)</f>
        <v>0</v>
      </c>
      <c r="E231" s="6">
        <f>SUMIF('库存（子SKU）'!$C:$C,$A231,'库存（子SKU）'!G:G)</f>
        <v>0</v>
      </c>
      <c r="F231" s="7" t="s">
        <v>54</v>
      </c>
      <c r="G231">
        <f>SUMIF('库存（子SKU）'!$C:$C,$A231,'库存（子SKU）'!I:I)</f>
        <v>1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1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 t="str">
        <f t="shared" si="54"/>
        <v/>
      </c>
      <c r="AE231" s="23" t="str">
        <f t="shared" si="55"/>
        <v/>
      </c>
      <c r="AF231" s="23" t="str">
        <f t="shared" si="56"/>
        <v/>
      </c>
      <c r="AG231" s="23" t="str">
        <f t="shared" si="57"/>
        <v/>
      </c>
      <c r="AH231">
        <f>SUMIF('库存（子SKU）'!$C:$C,$A231,'库存（子SKU）'!AJ:AJ)</f>
        <v>20</v>
      </c>
      <c r="AI231">
        <f>SUMIF('库存（子SKU）'!$C:$C,$A231,'库存（子SKU）'!AK:AK)</f>
        <v>9</v>
      </c>
      <c r="AJ231">
        <f>SUMIF('库存（子SKU）'!$C:$C,$A231,'库存（子SKU）'!AL:AL)</f>
        <v>0</v>
      </c>
      <c r="AK231">
        <f>SUMIF('库存（子SKU）'!$C:$C,$A231,'库存（子SKU）'!AM:AM)</f>
        <v>10</v>
      </c>
      <c r="AL231" s="23">
        <f t="shared" si="58"/>
        <v>0</v>
      </c>
      <c r="AM231" s="23">
        <f t="shared" si="59"/>
        <v>0</v>
      </c>
      <c r="AN231" s="23" t="str">
        <f t="shared" si="60"/>
        <v/>
      </c>
      <c r="AO231" s="23">
        <f t="shared" si="61"/>
        <v>0</v>
      </c>
      <c r="AP231" s="8">
        <f t="shared" si="62"/>
        <v>0</v>
      </c>
      <c r="AQ231" s="8">
        <f t="shared" si="63"/>
        <v>0</v>
      </c>
      <c r="AR231" s="8">
        <f t="shared" si="64"/>
        <v>1</v>
      </c>
      <c r="AS231" t="str">
        <f t="shared" si="65"/>
        <v>库存为1</v>
      </c>
      <c r="AT231" s="24" t="str">
        <f>IFERROR(时间!$B$4+AS231,"上周无销量")</f>
        <v>上周无销量</v>
      </c>
    </row>
    <row r="232" spans="1:46">
      <c r="A232" t="s">
        <v>4906</v>
      </c>
      <c r="B232" s="6">
        <f>SUMIF('库存（子SKU）'!$C:$C,$A232,'库存（子SKU）'!D:D)</f>
        <v>0</v>
      </c>
      <c r="C232" s="6">
        <f>SUMIF('库存（子SKU）'!$C:$C,$A232,'库存（子SKU）'!E:E)</f>
        <v>0</v>
      </c>
      <c r="D232" s="6">
        <f>SUMIF('库存（子SKU）'!$C:$C,$A232,'库存（子SKU）'!F:F)</f>
        <v>0</v>
      </c>
      <c r="E232" s="6">
        <f>SUMIF('库存（子SKU）'!$C:$C,$A232,'库存（子SKU）'!G:G)</f>
        <v>0</v>
      </c>
      <c r="F232" s="7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23" t="str">
        <f t="shared" si="66"/>
        <v/>
      </c>
      <c r="W232" s="23" t="str">
        <f t="shared" si="67"/>
        <v/>
      </c>
      <c r="X232" s="23" t="str">
        <f t="shared" si="68"/>
        <v/>
      </c>
      <c r="Y232" s="23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23" t="str">
        <f t="shared" si="54"/>
        <v/>
      </c>
      <c r="AE232" s="23" t="str">
        <f t="shared" si="55"/>
        <v/>
      </c>
      <c r="AF232" s="23" t="str">
        <f t="shared" si="56"/>
        <v/>
      </c>
      <c r="AG232" s="23" t="str">
        <f t="shared" si="57"/>
        <v/>
      </c>
      <c r="AH232">
        <f>SUMIF('库存（子SKU）'!$C:$C,$A232,'库存（子SKU）'!AJ:AJ)</f>
        <v>29</v>
      </c>
      <c r="AI232">
        <f>SUMIF('库存（子SKU）'!$C:$C,$A232,'库存（子SKU）'!AK:AK)</f>
        <v>45</v>
      </c>
      <c r="AJ232">
        <f>SUMIF('库存（子SKU）'!$C:$C,$A232,'库存（子SKU）'!AL:AL)</f>
        <v>0</v>
      </c>
      <c r="AK232">
        <f>SUMIF('库存（子SKU）'!$C:$C,$A232,'库存（子SKU）'!AM:AM)</f>
        <v>29</v>
      </c>
      <c r="AL232" s="23">
        <f t="shared" si="58"/>
        <v>0</v>
      </c>
      <c r="AM232" s="23">
        <f t="shared" si="59"/>
        <v>0</v>
      </c>
      <c r="AN232" s="23" t="str">
        <f t="shared" si="60"/>
        <v/>
      </c>
      <c r="AO232" s="23">
        <f t="shared" si="61"/>
        <v>0</v>
      </c>
      <c r="AP232" s="8">
        <f t="shared" si="62"/>
        <v>0</v>
      </c>
      <c r="AQ232" s="8">
        <f t="shared" si="63"/>
        <v>0</v>
      </c>
      <c r="AR232" s="8">
        <f t="shared" si="64"/>
        <v>0</v>
      </c>
      <c r="AS232" t="str">
        <f t="shared" si="65"/>
        <v>库存为0</v>
      </c>
      <c r="AT232" s="24" t="str">
        <f>IFERROR(时间!$B$4+AS232,"上周无销量")</f>
        <v>上周无销量</v>
      </c>
    </row>
    <row r="233" spans="1:46">
      <c r="A233" t="s">
        <v>4943</v>
      </c>
      <c r="B233" s="6">
        <f>SUMIF('库存（子SKU）'!$C:$C,$A233,'库存（子SKU）'!D:D)</f>
        <v>0</v>
      </c>
      <c r="C233" s="6">
        <f>SUMIF('库存（子SKU）'!$C:$C,$A233,'库存（子SKU）'!E:E)</f>
        <v>0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23" t="str">
        <f t="shared" si="66"/>
        <v/>
      </c>
      <c r="W233" s="23" t="str">
        <f t="shared" si="67"/>
        <v/>
      </c>
      <c r="X233" s="23" t="str">
        <f t="shared" si="68"/>
        <v/>
      </c>
      <c r="Y233" s="23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23" t="str">
        <f t="shared" si="54"/>
        <v/>
      </c>
      <c r="AE233" s="23" t="str">
        <f t="shared" si="55"/>
        <v/>
      </c>
      <c r="AF233" s="23" t="str">
        <f t="shared" si="56"/>
        <v/>
      </c>
      <c r="AG233" s="23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23" t="str">
        <f t="shared" si="58"/>
        <v/>
      </c>
      <c r="AM233" s="23" t="str">
        <f t="shared" si="59"/>
        <v/>
      </c>
      <c r="AN233" s="23" t="str">
        <f t="shared" si="60"/>
        <v/>
      </c>
      <c r="AO233" s="23" t="str">
        <f t="shared" si="61"/>
        <v/>
      </c>
      <c r="AP233" s="8">
        <f t="shared" si="62"/>
        <v>0</v>
      </c>
      <c r="AQ233" s="8">
        <f t="shared" si="63"/>
        <v>0</v>
      </c>
      <c r="AR233" s="8">
        <f t="shared" si="64"/>
        <v>0</v>
      </c>
      <c r="AS233" t="str">
        <f t="shared" si="65"/>
        <v>库存为0</v>
      </c>
      <c r="AT233" s="24" t="str">
        <f>IFERROR(时间!$B$4+AS233,"上周无销量")</f>
        <v>上周无销量</v>
      </c>
    </row>
    <row r="234" spans="1:46">
      <c r="A234" t="s">
        <v>4958</v>
      </c>
      <c r="B234" s="6">
        <f>SUMIF('库存（子SKU）'!$C:$C,$A234,'库存（子SKU）'!D:D)</f>
        <v>0</v>
      </c>
      <c r="C234" s="6">
        <f>SUMIF('库存（子SKU）'!$C:$C,$A234,'库存（子SKU）'!E:E)</f>
        <v>0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 t="str">
        <f t="shared" si="54"/>
        <v/>
      </c>
      <c r="AE234" s="23" t="str">
        <f t="shared" si="55"/>
        <v/>
      </c>
      <c r="AF234" s="23" t="str">
        <f t="shared" si="56"/>
        <v/>
      </c>
      <c r="AG234" s="23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23" t="str">
        <f t="shared" si="58"/>
        <v/>
      </c>
      <c r="AM234" s="23" t="str">
        <f t="shared" si="59"/>
        <v/>
      </c>
      <c r="AN234" s="23" t="str">
        <f t="shared" si="60"/>
        <v/>
      </c>
      <c r="AO234" s="23" t="str">
        <f t="shared" si="61"/>
        <v/>
      </c>
      <c r="AP234" s="8">
        <f t="shared" si="62"/>
        <v>0</v>
      </c>
      <c r="AQ234" s="8">
        <f t="shared" si="63"/>
        <v>0</v>
      </c>
      <c r="AR234" s="8">
        <f t="shared" si="64"/>
        <v>0</v>
      </c>
      <c r="AS234" t="str">
        <f t="shared" si="65"/>
        <v>库存为0</v>
      </c>
      <c r="AT234" s="24" t="str">
        <f>IFERROR(时间!$B$4+AS234,"上周无销量")</f>
        <v>上周无销量</v>
      </c>
    </row>
    <row r="235" spans="1:46">
      <c r="A235" t="s">
        <v>4965</v>
      </c>
      <c r="B235" s="6">
        <f>SUMIF('库存（子SKU）'!$C:$C,$A235,'库存（子SKU）'!D:D)</f>
        <v>0</v>
      </c>
      <c r="C235" s="6">
        <f>SUMIF('库存（子SKU）'!$C:$C,$A235,'库存（子SKU）'!E:E)</f>
        <v>0</v>
      </c>
      <c r="D235" s="6">
        <f>SUMIF('库存（子SKU）'!$C:$C,$A235,'库存（子SKU）'!F:F)</f>
        <v>0</v>
      </c>
      <c r="E235" s="6">
        <f>SUMIF('库存（子SKU）'!$C:$C,$A235,'库存（子SKU）'!G:G)</f>
        <v>0</v>
      </c>
      <c r="F235" s="7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 t="str">
        <f t="shared" si="54"/>
        <v/>
      </c>
      <c r="AE235" s="23" t="str">
        <f t="shared" si="55"/>
        <v/>
      </c>
      <c r="AF235" s="23" t="str">
        <f t="shared" si="56"/>
        <v/>
      </c>
      <c r="AG235" s="23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23" t="str">
        <f t="shared" si="58"/>
        <v/>
      </c>
      <c r="AM235" s="23" t="str">
        <f t="shared" si="59"/>
        <v/>
      </c>
      <c r="AN235" s="23" t="str">
        <f t="shared" si="60"/>
        <v/>
      </c>
      <c r="AO235" s="23" t="str">
        <f t="shared" si="61"/>
        <v/>
      </c>
      <c r="AP235" s="8">
        <f t="shared" si="62"/>
        <v>0</v>
      </c>
      <c r="AQ235" s="8">
        <f t="shared" si="63"/>
        <v>0</v>
      </c>
      <c r="AR235" s="8">
        <f t="shared" si="64"/>
        <v>0</v>
      </c>
      <c r="AS235" t="str">
        <f t="shared" si="65"/>
        <v>库存为0</v>
      </c>
      <c r="AT235" s="24" t="str">
        <f>IFERROR(时间!$B$4+AS235,"上周无销量")</f>
        <v>上周无销量</v>
      </c>
    </row>
    <row r="236" spans="1:46">
      <c r="A236" t="s">
        <v>4970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 t="str">
        <f t="shared" si="66"/>
        <v/>
      </c>
      <c r="W236" s="23" t="str">
        <f t="shared" si="67"/>
        <v/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 t="str">
        <f t="shared" si="54"/>
        <v/>
      </c>
      <c r="AE236" s="23" t="str">
        <f t="shared" si="55"/>
        <v/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23" t="str">
        <f t="shared" si="58"/>
        <v/>
      </c>
      <c r="AM236" s="23" t="str">
        <f t="shared" si="59"/>
        <v/>
      </c>
      <c r="AN236" s="23" t="str">
        <f t="shared" si="60"/>
        <v/>
      </c>
      <c r="AO236" s="23" t="str">
        <f t="shared" si="61"/>
        <v/>
      </c>
      <c r="AP236" s="8">
        <f t="shared" si="62"/>
        <v>0</v>
      </c>
      <c r="AQ236" s="8">
        <f t="shared" si="63"/>
        <v>0</v>
      </c>
      <c r="AR236" s="8">
        <f t="shared" si="64"/>
        <v>0</v>
      </c>
      <c r="AS236" t="str">
        <f t="shared" si="65"/>
        <v>库存为0</v>
      </c>
      <c r="AT236" s="24" t="str">
        <f>IFERROR(时间!$B$4+AS236,"上周无销量")</f>
        <v>上周无销量</v>
      </c>
    </row>
    <row r="237" spans="1:46">
      <c r="A237" t="s">
        <v>5001</v>
      </c>
      <c r="B237" s="6">
        <f>SUMIF('库存（子SKU）'!$C:$C,$A237,'库存（子SKU）'!D:D)</f>
        <v>0</v>
      </c>
      <c r="C237" s="6">
        <f>SUMIF('库存（子SKU）'!$C:$C,$A237,'库存（子SKU）'!E:E)</f>
        <v>0</v>
      </c>
      <c r="D237" s="6">
        <f>SUMIF('库存（子SKU）'!$C:$C,$A237,'库存（子SKU）'!F:F)</f>
        <v>0</v>
      </c>
      <c r="E237" s="6">
        <f>SUMIF('库存（子SKU）'!$C:$C,$A237,'库存（子SKU）'!G:G)</f>
        <v>0</v>
      </c>
      <c r="F237" s="7" t="s">
        <v>54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 t="str">
        <f t="shared" si="54"/>
        <v/>
      </c>
      <c r="AE237" s="23" t="str">
        <f t="shared" si="55"/>
        <v/>
      </c>
      <c r="AF237" s="23" t="str">
        <f t="shared" si="56"/>
        <v/>
      </c>
      <c r="AG237" s="23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 t="str">
        <f t="shared" si="58"/>
        <v/>
      </c>
      <c r="AM237" s="23" t="str">
        <f t="shared" si="59"/>
        <v/>
      </c>
      <c r="AN237" s="23" t="str">
        <f t="shared" si="60"/>
        <v/>
      </c>
      <c r="AO237" s="23" t="str">
        <f t="shared" si="61"/>
        <v/>
      </c>
      <c r="AP237" s="8">
        <f t="shared" si="62"/>
        <v>0</v>
      </c>
      <c r="AQ237" s="8">
        <f t="shared" si="63"/>
        <v>0</v>
      </c>
      <c r="AR237" s="8">
        <f t="shared" si="64"/>
        <v>0</v>
      </c>
      <c r="AS237" t="str">
        <f t="shared" si="65"/>
        <v>库存为0</v>
      </c>
      <c r="AT237" s="24" t="str">
        <f>IFERROR(时间!$B$4+AS237,"上周无销量")</f>
        <v>上周无销量</v>
      </c>
    </row>
    <row r="238" spans="1:46">
      <c r="A238" t="s">
        <v>5012</v>
      </c>
      <c r="B238" s="6">
        <f>SUMIF('库存（子SKU）'!$C:$C,$A238,'库存（子SKU）'!D:D)</f>
        <v>0</v>
      </c>
      <c r="C238" s="6">
        <f>SUMIF('库存（子SKU）'!$C:$C,$A238,'库存（子SKU）'!E:E)</f>
        <v>0</v>
      </c>
      <c r="D238" s="6">
        <f>SUMIF('库存（子SKU）'!$C:$C,$A238,'库存（子SKU）'!F:F)</f>
        <v>0</v>
      </c>
      <c r="E238" s="6">
        <f>SUMIF('库存（子SKU）'!$C:$C,$A238,'库存（子SKU）'!G:G)</f>
        <v>0</v>
      </c>
      <c r="F238" s="7" t="s">
        <v>54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 t="str">
        <f t="shared" si="54"/>
        <v/>
      </c>
      <c r="AE238" s="23" t="str">
        <f t="shared" si="55"/>
        <v/>
      </c>
      <c r="AF238" s="23" t="str">
        <f t="shared" si="56"/>
        <v/>
      </c>
      <c r="AG238" s="23" t="str">
        <f t="shared" si="57"/>
        <v/>
      </c>
      <c r="AH238">
        <f>SUMIF('库存（子SKU）'!$C:$C,$A238,'库存（子SKU）'!AJ:AJ)</f>
        <v>15</v>
      </c>
      <c r="AI238">
        <f>SUMIF('库存（子SKU）'!$C:$C,$A238,'库存（子SKU）'!AK:AK)</f>
        <v>41</v>
      </c>
      <c r="AJ238">
        <f>SUMIF('库存（子SKU）'!$C:$C,$A238,'库存（子SKU）'!AL:AL)</f>
        <v>0</v>
      </c>
      <c r="AK238">
        <f>SUMIF('库存（子SKU）'!$C:$C,$A238,'库存（子SKU）'!AM:AM)</f>
        <v>41</v>
      </c>
      <c r="AL238" s="23">
        <f t="shared" si="58"/>
        <v>0</v>
      </c>
      <c r="AM238" s="23">
        <f t="shared" si="59"/>
        <v>0</v>
      </c>
      <c r="AN238" s="23" t="str">
        <f t="shared" si="60"/>
        <v/>
      </c>
      <c r="AO238" s="23">
        <f t="shared" si="61"/>
        <v>0</v>
      </c>
      <c r="AP238" s="8">
        <f t="shared" si="62"/>
        <v>0</v>
      </c>
      <c r="AQ238" s="8">
        <f t="shared" si="63"/>
        <v>0</v>
      </c>
      <c r="AR238" s="8">
        <f t="shared" si="64"/>
        <v>0</v>
      </c>
      <c r="AS238" t="str">
        <f t="shared" si="65"/>
        <v>库存为0</v>
      </c>
      <c r="AT238" s="24" t="str">
        <f>IFERROR(时间!$B$4+AS238,"上周无销量")</f>
        <v>上周无销量</v>
      </c>
    </row>
    <row r="239" spans="1:46">
      <c r="A239" t="s">
        <v>5029</v>
      </c>
      <c r="B239" s="6">
        <f>SUMIF('库存（子SKU）'!$C:$C,$A239,'库存（子SKU）'!D:D)</f>
        <v>0</v>
      </c>
      <c r="C239" s="6">
        <f>SUMIF('库存（子SKU）'!$C:$C,$A239,'库存（子SKU）'!E:E)</f>
        <v>0</v>
      </c>
      <c r="D239" s="6">
        <f>SUMIF('库存（子SKU）'!$C:$C,$A239,'库存（子SKU）'!F:F)</f>
        <v>0</v>
      </c>
      <c r="E239" s="6">
        <f>SUMIF('库存（子SKU）'!$C:$C,$A239,'库存（子SKU）'!G:G)</f>
        <v>0</v>
      </c>
      <c r="F239" s="7" t="s">
        <v>54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 t="str">
        <f t="shared" si="54"/>
        <v/>
      </c>
      <c r="AE239" s="23" t="str">
        <f t="shared" si="55"/>
        <v/>
      </c>
      <c r="AF239" s="23" t="str">
        <f t="shared" si="56"/>
        <v/>
      </c>
      <c r="AG239" s="23" t="str">
        <f t="shared" si="57"/>
        <v/>
      </c>
      <c r="AH239">
        <f>SUMIF('库存（子SKU）'!$C:$C,$A239,'库存（子SKU）'!AJ:AJ)</f>
        <v>45</v>
      </c>
      <c r="AI239">
        <f>SUMIF('库存（子SKU）'!$C:$C,$A239,'库存（子SKU）'!AK:AK)</f>
        <v>58</v>
      </c>
      <c r="AJ239">
        <f>SUMIF('库存（子SKU）'!$C:$C,$A239,'库存（子SKU）'!AL:AL)</f>
        <v>0</v>
      </c>
      <c r="AK239">
        <f>SUMIF('库存（子SKU）'!$C:$C,$A239,'库存（子SKU）'!AM:AM)</f>
        <v>54</v>
      </c>
      <c r="AL239" s="23">
        <f t="shared" si="58"/>
        <v>0</v>
      </c>
      <c r="AM239" s="23">
        <f t="shared" si="59"/>
        <v>0</v>
      </c>
      <c r="AN239" s="23" t="str">
        <f t="shared" si="60"/>
        <v/>
      </c>
      <c r="AO239" s="23">
        <f t="shared" si="61"/>
        <v>0</v>
      </c>
      <c r="AP239" s="8">
        <f t="shared" si="62"/>
        <v>0</v>
      </c>
      <c r="AQ239" s="8">
        <f t="shared" si="63"/>
        <v>0</v>
      </c>
      <c r="AR239" s="8">
        <f t="shared" si="64"/>
        <v>0</v>
      </c>
      <c r="AS239" t="str">
        <f t="shared" si="65"/>
        <v>库存为0</v>
      </c>
      <c r="AT239" s="24" t="str">
        <f>IFERROR(时间!$B$4+AS239,"上周无销量")</f>
        <v>上周无销量</v>
      </c>
    </row>
    <row r="240" spans="1:46">
      <c r="A240" t="s">
        <v>5080</v>
      </c>
      <c r="B240" s="6">
        <f>SUMIF('库存（子SKU）'!$C:$C,$A240,'库存（子SKU）'!D:D)</f>
        <v>0</v>
      </c>
      <c r="C240" s="6">
        <f>SUMIF('库存（子SKU）'!$C:$C,$A240,'库存（子SKU）'!E:E)</f>
        <v>0</v>
      </c>
      <c r="D240" s="6">
        <f>SUMIF('库存（子SKU）'!$C:$C,$A240,'库存（子SKU）'!F:F)</f>
        <v>0</v>
      </c>
      <c r="E240" s="6">
        <f>SUMIF('库存（子SKU）'!$C:$C,$A240,'库存（子SKU）'!G:G)</f>
        <v>0</v>
      </c>
      <c r="F240" s="7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 t="str">
        <f t="shared" si="54"/>
        <v/>
      </c>
      <c r="AE240" s="23" t="str">
        <f t="shared" si="55"/>
        <v/>
      </c>
      <c r="AF240" s="23" t="str">
        <f t="shared" si="56"/>
        <v/>
      </c>
      <c r="AG240" s="23" t="str">
        <f t="shared" si="57"/>
        <v/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23" t="str">
        <f t="shared" si="58"/>
        <v/>
      </c>
      <c r="AM240" s="23" t="str">
        <f t="shared" si="59"/>
        <v/>
      </c>
      <c r="AN240" s="23" t="str">
        <f t="shared" si="60"/>
        <v/>
      </c>
      <c r="AO240" s="23" t="str">
        <f t="shared" si="61"/>
        <v/>
      </c>
      <c r="AP240" s="8">
        <f t="shared" si="62"/>
        <v>0</v>
      </c>
      <c r="AQ240" s="8">
        <f t="shared" si="63"/>
        <v>0</v>
      </c>
      <c r="AR240" s="8">
        <f t="shared" si="64"/>
        <v>0</v>
      </c>
      <c r="AS240" t="str">
        <f t="shared" si="65"/>
        <v>库存为0</v>
      </c>
      <c r="AT240" s="24" t="str">
        <f>IFERROR(时间!$B$4+AS240,"上周无销量")</f>
        <v>上周无销量</v>
      </c>
    </row>
    <row r="241" spans="1:46">
      <c r="A241" t="s">
        <v>5097</v>
      </c>
      <c r="B241" s="6">
        <f>SUMIF('库存（子SKU）'!$C:$C,$A241,'库存（子SKU）'!D:D)</f>
        <v>0</v>
      </c>
      <c r="C241" s="6">
        <f>SUMIF('库存（子SKU）'!$C:$C,$A241,'库存（子SKU）'!E:E)</f>
        <v>0</v>
      </c>
      <c r="D241" s="6">
        <f>SUMIF('库存（子SKU）'!$C:$C,$A241,'库存（子SKU）'!F:F)</f>
        <v>0</v>
      </c>
      <c r="E241" s="6">
        <f>SUMIF('库存（子SKU）'!$C:$C,$A241,'库存（子SKU）'!G:G)</f>
        <v>1</v>
      </c>
      <c r="F241" s="7">
        <v>0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 t="str">
        <f t="shared" si="55"/>
        <v/>
      </c>
      <c r="AF241" s="23" t="str">
        <f t="shared" si="56"/>
        <v/>
      </c>
      <c r="AG241" s="23" t="str">
        <f t="shared" si="57"/>
        <v/>
      </c>
      <c r="AH241">
        <f>SUMIF('库存（子SKU）'!$C:$C,$A241,'库存（子SKU）'!AJ:AJ)</f>
        <v>129</v>
      </c>
      <c r="AI241">
        <f>SUMIF('库存（子SKU）'!$C:$C,$A241,'库存（子SKU）'!AK:AK)</f>
        <v>92</v>
      </c>
      <c r="AJ241">
        <f>SUMIF('库存（子SKU）'!$C:$C,$A241,'库存（子SKU）'!AL:AL)</f>
        <v>0</v>
      </c>
      <c r="AK241">
        <f>SUMIF('库存（子SKU）'!$C:$C,$A241,'库存（子SKU）'!AM:AM)</f>
        <v>59</v>
      </c>
      <c r="AL241" s="23">
        <f t="shared" si="58"/>
        <v>0</v>
      </c>
      <c r="AM241" s="23">
        <f t="shared" si="59"/>
        <v>0</v>
      </c>
      <c r="AN241" s="23" t="str">
        <f t="shared" si="60"/>
        <v/>
      </c>
      <c r="AO241" s="23">
        <f t="shared" si="61"/>
        <v>0.0169491525423729</v>
      </c>
      <c r="AP241" s="8">
        <f t="shared" si="62"/>
        <v>0</v>
      </c>
      <c r="AQ241" s="8">
        <f t="shared" si="63"/>
        <v>0</v>
      </c>
      <c r="AR241" s="8">
        <f t="shared" si="64"/>
        <v>0</v>
      </c>
      <c r="AS241" t="str">
        <f t="shared" si="65"/>
        <v>库存为0</v>
      </c>
      <c r="AT241" s="24" t="str">
        <f>IFERROR(时间!$B$4+AS241,"上周无销量")</f>
        <v>上周无销量</v>
      </c>
    </row>
    <row r="242" spans="1:46">
      <c r="A242" t="s">
        <v>5148</v>
      </c>
      <c r="B242" s="6">
        <f>SUMIF('库存（子SKU）'!$C:$C,$A242,'库存（子SKU）'!D:D)</f>
        <v>0</v>
      </c>
      <c r="C242" s="6">
        <f>SUMIF('库存（子SKU）'!$C:$C,$A242,'库存（子SKU）'!E:E)</f>
        <v>0</v>
      </c>
      <c r="D242" s="6">
        <f>SUMIF('库存（子SKU）'!$C:$C,$A242,'库存（子SKU）'!F:F)</f>
        <v>0</v>
      </c>
      <c r="E242" s="6">
        <f>SUMIF('库存（子SKU）'!$C:$C,$A242,'库存（子SKU）'!G:G)</f>
        <v>0</v>
      </c>
      <c r="F242" s="7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 t="str">
        <f t="shared" si="54"/>
        <v/>
      </c>
      <c r="AE242" s="23" t="str">
        <f t="shared" si="55"/>
        <v/>
      </c>
      <c r="AF242" s="23" t="str">
        <f t="shared" si="56"/>
        <v/>
      </c>
      <c r="AG242" s="23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 t="str">
        <f t="shared" si="58"/>
        <v/>
      </c>
      <c r="AM242" s="23" t="str">
        <f t="shared" si="59"/>
        <v/>
      </c>
      <c r="AN242" s="23" t="str">
        <f t="shared" si="60"/>
        <v/>
      </c>
      <c r="AO242" s="23" t="str">
        <f t="shared" si="61"/>
        <v/>
      </c>
      <c r="AP242" s="8">
        <f t="shared" si="62"/>
        <v>0</v>
      </c>
      <c r="AQ242" s="8">
        <f t="shared" si="63"/>
        <v>0</v>
      </c>
      <c r="AR242" s="8">
        <f t="shared" si="64"/>
        <v>0</v>
      </c>
      <c r="AS242" t="str">
        <f t="shared" si="65"/>
        <v>库存为0</v>
      </c>
      <c r="AT242" s="24" t="str">
        <f>IFERROR(时间!$B$4+AS242,"上周无销量")</f>
        <v>上周无销量</v>
      </c>
    </row>
    <row r="243" spans="1:46">
      <c r="A243" t="s">
        <v>5157</v>
      </c>
      <c r="B243" s="6">
        <f>SUMIF('库存（子SKU）'!$C:$C,$A243,'库存（子SKU）'!D:D)</f>
        <v>0</v>
      </c>
      <c r="C243" s="6">
        <f>SUMIF('库存（子SKU）'!$C:$C,$A243,'库存（子SKU）'!E:E)</f>
        <v>0</v>
      </c>
      <c r="D243" s="6">
        <f>SUMIF('库存（子SKU）'!$C:$C,$A243,'库存（子SKU）'!F:F)</f>
        <v>0</v>
      </c>
      <c r="E243" s="6">
        <f>SUMIF('库存（子SKU）'!$C:$C,$A243,'库存（子SKU）'!G:G)</f>
        <v>0</v>
      </c>
      <c r="F243" s="7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 t="str">
        <f t="shared" si="54"/>
        <v/>
      </c>
      <c r="AE243" s="23" t="str">
        <f t="shared" si="55"/>
        <v/>
      </c>
      <c r="AF243" s="23" t="str">
        <f t="shared" si="56"/>
        <v/>
      </c>
      <c r="AG243" s="23" t="str">
        <f t="shared" si="57"/>
        <v/>
      </c>
      <c r="AH243">
        <f>SUMIF('库存（子SKU）'!$C:$C,$A243,'库存（子SKU）'!AJ:AJ)</f>
        <v>16</v>
      </c>
      <c r="AI243">
        <f>SUMIF('库存（子SKU）'!$C:$C,$A243,'库存（子SKU）'!AK:AK)</f>
        <v>8</v>
      </c>
      <c r="AJ243">
        <f>SUMIF('库存（子SKU）'!$C:$C,$A243,'库存（子SKU）'!AL:AL)</f>
        <v>0</v>
      </c>
      <c r="AK243">
        <f>SUMIF('库存（子SKU）'!$C:$C,$A243,'库存（子SKU）'!AM:AM)</f>
        <v>22</v>
      </c>
      <c r="AL243" s="23">
        <f t="shared" si="58"/>
        <v>0</v>
      </c>
      <c r="AM243" s="23">
        <f t="shared" si="59"/>
        <v>0</v>
      </c>
      <c r="AN243" s="23" t="str">
        <f t="shared" si="60"/>
        <v/>
      </c>
      <c r="AO243" s="23">
        <f t="shared" si="61"/>
        <v>0</v>
      </c>
      <c r="AP243" s="8">
        <f t="shared" si="62"/>
        <v>0</v>
      </c>
      <c r="AQ243" s="8">
        <f t="shared" si="63"/>
        <v>0</v>
      </c>
      <c r="AR243" s="8">
        <f t="shared" si="64"/>
        <v>0</v>
      </c>
      <c r="AS243" t="str">
        <f t="shared" si="65"/>
        <v>库存为0</v>
      </c>
      <c r="AT243" s="24" t="str">
        <f>IFERROR(时间!$B$4+AS243,"上周无销量")</f>
        <v>上周无销量</v>
      </c>
    </row>
    <row r="244" spans="1:46">
      <c r="A244" t="s">
        <v>5162</v>
      </c>
      <c r="B244" s="6">
        <f>SUMIF('库存（子SKU）'!$C:$C,$A244,'库存（子SKU）'!D:D)</f>
        <v>0</v>
      </c>
      <c r="C244" s="6">
        <f>SUMIF('库存（子SKU）'!$C:$C,$A244,'库存（子SKU）'!E:E)</f>
        <v>0</v>
      </c>
      <c r="D244" s="6">
        <f>SUMIF('库存（子SKU）'!$C:$C,$A244,'库存（子SKU）'!F:F)</f>
        <v>0</v>
      </c>
      <c r="E244" s="6">
        <f>SUMIF('库存（子SKU）'!$C:$C,$A244,'库存（子SKU）'!G:G)</f>
        <v>0</v>
      </c>
      <c r="F244" s="7" t="s">
        <v>54</v>
      </c>
      <c r="G244">
        <f>SUMIF('库存（子SKU）'!$C:$C,$A244,'库存（子SKU）'!I:I)</f>
        <v>2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2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64</v>
      </c>
      <c r="O244">
        <f>SUMIF('库存（子SKU）'!$C:$C,$A244,'库存（子SKU）'!Q:Q)</f>
        <v>91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>
        <f t="shared" si="66"/>
        <v>0</v>
      </c>
      <c r="W244" s="23">
        <f t="shared" si="67"/>
        <v>0</v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 t="str">
        <f t="shared" si="54"/>
        <v/>
      </c>
      <c r="AE244" s="23" t="str">
        <f t="shared" si="55"/>
        <v/>
      </c>
      <c r="AF244" s="23" t="str">
        <f t="shared" si="56"/>
        <v/>
      </c>
      <c r="AG244" s="23" t="str">
        <f t="shared" si="57"/>
        <v/>
      </c>
      <c r="AH244">
        <f>SUMIF('库存（子SKU）'!$C:$C,$A244,'库存（子SKU）'!AJ:AJ)</f>
        <v>6</v>
      </c>
      <c r="AI244">
        <f>SUMIF('库存（子SKU）'!$C:$C,$A244,'库存（子SKU）'!AK:AK)</f>
        <v>2</v>
      </c>
      <c r="AJ244">
        <f>SUMIF('库存（子SKU）'!$C:$C,$A244,'库存（子SKU）'!AL:AL)</f>
        <v>0</v>
      </c>
      <c r="AK244">
        <f>SUMIF('库存（子SKU）'!$C:$C,$A244,'库存（子SKU）'!AM:AM)</f>
        <v>5</v>
      </c>
      <c r="AL244" s="23">
        <f t="shared" si="58"/>
        <v>0</v>
      </c>
      <c r="AM244" s="23">
        <f t="shared" si="59"/>
        <v>0</v>
      </c>
      <c r="AN244" s="23" t="str">
        <f t="shared" si="60"/>
        <v/>
      </c>
      <c r="AO244" s="23">
        <f t="shared" si="61"/>
        <v>0</v>
      </c>
      <c r="AP244" s="8">
        <f t="shared" si="62"/>
        <v>0</v>
      </c>
      <c r="AQ244" s="8">
        <f t="shared" si="63"/>
        <v>0</v>
      </c>
      <c r="AR244" s="8">
        <f t="shared" si="64"/>
        <v>2</v>
      </c>
      <c r="AS244" t="str">
        <f t="shared" si="65"/>
        <v>库存为2</v>
      </c>
      <c r="AT244" s="24" t="str">
        <f>IFERROR(时间!$B$4+AS244,"上周无销量")</f>
        <v>上周无销量</v>
      </c>
    </row>
    <row r="245" spans="1:46">
      <c r="A245" t="s">
        <v>5175</v>
      </c>
      <c r="B245" s="6">
        <f>SUMIF('库存（子SKU）'!$C:$C,$A245,'库存（子SKU）'!D:D)</f>
        <v>2</v>
      </c>
      <c r="C245" s="6">
        <f>SUMIF('库存（子SKU）'!$C:$C,$A245,'库存（子SKU）'!E:E)</f>
        <v>3</v>
      </c>
      <c r="D245" s="6">
        <f>SUMIF('库存（子SKU）'!$C:$C,$A245,'库存（子SKU）'!F:F)</f>
        <v>3</v>
      </c>
      <c r="E245" s="6">
        <f>SUMIF('库存（子SKU）'!$C:$C,$A245,'库存（子SKU）'!G:G)</f>
        <v>4</v>
      </c>
      <c r="F245" s="7">
        <v>11.9933333333333</v>
      </c>
      <c r="G245">
        <f>SUMIF('库存（子SKU）'!$C:$C,$A245,'库存（子SKU）'!I:I)</f>
        <v>32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32</v>
      </c>
      <c r="L245">
        <f>SUMIF('库存（子SKU）'!$C:$C,$A245,'库存（子SKU）'!N:N)</f>
        <v>2</v>
      </c>
      <c r="M245">
        <f>SUMIF('库存（子SKU）'!$C:$C,$A245,'库存（子SKU）'!O:O)</f>
        <v>7</v>
      </c>
      <c r="N245">
        <f>SUMIF('库存（子SKU）'!$C:$C,$A245,'库存（子SKU）'!P:P)</f>
        <v>408</v>
      </c>
      <c r="O245">
        <f>SUMIF('库存（子SKU）'!$C:$C,$A245,'库存（子SKU）'!Q:Q)</f>
        <v>735</v>
      </c>
      <c r="P245">
        <f>SUMIF('库存（子SKU）'!$C:$C,$A245,'库存（子SKU）'!R:R)</f>
        <v>1088</v>
      </c>
      <c r="Q245">
        <f>SUMIF('库存（子SKU）'!$C:$C,$A245,'库存（子SKU）'!S:S)</f>
        <v>1183</v>
      </c>
      <c r="R245">
        <f>SUMIF('库存（子SKU）'!$C:$C,$A245,'库存（子SKU）'!T:T)</f>
        <v>1</v>
      </c>
      <c r="S245">
        <f>SUMIF('库存（子SKU）'!$C:$C,$A245,'库存（子SKU）'!U:U)</f>
        <v>1</v>
      </c>
      <c r="T245">
        <f>SUMIF('库存（子SKU）'!$C:$C,$A245,'库存（子SKU）'!V:V)</f>
        <v>0</v>
      </c>
      <c r="U245">
        <f>SUMIF('库存（子SKU）'!$C:$C,$A245,'库存（子SKU）'!W:W)</f>
        <v>3</v>
      </c>
      <c r="V245" s="23">
        <f t="shared" si="66"/>
        <v>0.00245098039215686</v>
      </c>
      <c r="W245" s="23">
        <f t="shared" si="67"/>
        <v>0.00136054421768707</v>
      </c>
      <c r="X245" s="23">
        <f t="shared" si="68"/>
        <v>0</v>
      </c>
      <c r="Y245" s="23">
        <f t="shared" si="69"/>
        <v>0.00253592561284869</v>
      </c>
      <c r="Z245">
        <f>SUMIF('库存（子SKU）'!$C:$C,$A245,'库存（子SKU）'!AB:AB)</f>
        <v>0.18</v>
      </c>
      <c r="AA245">
        <f>SUMIF('库存（子SKU）'!$C:$C,$A245,'库存（子SKU）'!AC:AC)</f>
        <v>0.11</v>
      </c>
      <c r="AB245">
        <f>SUMIF('库存（子SKU）'!$C:$C,$A245,'库存（子SKU）'!AD:AD)</f>
        <v>0</v>
      </c>
      <c r="AC245">
        <f>SUMIF('库存（子SKU）'!$C:$C,$A245,'库存（子SKU）'!AE:AE)</f>
        <v>0.35</v>
      </c>
      <c r="AD245" s="23">
        <f t="shared" si="54"/>
        <v>0.00750416898276822</v>
      </c>
      <c r="AE245" s="23">
        <f t="shared" si="55"/>
        <v>0.00305725403001668</v>
      </c>
      <c r="AF245" s="23">
        <f t="shared" si="56"/>
        <v>0</v>
      </c>
      <c r="AG245" s="23">
        <f t="shared" si="57"/>
        <v>0.007295719844358</v>
      </c>
      <c r="AH245">
        <f>SUMIF('库存（子SKU）'!$C:$C,$A245,'库存（子SKU）'!AJ:AJ)</f>
        <v>54</v>
      </c>
      <c r="AI245">
        <f>SUMIF('库存（子SKU）'!$C:$C,$A245,'库存（子SKU）'!AK:AK)</f>
        <v>33</v>
      </c>
      <c r="AJ245">
        <f>SUMIF('库存（子SKU）'!$C:$C,$A245,'库存（子SKU）'!AL:AL)</f>
        <v>0</v>
      </c>
      <c r="AK245">
        <f>SUMIF('库存（子SKU）'!$C:$C,$A245,'库存（子SKU）'!AM:AM)</f>
        <v>60</v>
      </c>
      <c r="AL245" s="23">
        <f t="shared" si="58"/>
        <v>0.037037037037037</v>
      </c>
      <c r="AM245" s="23">
        <f t="shared" si="59"/>
        <v>0.0909090909090909</v>
      </c>
      <c r="AN245" s="23" t="str">
        <f t="shared" si="60"/>
        <v/>
      </c>
      <c r="AO245" s="23">
        <f t="shared" si="61"/>
        <v>0.0666666666666667</v>
      </c>
      <c r="AP245" s="8">
        <f t="shared" si="62"/>
        <v>0.285714285714286</v>
      </c>
      <c r="AQ245" s="8">
        <f t="shared" si="63"/>
        <v>17.1428571428571</v>
      </c>
      <c r="AR245" s="8">
        <f t="shared" si="64"/>
        <v>14.8571428571429</v>
      </c>
      <c r="AS245">
        <f t="shared" si="65"/>
        <v>112</v>
      </c>
      <c r="AT245" s="24">
        <f>IFERROR(时间!$B$4+AS245,"上周无销量")</f>
        <v>43451</v>
      </c>
    </row>
    <row r="246" spans="1:46">
      <c r="A246" t="s">
        <v>5224</v>
      </c>
      <c r="B246" s="6">
        <f>SUMIF('库存（子SKU）'!$C:$C,$A246,'库存（子SKU）'!D:D)</f>
        <v>24</v>
      </c>
      <c r="C246" s="6">
        <f>SUMIF('库存（子SKU）'!$C:$C,$A246,'库存（子SKU）'!E:E)</f>
        <v>40</v>
      </c>
      <c r="D246" s="6">
        <f>SUMIF('库存（子SKU）'!$C:$C,$A246,'库存（子SKU）'!F:F)</f>
        <v>53</v>
      </c>
      <c r="E246" s="6">
        <f>SUMIF('库存（子SKU）'!$C:$C,$A246,'库存（子SKU）'!G:G)</f>
        <v>27</v>
      </c>
      <c r="F246" s="7">
        <v>17.054375</v>
      </c>
      <c r="G246">
        <f>SUMIF('库存（子SKU）'!$C:$C,$A246,'库存（子SKU）'!I:I)</f>
        <v>161</v>
      </c>
      <c r="H246">
        <f>SUMIF('库存（子SKU）'!$C:$C,$A246,'库存（子SKU）'!J:J)</f>
        <v>26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187</v>
      </c>
      <c r="L246">
        <f>SUMIF('库存（子SKU）'!$C:$C,$A246,'库存（子SKU）'!N:N)</f>
        <v>10</v>
      </c>
      <c r="M246">
        <f>SUMIF('库存（子SKU）'!$C:$C,$A246,'库存（子SKU）'!O:O)</f>
        <v>0</v>
      </c>
      <c r="N246">
        <f>SUMIF('库存（子SKU）'!$C:$C,$A246,'库存（子SKU）'!P:P)</f>
        <v>30742</v>
      </c>
      <c r="O246">
        <f>SUMIF('库存（子SKU）'!$C:$C,$A246,'库存（子SKU）'!Q:Q)</f>
        <v>38604</v>
      </c>
      <c r="P246">
        <f>SUMIF('库存（子SKU）'!$C:$C,$A246,'库存（子SKU）'!R:R)</f>
        <v>17235</v>
      </c>
      <c r="Q246">
        <f>SUMIF('库存（子SKU）'!$C:$C,$A246,'库存（子SKU）'!S:S)</f>
        <v>50098</v>
      </c>
      <c r="R246">
        <f>SUMIF('库存（子SKU）'!$C:$C,$A246,'库存（子SKU）'!T:T)</f>
        <v>226</v>
      </c>
      <c r="S246">
        <f>SUMIF('库存（子SKU）'!$C:$C,$A246,'库存（子SKU）'!U:U)</f>
        <v>345</v>
      </c>
      <c r="T246">
        <f>SUMIF('库存（子SKU）'!$C:$C,$A246,'库存（子SKU）'!V:V)</f>
        <v>152</v>
      </c>
      <c r="U246">
        <f>SUMIF('库存（子SKU）'!$C:$C,$A246,'库存（子SKU）'!W:W)</f>
        <v>468</v>
      </c>
      <c r="V246" s="23">
        <f t="shared" si="66"/>
        <v>0.00735150608288335</v>
      </c>
      <c r="W246" s="23">
        <f t="shared" si="67"/>
        <v>0.0089368977308051</v>
      </c>
      <c r="X246" s="23">
        <f t="shared" si="68"/>
        <v>0.00881926312735712</v>
      </c>
      <c r="Y246" s="23">
        <f t="shared" si="69"/>
        <v>0.00934169028703741</v>
      </c>
      <c r="Z246">
        <f>SUMIF('库存（子SKU）'!$C:$C,$A246,'库存（子SKU）'!AB:AB)</f>
        <v>50.91</v>
      </c>
      <c r="AA246">
        <f>SUMIF('库存（子SKU）'!$C:$C,$A246,'库存（子SKU）'!AC:AC)</f>
        <v>77.71</v>
      </c>
      <c r="AB246">
        <f>SUMIF('库存（子SKU）'!$C:$C,$A246,'库存（子SKU）'!AD:AD)</f>
        <v>35.91</v>
      </c>
      <c r="AC246">
        <f>SUMIF('库存（子SKU）'!$C:$C,$A246,'库存（子SKU）'!AE:AE)</f>
        <v>123.98</v>
      </c>
      <c r="AD246" s="23">
        <f t="shared" si="54"/>
        <v>0.124381573643127</v>
      </c>
      <c r="AE246" s="23">
        <f t="shared" si="55"/>
        <v>0.113915051123246</v>
      </c>
      <c r="AF246" s="23">
        <f t="shared" si="56"/>
        <v>0.0397286426392829</v>
      </c>
      <c r="AG246" s="23">
        <f t="shared" si="57"/>
        <v>0.269247735660313</v>
      </c>
      <c r="AH246">
        <f>SUMIF('库存（子SKU）'!$C:$C,$A246,'库存（子SKU）'!AJ:AJ)</f>
        <v>471</v>
      </c>
      <c r="AI246">
        <f>SUMIF('库存（子SKU）'!$C:$C,$A246,'库存（子SKU）'!AK:AK)</f>
        <v>709</v>
      </c>
      <c r="AJ246">
        <f>SUMIF('库存（子SKU）'!$C:$C,$A246,'库存（子SKU）'!AL:AL)</f>
        <v>309</v>
      </c>
      <c r="AK246">
        <f>SUMIF('库存（子SKU）'!$C:$C,$A246,'库存（子SKU）'!AM:AM)</f>
        <v>317</v>
      </c>
      <c r="AL246" s="23">
        <f t="shared" si="58"/>
        <v>0.0509554140127389</v>
      </c>
      <c r="AM246" s="23">
        <f t="shared" si="59"/>
        <v>0.0564174894217207</v>
      </c>
      <c r="AN246" s="23">
        <f t="shared" si="60"/>
        <v>0.171521035598705</v>
      </c>
      <c r="AO246" s="23">
        <f t="shared" si="61"/>
        <v>0.0851735015772871</v>
      </c>
      <c r="AP246" s="8">
        <f t="shared" si="62"/>
        <v>3.42857142857143</v>
      </c>
      <c r="AQ246" s="8">
        <f t="shared" si="63"/>
        <v>205.714285714286</v>
      </c>
      <c r="AR246" s="8">
        <f t="shared" si="64"/>
        <v>-18.7142857142857</v>
      </c>
      <c r="AS246">
        <f t="shared" si="65"/>
        <v>54</v>
      </c>
      <c r="AT246" s="24">
        <f>IFERROR(时间!$B$4+AS246,"上周无销量")</f>
        <v>43393</v>
      </c>
    </row>
    <row r="247" spans="1:46">
      <c r="A247" t="s">
        <v>5275</v>
      </c>
      <c r="B247" s="6">
        <f>SUMIF('库存（子SKU）'!$C:$C,$A247,'库存（子SKU）'!D:D)</f>
        <v>1</v>
      </c>
      <c r="C247" s="6">
        <f>SUMIF('库存（子SKU）'!$C:$C,$A247,'库存（子SKU）'!E:E)</f>
        <v>0</v>
      </c>
      <c r="D247" s="6">
        <f>SUMIF('库存（子SKU）'!$C:$C,$A247,'库存（子SKU）'!F:F)</f>
        <v>1</v>
      </c>
      <c r="E247" s="6">
        <f>SUMIF('库存（子SKU）'!$C:$C,$A247,'库存（子SKU）'!G:G)</f>
        <v>1</v>
      </c>
      <c r="F247" s="7">
        <v>12.66</v>
      </c>
      <c r="G247">
        <f>SUMIF('库存（子SKU）'!$C:$C,$A247,'库存（子SKU）'!I:I)</f>
        <v>10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10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457</v>
      </c>
      <c r="O247">
        <f>SUMIF('库存（子SKU）'!$C:$C,$A247,'库存（子SKU）'!Q:Q)</f>
        <v>608</v>
      </c>
      <c r="P247">
        <f>SUMIF('库存（子SKU）'!$C:$C,$A247,'库存（子SKU）'!R:R)</f>
        <v>328</v>
      </c>
      <c r="Q247">
        <f>SUMIF('库存（子SKU）'!$C:$C,$A247,'库存（子SKU）'!S:S)</f>
        <v>386</v>
      </c>
      <c r="R247">
        <f>SUMIF('库存（子SKU）'!$C:$C,$A247,'库存（子SKU）'!T:T)</f>
        <v>6</v>
      </c>
      <c r="S247">
        <f>SUMIF('库存（子SKU）'!$C:$C,$A247,'库存（子SKU）'!U:U)</f>
        <v>8</v>
      </c>
      <c r="T247">
        <f>SUMIF('库存（子SKU）'!$C:$C,$A247,'库存（子SKU）'!V:V)</f>
        <v>1</v>
      </c>
      <c r="U247">
        <f>SUMIF('库存（子SKU）'!$C:$C,$A247,'库存（子SKU）'!W:W)</f>
        <v>8</v>
      </c>
      <c r="V247" s="23">
        <f t="shared" si="66"/>
        <v>0.0131291028446389</v>
      </c>
      <c r="W247" s="23">
        <f t="shared" si="67"/>
        <v>0.0131578947368421</v>
      </c>
      <c r="X247" s="23">
        <f t="shared" si="68"/>
        <v>0.00304878048780488</v>
      </c>
      <c r="Y247" s="23">
        <f t="shared" si="69"/>
        <v>0.0207253886010363</v>
      </c>
      <c r="Z247">
        <f>SUMIF('库存（子SKU）'!$C:$C,$A247,'库存（子SKU）'!AB:AB)</f>
        <v>0.86</v>
      </c>
      <c r="AA247">
        <f>SUMIF('库存（子SKU）'!$C:$C,$A247,'库存（子SKU）'!AC:AC)</f>
        <v>1.24</v>
      </c>
      <c r="AB247">
        <f>SUMIF('库存（子SKU）'!$C:$C,$A247,'库存（子SKU）'!AD:AD)</f>
        <v>0.02</v>
      </c>
      <c r="AC247">
        <f>SUMIF('库存（子SKU）'!$C:$C,$A247,'库存（子SKU）'!AE:AE)</f>
        <v>1.38</v>
      </c>
      <c r="AD247" s="23">
        <f t="shared" si="54"/>
        <v>0.0679304897314376</v>
      </c>
      <c r="AE247" s="23" t="str">
        <f t="shared" si="55"/>
        <v>无销量广告费为1.24</v>
      </c>
      <c r="AF247" s="23">
        <f t="shared" si="56"/>
        <v>0.00157977883096367</v>
      </c>
      <c r="AG247" s="23">
        <f t="shared" si="57"/>
        <v>0.109004739336493</v>
      </c>
      <c r="AH247">
        <f>SUMIF('库存（子SKU）'!$C:$C,$A247,'库存（子SKU）'!AJ:AJ)</f>
        <v>34</v>
      </c>
      <c r="AI247">
        <f>SUMIF('库存（子SKU）'!$C:$C,$A247,'库存（子SKU）'!AK:AK)</f>
        <v>11</v>
      </c>
      <c r="AJ247">
        <f>SUMIF('库存（子SKU）'!$C:$C,$A247,'库存（子SKU）'!AL:AL)</f>
        <v>0</v>
      </c>
      <c r="AK247">
        <f>SUMIF('库存（子SKU）'!$C:$C,$A247,'库存（子SKU）'!AM:AM)</f>
        <v>3</v>
      </c>
      <c r="AL247" s="23">
        <f t="shared" si="58"/>
        <v>0.0294117647058824</v>
      </c>
      <c r="AM247" s="23">
        <f t="shared" si="59"/>
        <v>0</v>
      </c>
      <c r="AN247" s="23" t="str">
        <f t="shared" si="60"/>
        <v/>
      </c>
      <c r="AO247" s="23">
        <f t="shared" si="61"/>
        <v>0.333333333333333</v>
      </c>
      <c r="AP247" s="8">
        <f t="shared" si="62"/>
        <v>0.142857142857143</v>
      </c>
      <c r="AQ247" s="8">
        <f t="shared" si="63"/>
        <v>8.57142857142857</v>
      </c>
      <c r="AR247" s="8">
        <f t="shared" si="64"/>
        <v>1.42857142857143</v>
      </c>
      <c r="AS247">
        <f t="shared" si="65"/>
        <v>70</v>
      </c>
      <c r="AT247" s="24">
        <f>IFERROR(时间!$B$4+AS247,"上周无销量")</f>
        <v>43409</v>
      </c>
    </row>
    <row r="248" spans="1:46">
      <c r="A248" t="s">
        <v>5299</v>
      </c>
      <c r="B248" s="6">
        <f>SUMIF('库存（子SKU）'!$C:$C,$A248,'库存（子SKU）'!D:D)</f>
        <v>5</v>
      </c>
      <c r="C248" s="6">
        <f>SUMIF('库存（子SKU）'!$C:$C,$A248,'库存（子SKU）'!E:E)</f>
        <v>1</v>
      </c>
      <c r="D248" s="6">
        <f>SUMIF('库存（子SKU）'!$C:$C,$A248,'库存（子SKU）'!F:F)</f>
        <v>8</v>
      </c>
      <c r="E248" s="6">
        <f>SUMIF('库存（子SKU）'!$C:$C,$A248,'库存（子SKU）'!G:G)</f>
        <v>5</v>
      </c>
      <c r="F248" s="7">
        <v>22.0978947368421</v>
      </c>
      <c r="G248">
        <f>SUMIF('库存（子SKU）'!$C:$C,$A248,'库存（子SKU）'!I:I)</f>
        <v>18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18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5394</v>
      </c>
      <c r="O248">
        <f>SUMIF('库存（子SKU）'!$C:$C,$A248,'库存（子SKU）'!Q:Q)</f>
        <v>3969</v>
      </c>
      <c r="P248">
        <f>SUMIF('库存（子SKU）'!$C:$C,$A248,'库存（子SKU）'!R:R)</f>
        <v>4352</v>
      </c>
      <c r="Q248">
        <f>SUMIF('库存（子SKU）'!$C:$C,$A248,'库存（子SKU）'!S:S)</f>
        <v>12067</v>
      </c>
      <c r="R248">
        <f>SUMIF('库存（子SKU）'!$C:$C,$A248,'库存（子SKU）'!T:T)</f>
        <v>60</v>
      </c>
      <c r="S248">
        <f>SUMIF('库存（子SKU）'!$C:$C,$A248,'库存（子SKU）'!U:U)</f>
        <v>61</v>
      </c>
      <c r="T248">
        <f>SUMIF('库存（子SKU）'!$C:$C,$A248,'库存（子SKU）'!V:V)</f>
        <v>64</v>
      </c>
      <c r="U248">
        <f>SUMIF('库存（子SKU）'!$C:$C,$A248,'库存（子SKU）'!W:W)</f>
        <v>90</v>
      </c>
      <c r="V248" s="23">
        <f t="shared" si="66"/>
        <v>0.0111234705228031</v>
      </c>
      <c r="W248" s="23">
        <f t="shared" si="67"/>
        <v>0.0153691106072058</v>
      </c>
      <c r="X248" s="23">
        <f t="shared" si="68"/>
        <v>0.0147058823529412</v>
      </c>
      <c r="Y248" s="23">
        <f t="shared" si="69"/>
        <v>0.00745835750393635</v>
      </c>
      <c r="Z248">
        <f>SUMIF('库存（子SKU）'!$C:$C,$A248,'库存（子SKU）'!AB:AB)</f>
        <v>11.13</v>
      </c>
      <c r="AA248">
        <f>SUMIF('库存（子SKU）'!$C:$C,$A248,'库存（子SKU）'!AC:AC)</f>
        <v>10.09</v>
      </c>
      <c r="AB248">
        <f>SUMIF('库存（子SKU）'!$C:$C,$A248,'库存（子SKU）'!AD:AD)</f>
        <v>12.06</v>
      </c>
      <c r="AC248">
        <f>SUMIF('库存（子SKU）'!$C:$C,$A248,'库存（子SKU）'!AE:AE)</f>
        <v>29.24</v>
      </c>
      <c r="AD248" s="23">
        <f t="shared" si="54"/>
        <v>0.100733577859286</v>
      </c>
      <c r="AE248" s="23">
        <f t="shared" si="55"/>
        <v>0.456604582479874</v>
      </c>
      <c r="AF248" s="23">
        <f t="shared" si="56"/>
        <v>0.0682191682941933</v>
      </c>
      <c r="AG248" s="23">
        <f t="shared" si="57"/>
        <v>0.264640594483876</v>
      </c>
      <c r="AH248">
        <f>SUMIF('库存（子SKU）'!$C:$C,$A248,'库存（子SKU）'!AJ:AJ)</f>
        <v>129</v>
      </c>
      <c r="AI248">
        <f>SUMIF('库存（子SKU）'!$C:$C,$A248,'库存（子SKU）'!AK:AK)</f>
        <v>92</v>
      </c>
      <c r="AJ248">
        <f>SUMIF('库存（子SKU）'!$C:$C,$A248,'库存（子SKU）'!AL:AL)</f>
        <v>0</v>
      </c>
      <c r="AK248">
        <f>SUMIF('库存（子SKU）'!$C:$C,$A248,'库存（子SKU）'!AM:AM)</f>
        <v>59</v>
      </c>
      <c r="AL248" s="23">
        <f t="shared" si="58"/>
        <v>0.0387596899224806</v>
      </c>
      <c r="AM248" s="23">
        <f t="shared" si="59"/>
        <v>0.0108695652173913</v>
      </c>
      <c r="AN248" s="23" t="str">
        <f t="shared" si="60"/>
        <v/>
      </c>
      <c r="AO248" s="23">
        <f t="shared" si="61"/>
        <v>0.0847457627118644</v>
      </c>
      <c r="AP248" s="8">
        <f t="shared" si="62"/>
        <v>0.714285714285714</v>
      </c>
      <c r="AQ248" s="8">
        <f t="shared" si="63"/>
        <v>42.8571428571429</v>
      </c>
      <c r="AR248" s="8">
        <f t="shared" si="64"/>
        <v>-24.8571428571429</v>
      </c>
      <c r="AS248">
        <f t="shared" si="65"/>
        <v>25</v>
      </c>
      <c r="AT248" s="24">
        <f>IFERROR(时间!$B$4+AS248,"上周无销量")</f>
        <v>43364</v>
      </c>
    </row>
    <row r="249" spans="1:46">
      <c r="A249" t="s">
        <v>5321</v>
      </c>
      <c r="B249" s="6">
        <f>SUMIF('库存（子SKU）'!$C:$C,$A249,'库存（子SKU）'!D:D)</f>
        <v>19</v>
      </c>
      <c r="C249" s="6">
        <f>SUMIF('库存（子SKU）'!$C:$C,$A249,'库存（子SKU）'!E:E)</f>
        <v>15</v>
      </c>
      <c r="D249" s="6">
        <f>SUMIF('库存（子SKU）'!$C:$C,$A249,'库存（子SKU）'!F:F)</f>
        <v>26</v>
      </c>
      <c r="E249" s="6">
        <f>SUMIF('库存（子SKU）'!$C:$C,$A249,'库存（子SKU）'!G:G)</f>
        <v>29</v>
      </c>
      <c r="F249" s="7">
        <v>24.2629213483146</v>
      </c>
      <c r="G249">
        <f>SUMIF('库存（子SKU）'!$C:$C,$A249,'库存（子SKU）'!I:I)</f>
        <v>149</v>
      </c>
      <c r="H249">
        <f>SUMIF('库存（子SKU）'!$C:$C,$A249,'库存（子SKU）'!J:J)</f>
        <v>0</v>
      </c>
      <c r="I249">
        <f>SUMIF('库存（子SKU）'!$C:$C,$A249,'库存（子SKU）'!K:K)</f>
        <v>1</v>
      </c>
      <c r="J249">
        <f>SUMIF('库存（子SKU）'!$C:$C,$A249,'库存（子SKU）'!L:L)</f>
        <v>0</v>
      </c>
      <c r="K249">
        <f t="shared" si="53"/>
        <v>150</v>
      </c>
      <c r="L249">
        <f>SUMIF('库存（子SKU）'!$C:$C,$A249,'库存（子SKU）'!N:N)</f>
        <v>10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>
        <f t="shared" si="54"/>
        <v>0</v>
      </c>
      <c r="AE249" s="23">
        <f t="shared" si="55"/>
        <v>0</v>
      </c>
      <c r="AF249" s="23">
        <f t="shared" si="56"/>
        <v>0</v>
      </c>
      <c r="AG249" s="23">
        <f t="shared" si="57"/>
        <v>0</v>
      </c>
      <c r="AH249">
        <f>SUMIF('库存（子SKU）'!$C:$C,$A249,'库存（子SKU）'!AJ:AJ)</f>
        <v>407</v>
      </c>
      <c r="AI249">
        <f>SUMIF('库存（子SKU）'!$C:$C,$A249,'库存（子SKU）'!AK:AK)</f>
        <v>361</v>
      </c>
      <c r="AJ249">
        <f>SUMIF('库存（子SKU）'!$C:$C,$A249,'库存（子SKU）'!AL:AL)</f>
        <v>0</v>
      </c>
      <c r="AK249">
        <f>SUMIF('库存（子SKU）'!$C:$C,$A249,'库存（子SKU）'!AM:AM)</f>
        <v>455</v>
      </c>
      <c r="AL249" s="23">
        <f t="shared" si="58"/>
        <v>0.0466830466830467</v>
      </c>
      <c r="AM249" s="23">
        <f t="shared" si="59"/>
        <v>0.0415512465373961</v>
      </c>
      <c r="AN249" s="23" t="str">
        <f t="shared" si="60"/>
        <v/>
      </c>
      <c r="AO249" s="23">
        <f t="shared" si="61"/>
        <v>0.0637362637362637</v>
      </c>
      <c r="AP249" s="8">
        <f t="shared" si="62"/>
        <v>2.71428571428571</v>
      </c>
      <c r="AQ249" s="8">
        <f t="shared" si="63"/>
        <v>162.857142857143</v>
      </c>
      <c r="AR249" s="8">
        <f t="shared" si="64"/>
        <v>-12.8571428571429</v>
      </c>
      <c r="AS249">
        <f t="shared" si="65"/>
        <v>55</v>
      </c>
      <c r="AT249" s="24">
        <f>IFERROR(时间!$B$4+AS249,"上周无销量")</f>
        <v>43394</v>
      </c>
    </row>
    <row r="250" spans="1:46">
      <c r="A250" t="s">
        <v>5390</v>
      </c>
      <c r="B250" s="6">
        <f>SUMIF('库存（子SKU）'!$C:$C,$A250,'库存（子SKU）'!D:D)</f>
        <v>7</v>
      </c>
      <c r="C250" s="6">
        <f>SUMIF('库存（子SKU）'!$C:$C,$A250,'库存（子SKU）'!E:E)</f>
        <v>8</v>
      </c>
      <c r="D250" s="6">
        <f>SUMIF('库存（子SKU）'!$C:$C,$A250,'库存（子SKU）'!F:F)</f>
        <v>12</v>
      </c>
      <c r="E250" s="6">
        <f>SUMIF('库存（子SKU）'!$C:$C,$A250,'库存（子SKU）'!G:G)</f>
        <v>10</v>
      </c>
      <c r="F250" s="7">
        <v>22.6143243243243</v>
      </c>
      <c r="G250">
        <f>SUMIF('库存（子SKU）'!$C:$C,$A250,'库存（子SKU）'!I:I)</f>
        <v>79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79</v>
      </c>
      <c r="L250">
        <f>SUMIF('库存（子SKU）'!$C:$C,$A250,'库存（子SKU）'!N:N)</f>
        <v>10</v>
      </c>
      <c r="M250">
        <f>SUMIF('库存（子SKU）'!$C:$C,$A250,'库存（子SKU）'!O:O)</f>
        <v>0</v>
      </c>
      <c r="N250">
        <f>SUMIF('库存（子SKU）'!$C:$C,$A250,'库存（子SKU）'!P:P)</f>
        <v>25823</v>
      </c>
      <c r="O250">
        <f>SUMIF('库存（子SKU）'!$C:$C,$A250,'库存（子SKU）'!Q:Q)</f>
        <v>34207</v>
      </c>
      <c r="P250">
        <f>SUMIF('库存（子SKU）'!$C:$C,$A250,'库存（子SKU）'!R:R)</f>
        <v>34897</v>
      </c>
      <c r="Q250">
        <f>SUMIF('库存（子SKU）'!$C:$C,$A250,'库存（子SKU）'!S:S)</f>
        <v>37938</v>
      </c>
      <c r="R250">
        <f>SUMIF('库存（子SKU）'!$C:$C,$A250,'库存（子SKU）'!T:T)</f>
        <v>236</v>
      </c>
      <c r="S250">
        <f>SUMIF('库存（子SKU）'!$C:$C,$A250,'库存（子SKU）'!U:U)</f>
        <v>233</v>
      </c>
      <c r="T250">
        <f>SUMIF('库存（子SKU）'!$C:$C,$A250,'库存（子SKU）'!V:V)</f>
        <v>251</v>
      </c>
      <c r="U250">
        <f>SUMIF('库存（子SKU）'!$C:$C,$A250,'库存（子SKU）'!W:W)</f>
        <v>258</v>
      </c>
      <c r="V250" s="23">
        <f t="shared" si="66"/>
        <v>0.00913913952677845</v>
      </c>
      <c r="W250" s="23">
        <f t="shared" si="67"/>
        <v>0.0068114713362762</v>
      </c>
      <c r="X250" s="23">
        <f t="shared" si="68"/>
        <v>0.00719259535203599</v>
      </c>
      <c r="Y250" s="23">
        <f t="shared" si="69"/>
        <v>0.00680056934999209</v>
      </c>
      <c r="Z250">
        <f>SUMIF('库存（子SKU）'!$C:$C,$A250,'库存（子SKU）'!AB:AB)</f>
        <v>82.42</v>
      </c>
      <c r="AA250">
        <f>SUMIF('库存（子SKU）'!$C:$C,$A250,'库存（子SKU）'!AC:AC)</f>
        <v>76.98</v>
      </c>
      <c r="AB250">
        <f>SUMIF('库存（子SKU）'!$C:$C,$A250,'库存（子SKU）'!AD:AD)</f>
        <v>86.15</v>
      </c>
      <c r="AC250">
        <f>SUMIF('库存（子SKU）'!$C:$C,$A250,'库存（子SKU）'!AE:AE)</f>
        <v>84.08</v>
      </c>
      <c r="AD250" s="23">
        <f t="shared" si="54"/>
        <v>0.520656091485392</v>
      </c>
      <c r="AE250" s="23">
        <f t="shared" si="55"/>
        <v>0.425504643074827</v>
      </c>
      <c r="AF250" s="23">
        <f t="shared" si="56"/>
        <v>0.317461028846422</v>
      </c>
      <c r="AG250" s="23">
        <f t="shared" si="57"/>
        <v>0.371799744242468</v>
      </c>
      <c r="AH250">
        <f>SUMIF('库存（子SKU）'!$C:$C,$A250,'库存（子SKU）'!AJ:AJ)</f>
        <v>265</v>
      </c>
      <c r="AI250">
        <f>SUMIF('库存（子SKU）'!$C:$C,$A250,'库存（子SKU）'!AK:AK)</f>
        <v>427</v>
      </c>
      <c r="AJ250">
        <f>SUMIF('库存（子SKU）'!$C:$C,$A250,'库存（子SKU）'!AL:AL)</f>
        <v>0</v>
      </c>
      <c r="AK250">
        <f>SUMIF('库存（子SKU）'!$C:$C,$A250,'库存（子SKU）'!AM:AM)</f>
        <v>353</v>
      </c>
      <c r="AL250" s="23">
        <f t="shared" si="58"/>
        <v>0.0264150943396226</v>
      </c>
      <c r="AM250" s="23">
        <f t="shared" si="59"/>
        <v>0.0187353629976581</v>
      </c>
      <c r="AN250" s="23" t="str">
        <f t="shared" si="60"/>
        <v/>
      </c>
      <c r="AO250" s="23">
        <f t="shared" si="61"/>
        <v>0.028328611898017</v>
      </c>
      <c r="AP250" s="8">
        <f t="shared" si="62"/>
        <v>1</v>
      </c>
      <c r="AQ250" s="8">
        <f t="shared" si="63"/>
        <v>60</v>
      </c>
      <c r="AR250" s="8">
        <f t="shared" si="64"/>
        <v>19</v>
      </c>
      <c r="AS250">
        <f t="shared" si="65"/>
        <v>79</v>
      </c>
      <c r="AT250" s="24">
        <f>IFERROR(时间!$B$4+AS250,"上周无销量")</f>
        <v>43418</v>
      </c>
    </row>
    <row r="251" spans="1:46">
      <c r="A251" t="s">
        <v>5441</v>
      </c>
      <c r="B251" s="6">
        <f>SUMIF('库存（子SKU）'!$C:$C,$A251,'库存（子SKU）'!D:D)</f>
        <v>0</v>
      </c>
      <c r="C251" s="6">
        <f>SUMIF('库存（子SKU）'!$C:$C,$A251,'库存（子SKU）'!E:E)</f>
        <v>0</v>
      </c>
      <c r="D251" s="6">
        <f>SUMIF('库存（子SKU）'!$C:$C,$A251,'库存（子SKU）'!F:F)</f>
        <v>0</v>
      </c>
      <c r="E251" s="6">
        <f>SUMIF('库存（子SKU）'!$C:$C,$A251,'库存（子SKU）'!G:G)</f>
        <v>1</v>
      </c>
      <c r="F251" s="7">
        <v>0</v>
      </c>
      <c r="G251">
        <f>SUMIF('库存（子SKU）'!$C:$C,$A251,'库存（子SKU）'!I:I)</f>
        <v>17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17</v>
      </c>
      <c r="L251">
        <f>SUMIF('库存（子SKU）'!$C:$C,$A251,'库存（子SKU）'!N:N)</f>
        <v>2</v>
      </c>
      <c r="M251">
        <f>SUMIF('库存（子SKU）'!$C:$C,$A251,'库存（子SKU）'!O:O)</f>
        <v>10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 t="str">
        <f t="shared" si="54"/>
        <v/>
      </c>
      <c r="AE251" s="23" t="str">
        <f t="shared" si="55"/>
        <v/>
      </c>
      <c r="AF251" s="23" t="str">
        <f t="shared" si="56"/>
        <v/>
      </c>
      <c r="AG251" s="23" t="str">
        <f t="shared" si="57"/>
        <v/>
      </c>
      <c r="AH251">
        <f>SUMIF('库存（子SKU）'!$C:$C,$A251,'库存（子SKU）'!AJ:AJ)</f>
        <v>8</v>
      </c>
      <c r="AI251">
        <f>SUMIF('库存（子SKU）'!$C:$C,$A251,'库存（子SKU）'!AK:AK)</f>
        <v>14</v>
      </c>
      <c r="AJ251">
        <f>SUMIF('库存（子SKU）'!$C:$C,$A251,'库存（子SKU）'!AL:AL)</f>
        <v>0</v>
      </c>
      <c r="AK251">
        <f>SUMIF('库存（子SKU）'!$C:$C,$A251,'库存（子SKU）'!AM:AM)</f>
        <v>8</v>
      </c>
      <c r="AL251" s="23">
        <f t="shared" si="58"/>
        <v>0</v>
      </c>
      <c r="AM251" s="23">
        <f t="shared" si="59"/>
        <v>0</v>
      </c>
      <c r="AN251" s="23" t="str">
        <f t="shared" si="60"/>
        <v/>
      </c>
      <c r="AO251" s="23">
        <f t="shared" si="61"/>
        <v>0.125</v>
      </c>
      <c r="AP251" s="8">
        <f t="shared" si="62"/>
        <v>0</v>
      </c>
      <c r="AQ251" s="8">
        <f t="shared" si="63"/>
        <v>0</v>
      </c>
      <c r="AR251" s="8">
        <f t="shared" si="64"/>
        <v>17</v>
      </c>
      <c r="AS251" t="str">
        <f t="shared" si="65"/>
        <v>库存为17</v>
      </c>
      <c r="AT251" s="24" t="str">
        <f>IFERROR(时间!$B$4+AS251,"上周无销量")</f>
        <v>上周无销量</v>
      </c>
    </row>
    <row r="252" spans="1:46">
      <c r="A252" t="s">
        <v>5463</v>
      </c>
      <c r="B252" s="6">
        <f>SUMIF('库存（子SKU）'!$C:$C,$A252,'库存（子SKU）'!D:D)</f>
        <v>3</v>
      </c>
      <c r="C252" s="6">
        <f>SUMIF('库存（子SKU）'!$C:$C,$A252,'库存（子SKU）'!E:E)</f>
        <v>3</v>
      </c>
      <c r="D252" s="6">
        <f>SUMIF('库存（子SKU）'!$C:$C,$A252,'库存（子SKU）'!F:F)</f>
        <v>15</v>
      </c>
      <c r="E252" s="6">
        <f>SUMIF('库存（子SKU）'!$C:$C,$A252,'库存（子SKU）'!G:G)</f>
        <v>0</v>
      </c>
      <c r="F252" s="7">
        <v>29.99</v>
      </c>
      <c r="G252">
        <f>SUMIF('库存（子SKU）'!$C:$C,$A252,'库存（子SKU）'!I:I)</f>
        <v>7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7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>
        <f t="shared" si="54"/>
        <v>0</v>
      </c>
      <c r="AE252" s="23">
        <f t="shared" si="55"/>
        <v>0</v>
      </c>
      <c r="AF252" s="23">
        <f t="shared" si="56"/>
        <v>0</v>
      </c>
      <c r="AG252" s="23" t="str">
        <f t="shared" si="57"/>
        <v/>
      </c>
      <c r="AH252">
        <f>SUMIF('库存（子SKU）'!$C:$C,$A252,'库存（子SKU）'!AJ:AJ)</f>
        <v>95</v>
      </c>
      <c r="AI252">
        <f>SUMIF('库存（子SKU）'!$C:$C,$A252,'库存（子SKU）'!AK:AK)</f>
        <v>89</v>
      </c>
      <c r="AJ252">
        <f>SUMIF('库存（子SKU）'!$C:$C,$A252,'库存（子SKU）'!AL:AL)</f>
        <v>0</v>
      </c>
      <c r="AK252">
        <f>SUMIF('库存（子SKU）'!$C:$C,$A252,'库存（子SKU）'!AM:AM)</f>
        <v>6</v>
      </c>
      <c r="AL252" s="23">
        <f t="shared" si="58"/>
        <v>0.0315789473684211</v>
      </c>
      <c r="AM252" s="23">
        <f t="shared" si="59"/>
        <v>0.0337078651685393</v>
      </c>
      <c r="AN252" s="23" t="str">
        <f t="shared" si="60"/>
        <v/>
      </c>
      <c r="AO252" s="23">
        <f t="shared" si="61"/>
        <v>0</v>
      </c>
      <c r="AP252" s="8">
        <f t="shared" si="62"/>
        <v>0.428571428571429</v>
      </c>
      <c r="AQ252" s="8">
        <f t="shared" si="63"/>
        <v>25.7142857142857</v>
      </c>
      <c r="AR252" s="8">
        <f t="shared" si="64"/>
        <v>-18.7142857142857</v>
      </c>
      <c r="AS252">
        <f t="shared" si="65"/>
        <v>16</v>
      </c>
      <c r="AT252" s="24">
        <f>IFERROR(时间!$B$4+AS252,"上周无销量")</f>
        <v>43355</v>
      </c>
    </row>
    <row r="253" spans="1:46">
      <c r="A253" t="s">
        <v>5474</v>
      </c>
      <c r="B253" s="6">
        <f>SUMIF('库存（子SKU）'!$C:$C,$A253,'库存（子SKU）'!D:D)</f>
        <v>28</v>
      </c>
      <c r="C253" s="6">
        <f>SUMIF('库存（子SKU）'!$C:$C,$A253,'库存（子SKU）'!E:E)</f>
        <v>25</v>
      </c>
      <c r="D253" s="6">
        <f>SUMIF('库存（子SKU）'!$C:$C,$A253,'库存（子SKU）'!F:F)</f>
        <v>21</v>
      </c>
      <c r="E253" s="6">
        <f>SUMIF('库存（子SKU）'!$C:$C,$A253,'库存（子SKU）'!G:G)</f>
        <v>29</v>
      </c>
      <c r="F253" s="7">
        <v>21.546213592233</v>
      </c>
      <c r="G253">
        <f>SUMIF('库存（子SKU）'!$C:$C,$A253,'库存（子SKU）'!I:I)</f>
        <v>172</v>
      </c>
      <c r="H253">
        <f>SUMIF('库存（子SKU）'!$C:$C,$A253,'库存（子SKU）'!J:J)</f>
        <v>2</v>
      </c>
      <c r="I253">
        <f>SUMIF('库存（子SKU）'!$C:$C,$A253,'库存（子SKU）'!K:K)</f>
        <v>0</v>
      </c>
      <c r="J253">
        <f>SUMIF('库存（子SKU）'!$C:$C,$A253,'库存（子SKU）'!L:L)</f>
        <v>1</v>
      </c>
      <c r="K253">
        <f t="shared" si="53"/>
        <v>175</v>
      </c>
      <c r="L253">
        <f>SUMIF('库存（子SKU）'!$C:$C,$A253,'库存（子SKU）'!N:N)</f>
        <v>15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>
        <f t="shared" si="54"/>
        <v>0</v>
      </c>
      <c r="AE253" s="23">
        <f t="shared" si="55"/>
        <v>0</v>
      </c>
      <c r="AF253" s="23">
        <f t="shared" si="56"/>
        <v>0</v>
      </c>
      <c r="AG253" s="23">
        <f t="shared" si="57"/>
        <v>0</v>
      </c>
      <c r="AH253">
        <f>SUMIF('库存（子SKU）'!$C:$C,$A253,'库存（子SKU）'!AJ:AJ)</f>
        <v>512</v>
      </c>
      <c r="AI253">
        <f>SUMIF('库存（子SKU）'!$C:$C,$A253,'库存（子SKU）'!AK:AK)</f>
        <v>343</v>
      </c>
      <c r="AJ253">
        <f>SUMIF('库存（子SKU）'!$C:$C,$A253,'库存（子SKU）'!AL:AL)</f>
        <v>0</v>
      </c>
      <c r="AK253">
        <f>SUMIF('库存（子SKU）'!$C:$C,$A253,'库存（子SKU）'!AM:AM)</f>
        <v>349</v>
      </c>
      <c r="AL253" s="23">
        <f t="shared" si="58"/>
        <v>0.0546875</v>
      </c>
      <c r="AM253" s="23">
        <f t="shared" si="59"/>
        <v>0.0728862973760933</v>
      </c>
      <c r="AN253" s="23" t="str">
        <f t="shared" si="60"/>
        <v/>
      </c>
      <c r="AO253" s="23">
        <f t="shared" si="61"/>
        <v>0.0830945558739255</v>
      </c>
      <c r="AP253" s="8">
        <f t="shared" si="62"/>
        <v>4</v>
      </c>
      <c r="AQ253" s="8">
        <f t="shared" si="63"/>
        <v>240</v>
      </c>
      <c r="AR253" s="8">
        <f t="shared" si="64"/>
        <v>-65</v>
      </c>
      <c r="AS253">
        <f t="shared" si="65"/>
        <v>43</v>
      </c>
      <c r="AT253" s="24">
        <f>IFERROR(时间!$B$4+AS253,"上周无销量")</f>
        <v>43382</v>
      </c>
    </row>
    <row r="254" spans="1:46">
      <c r="A254" t="s">
        <v>5555</v>
      </c>
      <c r="B254" s="6">
        <f>SUMIF('库存（子SKU）'!$C:$C,$A254,'库存（子SKU）'!D:D)</f>
        <v>0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0</v>
      </c>
      <c r="F254" s="7" t="s">
        <v>54</v>
      </c>
      <c r="G254">
        <f>SUMIF('库存（子SKU）'!$C:$C,$A254,'库存（子SKU）'!I:I)</f>
        <v>9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9</v>
      </c>
      <c r="L254">
        <f>SUMIF('库存（子SKU）'!$C:$C,$A254,'库存（子SKU）'!N:N)</f>
        <v>0</v>
      </c>
      <c r="M254">
        <f>SUMIF('库存（子SKU）'!$C:$C,$A254,'库存（子SKU）'!O:O)</f>
        <v>9</v>
      </c>
      <c r="N254">
        <f>SUMIF('库存（子SKU）'!$C:$C,$A254,'库存（子SKU）'!P:P)</f>
        <v>67</v>
      </c>
      <c r="O254">
        <f>SUMIF('库存（子SKU）'!$C:$C,$A254,'库存（子SKU）'!Q:Q)</f>
        <v>64</v>
      </c>
      <c r="P254">
        <f>SUMIF('库存（子SKU）'!$C:$C,$A254,'库存（子SKU）'!R:R)</f>
        <v>115</v>
      </c>
      <c r="Q254">
        <f>SUMIF('库存（子SKU）'!$C:$C,$A254,'库存（子SKU）'!S:S)</f>
        <v>160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2</v>
      </c>
      <c r="V254" s="23">
        <f t="shared" si="66"/>
        <v>0</v>
      </c>
      <c r="W254" s="23">
        <f t="shared" si="67"/>
        <v>0</v>
      </c>
      <c r="X254" s="23">
        <f t="shared" si="68"/>
        <v>0</v>
      </c>
      <c r="Y254" s="23">
        <f t="shared" si="69"/>
        <v>0.0125</v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0.04</v>
      </c>
      <c r="AD254" s="23" t="str">
        <f t="shared" si="54"/>
        <v/>
      </c>
      <c r="AE254" s="23" t="str">
        <f t="shared" si="55"/>
        <v/>
      </c>
      <c r="AF254" s="23" t="str">
        <f t="shared" si="56"/>
        <v/>
      </c>
      <c r="AG254" s="23" t="str">
        <f t="shared" si="57"/>
        <v>无销量广告费为0.04</v>
      </c>
      <c r="AH254">
        <f>SUMIF('库存（子SKU）'!$C:$C,$A254,'库存（子SKU）'!AJ:AJ)</f>
        <v>1</v>
      </c>
      <c r="AI254">
        <f>SUMIF('库存（子SKU）'!$C:$C,$A254,'库存（子SKU）'!AK:AK)</f>
        <v>3</v>
      </c>
      <c r="AJ254">
        <f>SUMIF('库存（子SKU）'!$C:$C,$A254,'库存（子SKU）'!AL:AL)</f>
        <v>0</v>
      </c>
      <c r="AK254">
        <f>SUMIF('库存（子SKU）'!$C:$C,$A254,'库存（子SKU）'!AM:AM)</f>
        <v>1</v>
      </c>
      <c r="AL254" s="23">
        <f t="shared" si="58"/>
        <v>0</v>
      </c>
      <c r="AM254" s="23">
        <f t="shared" si="59"/>
        <v>0</v>
      </c>
      <c r="AN254" s="23" t="str">
        <f t="shared" si="60"/>
        <v/>
      </c>
      <c r="AO254" s="23">
        <f t="shared" si="61"/>
        <v>0</v>
      </c>
      <c r="AP254" s="8">
        <f t="shared" si="62"/>
        <v>0</v>
      </c>
      <c r="AQ254" s="8">
        <f t="shared" si="63"/>
        <v>0</v>
      </c>
      <c r="AR254" s="8">
        <f t="shared" si="64"/>
        <v>9</v>
      </c>
      <c r="AS254" t="str">
        <f t="shared" si="65"/>
        <v>库存为9</v>
      </c>
      <c r="AT254" s="24" t="str">
        <f>IFERROR(时间!$B$4+AS254,"上周无销量")</f>
        <v>上周无销量</v>
      </c>
    </row>
    <row r="255" spans="1:46">
      <c r="A255" t="s">
        <v>5566</v>
      </c>
      <c r="B255" s="6">
        <f>SUMIF('库存（子SKU）'!$C:$C,$A255,'库存（子SKU）'!D:D)</f>
        <v>1</v>
      </c>
      <c r="C255" s="6">
        <f>SUMIF('库存（子SKU）'!$C:$C,$A255,'库存（子SKU）'!E:E)</f>
        <v>0</v>
      </c>
      <c r="D255" s="6">
        <f>SUMIF('库存（子SKU）'!$C:$C,$A255,'库存（子SKU）'!F:F)</f>
        <v>2</v>
      </c>
      <c r="E255" s="6">
        <f>SUMIF('库存（子SKU）'!$C:$C,$A255,'库存（子SKU）'!G:G)</f>
        <v>2</v>
      </c>
      <c r="F255" s="7">
        <v>12.394</v>
      </c>
      <c r="G255">
        <f>SUMIF('库存（子SKU）'!$C:$C,$A255,'库存（子SKU）'!I:I)</f>
        <v>5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5</v>
      </c>
      <c r="L255">
        <f>SUMIF('库存（子SKU）'!$C:$C,$A255,'库存（子SKU）'!N:N)</f>
        <v>2</v>
      </c>
      <c r="M255">
        <f>SUMIF('库存（子SKU）'!$C:$C,$A255,'库存（子SKU）'!O:O)</f>
        <v>0</v>
      </c>
      <c r="N255">
        <f>SUMIF('库存（子SKU）'!$C:$C,$A255,'库存（子SKU）'!P:P)</f>
        <v>98</v>
      </c>
      <c r="O255">
        <f>SUMIF('库存（子SKU）'!$C:$C,$A255,'库存（子SKU）'!Q:Q)</f>
        <v>47</v>
      </c>
      <c r="P255">
        <f>SUMIF('库存（子SKU）'!$C:$C,$A255,'库存（子SKU）'!R:R)</f>
        <v>18229</v>
      </c>
      <c r="Q255">
        <f>SUMIF('库存（子SKU）'!$C:$C,$A255,'库存（子SKU）'!S:S)</f>
        <v>14104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100</v>
      </c>
      <c r="U255">
        <f>SUMIF('库存（子SKU）'!$C:$C,$A255,'库存（子SKU）'!W:W)</f>
        <v>71</v>
      </c>
      <c r="V255" s="23">
        <f t="shared" si="66"/>
        <v>0</v>
      </c>
      <c r="W255" s="23">
        <f t="shared" si="67"/>
        <v>0</v>
      </c>
      <c r="X255" s="23">
        <f t="shared" si="68"/>
        <v>0.00548576444127489</v>
      </c>
      <c r="Y255" s="23">
        <f t="shared" si="69"/>
        <v>0.00503403289846852</v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38.55</v>
      </c>
      <c r="AC255">
        <f>SUMIF('库存（子SKU）'!$C:$C,$A255,'库存（子SKU）'!AE:AE)</f>
        <v>26.42</v>
      </c>
      <c r="AD255" s="23">
        <f t="shared" si="54"/>
        <v>0</v>
      </c>
      <c r="AE255" s="23" t="str">
        <f t="shared" si="55"/>
        <v/>
      </c>
      <c r="AF255" s="23">
        <f t="shared" si="56"/>
        <v>1.55518799419074</v>
      </c>
      <c r="AG255" s="23">
        <f t="shared" si="57"/>
        <v>1.06583830885913</v>
      </c>
      <c r="AH255">
        <f>SUMIF('库存（子SKU）'!$C:$C,$A255,'库存（子SKU）'!AJ:AJ)</f>
        <v>1</v>
      </c>
      <c r="AI255">
        <f>SUMIF('库存（子SKU）'!$C:$C,$A255,'库存（子SKU）'!AK:AK)</f>
        <v>6</v>
      </c>
      <c r="AJ255">
        <f>SUMIF('库存（子SKU）'!$C:$C,$A255,'库存（子SKU）'!AL:AL)</f>
        <v>0</v>
      </c>
      <c r="AK255">
        <f>SUMIF('库存（子SKU）'!$C:$C,$A255,'库存（子SKU）'!AM:AM)</f>
        <v>44</v>
      </c>
      <c r="AL255" s="23">
        <f t="shared" si="58"/>
        <v>1</v>
      </c>
      <c r="AM255" s="23">
        <f t="shared" si="59"/>
        <v>0</v>
      </c>
      <c r="AN255" s="23" t="str">
        <f t="shared" si="60"/>
        <v/>
      </c>
      <c r="AO255" s="23">
        <f t="shared" si="61"/>
        <v>0.0454545454545455</v>
      </c>
      <c r="AP255" s="8">
        <f t="shared" si="62"/>
        <v>0.142857142857143</v>
      </c>
      <c r="AQ255" s="8">
        <f t="shared" si="63"/>
        <v>8.57142857142857</v>
      </c>
      <c r="AR255" s="8">
        <f t="shared" si="64"/>
        <v>-3.57142857142857</v>
      </c>
      <c r="AS255">
        <f t="shared" si="65"/>
        <v>35</v>
      </c>
      <c r="AT255" s="24">
        <f>IFERROR(时间!$B$4+AS255,"上周无销量")</f>
        <v>43374</v>
      </c>
    </row>
    <row r="256" spans="1:46">
      <c r="A256" t="s">
        <v>5577</v>
      </c>
      <c r="B256" s="6">
        <f>SUMIF('库存（子SKU）'!$C:$C,$A256,'库存（子SKU）'!D:D)</f>
        <v>53</v>
      </c>
      <c r="C256" s="6">
        <f>SUMIF('库存（子SKU）'!$C:$C,$A256,'库存（子SKU）'!E:E)</f>
        <v>105</v>
      </c>
      <c r="D256" s="6">
        <f>SUMIF('库存（子SKU）'!$C:$C,$A256,'库存（子SKU）'!F:F)</f>
        <v>90</v>
      </c>
      <c r="E256" s="6">
        <f>SUMIF('库存（子SKU）'!$C:$C,$A256,'库存（子SKU）'!G:G)</f>
        <v>72</v>
      </c>
      <c r="F256" s="7">
        <v>17.76778125</v>
      </c>
      <c r="G256">
        <f>SUMIF('库存（子SKU）'!$C:$C,$A256,'库存（子SKU）'!I:I)</f>
        <v>139</v>
      </c>
      <c r="H256">
        <f>SUMIF('库存（子SKU）'!$C:$C,$A256,'库存（子SKU）'!J:J)</f>
        <v>40</v>
      </c>
      <c r="I256">
        <f>SUMIF('库存（子SKU）'!$C:$C,$A256,'库存（子SKU）'!K:K)</f>
        <v>0</v>
      </c>
      <c r="J256">
        <f>SUMIF('库存（子SKU）'!$C:$C,$A256,'库存（子SKU）'!L:L)</f>
        <v>1</v>
      </c>
      <c r="K256">
        <f t="shared" si="53"/>
        <v>180</v>
      </c>
      <c r="L256">
        <f>SUMIF('库存（子SKU）'!$C:$C,$A256,'库存（子SKU）'!N:N)</f>
        <v>30</v>
      </c>
      <c r="M256">
        <f>SUMIF('库存（子SKU）'!$C:$C,$A256,'库存（子SKU）'!O:O)</f>
        <v>0</v>
      </c>
      <c r="N256">
        <f>SUMIF('库存（子SKU）'!$C:$C,$A256,'库存（子SKU）'!P:P)</f>
        <v>153688</v>
      </c>
      <c r="O256">
        <f>SUMIF('库存（子SKU）'!$C:$C,$A256,'库存（子SKU）'!Q:Q)</f>
        <v>143403</v>
      </c>
      <c r="P256">
        <f>SUMIF('库存（子SKU）'!$C:$C,$A256,'库存（子SKU）'!R:R)</f>
        <v>159528</v>
      </c>
      <c r="Q256">
        <f>SUMIF('库存（子SKU）'!$C:$C,$A256,'库存（子SKU）'!S:S)</f>
        <v>207760</v>
      </c>
      <c r="R256">
        <f>SUMIF('库存（子SKU）'!$C:$C,$A256,'库存（子SKU）'!T:T)</f>
        <v>657</v>
      </c>
      <c r="S256">
        <f>SUMIF('库存（子SKU）'!$C:$C,$A256,'库存（子SKU）'!U:U)</f>
        <v>714</v>
      </c>
      <c r="T256">
        <f>SUMIF('库存（子SKU）'!$C:$C,$A256,'库存（子SKU）'!V:V)</f>
        <v>759</v>
      </c>
      <c r="U256">
        <f>SUMIF('库存（子SKU）'!$C:$C,$A256,'库存（子SKU）'!W:W)</f>
        <v>981</v>
      </c>
      <c r="V256" s="23">
        <f t="shared" si="66"/>
        <v>0.00427489459164021</v>
      </c>
      <c r="W256" s="23">
        <f t="shared" si="67"/>
        <v>0.00497897533524403</v>
      </c>
      <c r="X256" s="23">
        <f t="shared" si="68"/>
        <v>0.00475778546712803</v>
      </c>
      <c r="Y256" s="23">
        <f t="shared" si="69"/>
        <v>0.00472179437812861</v>
      </c>
      <c r="Z256">
        <f>SUMIF('库存（子SKU）'!$C:$C,$A256,'库存（子SKU）'!AB:AB)</f>
        <v>229.38</v>
      </c>
      <c r="AA256">
        <f>SUMIF('库存（子SKU）'!$C:$C,$A256,'库存（子SKU）'!AC:AC)</f>
        <v>246.77</v>
      </c>
      <c r="AB256">
        <f>SUMIF('库存（子SKU）'!$C:$C,$A256,'库存（子SKU）'!AD:AD)</f>
        <v>253.46</v>
      </c>
      <c r="AC256">
        <f>SUMIF('库存（子SKU）'!$C:$C,$A256,'库存（子SKU）'!AE:AE)</f>
        <v>305.9</v>
      </c>
      <c r="AD256" s="23">
        <f t="shared" si="54"/>
        <v>0.243582722423594</v>
      </c>
      <c r="AE256" s="23">
        <f t="shared" si="55"/>
        <v>0.132272591784102</v>
      </c>
      <c r="AF256" s="23">
        <f t="shared" si="56"/>
        <v>0.158501626207393</v>
      </c>
      <c r="AG256" s="23">
        <f t="shared" si="57"/>
        <v>0.239118832640463</v>
      </c>
      <c r="AH256">
        <f>SUMIF('库存（子SKU）'!$C:$C,$A256,'库存（子SKU）'!AJ:AJ)</f>
        <v>569</v>
      </c>
      <c r="AI256">
        <f>SUMIF('库存（子SKU）'!$C:$C,$A256,'库存（子SKU）'!AK:AK)</f>
        <v>1414</v>
      </c>
      <c r="AJ256">
        <f>SUMIF('库存（子SKU）'!$C:$C,$A256,'库存（子SKU）'!AL:AL)</f>
        <v>734</v>
      </c>
      <c r="AK256">
        <f>SUMIF('库存（子SKU）'!$C:$C,$A256,'库存（子SKU）'!AM:AM)</f>
        <v>1044</v>
      </c>
      <c r="AL256" s="23">
        <f t="shared" si="58"/>
        <v>0.0931458699472759</v>
      </c>
      <c r="AM256" s="23">
        <f t="shared" si="59"/>
        <v>0.0742574257425743</v>
      </c>
      <c r="AN256" s="23">
        <f t="shared" si="60"/>
        <v>0.122615803814714</v>
      </c>
      <c r="AO256" s="23">
        <f t="shared" si="61"/>
        <v>0.0689655172413793</v>
      </c>
      <c r="AP256" s="8">
        <f t="shared" si="62"/>
        <v>7.57142857142857</v>
      </c>
      <c r="AQ256" s="8">
        <f t="shared" si="63"/>
        <v>454.285714285714</v>
      </c>
      <c r="AR256" s="8">
        <f t="shared" si="64"/>
        <v>-274.285714285714</v>
      </c>
      <c r="AS256">
        <f t="shared" si="65"/>
        <v>23</v>
      </c>
      <c r="AT256" s="24">
        <f>IFERROR(时间!$B$4+AS256,"上周无销量")</f>
        <v>43362</v>
      </c>
    </row>
    <row r="257" spans="1:46">
      <c r="A257" t="s">
        <v>5608</v>
      </c>
      <c r="B257" s="6">
        <f>SUMIF('库存（子SKU）'!$C:$C,$A257,'库存（子SKU）'!D:D)</f>
        <v>0</v>
      </c>
      <c r="C257" s="6">
        <f>SUMIF('库存（子SKU）'!$C:$C,$A257,'库存（子SKU）'!E:E)</f>
        <v>1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>
        <v>25.99</v>
      </c>
      <c r="G257">
        <f>SUMIF('库存（子SKU）'!$C:$C,$A257,'库存（子SKU）'!I:I)</f>
        <v>4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4</v>
      </c>
      <c r="L257">
        <f>SUMIF('库存（子SKU）'!$C:$C,$A257,'库存（子SKU）'!N:N)</f>
        <v>1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>
        <f t="shared" si="55"/>
        <v>0</v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17</v>
      </c>
      <c r="AI257">
        <f>SUMIF('库存（子SKU）'!$C:$C,$A257,'库存（子SKU）'!AK:AK)</f>
        <v>11</v>
      </c>
      <c r="AJ257">
        <f>SUMIF('库存（子SKU）'!$C:$C,$A257,'库存（子SKU）'!AL:AL)</f>
        <v>0</v>
      </c>
      <c r="AK257">
        <f>SUMIF('库存（子SKU）'!$C:$C,$A257,'库存（子SKU）'!AM:AM)</f>
        <v>10</v>
      </c>
      <c r="AL257" s="23">
        <f t="shared" si="58"/>
        <v>0</v>
      </c>
      <c r="AM257" s="23">
        <f t="shared" si="59"/>
        <v>0.0909090909090909</v>
      </c>
      <c r="AN257" s="23" t="str">
        <f t="shared" si="60"/>
        <v/>
      </c>
      <c r="AO257" s="23">
        <f t="shared" si="61"/>
        <v>0</v>
      </c>
      <c r="AP257" s="8">
        <f t="shared" si="62"/>
        <v>0</v>
      </c>
      <c r="AQ257" s="8">
        <f t="shared" si="63"/>
        <v>0</v>
      </c>
      <c r="AR257" s="8">
        <f t="shared" si="64"/>
        <v>4</v>
      </c>
      <c r="AS257" t="str">
        <f t="shared" si="65"/>
        <v>库存为4</v>
      </c>
      <c r="AT257" s="24" t="str">
        <f>IFERROR(时间!$B$4+AS257,"上周无销量")</f>
        <v>上周无销量</v>
      </c>
    </row>
    <row r="258" spans="1:46">
      <c r="A258" t="s">
        <v>5615</v>
      </c>
      <c r="B258" s="6">
        <f>SUMIF('库存（子SKU）'!$C:$C,$A258,'库存（子SKU）'!D:D)</f>
        <v>0</v>
      </c>
      <c r="C258" s="6">
        <f>SUMIF('库存（子SKU）'!$C:$C,$A258,'库存（子SKU）'!E:E)</f>
        <v>0</v>
      </c>
      <c r="D258" s="6">
        <f>SUMIF('库存（子SKU）'!$C:$C,$A258,'库存（子SKU）'!F:F)</f>
        <v>0</v>
      </c>
      <c r="E258" s="6">
        <f>SUMIF('库存（子SKU）'!$C:$C,$A258,'库存（子SKU）'!G:G)</f>
        <v>3</v>
      </c>
      <c r="F258" s="7">
        <v>0</v>
      </c>
      <c r="G258">
        <f>SUMIF('库存（子SKU）'!$C:$C,$A258,'库存（子SKU）'!I:I)</f>
        <v>1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1</v>
      </c>
      <c r="L258">
        <f>SUMIF('库存（子SKU）'!$C:$C,$A258,'库存（子SKU）'!N:N)</f>
        <v>4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14</v>
      </c>
      <c r="Q258">
        <f>SUMIF('库存（子SKU）'!$C:$C,$A258,'库存（子SKU）'!S:S)</f>
        <v>28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>
        <f t="shared" si="68"/>
        <v>0</v>
      </c>
      <c r="Y258" s="23">
        <f t="shared" si="69"/>
        <v>0</v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 t="str">
        <f t="shared" si="55"/>
        <v/>
      </c>
      <c r="AF258" s="23" t="str">
        <f t="shared" si="56"/>
        <v/>
      </c>
      <c r="AG258" s="23" t="str">
        <f t="shared" si="57"/>
        <v/>
      </c>
      <c r="AH258">
        <f>SUMIF('库存（子SKU）'!$C:$C,$A258,'库存（子SKU）'!AJ:AJ)</f>
        <v>5</v>
      </c>
      <c r="AI258">
        <f>SUMIF('库存（子SKU）'!$C:$C,$A258,'库存（子SKU）'!AK:AK)</f>
        <v>2</v>
      </c>
      <c r="AJ258">
        <f>SUMIF('库存（子SKU）'!$C:$C,$A258,'库存（子SKU）'!AL:AL)</f>
        <v>0</v>
      </c>
      <c r="AK258">
        <f>SUMIF('库存（子SKU）'!$C:$C,$A258,'库存（子SKU）'!AM:AM)</f>
        <v>4</v>
      </c>
      <c r="AL258" s="23">
        <f t="shared" si="58"/>
        <v>0</v>
      </c>
      <c r="AM258" s="23">
        <f t="shared" si="59"/>
        <v>0</v>
      </c>
      <c r="AN258" s="23" t="str">
        <f t="shared" si="60"/>
        <v/>
      </c>
      <c r="AO258" s="23">
        <f t="shared" si="61"/>
        <v>0.75</v>
      </c>
      <c r="AP258" s="8">
        <f t="shared" si="62"/>
        <v>0</v>
      </c>
      <c r="AQ258" s="8">
        <f t="shared" si="63"/>
        <v>0</v>
      </c>
      <c r="AR258" s="8">
        <f t="shared" si="64"/>
        <v>1</v>
      </c>
      <c r="AS258" t="str">
        <f t="shared" si="65"/>
        <v>库存为1</v>
      </c>
      <c r="AT258" s="24" t="str">
        <f>IFERROR(时间!$B$4+AS258,"上周无销量")</f>
        <v>上周无销量</v>
      </c>
    </row>
    <row r="259" spans="1:46">
      <c r="A259" t="s">
        <v>5636</v>
      </c>
      <c r="B259" s="6">
        <f>SUMIF('库存（子SKU）'!$C:$C,$A259,'库存（子SKU）'!D:D)</f>
        <v>2</v>
      </c>
      <c r="C259" s="6">
        <f>SUMIF('库存（子SKU）'!$C:$C,$A259,'库存（子SKU）'!E:E)</f>
        <v>1</v>
      </c>
      <c r="D259" s="6">
        <f>SUMIF('库存（子SKU）'!$C:$C,$A259,'库存（子SKU）'!F:F)</f>
        <v>1</v>
      </c>
      <c r="E259" s="6">
        <f>SUMIF('库存（子SKU）'!$C:$C,$A259,'库存（子SKU）'!G:G)</f>
        <v>1</v>
      </c>
      <c r="F259" s="7">
        <v>16.392</v>
      </c>
      <c r="G259">
        <f>SUMIF('库存（子SKU）'!$C:$C,$A259,'库存（子SKU）'!I:I)</f>
        <v>3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3</v>
      </c>
      <c r="L259">
        <f>SUMIF('库存（子SKU）'!$C:$C,$A259,'库存（子SKU）'!N:N)</f>
        <v>3</v>
      </c>
      <c r="M259">
        <f>SUMIF('库存（子SKU）'!$C:$C,$A259,'库存（子SKU）'!O:O)</f>
        <v>0</v>
      </c>
      <c r="N259">
        <f>SUMIF('库存（子SKU）'!$C:$C,$A259,'库存（子SKU）'!P:P)</f>
        <v>292</v>
      </c>
      <c r="O259">
        <f>SUMIF('库存（子SKU）'!$C:$C,$A259,'库存（子SKU）'!Q:Q)</f>
        <v>1169</v>
      </c>
      <c r="P259">
        <f>SUMIF('库存（子SKU）'!$C:$C,$A259,'库存（子SKU）'!R:R)</f>
        <v>1758</v>
      </c>
      <c r="Q259">
        <f>SUMIF('库存（子SKU）'!$C:$C,$A259,'库存（子SKU）'!S:S)</f>
        <v>4191</v>
      </c>
      <c r="R259">
        <f>SUMIF('库存（子SKU）'!$C:$C,$A259,'库存（子SKU）'!T:T)</f>
        <v>1</v>
      </c>
      <c r="S259">
        <f>SUMIF('库存（子SKU）'!$C:$C,$A259,'库存（子SKU）'!U:U)</f>
        <v>16</v>
      </c>
      <c r="T259">
        <f>SUMIF('库存（子SKU）'!$C:$C,$A259,'库存（子SKU）'!V:V)</f>
        <v>17</v>
      </c>
      <c r="U259">
        <f>SUMIF('库存（子SKU）'!$C:$C,$A259,'库存（子SKU）'!W:W)</f>
        <v>39</v>
      </c>
      <c r="V259" s="23">
        <f t="shared" si="66"/>
        <v>0.00342465753424658</v>
      </c>
      <c r="W259" s="23">
        <f t="shared" si="67"/>
        <v>0.0136869118905047</v>
      </c>
      <c r="X259" s="23">
        <f t="shared" si="68"/>
        <v>0.00967007963594994</v>
      </c>
      <c r="Y259" s="23">
        <f t="shared" si="69"/>
        <v>0.00930565497494631</v>
      </c>
      <c r="Z259">
        <f>SUMIF('库存（子SKU）'!$C:$C,$A259,'库存（子SKU）'!AB:AB)</f>
        <v>0.08</v>
      </c>
      <c r="AA259">
        <f>SUMIF('库存（子SKU）'!$C:$C,$A259,'库存（子SKU）'!AC:AC)</f>
        <v>2.48</v>
      </c>
      <c r="AB259">
        <f>SUMIF('库存（子SKU）'!$C:$C,$A259,'库存（子SKU）'!AD:AD)</f>
        <v>2.27</v>
      </c>
      <c r="AC259">
        <f>SUMIF('库存（子SKU）'!$C:$C,$A259,'库存（子SKU）'!AE:AE)</f>
        <v>4.8</v>
      </c>
      <c r="AD259" s="23">
        <f t="shared" si="54"/>
        <v>0.00244021473889702</v>
      </c>
      <c r="AE259" s="23">
        <f t="shared" si="55"/>
        <v>0.151293313811615</v>
      </c>
      <c r="AF259" s="23">
        <f t="shared" si="56"/>
        <v>0.138482186432406</v>
      </c>
      <c r="AG259" s="23">
        <f t="shared" si="57"/>
        <v>0.292825768667643</v>
      </c>
      <c r="AH259">
        <f>SUMIF('库存（子SKU）'!$C:$C,$A259,'库存（子SKU）'!AJ:AJ)</f>
        <v>13</v>
      </c>
      <c r="AI259">
        <f>SUMIF('库存（子SKU）'!$C:$C,$A259,'库存（子SKU）'!AK:AK)</f>
        <v>38</v>
      </c>
      <c r="AJ259">
        <f>SUMIF('库存（子SKU）'!$C:$C,$A259,'库存（子SKU）'!AL:AL)</f>
        <v>0</v>
      </c>
      <c r="AK259">
        <f>SUMIF('库存（子SKU）'!$C:$C,$A259,'库存（子SKU）'!AM:AM)</f>
        <v>44</v>
      </c>
      <c r="AL259" s="23">
        <f t="shared" si="58"/>
        <v>0.153846153846154</v>
      </c>
      <c r="AM259" s="23">
        <f t="shared" si="59"/>
        <v>0.0263157894736842</v>
      </c>
      <c r="AN259" s="23" t="str">
        <f t="shared" si="60"/>
        <v/>
      </c>
      <c r="AO259" s="23">
        <f t="shared" si="61"/>
        <v>0.0227272727272727</v>
      </c>
      <c r="AP259" s="8">
        <f t="shared" si="62"/>
        <v>0.285714285714286</v>
      </c>
      <c r="AQ259" s="8">
        <f t="shared" si="63"/>
        <v>17.1428571428571</v>
      </c>
      <c r="AR259" s="8">
        <f t="shared" si="64"/>
        <v>-14.1428571428571</v>
      </c>
      <c r="AS259">
        <f t="shared" si="65"/>
        <v>10</v>
      </c>
      <c r="AT259" s="24">
        <f>IFERROR(时间!$B$4+AS259,"上周无销量")</f>
        <v>43349</v>
      </c>
    </row>
    <row r="260" spans="1:46">
      <c r="A260" t="s">
        <v>5645</v>
      </c>
      <c r="B260" s="6">
        <f>SUMIF('库存（子SKU）'!$C:$C,$A260,'库存（子SKU）'!D:D)</f>
        <v>3</v>
      </c>
      <c r="C260" s="6">
        <f>SUMIF('库存（子SKU）'!$C:$C,$A260,'库存（子SKU）'!E:E)</f>
        <v>0</v>
      </c>
      <c r="D260" s="6">
        <f>SUMIF('库存（子SKU）'!$C:$C,$A260,'库存（子SKU）'!F:F)</f>
        <v>1</v>
      </c>
      <c r="E260" s="6">
        <f>SUMIF('库存（子SKU）'!$C:$C,$A260,'库存（子SKU）'!G:G)</f>
        <v>4</v>
      </c>
      <c r="F260" s="7">
        <v>9.995</v>
      </c>
      <c r="G260">
        <f>SUMIF('库存（子SKU）'!$C:$C,$A260,'库存（子SKU）'!I:I)</f>
        <v>18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18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1321</v>
      </c>
      <c r="O260">
        <f>SUMIF('库存（子SKU）'!$C:$C,$A260,'库存（子SKU）'!Q:Q)</f>
        <v>2406</v>
      </c>
      <c r="P260">
        <f>SUMIF('库存（子SKU）'!$C:$C,$A260,'库存（子SKU）'!R:R)</f>
        <v>2867</v>
      </c>
      <c r="Q260">
        <f>SUMIF('库存（子SKU）'!$C:$C,$A260,'库存（子SKU）'!S:S)</f>
        <v>6322</v>
      </c>
      <c r="R260">
        <f>SUMIF('库存（子SKU）'!$C:$C,$A260,'库存（子SKU）'!T:T)</f>
        <v>14</v>
      </c>
      <c r="S260">
        <f>SUMIF('库存（子SKU）'!$C:$C,$A260,'库存（子SKU）'!U:U)</f>
        <v>12</v>
      </c>
      <c r="T260">
        <f>SUMIF('库存（子SKU）'!$C:$C,$A260,'库存（子SKU）'!V:V)</f>
        <v>34</v>
      </c>
      <c r="U260">
        <f>SUMIF('库存（子SKU）'!$C:$C,$A260,'库存（子SKU）'!W:W)</f>
        <v>36</v>
      </c>
      <c r="V260" s="23">
        <f t="shared" si="66"/>
        <v>0.0105980317940954</v>
      </c>
      <c r="W260" s="23">
        <f t="shared" si="67"/>
        <v>0.00498753117206983</v>
      </c>
      <c r="X260" s="23">
        <f t="shared" si="68"/>
        <v>0.0118590861527729</v>
      </c>
      <c r="Y260" s="23">
        <f t="shared" si="69"/>
        <v>0.00569440050616893</v>
      </c>
      <c r="Z260">
        <f>SUMIF('库存（子SKU）'!$C:$C,$A260,'库存（子SKU）'!AB:AB)</f>
        <v>2.52</v>
      </c>
      <c r="AA260">
        <f>SUMIF('库存（子SKU）'!$C:$C,$A260,'库存（子SKU）'!AC:AC)</f>
        <v>2.42</v>
      </c>
      <c r="AB260">
        <f>SUMIF('库存（子SKU）'!$C:$C,$A260,'库存（子SKU）'!AD:AD)</f>
        <v>6.87</v>
      </c>
      <c r="AC260">
        <f>SUMIF('库存（子SKU）'!$C:$C,$A260,'库存（子SKU）'!AE:AE)</f>
        <v>5.89</v>
      </c>
      <c r="AD260" s="23">
        <f t="shared" si="54"/>
        <v>0.0840420210105053</v>
      </c>
      <c r="AE260" s="23" t="str">
        <f t="shared" si="55"/>
        <v>无销量广告费为2.42</v>
      </c>
      <c r="AF260" s="23">
        <f t="shared" si="56"/>
        <v>0.687343671835918</v>
      </c>
      <c r="AG260" s="23">
        <f t="shared" si="57"/>
        <v>0.147323661830915</v>
      </c>
      <c r="AH260">
        <f>SUMIF('库存（子SKU）'!$C:$C,$A260,'库存（子SKU）'!AJ:AJ)</f>
        <v>23</v>
      </c>
      <c r="AI260">
        <f>SUMIF('库存（子SKU）'!$C:$C,$A260,'库存（子SKU）'!AK:AK)</f>
        <v>48</v>
      </c>
      <c r="AJ260">
        <f>SUMIF('库存（子SKU）'!$C:$C,$A260,'库存（子SKU）'!AL:AL)</f>
        <v>0</v>
      </c>
      <c r="AK260">
        <f>SUMIF('库存（子SKU）'!$C:$C,$A260,'库存（子SKU）'!AM:AM)</f>
        <v>40</v>
      </c>
      <c r="AL260" s="23">
        <f t="shared" si="58"/>
        <v>0.130434782608696</v>
      </c>
      <c r="AM260" s="23">
        <f t="shared" si="59"/>
        <v>0</v>
      </c>
      <c r="AN260" s="23" t="str">
        <f t="shared" si="60"/>
        <v/>
      </c>
      <c r="AO260" s="23">
        <f t="shared" si="61"/>
        <v>0.1</v>
      </c>
      <c r="AP260" s="8">
        <f t="shared" si="62"/>
        <v>0.428571428571429</v>
      </c>
      <c r="AQ260" s="8">
        <f t="shared" si="63"/>
        <v>25.7142857142857</v>
      </c>
      <c r="AR260" s="8">
        <f t="shared" si="64"/>
        <v>-7.71428571428571</v>
      </c>
      <c r="AS260">
        <f t="shared" si="65"/>
        <v>42</v>
      </c>
      <c r="AT260" s="24">
        <f>IFERROR(时间!$B$4+AS260,"上周无销量")</f>
        <v>43381</v>
      </c>
    </row>
    <row r="261" spans="1:46">
      <c r="A261" t="s">
        <v>5666</v>
      </c>
      <c r="B261" s="6">
        <f>SUMIF('库存（子SKU）'!$C:$C,$A261,'库存（子SKU）'!D:D)</f>
        <v>1</v>
      </c>
      <c r="C261" s="6">
        <f>SUMIF('库存（子SKU）'!$C:$C,$A261,'库存（子SKU）'!E:E)</f>
        <v>3</v>
      </c>
      <c r="D261" s="6">
        <f>SUMIF('库存（子SKU）'!$C:$C,$A261,'库存（子SKU）'!F:F)</f>
        <v>1</v>
      </c>
      <c r="E261" s="6">
        <f>SUMIF('库存（子SKU）'!$C:$C,$A261,'库存（子SKU）'!G:G)</f>
        <v>1</v>
      </c>
      <c r="F261" s="7">
        <v>16.6583333333333</v>
      </c>
      <c r="G261">
        <f>SUMIF('库存（子SKU）'!$C:$C,$A261,'库存（子SKU）'!I:I)</f>
        <v>14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14</v>
      </c>
      <c r="L261">
        <f>SUMIF('库存（子SKU）'!$C:$C,$A261,'库存（子SKU）'!N:N)</f>
        <v>5</v>
      </c>
      <c r="M261">
        <f>SUMIF('库存（子SKU）'!$C:$C,$A261,'库存（子SKU）'!O:O)</f>
        <v>0</v>
      </c>
      <c r="N261">
        <f>SUMIF('库存（子SKU）'!$C:$C,$A261,'库存（子SKU）'!P:P)</f>
        <v>5882</v>
      </c>
      <c r="O261">
        <f>SUMIF('库存（子SKU）'!$C:$C,$A261,'库存（子SKU）'!Q:Q)</f>
        <v>9681</v>
      </c>
      <c r="P261">
        <f>SUMIF('库存（子SKU）'!$C:$C,$A261,'库存（子SKU）'!R:R)</f>
        <v>11294</v>
      </c>
      <c r="Q261">
        <f>SUMIF('库存（子SKU）'!$C:$C,$A261,'库存（子SKU）'!S:S)</f>
        <v>11680</v>
      </c>
      <c r="R261">
        <f>SUMIF('库存（子SKU）'!$C:$C,$A261,'库存（子SKU）'!T:T)</f>
        <v>43</v>
      </c>
      <c r="S261">
        <f>SUMIF('库存（子SKU）'!$C:$C,$A261,'库存（子SKU）'!U:U)</f>
        <v>55</v>
      </c>
      <c r="T261">
        <f>SUMIF('库存（子SKU）'!$C:$C,$A261,'库存（子SKU）'!V:V)</f>
        <v>68</v>
      </c>
      <c r="U261">
        <f>SUMIF('库存（子SKU）'!$C:$C,$A261,'库存（子SKU）'!W:W)</f>
        <v>63</v>
      </c>
      <c r="V261" s="23">
        <f t="shared" si="66"/>
        <v>0.00731043862631758</v>
      </c>
      <c r="W261" s="23">
        <f t="shared" si="67"/>
        <v>0.00568123127776056</v>
      </c>
      <c r="X261" s="23">
        <f t="shared" si="68"/>
        <v>0.00602089605100053</v>
      </c>
      <c r="Y261" s="23">
        <f t="shared" si="69"/>
        <v>0.00539383561643836</v>
      </c>
      <c r="Z261">
        <f>SUMIF('库存（子SKU）'!$C:$C,$A261,'库存（子SKU）'!AB:AB)</f>
        <v>7.21</v>
      </c>
      <c r="AA261">
        <f>SUMIF('库存（子SKU）'!$C:$C,$A261,'库存（子SKU）'!AC:AC)</f>
        <v>10.46</v>
      </c>
      <c r="AB261">
        <f>SUMIF('库存（子SKU）'!$C:$C,$A261,'库存（子SKU）'!AD:AD)</f>
        <v>11.67</v>
      </c>
      <c r="AC261">
        <f>SUMIF('库存（子SKU）'!$C:$C,$A261,'库存（子SKU）'!AE:AE)</f>
        <v>10.74</v>
      </c>
      <c r="AD261" s="23">
        <f t="shared" ref="AD261:AD324" si="71">IF(AND(Z261&gt;0,B261=0),"无销量广告费为"&amp;Z261,IFERROR(Z261/(B261*$F261),""))</f>
        <v>0.432816408204103</v>
      </c>
      <c r="AE261" s="23">
        <f t="shared" ref="AE261:AE324" si="72">IF(AND(AA261&gt;0,C261=0),"无销量广告费为"&amp;AA261,IFERROR(AA261/(C261*$F261),""))</f>
        <v>0.209304652326163</v>
      </c>
      <c r="AF261" s="23">
        <f t="shared" ref="AF261:AF324" si="73">IF(AND(AB261&gt;0,D261=0),"无销量广告费为"&amp;AB261,IFERROR(AB261/(D261*$F261),""))</f>
        <v>0.70055027513757</v>
      </c>
      <c r="AG261" s="23">
        <f t="shared" ref="AG261:AG324" si="74">IF(AND(AC261&gt;0,E261=0),"无销量广告费为"&amp;AC261,IFERROR(AC261/(E261*$F261),""))</f>
        <v>0.644722361180592</v>
      </c>
      <c r="AH261">
        <f>SUMIF('库存（子SKU）'!$C:$C,$A261,'库存（子SKU）'!AJ:AJ)</f>
        <v>42</v>
      </c>
      <c r="AI261">
        <f>SUMIF('库存（子SKU）'!$C:$C,$A261,'库存（子SKU）'!AK:AK)</f>
        <v>93</v>
      </c>
      <c r="AJ261">
        <f>SUMIF('库存（子SKU）'!$C:$C,$A261,'库存（子SKU）'!AL:AL)</f>
        <v>0</v>
      </c>
      <c r="AK261">
        <f>SUMIF('库存（子SKU）'!$C:$C,$A261,'库存（子SKU）'!AM:AM)</f>
        <v>74</v>
      </c>
      <c r="AL261" s="23">
        <f t="shared" ref="AL261:AL324" si="75">IFERROR(B261/AH261,"")</f>
        <v>0.0238095238095238</v>
      </c>
      <c r="AM261" s="23">
        <f t="shared" ref="AM261:AM324" si="76">IFERROR(C261/AI261,"")</f>
        <v>0.032258064516129</v>
      </c>
      <c r="AN261" s="23" t="str">
        <f t="shared" ref="AN261:AN324" si="77">IFERROR(D261/AJ261,"")</f>
        <v/>
      </c>
      <c r="AO261" s="23">
        <f t="shared" ref="AO261:AO324" si="78">IFERROR(E261/AK261,"")</f>
        <v>0.0135135135135135</v>
      </c>
      <c r="AP261" s="8">
        <f t="shared" ref="AP261:AP324" si="79">B261/7</f>
        <v>0.142857142857143</v>
      </c>
      <c r="AQ261" s="8">
        <f t="shared" ref="AQ261:AQ324" si="80">AP261*60</f>
        <v>8.57142857142857</v>
      </c>
      <c r="AR261" s="8">
        <f t="shared" ref="AR261:AR324" si="81">K261-AQ261</f>
        <v>5.42857142857143</v>
      </c>
      <c r="AS261">
        <f t="shared" ref="AS261:AS324" si="82">IF(AP261=0,"库存为"&amp;K261,INT(K261/AP261))</f>
        <v>98</v>
      </c>
      <c r="AT261" s="24">
        <f>IFERROR(时间!$B$4+AS261,"上周无销量")</f>
        <v>43437</v>
      </c>
    </row>
    <row r="262" spans="1:46">
      <c r="A262" t="s">
        <v>5707</v>
      </c>
      <c r="B262" s="6">
        <f>SUMIF('库存（子SKU）'!$C:$C,$A262,'库存（子SKU）'!D:D)</f>
        <v>14</v>
      </c>
      <c r="C262" s="6">
        <f>SUMIF('库存（子SKU）'!$C:$C,$A262,'库存（子SKU）'!E:E)</f>
        <v>16</v>
      </c>
      <c r="D262" s="6">
        <f>SUMIF('库存（子SKU）'!$C:$C,$A262,'库存（子SKU）'!F:F)</f>
        <v>16</v>
      </c>
      <c r="E262" s="6">
        <f>SUMIF('库存（子SKU）'!$C:$C,$A262,'库存（子SKU）'!G:G)</f>
        <v>29</v>
      </c>
      <c r="F262" s="7">
        <v>13.4872</v>
      </c>
      <c r="G262">
        <f>SUMIF('库存（子SKU）'!$C:$C,$A262,'库存（子SKU）'!I:I)</f>
        <v>48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48</v>
      </c>
      <c r="L262">
        <f>SUMIF('库存（子SKU）'!$C:$C,$A262,'库存（子SKU）'!N:N)</f>
        <v>11</v>
      </c>
      <c r="M262">
        <f>SUMIF('库存（子SKU）'!$C:$C,$A262,'库存（子SKU）'!O:O)</f>
        <v>0</v>
      </c>
      <c r="N262">
        <f>SUMIF('库存（子SKU）'!$C:$C,$A262,'库存（子SKU）'!P:P)</f>
        <v>7886</v>
      </c>
      <c r="O262">
        <f>SUMIF('库存（子SKU）'!$C:$C,$A262,'库存（子SKU）'!Q:Q)</f>
        <v>10356</v>
      </c>
      <c r="P262">
        <f>SUMIF('库存（子SKU）'!$C:$C,$A262,'库存（子SKU）'!R:R)</f>
        <v>15133</v>
      </c>
      <c r="Q262">
        <f>SUMIF('库存（子SKU）'!$C:$C,$A262,'库存（子SKU）'!S:S)</f>
        <v>8194</v>
      </c>
      <c r="R262">
        <f>SUMIF('库存（子SKU）'!$C:$C,$A262,'库存（子SKU）'!T:T)</f>
        <v>33</v>
      </c>
      <c r="S262">
        <f>SUMIF('库存（子SKU）'!$C:$C,$A262,'库存（子SKU）'!U:U)</f>
        <v>33</v>
      </c>
      <c r="T262">
        <f>SUMIF('库存（子SKU）'!$C:$C,$A262,'库存（子SKU）'!V:V)</f>
        <v>38</v>
      </c>
      <c r="U262">
        <f>SUMIF('库存（子SKU）'!$C:$C,$A262,'库存（子SKU）'!W:W)</f>
        <v>52</v>
      </c>
      <c r="V262" s="23">
        <f t="shared" ref="V262:V325" si="83">IFERROR(R262/N262,"")</f>
        <v>0.00418463099163074</v>
      </c>
      <c r="W262" s="23">
        <f t="shared" ref="W262:W325" si="84">IFERROR(S262/O262,"")</f>
        <v>0.00318655851680185</v>
      </c>
      <c r="X262" s="23">
        <f t="shared" ref="X262:X325" si="85">IFERROR(T262/P262,"")</f>
        <v>0.00251106852573845</v>
      </c>
      <c r="Y262" s="23">
        <f t="shared" ref="Y262:Y325" si="86">IFERROR(U262/Q262,"")</f>
        <v>0.00634610690749329</v>
      </c>
      <c r="Z262">
        <f>SUMIF('库存（子SKU）'!$C:$C,$A262,'库存（子SKU）'!AB:AB)</f>
        <v>6.05</v>
      </c>
      <c r="AA262">
        <f>SUMIF('库存（子SKU）'!$C:$C,$A262,'库存（子SKU）'!AC:AC)</f>
        <v>6.88</v>
      </c>
      <c r="AB262">
        <f>SUMIF('库存（子SKU）'!$C:$C,$A262,'库存（子SKU）'!AD:AD)</f>
        <v>8.52</v>
      </c>
      <c r="AC262">
        <f>SUMIF('库存（子SKU）'!$C:$C,$A262,'库存（子SKU）'!AE:AE)</f>
        <v>10.05</v>
      </c>
      <c r="AD262" s="23">
        <f t="shared" si="71"/>
        <v>0.0320409615889775</v>
      </c>
      <c r="AE262" s="23">
        <f t="shared" si="72"/>
        <v>0.0318820807877098</v>
      </c>
      <c r="AF262" s="23">
        <f t="shared" si="73"/>
        <v>0.0394818791150128</v>
      </c>
      <c r="AG262" s="23">
        <f t="shared" si="74"/>
        <v>0.0256948606188038</v>
      </c>
      <c r="AH262">
        <f>SUMIF('库存（子SKU）'!$C:$C,$A262,'库存（子SKU）'!AJ:AJ)</f>
        <v>112</v>
      </c>
      <c r="AI262">
        <f>SUMIF('库存（子SKU）'!$C:$C,$A262,'库存（子SKU）'!AK:AK)</f>
        <v>147</v>
      </c>
      <c r="AJ262">
        <f>SUMIF('库存（子SKU）'!$C:$C,$A262,'库存（子SKU）'!AL:AL)</f>
        <v>39</v>
      </c>
      <c r="AK262">
        <f>SUMIF('库存（子SKU）'!$C:$C,$A262,'库存（子SKU）'!AM:AM)</f>
        <v>108</v>
      </c>
      <c r="AL262" s="23">
        <f t="shared" si="75"/>
        <v>0.125</v>
      </c>
      <c r="AM262" s="23">
        <f t="shared" si="76"/>
        <v>0.108843537414966</v>
      </c>
      <c r="AN262" s="23">
        <f t="shared" si="77"/>
        <v>0.41025641025641</v>
      </c>
      <c r="AO262" s="23">
        <f t="shared" si="78"/>
        <v>0.268518518518519</v>
      </c>
      <c r="AP262" s="8">
        <f t="shared" si="79"/>
        <v>2</v>
      </c>
      <c r="AQ262" s="8">
        <f t="shared" si="80"/>
        <v>120</v>
      </c>
      <c r="AR262" s="8">
        <f t="shared" si="81"/>
        <v>-72</v>
      </c>
      <c r="AS262">
        <f t="shared" si="82"/>
        <v>24</v>
      </c>
      <c r="AT262" s="24">
        <f>IFERROR(时间!$B$4+AS262,"上周无销量")</f>
        <v>43363</v>
      </c>
    </row>
    <row r="263" spans="1:46">
      <c r="A263" t="s">
        <v>5716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1</v>
      </c>
      <c r="E263" s="6">
        <f>SUMIF('库存（子SKU）'!$C:$C,$A263,'库存（子SKU）'!G:G)</f>
        <v>1</v>
      </c>
      <c r="F263" s="7">
        <v>9.995</v>
      </c>
      <c r="G263">
        <f>SUMIF('库存（子SKU）'!$C:$C,$A263,'库存（子SKU）'!I:I)</f>
        <v>5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5</v>
      </c>
      <c r="L263">
        <f>SUMIF('库存（子SKU）'!$C:$C,$A263,'库存（子SKU）'!N:N)</f>
        <v>0</v>
      </c>
      <c r="M263">
        <f>SUMIF('库存（子SKU）'!$C:$C,$A263,'库存（子SKU）'!O:O)</f>
        <v>3</v>
      </c>
      <c r="N263">
        <f>SUMIF('库存（子SKU）'!$C:$C,$A263,'库存（子SKU）'!P:P)</f>
        <v>0</v>
      </c>
      <c r="O263">
        <f>SUMIF('库存（子SKU）'!$C:$C,$A263,'库存（子SKU）'!Q:Q)</f>
        <v>411</v>
      </c>
      <c r="P263">
        <f>SUMIF('库存（子SKU）'!$C:$C,$A263,'库存（子SKU）'!R:R)</f>
        <v>442</v>
      </c>
      <c r="Q263">
        <f>SUMIF('库存（子SKU）'!$C:$C,$A263,'库存（子SKU）'!S:S)</f>
        <v>564</v>
      </c>
      <c r="R263">
        <f>SUMIF('库存（子SKU）'!$C:$C,$A263,'库存（子SKU）'!T:T)</f>
        <v>0</v>
      </c>
      <c r="S263">
        <f>SUMIF('库存（子SKU）'!$C:$C,$A263,'库存（子SKU）'!U:U)</f>
        <v>4</v>
      </c>
      <c r="T263">
        <f>SUMIF('库存（子SKU）'!$C:$C,$A263,'库存（子SKU）'!V:V)</f>
        <v>7</v>
      </c>
      <c r="U263">
        <f>SUMIF('库存（子SKU）'!$C:$C,$A263,'库存（子SKU）'!W:W)</f>
        <v>5</v>
      </c>
      <c r="V263" s="23" t="str">
        <f t="shared" si="83"/>
        <v/>
      </c>
      <c r="W263" s="23">
        <f t="shared" si="84"/>
        <v>0.0097323600973236</v>
      </c>
      <c r="X263" s="23">
        <f t="shared" si="85"/>
        <v>0.0158371040723982</v>
      </c>
      <c r="Y263" s="23">
        <f t="shared" si="86"/>
        <v>0.00886524822695036</v>
      </c>
      <c r="Z263">
        <f>SUMIF('库存（子SKU）'!$C:$C,$A263,'库存（子SKU）'!AB:AB)</f>
        <v>0</v>
      </c>
      <c r="AA263">
        <f>SUMIF('库存（子SKU）'!$C:$C,$A263,'库存（子SKU）'!AC:AC)</f>
        <v>0.56</v>
      </c>
      <c r="AB263">
        <f>SUMIF('库存（子SKU）'!$C:$C,$A263,'库存（子SKU）'!AD:AD)</f>
        <v>0.96</v>
      </c>
      <c r="AC263">
        <f>SUMIF('库存（子SKU）'!$C:$C,$A263,'库存（子SKU）'!AE:AE)</f>
        <v>0.76</v>
      </c>
      <c r="AD263" s="23" t="str">
        <f t="shared" si="71"/>
        <v/>
      </c>
      <c r="AE263" s="23" t="str">
        <f t="shared" si="72"/>
        <v>无销量广告费为0.56</v>
      </c>
      <c r="AF263" s="23">
        <f t="shared" si="73"/>
        <v>0.096048024012006</v>
      </c>
      <c r="AG263" s="23">
        <f t="shared" si="74"/>
        <v>0.0760380190095048</v>
      </c>
      <c r="AH263">
        <f>SUMIF('库存（子SKU）'!$C:$C,$A263,'库存（子SKU）'!AJ:AJ)</f>
        <v>2</v>
      </c>
      <c r="AI263">
        <f>SUMIF('库存（子SKU）'!$C:$C,$A263,'库存（子SKU）'!AK:AK)</f>
        <v>8</v>
      </c>
      <c r="AJ263">
        <f>SUMIF('库存（子SKU）'!$C:$C,$A263,'库存（子SKU）'!AL:AL)</f>
        <v>0</v>
      </c>
      <c r="AK263">
        <f>SUMIF('库存（子SKU）'!$C:$C,$A263,'库存（子SKU）'!AM:AM)</f>
        <v>15</v>
      </c>
      <c r="AL263" s="23">
        <f t="shared" si="75"/>
        <v>0</v>
      </c>
      <c r="AM263" s="23">
        <f t="shared" si="76"/>
        <v>0</v>
      </c>
      <c r="AN263" s="23" t="str">
        <f t="shared" si="77"/>
        <v/>
      </c>
      <c r="AO263" s="23">
        <f t="shared" si="78"/>
        <v>0.0666666666666667</v>
      </c>
      <c r="AP263" s="8">
        <f t="shared" si="79"/>
        <v>0</v>
      </c>
      <c r="AQ263" s="8">
        <f t="shared" si="80"/>
        <v>0</v>
      </c>
      <c r="AR263" s="8">
        <f t="shared" si="81"/>
        <v>5</v>
      </c>
      <c r="AS263" t="str">
        <f t="shared" si="82"/>
        <v>库存为5</v>
      </c>
      <c r="AT263" s="24" t="str">
        <f>IFERROR(时间!$B$4+AS263,"上周无销量")</f>
        <v>上周无销量</v>
      </c>
    </row>
    <row r="264" spans="1:46">
      <c r="A264" t="s">
        <v>5727</v>
      </c>
      <c r="B264" s="6">
        <f>SUMIF('库存（子SKU）'!$C:$C,$A264,'库存（子SKU）'!D:D)</f>
        <v>1</v>
      </c>
      <c r="C264" s="6">
        <f>SUMIF('库存（子SKU）'!$C:$C,$A264,'库存（子SKU）'!E:E)</f>
        <v>1</v>
      </c>
      <c r="D264" s="6">
        <f>SUMIF('库存（子SKU）'!$C:$C,$A264,'库存（子SKU）'!F:F)</f>
        <v>1</v>
      </c>
      <c r="E264" s="6">
        <f>SUMIF('库存（子SKU）'!$C:$C,$A264,'库存（子SKU）'!G:G)</f>
        <v>1</v>
      </c>
      <c r="F264" s="7">
        <v>18.7425</v>
      </c>
      <c r="G264">
        <f>SUMIF('库存（子SKU）'!$C:$C,$A264,'库存（子SKU）'!I:I)</f>
        <v>1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1</v>
      </c>
      <c r="L264">
        <f>SUMIF('库存（子SKU）'!$C:$C,$A264,'库存（子SKU）'!N:N)</f>
        <v>1</v>
      </c>
      <c r="M264">
        <f>SUMIF('库存（子SKU）'!$C:$C,$A264,'库存（子SKU）'!O:O)</f>
        <v>0</v>
      </c>
      <c r="N264">
        <f>SUMIF('库存（子SKU）'!$C:$C,$A264,'库存（子SKU）'!P:P)</f>
        <v>3279</v>
      </c>
      <c r="O264">
        <f>SUMIF('库存（子SKU）'!$C:$C,$A264,'库存（子SKU）'!Q:Q)</f>
        <v>3683</v>
      </c>
      <c r="P264">
        <f>SUMIF('库存（子SKU）'!$C:$C,$A264,'库存（子SKU）'!R:R)</f>
        <v>2780</v>
      </c>
      <c r="Q264">
        <f>SUMIF('库存（子SKU）'!$C:$C,$A264,'库存（子SKU）'!S:S)</f>
        <v>0</v>
      </c>
      <c r="R264">
        <f>SUMIF('库存（子SKU）'!$C:$C,$A264,'库存（子SKU）'!T:T)</f>
        <v>34</v>
      </c>
      <c r="S264">
        <f>SUMIF('库存（子SKU）'!$C:$C,$A264,'库存（子SKU）'!U:U)</f>
        <v>39</v>
      </c>
      <c r="T264">
        <f>SUMIF('库存（子SKU）'!$C:$C,$A264,'库存（子SKU）'!V:V)</f>
        <v>57</v>
      </c>
      <c r="U264">
        <f>SUMIF('库存（子SKU）'!$C:$C,$A264,'库存（子SKU）'!W:W)</f>
        <v>0</v>
      </c>
      <c r="V264" s="23">
        <f t="shared" si="83"/>
        <v>0.0103690149435804</v>
      </c>
      <c r="W264" s="23">
        <f t="shared" si="84"/>
        <v>0.0105891935921803</v>
      </c>
      <c r="X264" s="23">
        <f t="shared" si="85"/>
        <v>0.0205035971223022</v>
      </c>
      <c r="Y264" s="23" t="str">
        <f t="shared" si="86"/>
        <v/>
      </c>
      <c r="Z264">
        <f>SUMIF('库存（子SKU）'!$C:$C,$A264,'库存（子SKU）'!AB:AB)</f>
        <v>6</v>
      </c>
      <c r="AA264">
        <f>SUMIF('库存（子SKU）'!$C:$C,$A264,'库存（子SKU）'!AC:AC)</f>
        <v>6.72</v>
      </c>
      <c r="AB264">
        <f>SUMIF('库存（子SKU）'!$C:$C,$A264,'库存（子SKU）'!AD:AD)</f>
        <v>9.86</v>
      </c>
      <c r="AC264">
        <f>SUMIF('库存（子SKU）'!$C:$C,$A264,'库存（子SKU）'!AE:AE)</f>
        <v>0</v>
      </c>
      <c r="AD264" s="23">
        <f t="shared" si="71"/>
        <v>0.320128051220488</v>
      </c>
      <c r="AE264" s="23">
        <f t="shared" si="72"/>
        <v>0.358543417366947</v>
      </c>
      <c r="AF264" s="23">
        <f t="shared" si="73"/>
        <v>0.526077097505669</v>
      </c>
      <c r="AG264" s="23">
        <f t="shared" si="74"/>
        <v>0</v>
      </c>
      <c r="AH264">
        <f>SUMIF('库存（子SKU）'!$C:$C,$A264,'库存（子SKU）'!AJ:AJ)</f>
        <v>40</v>
      </c>
      <c r="AI264">
        <f>SUMIF('库存（子SKU）'!$C:$C,$A264,'库存（子SKU）'!AK:AK)</f>
        <v>54</v>
      </c>
      <c r="AJ264">
        <f>SUMIF('库存（子SKU）'!$C:$C,$A264,'库存（子SKU）'!AL:AL)</f>
        <v>0</v>
      </c>
      <c r="AK264">
        <f>SUMIF('库存（子SKU）'!$C:$C,$A264,'库存（子SKU）'!AM:AM)</f>
        <v>33</v>
      </c>
      <c r="AL264" s="23">
        <f t="shared" si="75"/>
        <v>0.025</v>
      </c>
      <c r="AM264" s="23">
        <f t="shared" si="76"/>
        <v>0.0185185185185185</v>
      </c>
      <c r="AN264" s="23" t="str">
        <f t="shared" si="77"/>
        <v/>
      </c>
      <c r="AO264" s="23">
        <f t="shared" si="78"/>
        <v>0.0303030303030303</v>
      </c>
      <c r="AP264" s="8">
        <f t="shared" si="79"/>
        <v>0.142857142857143</v>
      </c>
      <c r="AQ264" s="8">
        <f t="shared" si="80"/>
        <v>8.57142857142857</v>
      </c>
      <c r="AR264" s="8">
        <f t="shared" si="81"/>
        <v>-7.57142857142857</v>
      </c>
      <c r="AS264">
        <f t="shared" si="82"/>
        <v>7</v>
      </c>
      <c r="AT264" s="24">
        <f>IFERROR(时间!$B$4+AS264,"上周无销量")</f>
        <v>43346</v>
      </c>
    </row>
    <row r="265" spans="1:46">
      <c r="A265" t="s">
        <v>5730</v>
      </c>
      <c r="B265" s="6">
        <f>SUMIF('库存（子SKU）'!$C:$C,$A265,'库存（子SKU）'!D:D)</f>
        <v>0</v>
      </c>
      <c r="C265" s="6">
        <f>SUMIF('库存（子SKU）'!$C:$C,$A265,'库存（子SKU）'!E:E)</f>
        <v>1</v>
      </c>
      <c r="D265" s="6">
        <f>SUMIF('库存（子SKU）'!$C:$C,$A265,'库存（子SKU）'!F:F)</f>
        <v>1</v>
      </c>
      <c r="E265" s="6">
        <f>SUMIF('库存（子SKU）'!$C:$C,$A265,'库存（子SKU）'!G:G)</f>
        <v>1</v>
      </c>
      <c r="F265" s="7">
        <v>12.66</v>
      </c>
      <c r="G265">
        <f>SUMIF('库存（子SKU）'!$C:$C,$A265,'库存（子SKU）'!I:I)</f>
        <v>6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6</v>
      </c>
      <c r="L265">
        <f>SUMIF('库存（子SKU）'!$C:$C,$A265,'库存（子SKU）'!N:N)</f>
        <v>2</v>
      </c>
      <c r="M265">
        <f>SUMIF('库存（子SKU）'!$C:$C,$A265,'库存（子SKU）'!O:O)</f>
        <v>1</v>
      </c>
      <c r="N265">
        <f>SUMIF('库存（子SKU）'!$C:$C,$A265,'库存（子SKU）'!P:P)</f>
        <v>713</v>
      </c>
      <c r="O265">
        <f>SUMIF('库存（子SKU）'!$C:$C,$A265,'库存（子SKU）'!Q:Q)</f>
        <v>1341</v>
      </c>
      <c r="P265">
        <f>SUMIF('库存（子SKU）'!$C:$C,$A265,'库存（子SKU）'!R:R)</f>
        <v>2361</v>
      </c>
      <c r="Q265">
        <f>SUMIF('库存（子SKU）'!$C:$C,$A265,'库存（子SKU）'!S:S)</f>
        <v>1379</v>
      </c>
      <c r="R265">
        <f>SUMIF('库存（子SKU）'!$C:$C,$A265,'库存（子SKU）'!T:T)</f>
        <v>11</v>
      </c>
      <c r="S265">
        <f>SUMIF('库存（子SKU）'!$C:$C,$A265,'库存（子SKU）'!U:U)</f>
        <v>20</v>
      </c>
      <c r="T265">
        <f>SUMIF('库存（子SKU）'!$C:$C,$A265,'库存（子SKU）'!V:V)</f>
        <v>21</v>
      </c>
      <c r="U265">
        <f>SUMIF('库存（子SKU）'!$C:$C,$A265,'库存（子SKU）'!W:W)</f>
        <v>16</v>
      </c>
      <c r="V265" s="23">
        <f t="shared" si="83"/>
        <v>0.0154277699859748</v>
      </c>
      <c r="W265" s="23">
        <f t="shared" si="84"/>
        <v>0.0149142431021626</v>
      </c>
      <c r="X265" s="23">
        <f t="shared" si="85"/>
        <v>0.00889453621346887</v>
      </c>
      <c r="Y265" s="23">
        <f t="shared" si="86"/>
        <v>0.0116026105873822</v>
      </c>
      <c r="Z265">
        <f>SUMIF('库存（子SKU）'!$C:$C,$A265,'库存（子SKU）'!AB:AB)</f>
        <v>1.86</v>
      </c>
      <c r="AA265">
        <f>SUMIF('库存（子SKU）'!$C:$C,$A265,'库存（子SKU）'!AC:AC)</f>
        <v>4.75</v>
      </c>
      <c r="AB265">
        <f>SUMIF('库存（子SKU）'!$C:$C,$A265,'库存（子SKU）'!AD:AD)</f>
        <v>4.08</v>
      </c>
      <c r="AC265">
        <f>SUMIF('库存（子SKU）'!$C:$C,$A265,'库存（子SKU）'!AE:AE)</f>
        <v>3.38</v>
      </c>
      <c r="AD265" s="23" t="str">
        <f t="shared" si="71"/>
        <v>无销量广告费为1.86</v>
      </c>
      <c r="AE265" s="23">
        <f t="shared" si="72"/>
        <v>0.37519747235387</v>
      </c>
      <c r="AF265" s="23">
        <f t="shared" si="73"/>
        <v>0.322274881516588</v>
      </c>
      <c r="AG265" s="23">
        <f t="shared" si="74"/>
        <v>0.266982622432859</v>
      </c>
      <c r="AH265">
        <f>SUMIF('库存（子SKU）'!$C:$C,$A265,'库存（子SKU）'!AJ:AJ)</f>
        <v>19</v>
      </c>
      <c r="AI265">
        <f>SUMIF('库存（子SKU）'!$C:$C,$A265,'库存（子SKU）'!AK:AK)</f>
        <v>55</v>
      </c>
      <c r="AJ265">
        <f>SUMIF('库存（子SKU）'!$C:$C,$A265,'库存（子SKU）'!AL:AL)</f>
        <v>0</v>
      </c>
      <c r="AK265">
        <f>SUMIF('库存（子SKU）'!$C:$C,$A265,'库存（子SKU）'!AM:AM)</f>
        <v>31</v>
      </c>
      <c r="AL265" s="23">
        <f t="shared" si="75"/>
        <v>0</v>
      </c>
      <c r="AM265" s="23">
        <f t="shared" si="76"/>
        <v>0.0181818181818182</v>
      </c>
      <c r="AN265" s="23" t="str">
        <f t="shared" si="77"/>
        <v/>
      </c>
      <c r="AO265" s="23">
        <f t="shared" si="78"/>
        <v>0.032258064516129</v>
      </c>
      <c r="AP265" s="8">
        <f t="shared" si="79"/>
        <v>0</v>
      </c>
      <c r="AQ265" s="8">
        <f t="shared" si="80"/>
        <v>0</v>
      </c>
      <c r="AR265" s="8">
        <f t="shared" si="81"/>
        <v>6</v>
      </c>
      <c r="AS265" t="str">
        <f t="shared" si="82"/>
        <v>库存为6</v>
      </c>
      <c r="AT265" s="24" t="str">
        <f>IFERROR(时间!$B$4+AS265,"上周无销量")</f>
        <v>上周无销量</v>
      </c>
    </row>
    <row r="266" spans="1:46">
      <c r="A266" t="s">
        <v>5749</v>
      </c>
      <c r="B266" s="6">
        <f>SUMIF('库存（子SKU）'!$C:$C,$A266,'库存（子SKU）'!D:D)</f>
        <v>1</v>
      </c>
      <c r="C266" s="6">
        <f>SUMIF('库存（子SKU）'!$C:$C,$A266,'库存（子SKU）'!E:E)</f>
        <v>0</v>
      </c>
      <c r="D266" s="6">
        <f>SUMIF('库存（子SKU）'!$C:$C,$A266,'库存（子SKU）'!F:F)</f>
        <v>1</v>
      </c>
      <c r="E266" s="6">
        <f>SUMIF('库存（子SKU）'!$C:$C,$A266,'库存（子SKU）'!G:G)</f>
        <v>4</v>
      </c>
      <c r="F266" s="7">
        <v>9.99666666666667</v>
      </c>
      <c r="G266">
        <f>SUMIF('库存（子SKU）'!$C:$C,$A266,'库存（子SKU）'!I:I)</f>
        <v>35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35</v>
      </c>
      <c r="L266">
        <f>SUMIF('库存（子SKU）'!$C:$C,$A266,'库存（子SKU）'!N:N)</f>
        <v>1</v>
      </c>
      <c r="M266">
        <f>SUMIF('库存（子SKU）'!$C:$C,$A266,'库存（子SKU）'!O:O)</f>
        <v>0</v>
      </c>
      <c r="N266">
        <f>SUMIF('库存（子SKU）'!$C:$C,$A266,'库存（子SKU）'!P:P)</f>
        <v>1607</v>
      </c>
      <c r="O266">
        <f>SUMIF('库存（子SKU）'!$C:$C,$A266,'库存（子SKU）'!Q:Q)</f>
        <v>1620</v>
      </c>
      <c r="P266">
        <f>SUMIF('库存（子SKU）'!$C:$C,$A266,'库存（子SKU）'!R:R)</f>
        <v>12464</v>
      </c>
      <c r="Q266">
        <f>SUMIF('库存（子SKU）'!$C:$C,$A266,'库存（子SKU）'!S:S)</f>
        <v>13542</v>
      </c>
      <c r="R266">
        <f>SUMIF('库存（子SKU）'!$C:$C,$A266,'库存（子SKU）'!T:T)</f>
        <v>1</v>
      </c>
      <c r="S266">
        <f>SUMIF('库存（子SKU）'!$C:$C,$A266,'库存（子SKU）'!U:U)</f>
        <v>4</v>
      </c>
      <c r="T266">
        <f>SUMIF('库存（子SKU）'!$C:$C,$A266,'库存（子SKU）'!V:V)</f>
        <v>49</v>
      </c>
      <c r="U266">
        <f>SUMIF('库存（子SKU）'!$C:$C,$A266,'库存（子SKU）'!W:W)</f>
        <v>43</v>
      </c>
      <c r="V266" s="23">
        <f t="shared" si="83"/>
        <v>0.000622277535780958</v>
      </c>
      <c r="W266" s="23">
        <f t="shared" si="84"/>
        <v>0.00246913580246914</v>
      </c>
      <c r="X266" s="23">
        <f t="shared" si="85"/>
        <v>0.00393132220795892</v>
      </c>
      <c r="Y266" s="23">
        <f t="shared" si="86"/>
        <v>0.00317530645399498</v>
      </c>
      <c r="Z266">
        <f>SUMIF('库存（子SKU）'!$C:$C,$A266,'库存（子SKU）'!AB:AB)</f>
        <v>0.24</v>
      </c>
      <c r="AA266">
        <f>SUMIF('库存（子SKU）'!$C:$C,$A266,'库存（子SKU）'!AC:AC)</f>
        <v>1.1</v>
      </c>
      <c r="AB266">
        <f>SUMIF('库存（子SKU）'!$C:$C,$A266,'库存（子SKU）'!AD:AD)</f>
        <v>22.09</v>
      </c>
      <c r="AC266">
        <f>SUMIF('库存（子SKU）'!$C:$C,$A266,'库存（子SKU）'!AE:AE)</f>
        <v>18.26</v>
      </c>
      <c r="AD266" s="23">
        <f t="shared" si="71"/>
        <v>0.0240080026675558</v>
      </c>
      <c r="AE266" s="23" t="str">
        <f t="shared" si="72"/>
        <v>无销量广告费为1.1</v>
      </c>
      <c r="AF266" s="23">
        <f t="shared" si="73"/>
        <v>2.20973657885962</v>
      </c>
      <c r="AG266" s="23">
        <f t="shared" si="74"/>
        <v>0.456652217405802</v>
      </c>
      <c r="AH266">
        <f>SUMIF('库存（子SKU）'!$C:$C,$A266,'库存（子SKU）'!AJ:AJ)</f>
        <v>19</v>
      </c>
      <c r="AI266">
        <f>SUMIF('库存（子SKU）'!$C:$C,$A266,'库存（子SKU）'!AK:AK)</f>
        <v>8</v>
      </c>
      <c r="AJ266">
        <f>SUMIF('库存（子SKU）'!$C:$C,$A266,'库存（子SKU）'!AL:AL)</f>
        <v>0</v>
      </c>
      <c r="AK266">
        <f>SUMIF('库存（子SKU）'!$C:$C,$A266,'库存（子SKU）'!AM:AM)</f>
        <v>48</v>
      </c>
      <c r="AL266" s="23">
        <f t="shared" si="75"/>
        <v>0.0526315789473684</v>
      </c>
      <c r="AM266" s="23">
        <f t="shared" si="76"/>
        <v>0</v>
      </c>
      <c r="AN266" s="23" t="str">
        <f t="shared" si="77"/>
        <v/>
      </c>
      <c r="AO266" s="23">
        <f t="shared" si="78"/>
        <v>0.0833333333333333</v>
      </c>
      <c r="AP266" s="8">
        <f t="shared" si="79"/>
        <v>0.142857142857143</v>
      </c>
      <c r="AQ266" s="8">
        <f t="shared" si="80"/>
        <v>8.57142857142857</v>
      </c>
      <c r="AR266" s="8">
        <f t="shared" si="81"/>
        <v>26.4285714285714</v>
      </c>
      <c r="AS266">
        <f t="shared" si="82"/>
        <v>245</v>
      </c>
      <c r="AT266" s="24">
        <f>IFERROR(时间!$B$4+AS266,"上周无销量")</f>
        <v>43584</v>
      </c>
    </row>
    <row r="267" spans="1:46">
      <c r="A267" t="s">
        <v>5790</v>
      </c>
      <c r="B267" s="6">
        <f>SUMIF('库存（子SKU）'!$C:$C,$A267,'库存（子SKU）'!D:D)</f>
        <v>4</v>
      </c>
      <c r="C267" s="6">
        <f>SUMIF('库存（子SKU）'!$C:$C,$A267,'库存（子SKU）'!E:E)</f>
        <v>10</v>
      </c>
      <c r="D267" s="6">
        <f>SUMIF('库存（子SKU）'!$C:$C,$A267,'库存（子SKU）'!F:F)</f>
        <v>15</v>
      </c>
      <c r="E267" s="6">
        <f>SUMIF('库存（子SKU）'!$C:$C,$A267,'库存（子SKU）'!G:G)</f>
        <v>2</v>
      </c>
      <c r="F267" s="7">
        <v>28.0551612903226</v>
      </c>
      <c r="G267">
        <f>SUMIF('库存（子SKU）'!$C:$C,$A267,'库存（子SKU）'!I:I)</f>
        <v>14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14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>
        <f t="shared" si="71"/>
        <v>0</v>
      </c>
      <c r="AE267" s="23">
        <f t="shared" si="72"/>
        <v>0</v>
      </c>
      <c r="AF267" s="23">
        <f t="shared" si="73"/>
        <v>0</v>
      </c>
      <c r="AG267" s="23">
        <f t="shared" si="74"/>
        <v>0</v>
      </c>
      <c r="AH267">
        <f>SUMIF('库存（子SKU）'!$C:$C,$A267,'库存（子SKU）'!AJ:AJ)</f>
        <v>111</v>
      </c>
      <c r="AI267">
        <f>SUMIF('库存（子SKU）'!$C:$C,$A267,'库存（子SKU）'!AK:AK)</f>
        <v>139</v>
      </c>
      <c r="AJ267">
        <f>SUMIF('库存（子SKU）'!$C:$C,$A267,'库存（子SKU）'!AL:AL)</f>
        <v>0</v>
      </c>
      <c r="AK267">
        <f>SUMIF('库存（子SKU）'!$C:$C,$A267,'库存（子SKU）'!AM:AM)</f>
        <v>30</v>
      </c>
      <c r="AL267" s="23">
        <f t="shared" si="75"/>
        <v>0.036036036036036</v>
      </c>
      <c r="AM267" s="23">
        <f t="shared" si="76"/>
        <v>0.0719424460431655</v>
      </c>
      <c r="AN267" s="23" t="str">
        <f t="shared" si="77"/>
        <v/>
      </c>
      <c r="AO267" s="23">
        <f t="shared" si="78"/>
        <v>0.0666666666666667</v>
      </c>
      <c r="AP267" s="8">
        <f t="shared" si="79"/>
        <v>0.571428571428571</v>
      </c>
      <c r="AQ267" s="8">
        <f t="shared" si="80"/>
        <v>34.2857142857143</v>
      </c>
      <c r="AR267" s="8">
        <f t="shared" si="81"/>
        <v>-20.2857142857143</v>
      </c>
      <c r="AS267">
        <f t="shared" si="82"/>
        <v>24</v>
      </c>
      <c r="AT267" s="24">
        <f>IFERROR(时间!$B$4+AS267,"上周无销量")</f>
        <v>43363</v>
      </c>
    </row>
    <row r="268" spans="1:46">
      <c r="A268" t="s">
        <v>5801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">
        <v>54</v>
      </c>
      <c r="G268">
        <f>SUMIF('库存（子SKU）'!$C:$C,$A268,'库存（子SKU）'!I:I)</f>
        <v>42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42</v>
      </c>
      <c r="L268">
        <f>SUMIF('库存（子SKU）'!$C:$C,$A268,'库存（子SKU）'!N:N)</f>
        <v>1</v>
      </c>
      <c r="M268">
        <f>SUMIF('库存（子SKU）'!$C:$C,$A268,'库存（子SKU）'!O:O)</f>
        <v>0</v>
      </c>
      <c r="N268">
        <f>SUMIF('库存（子SKU）'!$C:$C,$A268,'库存（子SKU）'!P:P)</f>
        <v>58</v>
      </c>
      <c r="O268">
        <f>SUMIF('库存（子SKU）'!$C:$C,$A268,'库存（子SKU）'!Q:Q)</f>
        <v>60</v>
      </c>
      <c r="P268">
        <f>SUMIF('库存（子SKU）'!$C:$C,$A268,'库存（子SKU）'!R:R)</f>
        <v>109</v>
      </c>
      <c r="Q268">
        <f>SUMIF('库存（子SKU）'!$C:$C,$A268,'库存（子SKU）'!S:S)</f>
        <v>147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>
        <f t="shared" si="83"/>
        <v>0</v>
      </c>
      <c r="W268" s="23">
        <f t="shared" si="84"/>
        <v>0</v>
      </c>
      <c r="X268" s="23">
        <f t="shared" si="85"/>
        <v>0</v>
      </c>
      <c r="Y268" s="23">
        <f t="shared" si="86"/>
        <v>0</v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11</v>
      </c>
      <c r="AI268">
        <f>SUMIF('库存（子SKU）'!$C:$C,$A268,'库存（子SKU）'!AK:AK)</f>
        <v>9</v>
      </c>
      <c r="AJ268">
        <f>SUMIF('库存（子SKU）'!$C:$C,$A268,'库存（子SKU）'!AL:AL)</f>
        <v>0</v>
      </c>
      <c r="AK268">
        <f>SUMIF('库存（子SKU）'!$C:$C,$A268,'库存（子SKU）'!AM:AM)</f>
        <v>8</v>
      </c>
      <c r="AL268" s="23">
        <f t="shared" si="75"/>
        <v>0</v>
      </c>
      <c r="AM268" s="23">
        <f t="shared" si="76"/>
        <v>0</v>
      </c>
      <c r="AN268" s="23" t="str">
        <f t="shared" si="77"/>
        <v/>
      </c>
      <c r="AO268" s="23">
        <f t="shared" si="78"/>
        <v>0</v>
      </c>
      <c r="AP268" s="8">
        <f t="shared" si="79"/>
        <v>0</v>
      </c>
      <c r="AQ268" s="8">
        <f t="shared" si="80"/>
        <v>0</v>
      </c>
      <c r="AR268" s="8">
        <f t="shared" si="81"/>
        <v>42</v>
      </c>
      <c r="AS268" t="str">
        <f t="shared" si="82"/>
        <v>库存为42</v>
      </c>
      <c r="AT268" s="24" t="str">
        <f>IFERROR(时间!$B$4+AS268,"上周无销量")</f>
        <v>上周无销量</v>
      </c>
    </row>
    <row r="269" spans="1:46">
      <c r="A269" t="s">
        <v>5852</v>
      </c>
      <c r="B269" s="6">
        <f>SUMIF('库存（子SKU）'!$C:$C,$A269,'库存（子SKU）'!D:D)</f>
        <v>1</v>
      </c>
      <c r="C269" s="6">
        <f>SUMIF('库存（子SKU）'!$C:$C,$A269,'库存（子SKU）'!E:E)</f>
        <v>6</v>
      </c>
      <c r="D269" s="6">
        <f>SUMIF('库存（子SKU）'!$C:$C,$A269,'库存（子SKU）'!F:F)</f>
        <v>3</v>
      </c>
      <c r="E269" s="6">
        <f>SUMIF('库存（子SKU）'!$C:$C,$A269,'库存（子SKU）'!G:G)</f>
        <v>4</v>
      </c>
      <c r="F269" s="7">
        <v>21.4214285714286</v>
      </c>
      <c r="G269">
        <f>SUMIF('库存（子SKU）'!$C:$C,$A269,'库存（子SKU）'!I:I)</f>
        <v>16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16</v>
      </c>
      <c r="L269">
        <f>SUMIF('库存（子SKU）'!$C:$C,$A269,'库存（子SKU）'!N:N)</f>
        <v>3</v>
      </c>
      <c r="M269">
        <f>SUMIF('库存（子SKU）'!$C:$C,$A269,'库存（子SKU）'!O:O)</f>
        <v>0</v>
      </c>
      <c r="N269">
        <f>SUMIF('库存（子SKU）'!$C:$C,$A269,'库存（子SKU）'!P:P)</f>
        <v>5428</v>
      </c>
      <c r="O269">
        <f>SUMIF('库存（子SKU）'!$C:$C,$A269,'库存（子SKU）'!Q:Q)</f>
        <v>7575</v>
      </c>
      <c r="P269">
        <f>SUMIF('库存（子SKU）'!$C:$C,$A269,'库存（子SKU）'!R:R)</f>
        <v>7291</v>
      </c>
      <c r="Q269">
        <f>SUMIF('库存（子SKU）'!$C:$C,$A269,'库存（子SKU）'!S:S)</f>
        <v>15065</v>
      </c>
      <c r="R269">
        <f>SUMIF('库存（子SKU）'!$C:$C,$A269,'库存（子SKU）'!T:T)</f>
        <v>18</v>
      </c>
      <c r="S269">
        <f>SUMIF('库存（子SKU）'!$C:$C,$A269,'库存（子SKU）'!U:U)</f>
        <v>17</v>
      </c>
      <c r="T269">
        <f>SUMIF('库存（子SKU）'!$C:$C,$A269,'库存（子SKU）'!V:V)</f>
        <v>33</v>
      </c>
      <c r="U269">
        <f>SUMIF('库存（子SKU）'!$C:$C,$A269,'库存（子SKU）'!W:W)</f>
        <v>48</v>
      </c>
      <c r="V269" s="23">
        <f t="shared" si="83"/>
        <v>0.00331613854089904</v>
      </c>
      <c r="W269" s="23">
        <f t="shared" si="84"/>
        <v>0.00224422442244224</v>
      </c>
      <c r="X269" s="23">
        <f t="shared" si="85"/>
        <v>0.00452612810314086</v>
      </c>
      <c r="Y269" s="23">
        <f t="shared" si="86"/>
        <v>0.0031861931629605</v>
      </c>
      <c r="Z269">
        <f>SUMIF('库存（子SKU）'!$C:$C,$A269,'库存（子SKU）'!AB:AB)</f>
        <v>7.49</v>
      </c>
      <c r="AA269">
        <f>SUMIF('库存（子SKU）'!$C:$C,$A269,'库存（子SKU）'!AC:AC)</f>
        <v>6.17</v>
      </c>
      <c r="AB269">
        <f>SUMIF('库存（子SKU）'!$C:$C,$A269,'库存（子SKU）'!AD:AD)</f>
        <v>11.44</v>
      </c>
      <c r="AC269">
        <f>SUMIF('库存（子SKU）'!$C:$C,$A269,'库存（子SKU）'!AE:AE)</f>
        <v>17.12</v>
      </c>
      <c r="AD269" s="23">
        <f t="shared" si="71"/>
        <v>0.349649883294431</v>
      </c>
      <c r="AE269" s="23">
        <f t="shared" si="72"/>
        <v>0.0480048905190619</v>
      </c>
      <c r="AF269" s="23">
        <f t="shared" si="73"/>
        <v>0.178014893853506</v>
      </c>
      <c r="AG269" s="23">
        <f t="shared" si="74"/>
        <v>0.199799933311103</v>
      </c>
      <c r="AH269">
        <f>SUMIF('库存（子SKU）'!$C:$C,$A269,'库存（子SKU）'!AJ:AJ)</f>
        <v>30</v>
      </c>
      <c r="AI269">
        <f>SUMIF('库存（子SKU）'!$C:$C,$A269,'库存（子SKU）'!AK:AK)</f>
        <v>47</v>
      </c>
      <c r="AJ269">
        <f>SUMIF('库存（子SKU）'!$C:$C,$A269,'库存（子SKU）'!AL:AL)</f>
        <v>0</v>
      </c>
      <c r="AK269">
        <f>SUMIF('库存（子SKU）'!$C:$C,$A269,'库存（子SKU）'!AM:AM)</f>
        <v>32</v>
      </c>
      <c r="AL269" s="23">
        <f t="shared" si="75"/>
        <v>0.0333333333333333</v>
      </c>
      <c r="AM269" s="23">
        <f t="shared" si="76"/>
        <v>0.127659574468085</v>
      </c>
      <c r="AN269" s="23" t="str">
        <f t="shared" si="77"/>
        <v/>
      </c>
      <c r="AO269" s="23">
        <f t="shared" si="78"/>
        <v>0.125</v>
      </c>
      <c r="AP269" s="8">
        <f t="shared" si="79"/>
        <v>0.142857142857143</v>
      </c>
      <c r="AQ269" s="8">
        <f t="shared" si="80"/>
        <v>8.57142857142857</v>
      </c>
      <c r="AR269" s="8">
        <f t="shared" si="81"/>
        <v>7.42857142857143</v>
      </c>
      <c r="AS269">
        <f t="shared" si="82"/>
        <v>112</v>
      </c>
      <c r="AT269" s="24">
        <f>IFERROR(时间!$B$4+AS269,"上周无销量")</f>
        <v>43451</v>
      </c>
    </row>
    <row r="270" spans="1:46">
      <c r="A270" t="s">
        <v>5877</v>
      </c>
      <c r="B270" s="6">
        <f>SUMIF('库存（子SKU）'!$C:$C,$A270,'库存（子SKU）'!D:D)</f>
        <v>1</v>
      </c>
      <c r="C270" s="6">
        <f>SUMIF('库存（子SKU）'!$C:$C,$A270,'库存（子SKU）'!E:E)</f>
        <v>5</v>
      </c>
      <c r="D270" s="6">
        <f>SUMIF('库存（子SKU）'!$C:$C,$A270,'库存（子SKU）'!F:F)</f>
        <v>4</v>
      </c>
      <c r="E270" s="6">
        <f>SUMIF('库存（子SKU）'!$C:$C,$A270,'库存（子SKU）'!G:G)</f>
        <v>12</v>
      </c>
      <c r="F270" s="7">
        <v>8.63181818181818</v>
      </c>
      <c r="G270">
        <f>SUMIF('库存（子SKU）'!$C:$C,$A270,'库存（子SKU）'!I:I)</f>
        <v>13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13</v>
      </c>
      <c r="L270">
        <f>SUMIF('库存（子SKU）'!$C:$C,$A270,'库存（子SKU）'!N:N)</f>
        <v>9</v>
      </c>
      <c r="M270">
        <f>SUMIF('库存（子SKU）'!$C:$C,$A270,'库存（子SKU）'!O:O)</f>
        <v>0</v>
      </c>
      <c r="N270">
        <f>SUMIF('库存（子SKU）'!$C:$C,$A270,'库存（子SKU）'!P:P)</f>
        <v>1207</v>
      </c>
      <c r="O270">
        <f>SUMIF('库存（子SKU）'!$C:$C,$A270,'库存（子SKU）'!Q:Q)</f>
        <v>1381</v>
      </c>
      <c r="P270">
        <f>SUMIF('库存（子SKU）'!$C:$C,$A270,'库存（子SKU）'!R:R)</f>
        <v>1005</v>
      </c>
      <c r="Q270">
        <f>SUMIF('库存（子SKU）'!$C:$C,$A270,'库存（子SKU）'!S:S)</f>
        <v>1134</v>
      </c>
      <c r="R270">
        <f>SUMIF('库存（子SKU）'!$C:$C,$A270,'库存（子SKU）'!T:T)</f>
        <v>4</v>
      </c>
      <c r="S270">
        <f>SUMIF('库存（子SKU）'!$C:$C,$A270,'库存（子SKU）'!U:U)</f>
        <v>6</v>
      </c>
      <c r="T270">
        <f>SUMIF('库存（子SKU）'!$C:$C,$A270,'库存（子SKU）'!V:V)</f>
        <v>4</v>
      </c>
      <c r="U270">
        <f>SUMIF('库存（子SKU）'!$C:$C,$A270,'库存（子SKU）'!W:W)</f>
        <v>5</v>
      </c>
      <c r="V270" s="23">
        <f t="shared" si="83"/>
        <v>0.00331400165700083</v>
      </c>
      <c r="W270" s="23">
        <f t="shared" si="84"/>
        <v>0.00434467776973208</v>
      </c>
      <c r="X270" s="23">
        <f t="shared" si="85"/>
        <v>0.00398009950248756</v>
      </c>
      <c r="Y270" s="23">
        <f t="shared" si="86"/>
        <v>0.00440917107583774</v>
      </c>
      <c r="Z270">
        <f>SUMIF('库存（子SKU）'!$C:$C,$A270,'库存（子SKU）'!AB:AB)</f>
        <v>0.92</v>
      </c>
      <c r="AA270">
        <f>SUMIF('库存（子SKU）'!$C:$C,$A270,'库存（子SKU）'!AC:AC)</f>
        <v>0.77</v>
      </c>
      <c r="AB270">
        <f>SUMIF('库存（子SKU）'!$C:$C,$A270,'库存（子SKU）'!AD:AD)</f>
        <v>0.65</v>
      </c>
      <c r="AC270">
        <f>SUMIF('库存（子SKU）'!$C:$C,$A270,'库存（子SKU）'!AE:AE)</f>
        <v>0.9</v>
      </c>
      <c r="AD270" s="23">
        <f t="shared" si="71"/>
        <v>0.106582411795682</v>
      </c>
      <c r="AE270" s="23">
        <f t="shared" si="72"/>
        <v>0.0178409689310163</v>
      </c>
      <c r="AF270" s="23">
        <f t="shared" si="73"/>
        <v>0.0188256977356503</v>
      </c>
      <c r="AG270" s="23">
        <f t="shared" si="74"/>
        <v>0.00868878357030016</v>
      </c>
      <c r="AH270">
        <f>SUMIF('库存（子SKU）'!$C:$C,$A270,'库存（子SKU）'!AJ:AJ)</f>
        <v>30</v>
      </c>
      <c r="AI270">
        <f>SUMIF('库存（子SKU）'!$C:$C,$A270,'库存（子SKU）'!AK:AK)</f>
        <v>26</v>
      </c>
      <c r="AJ270">
        <f>SUMIF('库存（子SKU）'!$C:$C,$A270,'库存（子SKU）'!AL:AL)</f>
        <v>0</v>
      </c>
      <c r="AK270">
        <f>SUMIF('库存（子SKU）'!$C:$C,$A270,'库存（子SKU）'!AM:AM)</f>
        <v>87</v>
      </c>
      <c r="AL270" s="23">
        <f t="shared" si="75"/>
        <v>0.0333333333333333</v>
      </c>
      <c r="AM270" s="23">
        <f t="shared" si="76"/>
        <v>0.192307692307692</v>
      </c>
      <c r="AN270" s="23" t="str">
        <f t="shared" si="77"/>
        <v/>
      </c>
      <c r="AO270" s="23">
        <f t="shared" si="78"/>
        <v>0.137931034482759</v>
      </c>
      <c r="AP270" s="8">
        <f t="shared" si="79"/>
        <v>0.142857142857143</v>
      </c>
      <c r="AQ270" s="8">
        <f t="shared" si="80"/>
        <v>8.57142857142857</v>
      </c>
      <c r="AR270" s="8">
        <f t="shared" si="81"/>
        <v>4.42857142857143</v>
      </c>
      <c r="AS270">
        <f t="shared" si="82"/>
        <v>91</v>
      </c>
      <c r="AT270" s="24">
        <f>IFERROR(时间!$B$4+AS270,"上周无销量")</f>
        <v>43430</v>
      </c>
    </row>
    <row r="271" spans="1:46">
      <c r="A271" t="s">
        <v>5906</v>
      </c>
      <c r="B271" s="6">
        <f>SUMIF('库存（子SKU）'!$C:$C,$A271,'库存（子SKU）'!D:D)</f>
        <v>1</v>
      </c>
      <c r="C271" s="6">
        <f>SUMIF('库存（子SKU）'!$C:$C,$A271,'库存（子SKU）'!E:E)</f>
        <v>1</v>
      </c>
      <c r="D271" s="6">
        <f>SUMIF('库存（子SKU）'!$C:$C,$A271,'库存（子SKU）'!F:F)</f>
        <v>0</v>
      </c>
      <c r="E271" s="6">
        <f>SUMIF('库存（子SKU）'!$C:$C,$A271,'库存（子SKU）'!G:G)</f>
        <v>2</v>
      </c>
      <c r="F271" s="7">
        <v>11.495</v>
      </c>
      <c r="G271">
        <f>SUMIF('库存（子SKU）'!$C:$C,$A271,'库存（子SKU）'!I:I)</f>
        <v>4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4</v>
      </c>
      <c r="L271">
        <f>SUMIF('库存（子SKU）'!$C:$C,$A271,'库存（子SKU）'!N:N)</f>
        <v>0</v>
      </c>
      <c r="M271">
        <f>SUMIF('库存（子SKU）'!$C:$C,$A271,'库存（子SKU）'!O:O)</f>
        <v>2</v>
      </c>
      <c r="N271">
        <f>SUMIF('库存（子SKU）'!$C:$C,$A271,'库存（子SKU）'!P:P)</f>
        <v>2595</v>
      </c>
      <c r="O271">
        <f>SUMIF('库存（子SKU）'!$C:$C,$A271,'库存（子SKU）'!Q:Q)</f>
        <v>3212</v>
      </c>
      <c r="P271">
        <f>SUMIF('库存（子SKU）'!$C:$C,$A271,'库存（子SKU）'!R:R)</f>
        <v>3793</v>
      </c>
      <c r="Q271">
        <f>SUMIF('库存（子SKU）'!$C:$C,$A271,'库存（子SKU）'!S:S)</f>
        <v>3846</v>
      </c>
      <c r="R271">
        <f>SUMIF('库存（子SKU）'!$C:$C,$A271,'库存（子SKU）'!T:T)</f>
        <v>16</v>
      </c>
      <c r="S271">
        <f>SUMIF('库存（子SKU）'!$C:$C,$A271,'库存（子SKU）'!U:U)</f>
        <v>13</v>
      </c>
      <c r="T271">
        <f>SUMIF('库存（子SKU）'!$C:$C,$A271,'库存（子SKU）'!V:V)</f>
        <v>10</v>
      </c>
      <c r="U271">
        <f>SUMIF('库存（子SKU）'!$C:$C,$A271,'库存（子SKU）'!W:W)</f>
        <v>16</v>
      </c>
      <c r="V271" s="23">
        <f t="shared" si="83"/>
        <v>0.00616570327552987</v>
      </c>
      <c r="W271" s="23">
        <f t="shared" si="84"/>
        <v>0.00404732254047323</v>
      </c>
      <c r="X271" s="23">
        <f t="shared" si="85"/>
        <v>0.00263643553915107</v>
      </c>
      <c r="Y271" s="23">
        <f t="shared" si="86"/>
        <v>0.00416016640665627</v>
      </c>
      <c r="Z271">
        <f>SUMIF('库存（子SKU）'!$C:$C,$A271,'库存（子SKU）'!AB:AB)</f>
        <v>3.01</v>
      </c>
      <c r="AA271">
        <f>SUMIF('库存（子SKU）'!$C:$C,$A271,'库存（子SKU）'!AC:AC)</f>
        <v>2.44</v>
      </c>
      <c r="AB271">
        <f>SUMIF('库存（子SKU）'!$C:$C,$A271,'库存（子SKU）'!AD:AD)</f>
        <v>1.79</v>
      </c>
      <c r="AC271">
        <f>SUMIF('库存（子SKU）'!$C:$C,$A271,'库存（子SKU）'!AE:AE)</f>
        <v>2.77</v>
      </c>
      <c r="AD271" s="23">
        <f t="shared" si="71"/>
        <v>0.261852979556329</v>
      </c>
      <c r="AE271" s="23">
        <f t="shared" si="72"/>
        <v>0.212266202696825</v>
      </c>
      <c r="AF271" s="23" t="str">
        <f t="shared" si="73"/>
        <v>无销量广告费为1.79</v>
      </c>
      <c r="AG271" s="23">
        <f t="shared" si="74"/>
        <v>0.120487168334058</v>
      </c>
      <c r="AH271">
        <f>SUMIF('库存（子SKU）'!$C:$C,$A271,'库存（子SKU）'!AJ:AJ)</f>
        <v>8</v>
      </c>
      <c r="AI271">
        <f>SUMIF('库存（子SKU）'!$C:$C,$A271,'库存（子SKU）'!AK:AK)</f>
        <v>25</v>
      </c>
      <c r="AJ271">
        <f>SUMIF('库存（子SKU）'!$C:$C,$A271,'库存（子SKU）'!AL:AL)</f>
        <v>0</v>
      </c>
      <c r="AK271">
        <f>SUMIF('库存（子SKU）'!$C:$C,$A271,'库存（子SKU）'!AM:AM)</f>
        <v>8</v>
      </c>
      <c r="AL271" s="23">
        <f t="shared" si="75"/>
        <v>0.125</v>
      </c>
      <c r="AM271" s="23">
        <f t="shared" si="76"/>
        <v>0.04</v>
      </c>
      <c r="AN271" s="23" t="str">
        <f t="shared" si="77"/>
        <v/>
      </c>
      <c r="AO271" s="23">
        <f t="shared" si="78"/>
        <v>0.25</v>
      </c>
      <c r="AP271" s="8">
        <f t="shared" si="79"/>
        <v>0.142857142857143</v>
      </c>
      <c r="AQ271" s="8">
        <f t="shared" si="80"/>
        <v>8.57142857142857</v>
      </c>
      <c r="AR271" s="8">
        <f t="shared" si="81"/>
        <v>-4.57142857142857</v>
      </c>
      <c r="AS271">
        <f t="shared" si="82"/>
        <v>28</v>
      </c>
      <c r="AT271" s="24">
        <f>IFERROR(时间!$B$4+AS271,"上周无销量")</f>
        <v>43367</v>
      </c>
    </row>
    <row r="272" spans="1:46">
      <c r="A272" t="s">
        <v>5917</v>
      </c>
      <c r="B272" s="6">
        <f>SUMIF('库存（子SKU）'!$C:$C,$A272,'库存（子SKU）'!D:D)</f>
        <v>1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>
        <v>22.99</v>
      </c>
      <c r="G272">
        <f>SUMIF('库存（子SKU）'!$C:$C,$A272,'库存（子SKU）'!I:I)</f>
        <v>6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6</v>
      </c>
      <c r="L272">
        <f>SUMIF('库存（子SKU）'!$C:$C,$A272,'库存（子SKU）'!N:N)</f>
        <v>1</v>
      </c>
      <c r="M272">
        <f>SUMIF('库存（子SKU）'!$C:$C,$A272,'库存（子SKU）'!O:O)</f>
        <v>6</v>
      </c>
      <c r="N272">
        <f>SUMIF('库存（子SKU）'!$C:$C,$A272,'库存（子SKU）'!P:P)</f>
        <v>119</v>
      </c>
      <c r="O272">
        <f>SUMIF('库存（子SKU）'!$C:$C,$A272,'库存（子SKU）'!Q:Q)</f>
        <v>117</v>
      </c>
      <c r="P272">
        <f>SUMIF('库存（子SKU）'!$C:$C,$A272,'库存（子SKU）'!R:R)</f>
        <v>227</v>
      </c>
      <c r="Q272">
        <f>SUMIF('库存（子SKU）'!$C:$C,$A272,'库存（子SKU）'!S:S)</f>
        <v>309</v>
      </c>
      <c r="R272">
        <f>SUMIF('库存（子SKU）'!$C:$C,$A272,'库存（子SKU）'!T:T)</f>
        <v>0</v>
      </c>
      <c r="S272">
        <f>SUMIF('库存（子SKU）'!$C:$C,$A272,'库存（子SKU）'!U:U)</f>
        <v>3</v>
      </c>
      <c r="T272">
        <f>SUMIF('库存（子SKU）'!$C:$C,$A272,'库存（子SKU）'!V:V)</f>
        <v>3</v>
      </c>
      <c r="U272">
        <f>SUMIF('库存（子SKU）'!$C:$C,$A272,'库存（子SKU）'!W:W)</f>
        <v>0</v>
      </c>
      <c r="V272" s="23">
        <f t="shared" si="83"/>
        <v>0</v>
      </c>
      <c r="W272" s="23">
        <f t="shared" si="84"/>
        <v>0.0256410256410256</v>
      </c>
      <c r="X272" s="23">
        <f t="shared" si="85"/>
        <v>0.013215859030837</v>
      </c>
      <c r="Y272" s="23">
        <f t="shared" si="86"/>
        <v>0</v>
      </c>
      <c r="Z272">
        <f>SUMIF('库存（子SKU）'!$C:$C,$A272,'库存（子SKU）'!AB:AB)</f>
        <v>0</v>
      </c>
      <c r="AA272">
        <f>SUMIF('库存（子SKU）'!$C:$C,$A272,'库存（子SKU）'!AC:AC)</f>
        <v>0.06</v>
      </c>
      <c r="AB272">
        <f>SUMIF('库存（子SKU）'!$C:$C,$A272,'库存（子SKU）'!AD:AD)</f>
        <v>0.06</v>
      </c>
      <c r="AC272">
        <f>SUMIF('库存（子SKU）'!$C:$C,$A272,'库存（子SKU）'!AE:AE)</f>
        <v>0</v>
      </c>
      <c r="AD272" s="23">
        <f t="shared" si="71"/>
        <v>0</v>
      </c>
      <c r="AE272" s="23" t="str">
        <f t="shared" si="72"/>
        <v>无销量广告费为0.06</v>
      </c>
      <c r="AF272" s="23" t="str">
        <f t="shared" si="73"/>
        <v>无销量广告费为0.06</v>
      </c>
      <c r="AG272" s="23" t="str">
        <f t="shared" si="74"/>
        <v/>
      </c>
      <c r="AH272">
        <f>SUMIF('库存（子SKU）'!$C:$C,$A272,'库存（子SKU）'!AJ:AJ)</f>
        <v>3</v>
      </c>
      <c r="AI272">
        <f>SUMIF('库存（子SKU）'!$C:$C,$A272,'库存（子SKU）'!AK:AK)</f>
        <v>3</v>
      </c>
      <c r="AJ272">
        <f>SUMIF('库存（子SKU）'!$C:$C,$A272,'库存（子SKU）'!AL:AL)</f>
        <v>0</v>
      </c>
      <c r="AK272">
        <f>SUMIF('库存（子SKU）'!$C:$C,$A272,'库存（子SKU）'!AM:AM)</f>
        <v>1</v>
      </c>
      <c r="AL272" s="23">
        <f t="shared" si="75"/>
        <v>0.333333333333333</v>
      </c>
      <c r="AM272" s="23">
        <f t="shared" si="76"/>
        <v>0</v>
      </c>
      <c r="AN272" s="23" t="str">
        <f t="shared" si="77"/>
        <v/>
      </c>
      <c r="AO272" s="23">
        <f t="shared" si="78"/>
        <v>0</v>
      </c>
      <c r="AP272" s="8">
        <f t="shared" si="79"/>
        <v>0.142857142857143</v>
      </c>
      <c r="AQ272" s="8">
        <f t="shared" si="80"/>
        <v>8.57142857142857</v>
      </c>
      <c r="AR272" s="8">
        <f t="shared" si="81"/>
        <v>-2.57142857142857</v>
      </c>
      <c r="AS272">
        <f t="shared" si="82"/>
        <v>42</v>
      </c>
      <c r="AT272" s="24">
        <f>IFERROR(时间!$B$4+AS272,"上周无销量")</f>
        <v>43381</v>
      </c>
    </row>
    <row r="273" spans="1:46">
      <c r="A273" t="s">
        <v>5928</v>
      </c>
      <c r="B273" s="6">
        <f>SUMIF('库存（子SKU）'!$C:$C,$A273,'库存（子SKU）'!D:D)</f>
        <v>1</v>
      </c>
      <c r="C273" s="6">
        <f>SUMIF('库存（子SKU）'!$C:$C,$A273,'库存（子SKU）'!E:E)</f>
        <v>0</v>
      </c>
      <c r="D273" s="6">
        <f>SUMIF('库存（子SKU）'!$C:$C,$A273,'库存（子SKU）'!F:F)</f>
        <v>1</v>
      </c>
      <c r="E273" s="6">
        <f>SUMIF('库存（子SKU）'!$C:$C,$A273,'库存（子SKU）'!G:G)</f>
        <v>2</v>
      </c>
      <c r="F273" s="7">
        <v>9.995</v>
      </c>
      <c r="G273">
        <f>SUMIF('库存（子SKU）'!$C:$C,$A273,'库存（子SKU）'!I:I)</f>
        <v>2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2</v>
      </c>
      <c r="L273">
        <f>SUMIF('库存（子SKU）'!$C:$C,$A273,'库存（子SKU）'!N:N)</f>
        <v>2</v>
      </c>
      <c r="M273">
        <f>SUMIF('库存（子SKU）'!$C:$C,$A273,'库存（子SKU）'!O:O)</f>
        <v>0</v>
      </c>
      <c r="N273">
        <f>SUMIF('库存（子SKU）'!$C:$C,$A273,'库存（子SKU）'!P:P)</f>
        <v>1861</v>
      </c>
      <c r="O273">
        <f>SUMIF('库存（子SKU）'!$C:$C,$A273,'库存（子SKU）'!Q:Q)</f>
        <v>2393</v>
      </c>
      <c r="P273">
        <f>SUMIF('库存（子SKU）'!$C:$C,$A273,'库存（子SKU）'!R:R)</f>
        <v>1028</v>
      </c>
      <c r="Q273">
        <f>SUMIF('库存（子SKU）'!$C:$C,$A273,'库存（子SKU）'!S:S)</f>
        <v>1324</v>
      </c>
      <c r="R273">
        <f>SUMIF('库存（子SKU）'!$C:$C,$A273,'库存（子SKU）'!T:T)</f>
        <v>10</v>
      </c>
      <c r="S273">
        <f>SUMIF('库存（子SKU）'!$C:$C,$A273,'库存（子SKU）'!U:U)</f>
        <v>15</v>
      </c>
      <c r="T273">
        <f>SUMIF('库存（子SKU）'!$C:$C,$A273,'库存（子SKU）'!V:V)</f>
        <v>13</v>
      </c>
      <c r="U273">
        <f>SUMIF('库存（子SKU）'!$C:$C,$A273,'库存（子SKU）'!W:W)</f>
        <v>13</v>
      </c>
      <c r="V273" s="23">
        <f t="shared" si="83"/>
        <v>0.00537345513164965</v>
      </c>
      <c r="W273" s="23">
        <f t="shared" si="84"/>
        <v>0.00626828249059758</v>
      </c>
      <c r="X273" s="23">
        <f t="shared" si="85"/>
        <v>0.0126459143968872</v>
      </c>
      <c r="Y273" s="23">
        <f t="shared" si="86"/>
        <v>0.00981873111782477</v>
      </c>
      <c r="Z273">
        <f>SUMIF('库存（子SKU）'!$C:$C,$A273,'库存（子SKU）'!AB:AB)</f>
        <v>3.18</v>
      </c>
      <c r="AA273">
        <f>SUMIF('库存（子SKU）'!$C:$C,$A273,'库存（子SKU）'!AC:AC)</f>
        <v>4.62</v>
      </c>
      <c r="AB273">
        <f>SUMIF('库存（子SKU）'!$C:$C,$A273,'库存（子SKU）'!AD:AD)</f>
        <v>3.67</v>
      </c>
      <c r="AC273">
        <f>SUMIF('库存（子SKU）'!$C:$C,$A273,'库存（子SKU）'!AE:AE)</f>
        <v>3.8</v>
      </c>
      <c r="AD273" s="23">
        <f t="shared" si="71"/>
        <v>0.31815907953977</v>
      </c>
      <c r="AE273" s="23" t="str">
        <f t="shared" si="72"/>
        <v>无销量广告费为4.62</v>
      </c>
      <c r="AF273" s="23">
        <f t="shared" si="73"/>
        <v>0.367183591795898</v>
      </c>
      <c r="AG273" s="23">
        <f t="shared" si="74"/>
        <v>0.190095047523762</v>
      </c>
      <c r="AH273">
        <f>SUMIF('库存（子SKU）'!$C:$C,$A273,'库存（子SKU）'!AJ:AJ)</f>
        <v>13</v>
      </c>
      <c r="AI273">
        <f>SUMIF('库存（子SKU）'!$C:$C,$A273,'库存（子SKU）'!AK:AK)</f>
        <v>8</v>
      </c>
      <c r="AJ273">
        <f>SUMIF('库存（子SKU）'!$C:$C,$A273,'库存（子SKU）'!AL:AL)</f>
        <v>0</v>
      </c>
      <c r="AK273">
        <f>SUMIF('库存（子SKU）'!$C:$C,$A273,'库存（子SKU）'!AM:AM)</f>
        <v>18</v>
      </c>
      <c r="AL273" s="23">
        <f t="shared" si="75"/>
        <v>0.0769230769230769</v>
      </c>
      <c r="AM273" s="23">
        <f t="shared" si="76"/>
        <v>0</v>
      </c>
      <c r="AN273" s="23" t="str">
        <f t="shared" si="77"/>
        <v/>
      </c>
      <c r="AO273" s="23">
        <f t="shared" si="78"/>
        <v>0.111111111111111</v>
      </c>
      <c r="AP273" s="8">
        <f t="shared" si="79"/>
        <v>0.142857142857143</v>
      </c>
      <c r="AQ273" s="8">
        <f t="shared" si="80"/>
        <v>8.57142857142857</v>
      </c>
      <c r="AR273" s="8">
        <f t="shared" si="81"/>
        <v>-6.57142857142857</v>
      </c>
      <c r="AS273">
        <f t="shared" si="82"/>
        <v>14</v>
      </c>
      <c r="AT273" s="24">
        <f>IFERROR(时间!$B$4+AS273,"上周无销量")</f>
        <v>43353</v>
      </c>
    </row>
    <row r="274" spans="1:46">
      <c r="A274" t="s">
        <v>5937</v>
      </c>
      <c r="B274" s="6">
        <f>SUMIF('库存（子SKU）'!$C:$C,$A274,'库存（子SKU）'!D:D)</f>
        <v>0</v>
      </c>
      <c r="C274" s="6">
        <f>SUMIF('库存（子SKU）'!$C:$C,$A274,'库存（子SKU）'!E:E)</f>
        <v>1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>
        <v>29.99</v>
      </c>
      <c r="G274">
        <f>SUMIF('库存（子SKU）'!$C:$C,$A274,'库存（子SKU）'!I:I)</f>
        <v>9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9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18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1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>
        <f t="shared" si="83"/>
        <v>0.0555555555555556</v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0.19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>无销量广告费为0.19</v>
      </c>
      <c r="AE274" s="23">
        <f t="shared" si="72"/>
        <v>0</v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1</v>
      </c>
      <c r="AI274">
        <f>SUMIF('库存（子SKU）'!$C:$C,$A274,'库存（子SKU）'!AK:AK)</f>
        <v>2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>
        <f t="shared" si="75"/>
        <v>0</v>
      </c>
      <c r="AM274" s="23">
        <f t="shared" si="76"/>
        <v>0.5</v>
      </c>
      <c r="AN274" s="23" t="str">
        <f t="shared" si="77"/>
        <v/>
      </c>
      <c r="AO274" s="23" t="str">
        <f t="shared" si="78"/>
        <v/>
      </c>
      <c r="AP274" s="8">
        <f t="shared" si="79"/>
        <v>0</v>
      </c>
      <c r="AQ274" s="8">
        <f t="shared" si="80"/>
        <v>0</v>
      </c>
      <c r="AR274" s="8">
        <f t="shared" si="81"/>
        <v>9</v>
      </c>
      <c r="AS274" t="str">
        <f t="shared" si="82"/>
        <v>库存为9</v>
      </c>
      <c r="AT274" s="24" t="str">
        <f>IFERROR(时间!$B$4+AS274,"上周无销量")</f>
        <v>上周无销量</v>
      </c>
    </row>
    <row r="275" spans="1:46">
      <c r="A275" t="s">
        <v>5968</v>
      </c>
      <c r="B275" s="6">
        <f>SUMIF('库存（子SKU）'!$C:$C,$A275,'库存（子SKU）'!D:D)</f>
        <v>1</v>
      </c>
      <c r="C275" s="6">
        <f>SUMIF('库存（子SKU）'!$C:$C,$A275,'库存（子SKU）'!E:E)</f>
        <v>4</v>
      </c>
      <c r="D275" s="6">
        <f>SUMIF('库存（子SKU）'!$C:$C,$A275,'库存（子SKU）'!F:F)</f>
        <v>2</v>
      </c>
      <c r="E275" s="6">
        <f>SUMIF('库存（子SKU）'!$C:$C,$A275,'库存（子SKU）'!G:G)</f>
        <v>8</v>
      </c>
      <c r="F275" s="7">
        <v>13.9953333333333</v>
      </c>
      <c r="G275">
        <f>SUMIF('库存（子SKU）'!$C:$C,$A275,'库存（子SKU）'!I:I)</f>
        <v>3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3</v>
      </c>
      <c r="L275">
        <f>SUMIF('库存（子SKU）'!$C:$C,$A275,'库存（子SKU）'!N:N)</f>
        <v>9</v>
      </c>
      <c r="M275">
        <f>SUMIF('库存（子SKU）'!$C:$C,$A275,'库存（子SKU）'!O:O)</f>
        <v>0</v>
      </c>
      <c r="N275">
        <f>SUMIF('库存（子SKU）'!$C:$C,$A275,'库存（子SKU）'!P:P)</f>
        <v>4</v>
      </c>
      <c r="O275">
        <f>SUMIF('库存（子SKU）'!$C:$C,$A275,'库存（子SKU）'!Q:Q)</f>
        <v>24</v>
      </c>
      <c r="P275">
        <f>SUMIF('库存（子SKU）'!$C:$C,$A275,'库存（子SKU）'!R:R)</f>
        <v>16</v>
      </c>
      <c r="Q275">
        <f>SUMIF('库存（子SKU）'!$C:$C,$A275,'库存（子SKU）'!S:S)</f>
        <v>279</v>
      </c>
      <c r="R275">
        <f>SUMIF('库存（子SKU）'!$C:$C,$A275,'库存（子SKU）'!T:T)</f>
        <v>1</v>
      </c>
      <c r="S275">
        <f>SUMIF('库存（子SKU）'!$C:$C,$A275,'库存（子SKU）'!U:U)</f>
        <v>1</v>
      </c>
      <c r="T275">
        <f>SUMIF('库存（子SKU）'!$C:$C,$A275,'库存（子SKU）'!V:V)</f>
        <v>1</v>
      </c>
      <c r="U275">
        <f>SUMIF('库存（子SKU）'!$C:$C,$A275,'库存（子SKU）'!W:W)</f>
        <v>2</v>
      </c>
      <c r="V275" s="23">
        <f t="shared" si="83"/>
        <v>0.25</v>
      </c>
      <c r="W275" s="23">
        <f t="shared" si="84"/>
        <v>0.0416666666666667</v>
      </c>
      <c r="X275" s="23">
        <f t="shared" si="85"/>
        <v>0.0625</v>
      </c>
      <c r="Y275" s="23">
        <f t="shared" si="86"/>
        <v>0.00716845878136201</v>
      </c>
      <c r="Z275">
        <f>SUMIF('库存（子SKU）'!$C:$C,$A275,'库存（子SKU）'!AB:AB)</f>
        <v>0.02</v>
      </c>
      <c r="AA275">
        <f>SUMIF('库存（子SKU）'!$C:$C,$A275,'库存（子SKU）'!AC:AC)</f>
        <v>0.02</v>
      </c>
      <c r="AB275">
        <f>SUMIF('库存（子SKU）'!$C:$C,$A275,'库存（子SKU）'!AD:AD)</f>
        <v>0.02</v>
      </c>
      <c r="AC275">
        <f>SUMIF('库存（子SKU）'!$C:$C,$A275,'库存（子SKU）'!AE:AE)</f>
        <v>0.35</v>
      </c>
      <c r="AD275" s="23">
        <f t="shared" si="71"/>
        <v>0.00142904777783071</v>
      </c>
      <c r="AE275" s="23">
        <f t="shared" si="72"/>
        <v>0.000357261944457677</v>
      </c>
      <c r="AF275" s="23">
        <f t="shared" si="73"/>
        <v>0.000714523888915355</v>
      </c>
      <c r="AG275" s="23">
        <f t="shared" si="74"/>
        <v>0.00312604201400468</v>
      </c>
      <c r="AH275">
        <f>SUMIF('库存（子SKU）'!$C:$C,$A275,'库存（子SKU）'!AJ:AJ)</f>
        <v>33</v>
      </c>
      <c r="AI275">
        <f>SUMIF('库存（子SKU）'!$C:$C,$A275,'库存（子SKU）'!AK:AK)</f>
        <v>54</v>
      </c>
      <c r="AJ275">
        <f>SUMIF('库存（子SKU）'!$C:$C,$A275,'库存（子SKU）'!AL:AL)</f>
        <v>0</v>
      </c>
      <c r="AK275">
        <f>SUMIF('库存（子SKU）'!$C:$C,$A275,'库存（子SKU）'!AM:AM)</f>
        <v>69</v>
      </c>
      <c r="AL275" s="23">
        <f t="shared" si="75"/>
        <v>0.0303030303030303</v>
      </c>
      <c r="AM275" s="23">
        <f t="shared" si="76"/>
        <v>0.0740740740740741</v>
      </c>
      <c r="AN275" s="23" t="str">
        <f t="shared" si="77"/>
        <v/>
      </c>
      <c r="AO275" s="23">
        <f t="shared" si="78"/>
        <v>0.115942028985507</v>
      </c>
      <c r="AP275" s="8">
        <f t="shared" si="79"/>
        <v>0.142857142857143</v>
      </c>
      <c r="AQ275" s="8">
        <f t="shared" si="80"/>
        <v>8.57142857142857</v>
      </c>
      <c r="AR275" s="8">
        <f t="shared" si="81"/>
        <v>-5.57142857142857</v>
      </c>
      <c r="AS275">
        <f t="shared" si="82"/>
        <v>21</v>
      </c>
      <c r="AT275" s="24">
        <f>IFERROR(时间!$B$4+AS275,"上周无销量")</f>
        <v>43360</v>
      </c>
    </row>
    <row r="276" spans="1:46">
      <c r="A276" t="s">
        <v>5999</v>
      </c>
      <c r="B276" s="6">
        <f>SUMIF('库存（子SKU）'!$C:$C,$A276,'库存（子SKU）'!D:D)</f>
        <v>0</v>
      </c>
      <c r="C276" s="6">
        <f>SUMIF('库存（子SKU）'!$C:$C,$A276,'库存（子SKU）'!E:E)</f>
        <v>1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>
        <v>19.99</v>
      </c>
      <c r="G276">
        <f>SUMIF('库存（子SKU）'!$C:$C,$A276,'库存（子SKU）'!I:I)</f>
        <v>3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3</v>
      </c>
      <c r="L276">
        <f>SUMIF('库存（子SKU）'!$C:$C,$A276,'库存（子SKU）'!N:N)</f>
        <v>2</v>
      </c>
      <c r="M276">
        <f>SUMIF('库存（子SKU）'!$C:$C,$A276,'库存（子SKU）'!O:O)</f>
        <v>0</v>
      </c>
      <c r="N276">
        <f>SUMIF('库存（子SKU）'!$C:$C,$A276,'库存（子SKU）'!P:P)</f>
        <v>7</v>
      </c>
      <c r="O276">
        <f>SUMIF('库存（子SKU）'!$C:$C,$A276,'库存（子SKU）'!Q:Q)</f>
        <v>18</v>
      </c>
      <c r="P276">
        <f>SUMIF('库存（子SKU）'!$C:$C,$A276,'库存（子SKU）'!R:R)</f>
        <v>9362</v>
      </c>
      <c r="Q276">
        <f>SUMIF('库存（子SKU）'!$C:$C,$A276,'库存（子SKU）'!S:S)</f>
        <v>19839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52</v>
      </c>
      <c r="U276">
        <f>SUMIF('库存（子SKU）'!$C:$C,$A276,'库存（子SKU）'!W:W)</f>
        <v>132</v>
      </c>
      <c r="V276" s="23">
        <f t="shared" si="83"/>
        <v>0</v>
      </c>
      <c r="W276" s="23">
        <f t="shared" si="84"/>
        <v>0</v>
      </c>
      <c r="X276" s="23">
        <f t="shared" si="85"/>
        <v>0.00555436872463149</v>
      </c>
      <c r="Y276" s="23">
        <f t="shared" si="86"/>
        <v>0.00665356116739755</v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20.98</v>
      </c>
      <c r="AC276">
        <f>SUMIF('库存（子SKU）'!$C:$C,$A276,'库存（子SKU）'!AE:AE)</f>
        <v>49.9</v>
      </c>
      <c r="AD276" s="23" t="str">
        <f t="shared" si="71"/>
        <v/>
      </c>
      <c r="AE276" s="23">
        <f t="shared" si="72"/>
        <v>0</v>
      </c>
      <c r="AF276" s="23" t="str">
        <f t="shared" si="73"/>
        <v>无销量广告费为20.98</v>
      </c>
      <c r="AG276" s="23" t="str">
        <f t="shared" si="74"/>
        <v>无销量广告费为49.9</v>
      </c>
      <c r="AH276">
        <f>SUMIF('库存（子SKU）'!$C:$C,$A276,'库存（子SKU）'!AJ:AJ)</f>
        <v>8</v>
      </c>
      <c r="AI276">
        <f>SUMIF('库存（子SKU）'!$C:$C,$A276,'库存（子SKU）'!AK:AK)</f>
        <v>25</v>
      </c>
      <c r="AJ276">
        <f>SUMIF('库存（子SKU）'!$C:$C,$A276,'库存（子SKU）'!AL:AL)</f>
        <v>0</v>
      </c>
      <c r="AK276">
        <f>SUMIF('库存（子SKU）'!$C:$C,$A276,'库存（子SKU）'!AM:AM)</f>
        <v>102</v>
      </c>
      <c r="AL276" s="23">
        <f t="shared" si="75"/>
        <v>0</v>
      </c>
      <c r="AM276" s="23">
        <f t="shared" si="76"/>
        <v>0.04</v>
      </c>
      <c r="AN276" s="23" t="str">
        <f t="shared" si="77"/>
        <v/>
      </c>
      <c r="AO276" s="23">
        <f t="shared" si="78"/>
        <v>0</v>
      </c>
      <c r="AP276" s="8">
        <f t="shared" si="79"/>
        <v>0</v>
      </c>
      <c r="AQ276" s="8">
        <f t="shared" si="80"/>
        <v>0</v>
      </c>
      <c r="AR276" s="8">
        <f t="shared" si="81"/>
        <v>3</v>
      </c>
      <c r="AS276" t="str">
        <f t="shared" si="82"/>
        <v>库存为3</v>
      </c>
      <c r="AT276" s="24" t="str">
        <f>IFERROR(时间!$B$4+AS276,"上周无销量")</f>
        <v>上周无销量</v>
      </c>
    </row>
    <row r="277" spans="1:46">
      <c r="A277" t="s">
        <v>6020</v>
      </c>
      <c r="B277" s="6">
        <f>SUMIF('库存（子SKU）'!$C:$C,$A277,'库存（子SKU）'!D:D)</f>
        <v>0</v>
      </c>
      <c r="C277" s="6">
        <f>SUMIF('库存（子SKU）'!$C:$C,$A277,'库存（子SKU）'!E:E)</f>
        <v>1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>
        <v>19.99</v>
      </c>
      <c r="G277">
        <f>SUMIF('库存（子SKU）'!$C:$C,$A277,'库存（子SKU）'!I:I)</f>
        <v>6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6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>
        <f t="shared" si="72"/>
        <v>0</v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1</v>
      </c>
      <c r="AI277">
        <f>SUMIF('库存（子SKU）'!$C:$C,$A277,'库存（子SKU）'!AK:AK)</f>
        <v>6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23">
        <f t="shared" si="75"/>
        <v>0</v>
      </c>
      <c r="AM277" s="23">
        <f t="shared" si="76"/>
        <v>0.166666666666667</v>
      </c>
      <c r="AN277" s="23" t="str">
        <f t="shared" si="77"/>
        <v/>
      </c>
      <c r="AO277" s="23" t="str">
        <f t="shared" si="78"/>
        <v/>
      </c>
      <c r="AP277" s="8">
        <f t="shared" si="79"/>
        <v>0</v>
      </c>
      <c r="AQ277" s="8">
        <f t="shared" si="80"/>
        <v>0</v>
      </c>
      <c r="AR277" s="8">
        <f t="shared" si="81"/>
        <v>6</v>
      </c>
      <c r="AS277" t="str">
        <f t="shared" si="82"/>
        <v>库存为6</v>
      </c>
      <c r="AT277" s="24" t="str">
        <f>IFERROR(时间!$B$4+AS277,"上周无销量")</f>
        <v>上周无销量</v>
      </c>
    </row>
    <row r="278" spans="1:46">
      <c r="A278" t="s">
        <v>6029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1</v>
      </c>
      <c r="E278" s="6">
        <f>SUMIF('库存（子SKU）'!$C:$C,$A278,'库存（子SKU）'!G:G)</f>
        <v>0</v>
      </c>
      <c r="F278" s="7">
        <v>19.99</v>
      </c>
      <c r="G278">
        <f>SUMIF('库存（子SKU）'!$C:$C,$A278,'库存（子SKU）'!I:I)</f>
        <v>15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15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>
        <f t="shared" si="73"/>
        <v>0</v>
      </c>
      <c r="AG278" s="23" t="str">
        <f t="shared" si="74"/>
        <v/>
      </c>
      <c r="AH278">
        <f>SUMIF('库存（子SKU）'!$C:$C,$A278,'库存（子SKU）'!AJ:AJ)</f>
        <v>1</v>
      </c>
      <c r="AI278">
        <f>SUMIF('库存（子SKU）'!$C:$C,$A278,'库存（子SKU）'!AK:AK)</f>
        <v>0</v>
      </c>
      <c r="AJ278">
        <f>SUMIF('库存（子SKU）'!$C:$C,$A278,'库存（子SKU）'!AL:AL)</f>
        <v>0</v>
      </c>
      <c r="AK278">
        <f>SUMIF('库存（子SKU）'!$C:$C,$A278,'库存（子SKU）'!AM:AM)</f>
        <v>2</v>
      </c>
      <c r="AL278" s="23">
        <f t="shared" si="75"/>
        <v>0</v>
      </c>
      <c r="AM278" s="23" t="str">
        <f t="shared" si="76"/>
        <v/>
      </c>
      <c r="AN278" s="23" t="str">
        <f t="shared" si="77"/>
        <v/>
      </c>
      <c r="AO278" s="23">
        <f t="shared" si="78"/>
        <v>0</v>
      </c>
      <c r="AP278" s="8">
        <f t="shared" si="79"/>
        <v>0</v>
      </c>
      <c r="AQ278" s="8">
        <f t="shared" si="80"/>
        <v>0</v>
      </c>
      <c r="AR278" s="8">
        <f t="shared" si="81"/>
        <v>15</v>
      </c>
      <c r="AS278" t="str">
        <f t="shared" si="82"/>
        <v>库存为15</v>
      </c>
      <c r="AT278" s="24" t="str">
        <f>IFERROR(时间!$B$4+AS278,"上周无销量")</f>
        <v>上周无销量</v>
      </c>
    </row>
    <row r="279" spans="1:46">
      <c r="A279" t="s">
        <v>6048</v>
      </c>
      <c r="B279" s="6">
        <f>SUMIF('库存（子SKU）'!$C:$C,$A279,'库存（子SKU）'!D:D)</f>
        <v>2</v>
      </c>
      <c r="C279" s="6">
        <f>SUMIF('库存（子SKU）'!$C:$C,$A279,'库存（子SKU）'!E:E)</f>
        <v>1</v>
      </c>
      <c r="D279" s="6">
        <f>SUMIF('库存（子SKU）'!$C:$C,$A279,'库存（子SKU）'!F:F)</f>
        <v>0</v>
      </c>
      <c r="E279" s="6">
        <f>SUMIF('库存（子SKU）'!$C:$C,$A279,'库存（子SKU）'!G:G)</f>
        <v>3</v>
      </c>
      <c r="F279" s="7">
        <v>9.995</v>
      </c>
      <c r="G279">
        <f>SUMIF('库存（子SKU）'!$C:$C,$A279,'库存（子SKU）'!I:I)</f>
        <v>12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12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508</v>
      </c>
      <c r="O279">
        <f>SUMIF('库存（子SKU）'!$C:$C,$A279,'库存（子SKU）'!Q:Q)</f>
        <v>637</v>
      </c>
      <c r="P279">
        <f>SUMIF('库存（子SKU）'!$C:$C,$A279,'库存（子SKU）'!R:R)</f>
        <v>111</v>
      </c>
      <c r="Q279">
        <f>SUMIF('库存（子SKU）'!$C:$C,$A279,'库存（子SKU）'!S:S)</f>
        <v>165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1</v>
      </c>
      <c r="U279">
        <f>SUMIF('库存（子SKU）'!$C:$C,$A279,'库存（子SKU）'!W:W)</f>
        <v>0</v>
      </c>
      <c r="V279" s="23">
        <f t="shared" si="83"/>
        <v>0</v>
      </c>
      <c r="W279" s="23">
        <f t="shared" si="84"/>
        <v>0</v>
      </c>
      <c r="X279" s="23">
        <f t="shared" si="85"/>
        <v>0.00900900900900901</v>
      </c>
      <c r="Y279" s="23">
        <f t="shared" si="86"/>
        <v>0</v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0.27</v>
      </c>
      <c r="AC279">
        <f>SUMIF('库存（子SKU）'!$C:$C,$A279,'库存（子SKU）'!AE:AE)</f>
        <v>0</v>
      </c>
      <c r="AD279" s="23">
        <f t="shared" si="71"/>
        <v>0</v>
      </c>
      <c r="AE279" s="23">
        <f t="shared" si="72"/>
        <v>0</v>
      </c>
      <c r="AF279" s="23" t="str">
        <f t="shared" si="73"/>
        <v>无销量广告费为0.27</v>
      </c>
      <c r="AG279" s="23">
        <f t="shared" si="74"/>
        <v>0</v>
      </c>
      <c r="AH279">
        <f>SUMIF('库存（子SKU）'!$C:$C,$A279,'库存（子SKU）'!AJ:AJ)</f>
        <v>9</v>
      </c>
      <c r="AI279">
        <f>SUMIF('库存（子SKU）'!$C:$C,$A279,'库存（子SKU）'!AK:AK)</f>
        <v>4</v>
      </c>
      <c r="AJ279">
        <f>SUMIF('库存（子SKU）'!$C:$C,$A279,'库存（子SKU）'!AL:AL)</f>
        <v>0</v>
      </c>
      <c r="AK279">
        <f>SUMIF('库存（子SKU）'!$C:$C,$A279,'库存（子SKU）'!AM:AM)</f>
        <v>5</v>
      </c>
      <c r="AL279" s="23">
        <f t="shared" si="75"/>
        <v>0.222222222222222</v>
      </c>
      <c r="AM279" s="23">
        <f t="shared" si="76"/>
        <v>0.25</v>
      </c>
      <c r="AN279" s="23" t="str">
        <f t="shared" si="77"/>
        <v/>
      </c>
      <c r="AO279" s="23">
        <f t="shared" si="78"/>
        <v>0.6</v>
      </c>
      <c r="AP279" s="8">
        <f t="shared" si="79"/>
        <v>0.285714285714286</v>
      </c>
      <c r="AQ279" s="8">
        <f t="shared" si="80"/>
        <v>17.1428571428571</v>
      </c>
      <c r="AR279" s="8">
        <f t="shared" si="81"/>
        <v>-5.14285714285714</v>
      </c>
      <c r="AS279">
        <f t="shared" si="82"/>
        <v>42</v>
      </c>
      <c r="AT279" s="24">
        <f>IFERROR(时间!$B$4+AS279,"上周无销量")</f>
        <v>43381</v>
      </c>
    </row>
    <row r="280" spans="1:46">
      <c r="A280" t="s">
        <v>6057</v>
      </c>
      <c r="B280" s="6">
        <f>SUMIF('库存（子SKU）'!$C:$C,$A280,'库存（子SKU）'!D:D)</f>
        <v>3</v>
      </c>
      <c r="C280" s="6">
        <f>SUMIF('库存（子SKU）'!$C:$C,$A280,'库存（子SKU）'!E:E)</f>
        <v>6</v>
      </c>
      <c r="D280" s="6">
        <f>SUMIF('库存（子SKU）'!$C:$C,$A280,'库存（子SKU）'!F:F)</f>
        <v>4</v>
      </c>
      <c r="E280" s="6">
        <f>SUMIF('库存（子SKU）'!$C:$C,$A280,'库存（子SKU）'!G:G)</f>
        <v>3</v>
      </c>
      <c r="F280" s="7">
        <v>16.241875</v>
      </c>
      <c r="G280">
        <f>SUMIF('库存（子SKU）'!$C:$C,$A280,'库存（子SKU）'!I:I)</f>
        <v>12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12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1118</v>
      </c>
      <c r="O280">
        <f>SUMIF('库存（子SKU）'!$C:$C,$A280,'库存（子SKU）'!Q:Q)</f>
        <v>1259</v>
      </c>
      <c r="P280">
        <f>SUMIF('库存（子SKU）'!$C:$C,$A280,'库存（子SKU）'!R:R)</f>
        <v>2</v>
      </c>
      <c r="Q280">
        <f>SUMIF('库存（子SKU）'!$C:$C,$A280,'库存（子SKU）'!S:S)</f>
        <v>3</v>
      </c>
      <c r="R280">
        <f>SUMIF('库存（子SKU）'!$C:$C,$A280,'库存（子SKU）'!T:T)</f>
        <v>12</v>
      </c>
      <c r="S280">
        <f>SUMIF('库存（子SKU）'!$C:$C,$A280,'库存（子SKU）'!U:U)</f>
        <v>17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>
        <f t="shared" si="83"/>
        <v>0.0107334525939177</v>
      </c>
      <c r="W280" s="23">
        <f t="shared" si="84"/>
        <v>0.0135027799841144</v>
      </c>
      <c r="X280" s="23">
        <f t="shared" si="85"/>
        <v>0</v>
      </c>
      <c r="Y280" s="23">
        <f t="shared" si="86"/>
        <v>0</v>
      </c>
      <c r="Z280">
        <f>SUMIF('库存（子SKU）'!$C:$C,$A280,'库存（子SKU）'!AB:AB)</f>
        <v>3.19</v>
      </c>
      <c r="AA280">
        <f>SUMIF('库存（子SKU）'!$C:$C,$A280,'库存（子SKU）'!AC:AC)</f>
        <v>7.74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>
        <f t="shared" si="71"/>
        <v>0.0654686317517733</v>
      </c>
      <c r="AE280" s="23">
        <f t="shared" si="72"/>
        <v>0.0794243275483896</v>
      </c>
      <c r="AF280" s="23">
        <f t="shared" si="73"/>
        <v>0</v>
      </c>
      <c r="AG280" s="23">
        <f t="shared" si="74"/>
        <v>0</v>
      </c>
      <c r="AH280">
        <f>SUMIF('库存（子SKU）'!$C:$C,$A280,'库存（子SKU）'!AJ:AJ)</f>
        <v>24</v>
      </c>
      <c r="AI280">
        <f>SUMIF('库存（子SKU）'!$C:$C,$A280,'库存（子SKU）'!AK:AK)</f>
        <v>51</v>
      </c>
      <c r="AJ280">
        <f>SUMIF('库存（子SKU）'!$C:$C,$A280,'库存（子SKU）'!AL:AL)</f>
        <v>0</v>
      </c>
      <c r="AK280">
        <f>SUMIF('库存（子SKU）'!$C:$C,$A280,'库存（子SKU）'!AM:AM)</f>
        <v>7</v>
      </c>
      <c r="AL280" s="23">
        <f t="shared" si="75"/>
        <v>0.125</v>
      </c>
      <c r="AM280" s="23">
        <f t="shared" si="76"/>
        <v>0.117647058823529</v>
      </c>
      <c r="AN280" s="23" t="str">
        <f t="shared" si="77"/>
        <v/>
      </c>
      <c r="AO280" s="23">
        <f t="shared" si="78"/>
        <v>0.428571428571429</v>
      </c>
      <c r="AP280" s="8">
        <f t="shared" si="79"/>
        <v>0.428571428571429</v>
      </c>
      <c r="AQ280" s="8">
        <f t="shared" si="80"/>
        <v>25.7142857142857</v>
      </c>
      <c r="AR280" s="8">
        <f t="shared" si="81"/>
        <v>-13.7142857142857</v>
      </c>
      <c r="AS280">
        <f t="shared" si="82"/>
        <v>28</v>
      </c>
      <c r="AT280" s="24">
        <f>IFERROR(时间!$B$4+AS280,"上周无销量")</f>
        <v>43367</v>
      </c>
    </row>
    <row r="281" spans="1:46">
      <c r="A281" t="s">
        <v>6070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0</v>
      </c>
      <c r="AI281">
        <f>SUMIF('库存（子SKU）'!$C:$C,$A281,'库存（子SKU）'!AK:AK)</f>
        <v>0</v>
      </c>
      <c r="AJ281">
        <f>SUMIF('库存（子SKU）'!$C:$C,$A281,'库存（子SKU）'!AL:AL)</f>
        <v>0</v>
      </c>
      <c r="AK281">
        <f>SUMIF('库存（子SKU）'!$C:$C,$A281,'库存（子SKU）'!AM:AM)</f>
        <v>0</v>
      </c>
      <c r="AL281" s="23" t="str">
        <f t="shared" si="75"/>
        <v/>
      </c>
      <c r="AM281" s="23" t="str">
        <f t="shared" si="76"/>
        <v/>
      </c>
      <c r="AN281" s="23" t="str">
        <f t="shared" si="77"/>
        <v/>
      </c>
      <c r="AO281" s="23" t="str">
        <f t="shared" si="78"/>
        <v/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6087</v>
      </c>
      <c r="B282" s="6">
        <f>SUMIF('库存（子SKU）'!$C:$C,$A282,'库存（子SKU）'!D:D)</f>
        <v>0</v>
      </c>
      <c r="C282" s="6">
        <f>SUMIF('库存（子SKU）'!$C:$C,$A282,'库存（子SKU）'!E:E)</f>
        <v>2</v>
      </c>
      <c r="D282" s="6">
        <f>SUMIF('库存（子SKU）'!$C:$C,$A282,'库存（子SKU）'!F:F)</f>
        <v>0</v>
      </c>
      <c r="E282" s="6">
        <f>SUMIF('库存（子SKU）'!$C:$C,$A282,'库存（子SKU）'!G:G)</f>
        <v>0</v>
      </c>
      <c r="F282" s="7">
        <v>31.49</v>
      </c>
      <c r="G282">
        <f>SUMIF('库存（子SKU）'!$C:$C,$A282,'库存（子SKU）'!I:I)</f>
        <v>10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10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754</v>
      </c>
      <c r="O282">
        <f>SUMIF('库存（子SKU）'!$C:$C,$A282,'库存（子SKU）'!Q:Q)</f>
        <v>945</v>
      </c>
      <c r="P282">
        <f>SUMIF('库存（子SKU）'!$C:$C,$A282,'库存（子SKU）'!R:R)</f>
        <v>836</v>
      </c>
      <c r="Q282">
        <f>SUMIF('库存（子SKU）'!$C:$C,$A282,'库存（子SKU）'!S:S)</f>
        <v>1267</v>
      </c>
      <c r="R282">
        <f>SUMIF('库存（子SKU）'!$C:$C,$A282,'库存（子SKU）'!T:T)</f>
        <v>5</v>
      </c>
      <c r="S282">
        <f>SUMIF('库存（子SKU）'!$C:$C,$A282,'库存（子SKU）'!U:U)</f>
        <v>3</v>
      </c>
      <c r="T282">
        <f>SUMIF('库存（子SKU）'!$C:$C,$A282,'库存（子SKU）'!V:V)</f>
        <v>5</v>
      </c>
      <c r="U282">
        <f>SUMIF('库存（子SKU）'!$C:$C,$A282,'库存（子SKU）'!W:W)</f>
        <v>9</v>
      </c>
      <c r="V282" s="23">
        <f t="shared" si="83"/>
        <v>0.00663129973474801</v>
      </c>
      <c r="W282" s="23">
        <f t="shared" si="84"/>
        <v>0.00317460317460317</v>
      </c>
      <c r="X282" s="23">
        <f t="shared" si="85"/>
        <v>0.00598086124401914</v>
      </c>
      <c r="Y282" s="23">
        <f t="shared" si="86"/>
        <v>0.00710339384372534</v>
      </c>
      <c r="Z282">
        <f>SUMIF('库存（子SKU）'!$C:$C,$A282,'库存（子SKU）'!AB:AB)</f>
        <v>1.55</v>
      </c>
      <c r="AA282">
        <f>SUMIF('库存（子SKU）'!$C:$C,$A282,'库存（子SKU）'!AC:AC)</f>
        <v>0.9</v>
      </c>
      <c r="AB282">
        <f>SUMIF('库存（子SKU）'!$C:$C,$A282,'库存（子SKU）'!AD:AD)</f>
        <v>1.64</v>
      </c>
      <c r="AC282">
        <f>SUMIF('库存（子SKU）'!$C:$C,$A282,'库存（子SKU）'!AE:AE)</f>
        <v>2.56</v>
      </c>
      <c r="AD282" s="23" t="str">
        <f t="shared" si="71"/>
        <v>无销量广告费为1.55</v>
      </c>
      <c r="AE282" s="23">
        <f t="shared" si="72"/>
        <v>0.0142902508732931</v>
      </c>
      <c r="AF282" s="23" t="str">
        <f t="shared" si="73"/>
        <v>无销量广告费为1.64</v>
      </c>
      <c r="AG282" s="23" t="str">
        <f t="shared" si="74"/>
        <v>无销量广告费为2.56</v>
      </c>
      <c r="AH282">
        <f>SUMIF('库存（子SKU）'!$C:$C,$A282,'库存（子SKU）'!AJ:AJ)</f>
        <v>8</v>
      </c>
      <c r="AI282">
        <f>SUMIF('库存（子SKU）'!$C:$C,$A282,'库存（子SKU）'!AK:AK)</f>
        <v>28</v>
      </c>
      <c r="AJ282">
        <f>SUMIF('库存（子SKU）'!$C:$C,$A282,'库存（子SKU）'!AL:AL)</f>
        <v>0</v>
      </c>
      <c r="AK282">
        <f>SUMIF('库存（子SKU）'!$C:$C,$A282,'库存（子SKU）'!AM:AM)</f>
        <v>12</v>
      </c>
      <c r="AL282" s="23">
        <f t="shared" si="75"/>
        <v>0</v>
      </c>
      <c r="AM282" s="23">
        <f t="shared" si="76"/>
        <v>0.0714285714285714</v>
      </c>
      <c r="AN282" s="23" t="str">
        <f t="shared" si="77"/>
        <v/>
      </c>
      <c r="AO282" s="23">
        <f t="shared" si="78"/>
        <v>0</v>
      </c>
      <c r="AP282" s="8">
        <f t="shared" si="79"/>
        <v>0</v>
      </c>
      <c r="AQ282" s="8">
        <f t="shared" si="80"/>
        <v>0</v>
      </c>
      <c r="AR282" s="8">
        <f t="shared" si="81"/>
        <v>10</v>
      </c>
      <c r="AS282" t="str">
        <f t="shared" si="82"/>
        <v>库存为10</v>
      </c>
      <c r="AT282" s="24" t="str">
        <f>IFERROR(时间!$B$4+AS282,"上周无销量")</f>
        <v>上周无销量</v>
      </c>
    </row>
    <row r="283" spans="1:46">
      <c r="A283" t="s">
        <v>6110</v>
      </c>
      <c r="B283" s="6">
        <f>SUMIF('库存（子SKU）'!$C:$C,$A283,'库存（子SKU）'!D:D)</f>
        <v>0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 t="s">
        <v>54</v>
      </c>
      <c r="G283">
        <f>SUMIF('库存（子SKU）'!$C:$C,$A283,'库存（子SKU）'!I:I)</f>
        <v>5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5</v>
      </c>
      <c r="L283">
        <f>SUMIF('库存（子SKU）'!$C:$C,$A283,'库存（子SKU）'!N:N)</f>
        <v>1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 t="str">
        <f t="shared" si="72"/>
        <v/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0</v>
      </c>
      <c r="AJ283">
        <f>SUMIF('库存（子SKU）'!$C:$C,$A283,'库存（子SKU）'!AL:AL)</f>
        <v>0</v>
      </c>
      <c r="AK283">
        <f>SUMIF('库存（子SKU）'!$C:$C,$A283,'库存（子SKU）'!AM:AM)</f>
        <v>0</v>
      </c>
      <c r="AL283" s="23" t="str">
        <f t="shared" si="75"/>
        <v/>
      </c>
      <c r="AM283" s="23" t="str">
        <f t="shared" si="76"/>
        <v/>
      </c>
      <c r="AN283" s="23" t="str">
        <f t="shared" si="77"/>
        <v/>
      </c>
      <c r="AO283" s="23" t="str">
        <f t="shared" si="78"/>
        <v/>
      </c>
      <c r="AP283" s="8">
        <f t="shared" si="79"/>
        <v>0</v>
      </c>
      <c r="AQ283" s="8">
        <f t="shared" si="80"/>
        <v>0</v>
      </c>
      <c r="AR283" s="8">
        <f t="shared" si="81"/>
        <v>5</v>
      </c>
      <c r="AS283" t="str">
        <f t="shared" si="82"/>
        <v>库存为5</v>
      </c>
      <c r="AT283" s="24" t="str">
        <f>IFERROR(时间!$B$4+AS283,"上周无销量")</f>
        <v>上周无销量</v>
      </c>
    </row>
    <row r="284" spans="1:46">
      <c r="A284" t="s">
        <v>6121</v>
      </c>
      <c r="B284" s="6">
        <f>SUMIF('库存（子SKU）'!$C:$C,$A284,'库存（子SKU）'!D:D)</f>
        <v>0</v>
      </c>
      <c r="C284" s="6">
        <f>SUMIF('库存（子SKU）'!$C:$C,$A284,'库存（子SKU）'!E:E)</f>
        <v>2</v>
      </c>
      <c r="D284" s="6">
        <f>SUMIF('库存（子SKU）'!$C:$C,$A284,'库存（子SKU）'!F:F)</f>
        <v>2</v>
      </c>
      <c r="E284" s="6">
        <f>SUMIF('库存（子SKU）'!$C:$C,$A284,'库存（子SKU）'!G:G)</f>
        <v>3</v>
      </c>
      <c r="F284" s="7">
        <v>17.1371428571429</v>
      </c>
      <c r="G284">
        <f>SUMIF('库存（子SKU）'!$C:$C,$A284,'库存（子SKU）'!I:I)</f>
        <v>4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4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>
        <f t="shared" si="72"/>
        <v>0</v>
      </c>
      <c r="AF284" s="23">
        <f t="shared" si="73"/>
        <v>0</v>
      </c>
      <c r="AG284" s="23">
        <f t="shared" si="74"/>
        <v>0</v>
      </c>
      <c r="AH284">
        <f>SUMIF('库存（子SKU）'!$C:$C,$A284,'库存（子SKU）'!AJ:AJ)</f>
        <v>7</v>
      </c>
      <c r="AI284">
        <f>SUMIF('库存（子SKU）'!$C:$C,$A284,'库存（子SKU）'!AK:AK)</f>
        <v>13</v>
      </c>
      <c r="AJ284">
        <f>SUMIF('库存（子SKU）'!$C:$C,$A284,'库存（子SKU）'!AL:AL)</f>
        <v>0</v>
      </c>
      <c r="AK284">
        <f>SUMIF('库存（子SKU）'!$C:$C,$A284,'库存（子SKU）'!AM:AM)</f>
        <v>10</v>
      </c>
      <c r="AL284" s="23">
        <f t="shared" si="75"/>
        <v>0</v>
      </c>
      <c r="AM284" s="23">
        <f t="shared" si="76"/>
        <v>0.153846153846154</v>
      </c>
      <c r="AN284" s="23" t="str">
        <f t="shared" si="77"/>
        <v/>
      </c>
      <c r="AO284" s="23">
        <f t="shared" si="78"/>
        <v>0.3</v>
      </c>
      <c r="AP284" s="8">
        <f t="shared" si="79"/>
        <v>0</v>
      </c>
      <c r="AQ284" s="8">
        <f t="shared" si="80"/>
        <v>0</v>
      </c>
      <c r="AR284" s="8">
        <f t="shared" si="81"/>
        <v>4</v>
      </c>
      <c r="AS284" t="str">
        <f t="shared" si="82"/>
        <v>库存为4</v>
      </c>
      <c r="AT284" s="24" t="str">
        <f>IFERROR(时间!$B$4+AS284,"上周无销量")</f>
        <v>上周无销量</v>
      </c>
    </row>
    <row r="285" spans="1:46">
      <c r="A285" t="s">
        <v>6132</v>
      </c>
      <c r="B285" s="6">
        <f>SUMIF('库存（子SKU）'!$C:$C,$A285,'库存（子SKU）'!D:D)</f>
        <v>6</v>
      </c>
      <c r="C285" s="6">
        <f>SUMIF('库存（子SKU）'!$C:$C,$A285,'库存（子SKU）'!E:E)</f>
        <v>7</v>
      </c>
      <c r="D285" s="6">
        <f>SUMIF('库存（子SKU）'!$C:$C,$A285,'库存（子SKU）'!F:F)</f>
        <v>11</v>
      </c>
      <c r="E285" s="6">
        <f>SUMIF('库存（子SKU）'!$C:$C,$A285,'库存（子SKU）'!G:G)</f>
        <v>14</v>
      </c>
      <c r="F285" s="7">
        <v>17.1515789473684</v>
      </c>
      <c r="G285">
        <f>SUMIF('库存（子SKU）'!$C:$C,$A285,'库存（子SKU）'!I:I)</f>
        <v>39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39</v>
      </c>
      <c r="L285">
        <f>SUMIF('库存（子SKU）'!$C:$C,$A285,'库存（子SKU）'!N:N)</f>
        <v>4</v>
      </c>
      <c r="M285">
        <f>SUMIF('库存（子SKU）'!$C:$C,$A285,'库存（子SKU）'!O:O)</f>
        <v>0</v>
      </c>
      <c r="N285">
        <f>SUMIF('库存（子SKU）'!$C:$C,$A285,'库存（子SKU）'!P:P)</f>
        <v>6899</v>
      </c>
      <c r="O285">
        <f>SUMIF('库存（子SKU）'!$C:$C,$A285,'库存（子SKU）'!Q:Q)</f>
        <v>8903</v>
      </c>
      <c r="P285">
        <f>SUMIF('库存（子SKU）'!$C:$C,$A285,'库存（子SKU）'!R:R)</f>
        <v>14615</v>
      </c>
      <c r="Q285">
        <f>SUMIF('库存（子SKU）'!$C:$C,$A285,'库存（子SKU）'!S:S)</f>
        <v>56687</v>
      </c>
      <c r="R285">
        <f>SUMIF('库存（子SKU）'!$C:$C,$A285,'库存（子SKU）'!T:T)</f>
        <v>34</v>
      </c>
      <c r="S285">
        <f>SUMIF('库存（子SKU）'!$C:$C,$A285,'库存（子SKU）'!U:U)</f>
        <v>44</v>
      </c>
      <c r="T285">
        <f>SUMIF('库存（子SKU）'!$C:$C,$A285,'库存（子SKU）'!V:V)</f>
        <v>66</v>
      </c>
      <c r="U285">
        <f>SUMIF('库存（子SKU）'!$C:$C,$A285,'库存（子SKU）'!W:W)</f>
        <v>102</v>
      </c>
      <c r="V285" s="23">
        <f t="shared" si="83"/>
        <v>0.00492825047108277</v>
      </c>
      <c r="W285" s="23">
        <f t="shared" si="84"/>
        <v>0.00494215433000112</v>
      </c>
      <c r="X285" s="23">
        <f t="shared" si="85"/>
        <v>0.00451590831337667</v>
      </c>
      <c r="Y285" s="23">
        <f t="shared" si="86"/>
        <v>0.00179935434932171</v>
      </c>
      <c r="Z285">
        <f>SUMIF('库存（子SKU）'!$C:$C,$A285,'库存（子SKU）'!AB:AB)</f>
        <v>14.26</v>
      </c>
      <c r="AA285">
        <f>SUMIF('库存（子SKU）'!$C:$C,$A285,'库存（子SKU）'!AC:AC)</f>
        <v>16.84</v>
      </c>
      <c r="AB285">
        <f>SUMIF('库存（子SKU）'!$C:$C,$A285,'库存（子SKU）'!AD:AD)</f>
        <v>27.58</v>
      </c>
      <c r="AC285">
        <f>SUMIF('库存（子SKU）'!$C:$C,$A285,'库存（子SKU）'!AE:AE)</f>
        <v>40.34</v>
      </c>
      <c r="AD285" s="23">
        <f t="shared" si="71"/>
        <v>0.138568389182112</v>
      </c>
      <c r="AE285" s="23">
        <f t="shared" si="72"/>
        <v>0.140261971979169</v>
      </c>
      <c r="AF285" s="23">
        <f t="shared" si="73"/>
        <v>0.146183201847864</v>
      </c>
      <c r="AG285" s="23">
        <f t="shared" si="74"/>
        <v>0.16799786073752</v>
      </c>
      <c r="AH285">
        <f>SUMIF('库存（子SKU）'!$C:$C,$A285,'库存（子SKU）'!AJ:AJ)</f>
        <v>59</v>
      </c>
      <c r="AI285">
        <f>SUMIF('库存（子SKU）'!$C:$C,$A285,'库存（子SKU）'!AK:AK)</f>
        <v>59</v>
      </c>
      <c r="AJ285">
        <f>SUMIF('库存（子SKU）'!$C:$C,$A285,'库存（子SKU）'!AL:AL)</f>
        <v>0</v>
      </c>
      <c r="AK285">
        <f>SUMIF('库存（子SKU）'!$C:$C,$A285,'库存（子SKU）'!AM:AM)</f>
        <v>103</v>
      </c>
      <c r="AL285" s="23">
        <f t="shared" si="75"/>
        <v>0.101694915254237</v>
      </c>
      <c r="AM285" s="23">
        <f t="shared" si="76"/>
        <v>0.11864406779661</v>
      </c>
      <c r="AN285" s="23" t="str">
        <f t="shared" si="77"/>
        <v/>
      </c>
      <c r="AO285" s="23">
        <f t="shared" si="78"/>
        <v>0.135922330097087</v>
      </c>
      <c r="AP285" s="8">
        <f t="shared" si="79"/>
        <v>0.857142857142857</v>
      </c>
      <c r="AQ285" s="8">
        <f t="shared" si="80"/>
        <v>51.4285714285714</v>
      </c>
      <c r="AR285" s="8">
        <f t="shared" si="81"/>
        <v>-12.4285714285714</v>
      </c>
      <c r="AS285">
        <f t="shared" si="82"/>
        <v>45</v>
      </c>
      <c r="AT285" s="24">
        <f>IFERROR(时间!$B$4+AS285,"上周无销量")</f>
        <v>43384</v>
      </c>
    </row>
    <row r="286" spans="1:46">
      <c r="A286" t="s">
        <v>6163</v>
      </c>
      <c r="B286" s="6">
        <f>SUMIF('库存（子SKU）'!$C:$C,$A286,'库存（子SKU）'!D:D)</f>
        <v>2</v>
      </c>
      <c r="C286" s="6">
        <f>SUMIF('库存（子SKU）'!$C:$C,$A286,'库存（子SKU）'!E:E)</f>
        <v>4</v>
      </c>
      <c r="D286" s="6">
        <f>SUMIF('库存（子SKU）'!$C:$C,$A286,'库存（子SKU）'!F:F)</f>
        <v>3</v>
      </c>
      <c r="E286" s="6">
        <f>SUMIF('库存（子SKU）'!$C:$C,$A286,'库存（子SKU）'!G:G)</f>
        <v>2</v>
      </c>
      <c r="F286" s="7">
        <v>21.2645454545455</v>
      </c>
      <c r="G286">
        <f>SUMIF('库存（子SKU）'!$C:$C,$A286,'库存（子SKU）'!I:I)</f>
        <v>2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2</v>
      </c>
      <c r="L286">
        <f>SUMIF('库存（子SKU）'!$C:$C,$A286,'库存（子SKU）'!N:N)</f>
        <v>2</v>
      </c>
      <c r="M286">
        <f>SUMIF('库存（子SKU）'!$C:$C,$A286,'库存（子SKU）'!O:O)</f>
        <v>0</v>
      </c>
      <c r="N286">
        <f>SUMIF('库存（子SKU）'!$C:$C,$A286,'库存（子SKU）'!P:P)</f>
        <v>2128</v>
      </c>
      <c r="O286">
        <f>SUMIF('库存（子SKU）'!$C:$C,$A286,'库存（子SKU）'!Q:Q)</f>
        <v>2295</v>
      </c>
      <c r="P286">
        <f>SUMIF('库存（子SKU）'!$C:$C,$A286,'库存（子SKU）'!R:R)</f>
        <v>2639</v>
      </c>
      <c r="Q286">
        <f>SUMIF('库存（子SKU）'!$C:$C,$A286,'库存（子SKU）'!S:S)</f>
        <v>2560</v>
      </c>
      <c r="R286">
        <f>SUMIF('库存（子SKU）'!$C:$C,$A286,'库存（子SKU）'!T:T)</f>
        <v>23</v>
      </c>
      <c r="S286">
        <f>SUMIF('库存（子SKU）'!$C:$C,$A286,'库存（子SKU）'!U:U)</f>
        <v>29</v>
      </c>
      <c r="T286">
        <f>SUMIF('库存（子SKU）'!$C:$C,$A286,'库存（子SKU）'!V:V)</f>
        <v>23</v>
      </c>
      <c r="U286">
        <f>SUMIF('库存（子SKU）'!$C:$C,$A286,'库存（子SKU）'!W:W)</f>
        <v>33</v>
      </c>
      <c r="V286" s="23">
        <f t="shared" si="83"/>
        <v>0.0108082706766917</v>
      </c>
      <c r="W286" s="23">
        <f t="shared" si="84"/>
        <v>0.012636165577342</v>
      </c>
      <c r="X286" s="23">
        <f t="shared" si="85"/>
        <v>0.00871542250852596</v>
      </c>
      <c r="Y286" s="23">
        <f t="shared" si="86"/>
        <v>0.012890625</v>
      </c>
      <c r="Z286">
        <f>SUMIF('库存（子SKU）'!$C:$C,$A286,'库存（子SKU）'!AB:AB)</f>
        <v>6.09</v>
      </c>
      <c r="AA286">
        <f>SUMIF('库存（子SKU）'!$C:$C,$A286,'库存（子SKU）'!AC:AC)</f>
        <v>7.14</v>
      </c>
      <c r="AB286">
        <f>SUMIF('库存（子SKU）'!$C:$C,$A286,'库存（子SKU）'!AD:AD)</f>
        <v>7.15</v>
      </c>
      <c r="AC286">
        <f>SUMIF('库存（子SKU）'!$C:$C,$A286,'库存（子SKU）'!AE:AE)</f>
        <v>9.92</v>
      </c>
      <c r="AD286" s="23">
        <f t="shared" si="71"/>
        <v>0.143196101064512</v>
      </c>
      <c r="AE286" s="23">
        <f t="shared" si="72"/>
        <v>0.0839425420033344</v>
      </c>
      <c r="AF286" s="23">
        <f t="shared" si="73"/>
        <v>0.112080144785031</v>
      </c>
      <c r="AG286" s="23">
        <f t="shared" si="74"/>
        <v>0.233252105510666</v>
      </c>
      <c r="AH286">
        <f>SUMIF('库存（子SKU）'!$C:$C,$A286,'库存（子SKU）'!AJ:AJ)</f>
        <v>27</v>
      </c>
      <c r="AI286">
        <f>SUMIF('库存（子SKU）'!$C:$C,$A286,'库存（子SKU）'!AK:AK)</f>
        <v>21</v>
      </c>
      <c r="AJ286">
        <f>SUMIF('库存（子SKU）'!$C:$C,$A286,'库存（子SKU）'!AL:AL)</f>
        <v>0</v>
      </c>
      <c r="AK286">
        <f>SUMIF('库存（子SKU）'!$C:$C,$A286,'库存（子SKU）'!AM:AM)</f>
        <v>21</v>
      </c>
      <c r="AL286" s="23">
        <f t="shared" si="75"/>
        <v>0.0740740740740741</v>
      </c>
      <c r="AM286" s="23">
        <f t="shared" si="76"/>
        <v>0.19047619047619</v>
      </c>
      <c r="AN286" s="23" t="str">
        <f t="shared" si="77"/>
        <v/>
      </c>
      <c r="AO286" s="23">
        <f t="shared" si="78"/>
        <v>0.0952380952380952</v>
      </c>
      <c r="AP286" s="8">
        <f t="shared" si="79"/>
        <v>0.285714285714286</v>
      </c>
      <c r="AQ286" s="8">
        <f t="shared" si="80"/>
        <v>17.1428571428571</v>
      </c>
      <c r="AR286" s="8">
        <f t="shared" si="81"/>
        <v>-15.1428571428571</v>
      </c>
      <c r="AS286">
        <f t="shared" si="82"/>
        <v>7</v>
      </c>
      <c r="AT286" s="24">
        <f>IFERROR(时间!$B$4+AS286,"上周无销量")</f>
        <v>43346</v>
      </c>
    </row>
    <row r="287" spans="1:46">
      <c r="A287" t="s">
        <v>6174</v>
      </c>
      <c r="B287" s="6">
        <f>SUMIF('库存（子SKU）'!$C:$C,$A287,'库存（子SKU）'!D:D)</f>
        <v>0</v>
      </c>
      <c r="C287" s="6">
        <f>SUMIF('库存（子SKU）'!$C:$C,$A287,'库存（子SKU）'!E:E)</f>
        <v>0</v>
      </c>
      <c r="D287" s="6">
        <f>SUMIF('库存（子SKU）'!$C:$C,$A287,'库存（子SKU）'!F:F)</f>
        <v>0</v>
      </c>
      <c r="E287" s="6">
        <f>SUMIF('库存（子SKU）'!$C:$C,$A287,'库存（子SKU）'!G:G)</f>
        <v>0</v>
      </c>
      <c r="F287" s="7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 t="str">
        <f t="shared" si="83"/>
        <v/>
      </c>
      <c r="W287" s="23" t="str">
        <f t="shared" si="84"/>
        <v/>
      </c>
      <c r="X287" s="23" t="str">
        <f t="shared" si="85"/>
        <v/>
      </c>
      <c r="Y287" s="23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 t="str">
        <f t="shared" si="71"/>
        <v/>
      </c>
      <c r="AE287" s="23" t="str">
        <f t="shared" si="72"/>
        <v/>
      </c>
      <c r="AF287" s="23" t="str">
        <f t="shared" si="73"/>
        <v/>
      </c>
      <c r="AG287" s="23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23" t="str">
        <f t="shared" si="75"/>
        <v/>
      </c>
      <c r="AM287" s="23" t="str">
        <f t="shared" si="76"/>
        <v/>
      </c>
      <c r="AN287" s="23" t="str">
        <f t="shared" si="77"/>
        <v/>
      </c>
      <c r="AO287" s="23" t="str">
        <f t="shared" si="78"/>
        <v/>
      </c>
      <c r="AP287" s="8">
        <f t="shared" si="79"/>
        <v>0</v>
      </c>
      <c r="AQ287" s="8">
        <f t="shared" si="80"/>
        <v>0</v>
      </c>
      <c r="AR287" s="8">
        <f t="shared" si="81"/>
        <v>0</v>
      </c>
      <c r="AS287" t="str">
        <f t="shared" si="82"/>
        <v>库存为0</v>
      </c>
      <c r="AT287" s="24" t="str">
        <f>IFERROR(时间!$B$4+AS287,"上周无销量")</f>
        <v>上周无销量</v>
      </c>
    </row>
    <row r="288" spans="1:46">
      <c r="A288" t="s">
        <v>6177</v>
      </c>
      <c r="B288" s="6">
        <f>SUMIF('库存（子SKU）'!$C:$C,$A288,'库存（子SKU）'!D:D)</f>
        <v>0</v>
      </c>
      <c r="C288" s="6">
        <f>SUMIF('库存（子SKU）'!$C:$C,$A288,'库存（子SKU）'!E:E)</f>
        <v>0</v>
      </c>
      <c r="D288" s="6">
        <f>SUMIF('库存（子SKU）'!$C:$C,$A288,'库存（子SKU）'!F:F)</f>
        <v>0</v>
      </c>
      <c r="E288" s="6">
        <f>SUMIF('库存（子SKU）'!$C:$C,$A288,'库存（子SKU）'!G:G)</f>
        <v>1</v>
      </c>
      <c r="F288" s="7">
        <v>0</v>
      </c>
      <c r="G288">
        <f>SUMIF('库存（子SKU）'!$C:$C,$A288,'库存（子SKU）'!I:I)</f>
        <v>4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4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23" t="str">
        <f t="shared" si="83"/>
        <v/>
      </c>
      <c r="W288" s="23" t="str">
        <f t="shared" si="84"/>
        <v/>
      </c>
      <c r="X288" s="23" t="str">
        <f t="shared" si="85"/>
        <v/>
      </c>
      <c r="Y288" s="23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23" t="str">
        <f t="shared" si="71"/>
        <v/>
      </c>
      <c r="AE288" s="23" t="str">
        <f t="shared" si="72"/>
        <v/>
      </c>
      <c r="AF288" s="23" t="str">
        <f t="shared" si="73"/>
        <v/>
      </c>
      <c r="AG288" s="23" t="str">
        <f t="shared" si="74"/>
        <v/>
      </c>
      <c r="AH288">
        <f>SUMIF('库存（子SKU）'!$C:$C,$A288,'库存（子SKU）'!AJ:AJ)</f>
        <v>5</v>
      </c>
      <c r="AI288">
        <f>SUMIF('库存（子SKU）'!$C:$C,$A288,'库存（子SKU）'!AK:AK)</f>
        <v>1</v>
      </c>
      <c r="AJ288">
        <f>SUMIF('库存（子SKU）'!$C:$C,$A288,'库存（子SKU）'!AL:AL)</f>
        <v>0</v>
      </c>
      <c r="AK288">
        <f>SUMIF('库存（子SKU）'!$C:$C,$A288,'库存（子SKU）'!AM:AM)</f>
        <v>6</v>
      </c>
      <c r="AL288" s="23">
        <f t="shared" si="75"/>
        <v>0</v>
      </c>
      <c r="AM288" s="23">
        <f t="shared" si="76"/>
        <v>0</v>
      </c>
      <c r="AN288" s="23" t="str">
        <f t="shared" si="77"/>
        <v/>
      </c>
      <c r="AO288" s="23">
        <f t="shared" si="78"/>
        <v>0.166666666666667</v>
      </c>
      <c r="AP288" s="8">
        <f t="shared" si="79"/>
        <v>0</v>
      </c>
      <c r="AQ288" s="8">
        <f t="shared" si="80"/>
        <v>0</v>
      </c>
      <c r="AR288" s="8">
        <f t="shared" si="81"/>
        <v>4</v>
      </c>
      <c r="AS288" t="str">
        <f t="shared" si="82"/>
        <v>库存为4</v>
      </c>
      <c r="AT288" s="24" t="str">
        <f>IFERROR(时间!$B$4+AS288,"上周无销量")</f>
        <v>上周无销量</v>
      </c>
    </row>
    <row r="289" spans="1:46">
      <c r="A289" t="s">
        <v>6182</v>
      </c>
      <c r="B289" s="6">
        <f>SUMIF('库存（子SKU）'!$C:$C,$A289,'库存（子SKU）'!D:D)</f>
        <v>0</v>
      </c>
      <c r="C289" s="6">
        <f>SUMIF('库存（子SKU）'!$C:$C,$A289,'库存（子SKU）'!E:E)</f>
        <v>1</v>
      </c>
      <c r="D289" s="6">
        <f>SUMIF('库存（子SKU）'!$C:$C,$A289,'库存（子SKU）'!F:F)</f>
        <v>1</v>
      </c>
      <c r="E289" s="6">
        <f>SUMIF('库存（子SKU）'!$C:$C,$A289,'库存（子SKU）'!G:G)</f>
        <v>2</v>
      </c>
      <c r="F289" s="7">
        <v>9.995</v>
      </c>
      <c r="G289">
        <f>SUMIF('库存（子SKU）'!$C:$C,$A289,'库存（子SKU）'!I:I)</f>
        <v>13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13</v>
      </c>
      <c r="L289">
        <f>SUMIF('库存（子SKU）'!$C:$C,$A289,'库存（子SKU）'!N:N)</f>
        <v>0</v>
      </c>
      <c r="M289">
        <f>SUMIF('库存（子SKU）'!$C:$C,$A289,'库存（子SKU）'!O:O)</f>
        <v>1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23" t="str">
        <f t="shared" si="83"/>
        <v/>
      </c>
      <c r="W289" s="23" t="str">
        <f t="shared" si="84"/>
        <v/>
      </c>
      <c r="X289" s="23" t="str">
        <f t="shared" si="85"/>
        <v/>
      </c>
      <c r="Y289" s="23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23" t="str">
        <f t="shared" si="71"/>
        <v/>
      </c>
      <c r="AE289" s="23">
        <f t="shared" si="72"/>
        <v>0</v>
      </c>
      <c r="AF289" s="23">
        <f t="shared" si="73"/>
        <v>0</v>
      </c>
      <c r="AG289" s="23">
        <f t="shared" si="74"/>
        <v>0</v>
      </c>
      <c r="AH289">
        <f>SUMIF('库存（子SKU）'!$C:$C,$A289,'库存（子SKU）'!AJ:AJ)</f>
        <v>11</v>
      </c>
      <c r="AI289">
        <f>SUMIF('库存（子SKU）'!$C:$C,$A289,'库存（子SKU）'!AK:AK)</f>
        <v>32</v>
      </c>
      <c r="AJ289">
        <f>SUMIF('库存（子SKU）'!$C:$C,$A289,'库存（子SKU）'!AL:AL)</f>
        <v>0</v>
      </c>
      <c r="AK289">
        <f>SUMIF('库存（子SKU）'!$C:$C,$A289,'库存（子SKU）'!AM:AM)</f>
        <v>26</v>
      </c>
      <c r="AL289" s="23">
        <f t="shared" si="75"/>
        <v>0</v>
      </c>
      <c r="AM289" s="23">
        <f t="shared" si="76"/>
        <v>0.03125</v>
      </c>
      <c r="AN289" s="23" t="str">
        <f t="shared" si="77"/>
        <v/>
      </c>
      <c r="AO289" s="23">
        <f t="shared" si="78"/>
        <v>0.0769230769230769</v>
      </c>
      <c r="AP289" s="8">
        <f t="shared" si="79"/>
        <v>0</v>
      </c>
      <c r="AQ289" s="8">
        <f t="shared" si="80"/>
        <v>0</v>
      </c>
      <c r="AR289" s="8">
        <f t="shared" si="81"/>
        <v>13</v>
      </c>
      <c r="AS289" t="str">
        <f t="shared" si="82"/>
        <v>库存为13</v>
      </c>
      <c r="AT289" s="24" t="str">
        <f>IFERROR(时间!$B$4+AS289,"上周无销量")</f>
        <v>上周无销量</v>
      </c>
    </row>
    <row r="290" spans="1:46">
      <c r="A290" t="s">
        <v>6201</v>
      </c>
      <c r="B290" s="6">
        <f>SUMIF('库存（子SKU）'!$C:$C,$A290,'库存（子SKU）'!D:D)</f>
        <v>0</v>
      </c>
      <c r="C290" s="6">
        <f>SUMIF('库存（子SKU）'!$C:$C,$A290,'库存（子SKU）'!E:E)</f>
        <v>0</v>
      </c>
      <c r="D290" s="6">
        <f>SUMIF('库存（子SKU）'!$C:$C,$A290,'库存（子SKU）'!F:F)</f>
        <v>0</v>
      </c>
      <c r="E290" s="6">
        <f>SUMIF('库存（子SKU）'!$C:$C,$A290,'库存（子SKU）'!G:G)</f>
        <v>0</v>
      </c>
      <c r="F290" s="7" t="s">
        <v>54</v>
      </c>
      <c r="G290">
        <f>SUMIF('库存（子SKU）'!$C:$C,$A290,'库存（子SKU）'!I:I)</f>
        <v>11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11</v>
      </c>
      <c r="L290">
        <f>SUMIF('库存（子SKU）'!$C:$C,$A290,'库存（子SKU）'!N:N)</f>
        <v>0</v>
      </c>
      <c r="M290">
        <f>SUMIF('库存（子SKU）'!$C:$C,$A290,'库存（子SKU）'!O:O)</f>
        <v>11</v>
      </c>
      <c r="N290">
        <f>SUMIF('库存（子SKU）'!$C:$C,$A290,'库存（子SKU）'!P:P)</f>
        <v>370</v>
      </c>
      <c r="O290">
        <f>SUMIF('库存（子SKU）'!$C:$C,$A290,'库存（子SKU）'!Q:Q)</f>
        <v>564</v>
      </c>
      <c r="P290">
        <f>SUMIF('库存（子SKU）'!$C:$C,$A290,'库存（子SKU）'!R:R)</f>
        <v>765</v>
      </c>
      <c r="Q290">
        <f>SUMIF('库存（子SKU）'!$C:$C,$A290,'库存（子SKU）'!S:S)</f>
        <v>1292</v>
      </c>
      <c r="R290">
        <f>SUMIF('库存（子SKU）'!$C:$C,$A290,'库存（子SKU）'!T:T)</f>
        <v>0</v>
      </c>
      <c r="S290">
        <f>SUMIF('库存（子SKU）'!$C:$C,$A290,'库存（子SKU）'!U:U)</f>
        <v>1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>
        <f t="shared" si="83"/>
        <v>0</v>
      </c>
      <c r="W290" s="23">
        <f t="shared" si="84"/>
        <v>0.00177304964539007</v>
      </c>
      <c r="X290" s="23">
        <f t="shared" si="85"/>
        <v>0</v>
      </c>
      <c r="Y290" s="23">
        <f t="shared" si="86"/>
        <v>0</v>
      </c>
      <c r="Z290">
        <f>SUMIF('库存（子SKU）'!$C:$C,$A290,'库存（子SKU）'!AB:AB)</f>
        <v>0</v>
      </c>
      <c r="AA290">
        <f>SUMIF('库存（子SKU）'!$C:$C,$A290,'库存（子SKU）'!AC:AC)</f>
        <v>0.28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 t="str">
        <f t="shared" si="71"/>
        <v/>
      </c>
      <c r="AE290" s="23" t="str">
        <f t="shared" si="72"/>
        <v>无销量广告费为0.28</v>
      </c>
      <c r="AF290" s="23" t="str">
        <f t="shared" si="73"/>
        <v/>
      </c>
      <c r="AG290" s="23" t="str">
        <f t="shared" si="74"/>
        <v/>
      </c>
      <c r="AH290">
        <f>SUMIF('库存（子SKU）'!$C:$C,$A290,'库存（子SKU）'!AJ:AJ)</f>
        <v>1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1</v>
      </c>
      <c r="AL290" s="23">
        <f t="shared" si="75"/>
        <v>0</v>
      </c>
      <c r="AM290" s="23" t="str">
        <f t="shared" si="76"/>
        <v/>
      </c>
      <c r="AN290" s="23" t="str">
        <f t="shared" si="77"/>
        <v/>
      </c>
      <c r="AO290" s="23">
        <f t="shared" si="78"/>
        <v>0</v>
      </c>
      <c r="AP290" s="8">
        <f t="shared" si="79"/>
        <v>0</v>
      </c>
      <c r="AQ290" s="8">
        <f t="shared" si="80"/>
        <v>0</v>
      </c>
      <c r="AR290" s="8">
        <f t="shared" si="81"/>
        <v>11</v>
      </c>
      <c r="AS290" t="str">
        <f t="shared" si="82"/>
        <v>库存为11</v>
      </c>
      <c r="AT290" s="24" t="str">
        <f>IFERROR(时间!$B$4+AS290,"上周无销量")</f>
        <v>上周无销量</v>
      </c>
    </row>
    <row r="291" spans="1:46">
      <c r="A291" t="s">
        <v>6212</v>
      </c>
      <c r="B291" s="6">
        <f>SUMIF('库存（子SKU）'!$C:$C,$A291,'库存（子SKU）'!D:D)</f>
        <v>0</v>
      </c>
      <c r="C291" s="6">
        <f>SUMIF('库存（子SKU）'!$C:$C,$A291,'库存（子SKU）'!E:E)</f>
        <v>0</v>
      </c>
      <c r="D291" s="6">
        <f>SUMIF('库存（子SKU）'!$C:$C,$A291,'库存（子SKU）'!F:F)</f>
        <v>0</v>
      </c>
      <c r="E291" s="6">
        <f>SUMIF('库存（子SKU）'!$C:$C,$A291,'库存（子SKU）'!G:G)</f>
        <v>0</v>
      </c>
      <c r="F291" s="7" t="s">
        <v>54</v>
      </c>
      <c r="G291">
        <f>SUMIF('库存（子SKU）'!$C:$C,$A291,'库存（子SKU）'!I:I)</f>
        <v>7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7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23" t="str">
        <f t="shared" si="83"/>
        <v/>
      </c>
      <c r="W291" s="23" t="str">
        <f t="shared" si="84"/>
        <v/>
      </c>
      <c r="X291" s="23" t="str">
        <f t="shared" si="85"/>
        <v/>
      </c>
      <c r="Y291" s="23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23" t="str">
        <f t="shared" si="71"/>
        <v/>
      </c>
      <c r="AE291" s="23" t="str">
        <f t="shared" si="72"/>
        <v/>
      </c>
      <c r="AF291" s="23" t="str">
        <f t="shared" si="73"/>
        <v/>
      </c>
      <c r="AG291" s="23" t="str">
        <f t="shared" si="74"/>
        <v/>
      </c>
      <c r="AH291">
        <f>SUMIF('库存（子SKU）'!$C:$C,$A291,'库存（子SKU）'!AJ:AJ)</f>
        <v>3</v>
      </c>
      <c r="AI291">
        <f>SUMIF('库存（子SKU）'!$C:$C,$A291,'库存（子SKU）'!AK:AK)</f>
        <v>7</v>
      </c>
      <c r="AJ291">
        <f>SUMIF('库存（子SKU）'!$C:$C,$A291,'库存（子SKU）'!AL:AL)</f>
        <v>0</v>
      </c>
      <c r="AK291">
        <f>SUMIF('库存（子SKU）'!$C:$C,$A291,'库存（子SKU）'!AM:AM)</f>
        <v>7</v>
      </c>
      <c r="AL291" s="23">
        <f t="shared" si="75"/>
        <v>0</v>
      </c>
      <c r="AM291" s="23">
        <f t="shared" si="76"/>
        <v>0</v>
      </c>
      <c r="AN291" s="23" t="str">
        <f t="shared" si="77"/>
        <v/>
      </c>
      <c r="AO291" s="23">
        <f t="shared" si="78"/>
        <v>0</v>
      </c>
      <c r="AP291" s="8">
        <f t="shared" si="79"/>
        <v>0</v>
      </c>
      <c r="AQ291" s="8">
        <f t="shared" si="80"/>
        <v>0</v>
      </c>
      <c r="AR291" s="8">
        <f t="shared" si="81"/>
        <v>7</v>
      </c>
      <c r="AS291" t="str">
        <f t="shared" si="82"/>
        <v>库存为7</v>
      </c>
      <c r="AT291" s="24" t="str">
        <f>IFERROR(时间!$B$4+AS291,"上周无销量")</f>
        <v>上周无销量</v>
      </c>
    </row>
    <row r="292" spans="1:46">
      <c r="A292" t="s">
        <v>6219</v>
      </c>
      <c r="B292" s="6">
        <f>SUMIF('库存（子SKU）'!$C:$C,$A292,'库存（子SKU）'!D:D)</f>
        <v>0</v>
      </c>
      <c r="C292" s="6">
        <f>SUMIF('库存（子SKU）'!$C:$C,$A292,'库存（子SKU）'!E:E)</f>
        <v>0</v>
      </c>
      <c r="D292" s="6">
        <f>SUMIF('库存（子SKU）'!$C:$C,$A292,'库存（子SKU）'!F:F)</f>
        <v>2</v>
      </c>
      <c r="E292" s="6">
        <f>SUMIF('库存（子SKU）'!$C:$C,$A292,'库存（子SKU）'!G:G)</f>
        <v>1</v>
      </c>
      <c r="F292" s="7">
        <v>15.9933333333333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951</v>
      </c>
      <c r="P292">
        <f>SUMIF('库存（子SKU）'!$C:$C,$A292,'库存（子SKU）'!R:R)</f>
        <v>3881</v>
      </c>
      <c r="Q292">
        <f>SUMIF('库存（子SKU）'!$C:$C,$A292,'库存（子SKU）'!S:S)</f>
        <v>3919</v>
      </c>
      <c r="R292">
        <f>SUMIF('库存（子SKU）'!$C:$C,$A292,'库存（子SKU）'!T:T)</f>
        <v>0</v>
      </c>
      <c r="S292">
        <f>SUMIF('库存（子SKU）'!$C:$C,$A292,'库存（子SKU）'!U:U)</f>
        <v>22</v>
      </c>
      <c r="T292">
        <f>SUMIF('库存（子SKU）'!$C:$C,$A292,'库存（子SKU）'!V:V)</f>
        <v>79</v>
      </c>
      <c r="U292">
        <f>SUMIF('库存（子SKU）'!$C:$C,$A292,'库存（子SKU）'!W:W)</f>
        <v>65</v>
      </c>
      <c r="V292" s="23" t="str">
        <f t="shared" si="83"/>
        <v/>
      </c>
      <c r="W292" s="23">
        <f t="shared" si="84"/>
        <v>0.0231335436382755</v>
      </c>
      <c r="X292" s="23">
        <f t="shared" si="85"/>
        <v>0.02035557845916</v>
      </c>
      <c r="Y292" s="23">
        <f t="shared" si="86"/>
        <v>0.0165858637407502</v>
      </c>
      <c r="Z292">
        <f>SUMIF('库存（子SKU）'!$C:$C,$A292,'库存（子SKU）'!AB:AB)</f>
        <v>0</v>
      </c>
      <c r="AA292">
        <f>SUMIF('库存（子SKU）'!$C:$C,$A292,'库存（子SKU）'!AC:AC)</f>
        <v>4.92</v>
      </c>
      <c r="AB292">
        <f>SUMIF('库存（子SKU）'!$C:$C,$A292,'库存（子SKU）'!AD:AD)</f>
        <v>17.15</v>
      </c>
      <c r="AC292">
        <f>SUMIF('库存（子SKU）'!$C:$C,$A292,'库存（子SKU）'!AE:AE)</f>
        <v>13.63</v>
      </c>
      <c r="AD292" s="23" t="str">
        <f t="shared" si="71"/>
        <v/>
      </c>
      <c r="AE292" s="23" t="str">
        <f t="shared" si="72"/>
        <v>无销量广告费为4.92</v>
      </c>
      <c r="AF292" s="23">
        <f t="shared" si="73"/>
        <v>0.536160900375157</v>
      </c>
      <c r="AG292" s="23">
        <f t="shared" si="74"/>
        <v>0.852230095873282</v>
      </c>
      <c r="AH292">
        <f>SUMIF('库存（子SKU）'!$C:$C,$A292,'库存（子SKU）'!AJ:AJ)</f>
        <v>0</v>
      </c>
      <c r="AI292">
        <f>SUMIF('库存（子SKU）'!$C:$C,$A292,'库存（子SKU）'!AK:AK)</f>
        <v>0</v>
      </c>
      <c r="AJ292">
        <f>SUMIF('库存（子SKU）'!$C:$C,$A292,'库存（子SKU）'!AL:AL)</f>
        <v>0</v>
      </c>
      <c r="AK292">
        <f>SUMIF('库存（子SKU）'!$C:$C,$A292,'库存（子SKU）'!AM:AM)</f>
        <v>51</v>
      </c>
      <c r="AL292" s="23" t="str">
        <f t="shared" si="75"/>
        <v/>
      </c>
      <c r="AM292" s="23" t="str">
        <f t="shared" si="76"/>
        <v/>
      </c>
      <c r="AN292" s="23" t="str">
        <f t="shared" si="77"/>
        <v/>
      </c>
      <c r="AO292" s="23">
        <f t="shared" si="78"/>
        <v>0.0196078431372549</v>
      </c>
      <c r="AP292" s="8">
        <f t="shared" si="79"/>
        <v>0</v>
      </c>
      <c r="AQ292" s="8">
        <f t="shared" si="80"/>
        <v>0</v>
      </c>
      <c r="AR292" s="8">
        <f t="shared" si="81"/>
        <v>0</v>
      </c>
      <c r="AS292" t="str">
        <f t="shared" si="82"/>
        <v>库存为0</v>
      </c>
      <c r="AT292" s="24" t="str">
        <f>IFERROR(时间!$B$4+AS292,"上周无销量")</f>
        <v>上周无销量</v>
      </c>
    </row>
    <row r="293" spans="1:46">
      <c r="A293" t="s">
        <v>6224</v>
      </c>
      <c r="B293" s="6">
        <f>SUMIF('库存（子SKU）'!$C:$C,$A293,'库存（子SKU）'!D:D)</f>
        <v>0</v>
      </c>
      <c r="C293" s="6">
        <f>SUMIF('库存（子SKU）'!$C:$C,$A293,'库存（子SKU）'!E:E)</f>
        <v>0</v>
      </c>
      <c r="D293" s="6">
        <f>SUMIF('库存（子SKU）'!$C:$C,$A293,'库存（子SKU）'!F:F)</f>
        <v>0</v>
      </c>
      <c r="E293" s="6">
        <f>SUMIF('库存（子SKU）'!$C:$C,$A293,'库存（子SKU）'!G:G)</f>
        <v>0</v>
      </c>
      <c r="F293" s="7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 t="str">
        <f t="shared" si="71"/>
        <v/>
      </c>
      <c r="AE293" s="23" t="str">
        <f t="shared" si="72"/>
        <v/>
      </c>
      <c r="AF293" s="23" t="str">
        <f t="shared" si="73"/>
        <v/>
      </c>
      <c r="AG293" s="23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23" t="str">
        <f t="shared" si="75"/>
        <v/>
      </c>
      <c r="AM293" s="23" t="str">
        <f t="shared" si="76"/>
        <v/>
      </c>
      <c r="AN293" s="23" t="str">
        <f t="shared" si="77"/>
        <v/>
      </c>
      <c r="AO293" s="23" t="str">
        <f t="shared" si="78"/>
        <v/>
      </c>
      <c r="AP293" s="8">
        <f t="shared" si="79"/>
        <v>0</v>
      </c>
      <c r="AQ293" s="8">
        <f t="shared" si="80"/>
        <v>0</v>
      </c>
      <c r="AR293" s="8">
        <f t="shared" si="81"/>
        <v>0</v>
      </c>
      <c r="AS293" t="str">
        <f t="shared" si="82"/>
        <v>库存为0</v>
      </c>
      <c r="AT293" s="24" t="str">
        <f>IFERROR(时间!$B$4+AS293,"上周无销量")</f>
        <v>上周无销量</v>
      </c>
    </row>
    <row r="294" spans="1:46">
      <c r="A294" t="s">
        <v>6231</v>
      </c>
      <c r="B294" s="6">
        <f>SUMIF('库存（子SKU）'!$C:$C,$A294,'库存（子SKU）'!D:D)</f>
        <v>1</v>
      </c>
      <c r="C294" s="6">
        <f>SUMIF('库存（子SKU）'!$C:$C,$A294,'库存（子SKU）'!E:E)</f>
        <v>1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>
        <v>23.99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1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>
        <f t="shared" si="71"/>
        <v>0</v>
      </c>
      <c r="AE294" s="23">
        <f t="shared" si="72"/>
        <v>0</v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3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11</v>
      </c>
      <c r="AL294" s="23">
        <f t="shared" si="75"/>
        <v>0.333333333333333</v>
      </c>
      <c r="AM294" s="23" t="str">
        <f t="shared" si="76"/>
        <v/>
      </c>
      <c r="AN294" s="23" t="str">
        <f t="shared" si="77"/>
        <v/>
      </c>
      <c r="AO294" s="23">
        <f t="shared" si="78"/>
        <v>0</v>
      </c>
      <c r="AP294" s="8">
        <f t="shared" si="79"/>
        <v>0.142857142857143</v>
      </c>
      <c r="AQ294" s="8">
        <f t="shared" si="80"/>
        <v>8.57142857142857</v>
      </c>
      <c r="AR294" s="8">
        <f t="shared" si="81"/>
        <v>-8.57142857142857</v>
      </c>
      <c r="AS294">
        <f t="shared" si="82"/>
        <v>0</v>
      </c>
      <c r="AT294" s="24">
        <f>IFERROR(时间!$B$4+AS294,"上周无销量")</f>
        <v>43339</v>
      </c>
    </row>
    <row r="295" spans="1:46">
      <c r="A295" t="s">
        <v>6236</v>
      </c>
      <c r="B295" s="6">
        <f>SUMIF('库存（子SKU）'!$C:$C,$A295,'库存（子SKU）'!D:D)</f>
        <v>0</v>
      </c>
      <c r="C295" s="6">
        <f>SUMIF('库存（子SKU）'!$C:$C,$A295,'库存（子SKU）'!E:E)</f>
        <v>0</v>
      </c>
      <c r="D295" s="6">
        <f>SUMIF('库存（子SKU）'!$C:$C,$A295,'库存（子SKU）'!F:F)</f>
        <v>1</v>
      </c>
      <c r="E295" s="6">
        <f>SUMIF('库存（子SKU）'!$C:$C,$A295,'库存（子SKU）'!G:G)</f>
        <v>0</v>
      </c>
      <c r="F295" s="7">
        <v>16.99</v>
      </c>
      <c r="G295">
        <f>SUMIF('库存（子SKU）'!$C:$C,$A295,'库存（子SKU）'!I:I)</f>
        <v>2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2</v>
      </c>
      <c r="L295">
        <f>SUMIF('库存（子SKU）'!$C:$C,$A295,'库存（子SKU）'!N:N)</f>
        <v>1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>
        <f t="shared" si="73"/>
        <v>0</v>
      </c>
      <c r="AG295" s="23" t="str">
        <f t="shared" si="74"/>
        <v/>
      </c>
      <c r="AH295">
        <f>SUMIF('库存（子SKU）'!$C:$C,$A295,'库存（子SKU）'!AJ:AJ)</f>
        <v>15</v>
      </c>
      <c r="AI295">
        <f>SUMIF('库存（子SKU）'!$C:$C,$A295,'库存（子SKU）'!AK:AK)</f>
        <v>29</v>
      </c>
      <c r="AJ295">
        <f>SUMIF('库存（子SKU）'!$C:$C,$A295,'库存（子SKU）'!AL:AL)</f>
        <v>0</v>
      </c>
      <c r="AK295">
        <f>SUMIF('库存（子SKU）'!$C:$C,$A295,'库存（子SKU）'!AM:AM)</f>
        <v>36</v>
      </c>
      <c r="AL295" s="23">
        <f t="shared" si="75"/>
        <v>0</v>
      </c>
      <c r="AM295" s="23">
        <f t="shared" si="76"/>
        <v>0</v>
      </c>
      <c r="AN295" s="23" t="str">
        <f t="shared" si="77"/>
        <v/>
      </c>
      <c r="AO295" s="23">
        <f t="shared" si="78"/>
        <v>0</v>
      </c>
      <c r="AP295" s="8">
        <f t="shared" si="79"/>
        <v>0</v>
      </c>
      <c r="AQ295" s="8">
        <f t="shared" si="80"/>
        <v>0</v>
      </c>
      <c r="AR295" s="8">
        <f t="shared" si="81"/>
        <v>2</v>
      </c>
      <c r="AS295" t="str">
        <f t="shared" si="82"/>
        <v>库存为2</v>
      </c>
      <c r="AT295" s="24" t="str">
        <f>IFERROR(时间!$B$4+AS295,"上周无销量")</f>
        <v>上周无销量</v>
      </c>
    </row>
    <row r="296" spans="1:46">
      <c r="A296" t="s">
        <v>6245</v>
      </c>
      <c r="B296" s="6">
        <f>SUMIF('库存（子SKU）'!$C:$C,$A296,'库存（子SKU）'!D:D)</f>
        <v>0</v>
      </c>
      <c r="C296" s="6">
        <f>SUMIF('库存（子SKU）'!$C:$C,$A296,'库存（子SKU）'!E:E)</f>
        <v>0</v>
      </c>
      <c r="D296" s="6">
        <f>SUMIF('库存（子SKU）'!$C:$C,$A296,'库存（子SKU）'!F:F)</f>
        <v>0</v>
      </c>
      <c r="E296" s="6">
        <f>SUMIF('库存（子SKU）'!$C:$C,$A296,'库存（子SKU）'!G:G)</f>
        <v>1</v>
      </c>
      <c r="F296" s="7">
        <v>0</v>
      </c>
      <c r="G296">
        <f>SUMIF('库存（子SKU）'!$C:$C,$A296,'库存（子SKU）'!I:I)</f>
        <v>12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12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/>
      </c>
      <c r="AE296" s="23" t="str">
        <f t="shared" si="72"/>
        <v/>
      </c>
      <c r="AF296" s="23" t="str">
        <f t="shared" si="73"/>
        <v/>
      </c>
      <c r="AG296" s="23" t="str">
        <f t="shared" si="74"/>
        <v/>
      </c>
      <c r="AH296">
        <f>SUMIF('库存（子SKU）'!$C:$C,$A296,'库存（子SKU）'!AJ:AJ)</f>
        <v>7</v>
      </c>
      <c r="AI296">
        <f>SUMIF('库存（子SKU）'!$C:$C,$A296,'库存（子SKU）'!AK:AK)</f>
        <v>11</v>
      </c>
      <c r="AJ296">
        <f>SUMIF('库存（子SKU）'!$C:$C,$A296,'库存（子SKU）'!AL:AL)</f>
        <v>0</v>
      </c>
      <c r="AK296">
        <f>SUMIF('库存（子SKU）'!$C:$C,$A296,'库存（子SKU）'!AM:AM)</f>
        <v>13</v>
      </c>
      <c r="AL296" s="23">
        <f t="shared" si="75"/>
        <v>0</v>
      </c>
      <c r="AM296" s="23">
        <f t="shared" si="76"/>
        <v>0</v>
      </c>
      <c r="AN296" s="23" t="str">
        <f t="shared" si="77"/>
        <v/>
      </c>
      <c r="AO296" s="23">
        <f t="shared" si="78"/>
        <v>0.0769230769230769</v>
      </c>
      <c r="AP296" s="8">
        <f t="shared" si="79"/>
        <v>0</v>
      </c>
      <c r="AQ296" s="8">
        <f t="shared" si="80"/>
        <v>0</v>
      </c>
      <c r="AR296" s="8">
        <f t="shared" si="81"/>
        <v>12</v>
      </c>
      <c r="AS296" t="str">
        <f t="shared" si="82"/>
        <v>库存为12</v>
      </c>
      <c r="AT296" s="24" t="str">
        <f>IFERROR(时间!$B$4+AS296,"上周无销量")</f>
        <v>上周无销量</v>
      </c>
    </row>
    <row r="297" spans="1:46">
      <c r="A297" t="s">
        <v>6282</v>
      </c>
      <c r="B297" s="6">
        <f>SUMIF('库存（子SKU）'!$C:$C,$A297,'库存（子SKU）'!D:D)</f>
        <v>0</v>
      </c>
      <c r="C297" s="6">
        <f>SUMIF('库存（子SKU）'!$C:$C,$A297,'库存（子SKU）'!E:E)</f>
        <v>0</v>
      </c>
      <c r="D297" s="6">
        <f>SUMIF('库存（子SKU）'!$C:$C,$A297,'库存（子SKU）'!F:F)</f>
        <v>0</v>
      </c>
      <c r="E297" s="6">
        <f>SUMIF('库存（子SKU）'!$C:$C,$A297,'库存（子SKU）'!G:G)</f>
        <v>0</v>
      </c>
      <c r="F297" s="7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 t="str">
        <f t="shared" si="71"/>
        <v/>
      </c>
      <c r="AE297" s="23" t="str">
        <f t="shared" si="72"/>
        <v/>
      </c>
      <c r="AF297" s="23" t="str">
        <f t="shared" si="73"/>
        <v/>
      </c>
      <c r="AG297" s="23" t="str">
        <f t="shared" si="74"/>
        <v/>
      </c>
      <c r="AH297">
        <f>SUMIF('库存（子SKU）'!$C:$C,$A297,'库存（子SKU）'!AJ:AJ)</f>
        <v>0</v>
      </c>
      <c r="AI297">
        <f>SUMIF('库存（子SKU）'!$C:$C,$A297,'库存（子SKU）'!AK:AK)</f>
        <v>0</v>
      </c>
      <c r="AJ297">
        <f>SUMIF('库存（子SKU）'!$C:$C,$A297,'库存（子SKU）'!AL:AL)</f>
        <v>0</v>
      </c>
      <c r="AK297">
        <f>SUMIF('库存（子SKU）'!$C:$C,$A297,'库存（子SKU）'!AM:AM)</f>
        <v>0</v>
      </c>
      <c r="AL297" s="23" t="str">
        <f t="shared" si="75"/>
        <v/>
      </c>
      <c r="AM297" s="23" t="str">
        <f t="shared" si="76"/>
        <v/>
      </c>
      <c r="AN297" s="23" t="str">
        <f t="shared" si="77"/>
        <v/>
      </c>
      <c r="AO297" s="23" t="str">
        <f t="shared" si="78"/>
        <v/>
      </c>
      <c r="AP297" s="8">
        <f t="shared" si="79"/>
        <v>0</v>
      </c>
      <c r="AQ297" s="8">
        <f t="shared" si="80"/>
        <v>0</v>
      </c>
      <c r="AR297" s="8">
        <f t="shared" si="81"/>
        <v>0</v>
      </c>
      <c r="AS297" t="str">
        <f t="shared" si="82"/>
        <v>库存为0</v>
      </c>
      <c r="AT297" s="24" t="str">
        <f>IFERROR(时间!$B$4+AS297,"上周无销量")</f>
        <v>上周无销量</v>
      </c>
    </row>
    <row r="298" spans="1:46">
      <c r="A298" t="s">
        <v>6333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471</v>
      </c>
      <c r="AI298">
        <f>SUMIF('库存（子SKU）'!$C:$C,$A298,'库存（子SKU）'!AK:AK)</f>
        <v>709</v>
      </c>
      <c r="AJ298">
        <f>SUMIF('库存（子SKU）'!$C:$C,$A298,'库存（子SKU）'!AL:AL)</f>
        <v>309</v>
      </c>
      <c r="AK298">
        <f>SUMIF('库存（子SKU）'!$C:$C,$A298,'库存（子SKU）'!AM:AM)</f>
        <v>317</v>
      </c>
      <c r="AL298" s="23">
        <f t="shared" si="75"/>
        <v>0</v>
      </c>
      <c r="AM298" s="23">
        <f t="shared" si="76"/>
        <v>0</v>
      </c>
      <c r="AN298" s="23">
        <f t="shared" si="77"/>
        <v>0</v>
      </c>
      <c r="AO298" s="23">
        <f t="shared" si="78"/>
        <v>0</v>
      </c>
      <c r="AP298" s="8">
        <f t="shared" si="79"/>
        <v>0</v>
      </c>
      <c r="AQ298" s="8">
        <f t="shared" si="80"/>
        <v>0</v>
      </c>
      <c r="AR298" s="8">
        <f t="shared" si="81"/>
        <v>0</v>
      </c>
      <c r="AS298" t="str">
        <f t="shared" si="82"/>
        <v>库存为0</v>
      </c>
      <c r="AT298" s="24" t="str">
        <f>IFERROR(时间!$B$4+AS298,"上周无销量")</f>
        <v>上周无销量</v>
      </c>
    </row>
    <row r="299" spans="1:46">
      <c r="A299" t="s">
        <v>6388</v>
      </c>
      <c r="B299" s="6">
        <f>SUMIF('库存（子SKU）'!$C:$C,$A299,'库存（子SKU）'!D:D)</f>
        <v>0</v>
      </c>
      <c r="C299" s="6">
        <f>SUMIF('库存（子SKU）'!$C:$C,$A299,'库存（子SKU）'!E:E)</f>
        <v>0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 t="str">
        <f t="shared" si="72"/>
        <v/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34</v>
      </c>
      <c r="AI299">
        <f>SUMIF('库存（子SKU）'!$C:$C,$A299,'库存（子SKU）'!AK:AK)</f>
        <v>11</v>
      </c>
      <c r="AJ299">
        <f>SUMIF('库存（子SKU）'!$C:$C,$A299,'库存（子SKU）'!AL:AL)</f>
        <v>0</v>
      </c>
      <c r="AK299">
        <f>SUMIF('库存（子SKU）'!$C:$C,$A299,'库存（子SKU）'!AM:AM)</f>
        <v>3</v>
      </c>
      <c r="AL299" s="23">
        <f t="shared" si="75"/>
        <v>0</v>
      </c>
      <c r="AM299" s="23">
        <f t="shared" si="76"/>
        <v>0</v>
      </c>
      <c r="AN299" s="23" t="str">
        <f t="shared" si="77"/>
        <v/>
      </c>
      <c r="AO299" s="23">
        <f t="shared" si="78"/>
        <v>0</v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46">
      <c r="A300" t="s">
        <v>6402</v>
      </c>
      <c r="B300" s="6">
        <f>SUMIF('库存（子SKU）'!$C:$C,$A300,'库存（子SKU）'!D:D)</f>
        <v>0</v>
      </c>
      <c r="C300" s="6">
        <f>SUMIF('库存（子SKU）'!$C:$C,$A300,'库存（子SKU）'!E:E)</f>
        <v>0</v>
      </c>
      <c r="D300" s="6">
        <f>SUMIF('库存（子SKU）'!$C:$C,$A300,'库存（子SKU）'!F:F)</f>
        <v>0</v>
      </c>
      <c r="E300" s="6">
        <f>SUMIF('库存（子SKU）'!$C:$C,$A300,'库存（子SKU）'!G:G)</f>
        <v>0</v>
      </c>
      <c r="F300" s="7" t="s">
        <v>54</v>
      </c>
      <c r="G300">
        <f>SUMIF('库存（子SKU）'!$C:$C,$A300,'库存（子SKU）'!I:I)</f>
        <v>0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0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23" t="str">
        <f t="shared" si="83"/>
        <v/>
      </c>
      <c r="W300" s="23" t="str">
        <f t="shared" si="84"/>
        <v/>
      </c>
      <c r="X300" s="23" t="str">
        <f t="shared" si="85"/>
        <v/>
      </c>
      <c r="Y300" s="23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23" t="str">
        <f t="shared" si="71"/>
        <v/>
      </c>
      <c r="AE300" s="23" t="str">
        <f t="shared" si="72"/>
        <v/>
      </c>
      <c r="AF300" s="23" t="str">
        <f t="shared" si="73"/>
        <v/>
      </c>
      <c r="AG300" s="23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23" t="str">
        <f t="shared" si="75"/>
        <v/>
      </c>
      <c r="AM300" s="23" t="str">
        <f t="shared" si="76"/>
        <v/>
      </c>
      <c r="AN300" s="23" t="str">
        <f t="shared" si="77"/>
        <v/>
      </c>
      <c r="AO300" s="23" t="str">
        <f t="shared" si="78"/>
        <v/>
      </c>
      <c r="AP300" s="8">
        <f t="shared" si="79"/>
        <v>0</v>
      </c>
      <c r="AQ300" s="8">
        <f t="shared" si="80"/>
        <v>0</v>
      </c>
      <c r="AR300" s="8">
        <f t="shared" si="81"/>
        <v>0</v>
      </c>
      <c r="AS300" t="str">
        <f t="shared" si="82"/>
        <v>库存为0</v>
      </c>
      <c r="AT300" s="24" t="str">
        <f>IFERROR(时间!$B$4+AS300,"上周无销量")</f>
        <v>上周无销量</v>
      </c>
    </row>
    <row r="301" spans="1:46">
      <c r="A301" t="s">
        <v>6415</v>
      </c>
      <c r="B301" s="6">
        <f>SUMIF('库存（子SKU）'!$C:$C,$A301,'库存（子SKU）'!D:D)</f>
        <v>0</v>
      </c>
      <c r="C301" s="6">
        <f>SUMIF('库存（子SKU）'!$C:$C,$A301,'库存（子SKU）'!E:E)</f>
        <v>0</v>
      </c>
      <c r="D301" s="6">
        <f>SUMIF('库存（子SKU）'!$C:$C,$A301,'库存（子SKU）'!F:F)</f>
        <v>0</v>
      </c>
      <c r="E301" s="6">
        <f>SUMIF('库存（子SKU）'!$C:$C,$A301,'库存（子SKU）'!G:G)</f>
        <v>0</v>
      </c>
      <c r="F301" s="7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23" t="str">
        <f t="shared" si="83"/>
        <v/>
      </c>
      <c r="W301" s="23" t="str">
        <f t="shared" si="84"/>
        <v/>
      </c>
      <c r="X301" s="23" t="str">
        <f t="shared" si="85"/>
        <v/>
      </c>
      <c r="Y301" s="23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23" t="str">
        <f t="shared" si="71"/>
        <v/>
      </c>
      <c r="AE301" s="23" t="str">
        <f t="shared" si="72"/>
        <v/>
      </c>
      <c r="AF301" s="23" t="str">
        <f t="shared" si="73"/>
        <v/>
      </c>
      <c r="AG301" s="23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0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23" t="str">
        <f t="shared" si="75"/>
        <v/>
      </c>
      <c r="AM301" s="23" t="str">
        <f t="shared" si="76"/>
        <v/>
      </c>
      <c r="AN301" s="23" t="str">
        <f t="shared" si="77"/>
        <v/>
      </c>
      <c r="AO301" s="23" t="str">
        <f t="shared" si="78"/>
        <v/>
      </c>
      <c r="AP301" s="8">
        <f t="shared" si="79"/>
        <v>0</v>
      </c>
      <c r="AQ301" s="8">
        <f t="shared" si="80"/>
        <v>0</v>
      </c>
      <c r="AR301" s="8">
        <f t="shared" si="81"/>
        <v>0</v>
      </c>
      <c r="AS301" t="str">
        <f t="shared" si="82"/>
        <v>库存为0</v>
      </c>
      <c r="AT301" s="24" t="str">
        <f>IFERROR(时间!$B$4+AS301,"上周无销量")</f>
        <v>上周无销量</v>
      </c>
    </row>
    <row r="302" spans="1:46">
      <c r="A302" t="s">
        <v>6426</v>
      </c>
      <c r="B302" s="6">
        <f>SUMIF('库存（子SKU）'!$C:$C,$A302,'库存（子SKU）'!D:D)</f>
        <v>0</v>
      </c>
      <c r="C302" s="6">
        <f>SUMIF('库存（子SKU）'!$C:$C,$A302,'库存（子SKU）'!E:E)</f>
        <v>0</v>
      </c>
      <c r="D302" s="6">
        <f>SUMIF('库存（子SKU）'!$C:$C,$A302,'库存（子SKU）'!F:F)</f>
        <v>1</v>
      </c>
      <c r="E302" s="6">
        <f>SUMIF('库存（子SKU）'!$C:$C,$A302,'库存（子SKU）'!G:G)</f>
        <v>0</v>
      </c>
      <c r="F302" s="7">
        <v>29.99</v>
      </c>
      <c r="G302">
        <f>SUMIF('库存（子SKU）'!$C:$C,$A302,'库存（子SKU）'!I:I)</f>
        <v>1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1</v>
      </c>
      <c r="L302">
        <f>SUMIF('库存（子SKU）'!$C:$C,$A302,'库存（子SKU）'!N:N)</f>
        <v>1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23" t="str">
        <f t="shared" si="83"/>
        <v/>
      </c>
      <c r="W302" s="23" t="str">
        <f t="shared" si="84"/>
        <v/>
      </c>
      <c r="X302" s="23" t="str">
        <f t="shared" si="85"/>
        <v/>
      </c>
      <c r="Y302" s="23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23" t="str">
        <f t="shared" si="71"/>
        <v/>
      </c>
      <c r="AE302" s="23" t="str">
        <f t="shared" si="72"/>
        <v/>
      </c>
      <c r="AF302" s="23">
        <f t="shared" si="73"/>
        <v>0</v>
      </c>
      <c r="AG302" s="23" t="str">
        <f t="shared" si="74"/>
        <v/>
      </c>
      <c r="AH302">
        <f>SUMIF('库存（子SKU）'!$C:$C,$A302,'库存（子SKU）'!AJ:AJ)</f>
        <v>4</v>
      </c>
      <c r="AI302">
        <f>SUMIF('库存（子SKU）'!$C:$C,$A302,'库存（子SKU）'!AK:AK)</f>
        <v>11</v>
      </c>
      <c r="AJ302">
        <f>SUMIF('库存（子SKU）'!$C:$C,$A302,'库存（子SKU）'!AL:AL)</f>
        <v>0</v>
      </c>
      <c r="AK302">
        <f>SUMIF('库存（子SKU）'!$C:$C,$A302,'库存（子SKU）'!AM:AM)</f>
        <v>2</v>
      </c>
      <c r="AL302" s="23">
        <f t="shared" si="75"/>
        <v>0</v>
      </c>
      <c r="AM302" s="23">
        <f t="shared" si="76"/>
        <v>0</v>
      </c>
      <c r="AN302" s="23" t="str">
        <f t="shared" si="77"/>
        <v/>
      </c>
      <c r="AO302" s="23">
        <f t="shared" si="78"/>
        <v>0</v>
      </c>
      <c r="AP302" s="8">
        <f t="shared" si="79"/>
        <v>0</v>
      </c>
      <c r="AQ302" s="8">
        <f t="shared" si="80"/>
        <v>0</v>
      </c>
      <c r="AR302" s="8">
        <f t="shared" si="81"/>
        <v>1</v>
      </c>
      <c r="AS302" t="str">
        <f t="shared" si="82"/>
        <v>库存为1</v>
      </c>
      <c r="AT302" s="24" t="str">
        <f>IFERROR(时间!$B$4+AS302,"上周无销量")</f>
        <v>上周无销量</v>
      </c>
    </row>
    <row r="303" spans="1:46">
      <c r="A303" t="s">
        <v>6469</v>
      </c>
      <c r="B303" s="6">
        <f>SUMIF('库存（子SKU）'!$C:$C,$A303,'库存（子SKU）'!D:D)</f>
        <v>0</v>
      </c>
      <c r="C303" s="6">
        <f>SUMIF('库存（子SKU）'!$C:$C,$A303,'库存（子SKU）'!E:E)</f>
        <v>0</v>
      </c>
      <c r="D303" s="6">
        <f>SUMIF('库存（子SKU）'!$C:$C,$A303,'库存（子SKU）'!F:F)</f>
        <v>0</v>
      </c>
      <c r="E303" s="6">
        <f>SUMIF('库存（子SKU）'!$C:$C,$A303,'库存（子SKU）'!G:G)</f>
        <v>0</v>
      </c>
      <c r="F303" s="7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23" t="str">
        <f t="shared" si="83"/>
        <v/>
      </c>
      <c r="W303" s="23" t="str">
        <f t="shared" si="84"/>
        <v/>
      </c>
      <c r="X303" s="23" t="str">
        <f t="shared" si="85"/>
        <v/>
      </c>
      <c r="Y303" s="23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23" t="str">
        <f t="shared" si="71"/>
        <v/>
      </c>
      <c r="AE303" s="23" t="str">
        <f t="shared" si="72"/>
        <v/>
      </c>
      <c r="AF303" s="23" t="str">
        <f t="shared" si="73"/>
        <v/>
      </c>
      <c r="AG303" s="23" t="str">
        <f t="shared" si="74"/>
        <v/>
      </c>
      <c r="AH303">
        <f>SUMIF('库存（子SKU）'!$C:$C,$A303,'库存（子SKU）'!AJ:AJ)</f>
        <v>0</v>
      </c>
      <c r="AI303">
        <f>SUMIF('库存（子SKU）'!$C:$C,$A303,'库存（子SKU）'!AK:AK)</f>
        <v>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23" t="str">
        <f t="shared" si="75"/>
        <v/>
      </c>
      <c r="AM303" s="23" t="str">
        <f t="shared" si="76"/>
        <v/>
      </c>
      <c r="AN303" s="23" t="str">
        <f t="shared" si="77"/>
        <v/>
      </c>
      <c r="AO303" s="23" t="str">
        <f t="shared" si="78"/>
        <v/>
      </c>
      <c r="AP303" s="8">
        <f t="shared" si="79"/>
        <v>0</v>
      </c>
      <c r="AQ303" s="8">
        <f t="shared" si="80"/>
        <v>0</v>
      </c>
      <c r="AR303" s="8">
        <f t="shared" si="81"/>
        <v>0</v>
      </c>
      <c r="AS303" t="str">
        <f t="shared" si="82"/>
        <v>库存为0</v>
      </c>
      <c r="AT303" s="24" t="str">
        <f>IFERROR(时间!$B$4+AS303,"上周无销量")</f>
        <v>上周无销量</v>
      </c>
    </row>
    <row r="304" spans="1:46">
      <c r="A304" t="s">
        <v>6499</v>
      </c>
      <c r="B304" s="6">
        <f>SUMIF('库存（子SKU）'!$C:$C,$A304,'库存（子SKU）'!D:D)</f>
        <v>0</v>
      </c>
      <c r="C304" s="6">
        <f>SUMIF('库存（子SKU）'!$C:$C,$A304,'库存（子SKU）'!E:E)</f>
        <v>0</v>
      </c>
      <c r="D304" s="6">
        <f>SUMIF('库存（子SKU）'!$C:$C,$A304,'库存（子SKU）'!F:F)</f>
        <v>0</v>
      </c>
      <c r="E304" s="6">
        <f>SUMIF('库存（子SKU）'!$C:$C,$A304,'库存（子SKU）'!G:G)</f>
        <v>0</v>
      </c>
      <c r="F304" s="7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23" t="str">
        <f t="shared" si="83"/>
        <v/>
      </c>
      <c r="W304" s="23" t="str">
        <f t="shared" si="84"/>
        <v/>
      </c>
      <c r="X304" s="23" t="str">
        <f t="shared" si="85"/>
        <v/>
      </c>
      <c r="Y304" s="23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23" t="str">
        <f t="shared" si="71"/>
        <v/>
      </c>
      <c r="AE304" s="23" t="str">
        <f t="shared" si="72"/>
        <v/>
      </c>
      <c r="AF304" s="23" t="str">
        <f t="shared" si="73"/>
        <v/>
      </c>
      <c r="AG304" s="23" t="str">
        <f t="shared" si="74"/>
        <v/>
      </c>
      <c r="AH304">
        <f>SUMIF('库存（子SKU）'!$C:$C,$A304,'库存（子SKU）'!AJ:AJ)</f>
        <v>265</v>
      </c>
      <c r="AI304">
        <f>SUMIF('库存（子SKU）'!$C:$C,$A304,'库存（子SKU）'!AK:AK)</f>
        <v>427</v>
      </c>
      <c r="AJ304">
        <f>SUMIF('库存（子SKU）'!$C:$C,$A304,'库存（子SKU）'!AL:AL)</f>
        <v>0</v>
      </c>
      <c r="AK304">
        <f>SUMIF('库存（子SKU）'!$C:$C,$A304,'库存（子SKU）'!AM:AM)</f>
        <v>353</v>
      </c>
      <c r="AL304" s="23">
        <f t="shared" si="75"/>
        <v>0</v>
      </c>
      <c r="AM304" s="23">
        <f t="shared" si="76"/>
        <v>0</v>
      </c>
      <c r="AN304" s="23" t="str">
        <f t="shared" si="77"/>
        <v/>
      </c>
      <c r="AO304" s="23">
        <f t="shared" si="78"/>
        <v>0</v>
      </c>
      <c r="AP304" s="8">
        <f t="shared" si="79"/>
        <v>0</v>
      </c>
      <c r="AQ304" s="8">
        <f t="shared" si="80"/>
        <v>0</v>
      </c>
      <c r="AR304" s="8">
        <f t="shared" si="81"/>
        <v>0</v>
      </c>
      <c r="AS304" t="str">
        <f t="shared" si="82"/>
        <v>库存为0</v>
      </c>
      <c r="AT304" s="24" t="str">
        <f>IFERROR(时间!$B$4+AS304,"上周无销量")</f>
        <v>上周无销量</v>
      </c>
    </row>
    <row r="305" spans="1:46">
      <c r="A305" t="s">
        <v>6526</v>
      </c>
      <c r="B305" s="6">
        <f>SUMIF('库存（子SKU）'!$C:$C,$A305,'库存（子SKU）'!D:D)</f>
        <v>0</v>
      </c>
      <c r="C305" s="6">
        <f>SUMIF('库存（子SKU）'!$C:$C,$A305,'库存（子SKU）'!E:E)</f>
        <v>0</v>
      </c>
      <c r="D305" s="6">
        <f>SUMIF('库存（子SKU）'!$C:$C,$A305,'库存（子SKU）'!F:F)</f>
        <v>0</v>
      </c>
      <c r="E305" s="6">
        <f>SUMIF('库存（子SKU）'!$C:$C,$A305,'库存（子SKU）'!G:G)</f>
        <v>0</v>
      </c>
      <c r="F305" s="7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23" t="str">
        <f t="shared" si="83"/>
        <v/>
      </c>
      <c r="W305" s="23" t="str">
        <f t="shared" si="84"/>
        <v/>
      </c>
      <c r="X305" s="23" t="str">
        <f t="shared" si="85"/>
        <v/>
      </c>
      <c r="Y305" s="23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23" t="str">
        <f t="shared" si="71"/>
        <v/>
      </c>
      <c r="AE305" s="23" t="str">
        <f t="shared" si="72"/>
        <v/>
      </c>
      <c r="AF305" s="23" t="str">
        <f t="shared" si="73"/>
        <v/>
      </c>
      <c r="AG305" s="23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0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23" t="str">
        <f t="shared" si="75"/>
        <v/>
      </c>
      <c r="AM305" s="23" t="str">
        <f t="shared" si="76"/>
        <v/>
      </c>
      <c r="AN305" s="23" t="str">
        <f t="shared" si="77"/>
        <v/>
      </c>
      <c r="AO305" s="23" t="str">
        <f t="shared" si="78"/>
        <v/>
      </c>
      <c r="AP305" s="8">
        <f t="shared" si="79"/>
        <v>0</v>
      </c>
      <c r="AQ305" s="8">
        <f t="shared" si="80"/>
        <v>0</v>
      </c>
      <c r="AR305" s="8">
        <f t="shared" si="81"/>
        <v>0</v>
      </c>
      <c r="AS305" t="str">
        <f t="shared" si="82"/>
        <v>库存为0</v>
      </c>
      <c r="AT305" s="24" t="str">
        <f>IFERROR(时间!$B$4+AS305,"上周无销量")</f>
        <v>上周无销量</v>
      </c>
    </row>
    <row r="306" spans="1:46">
      <c r="A306" t="s">
        <v>6563</v>
      </c>
      <c r="B306" s="6">
        <f>SUMIF('库存（子SKU）'!$C:$C,$A306,'库存（子SKU）'!D:D)</f>
        <v>0</v>
      </c>
      <c r="C306" s="6">
        <f>SUMIF('库存（子SKU）'!$C:$C,$A306,'库存（子SKU）'!E:E)</f>
        <v>0</v>
      </c>
      <c r="D306" s="6">
        <f>SUMIF('库存（子SKU）'!$C:$C,$A306,'库存（子SKU）'!F:F)</f>
        <v>0</v>
      </c>
      <c r="E306" s="6">
        <f>SUMIF('库存（子SKU）'!$C:$C,$A306,'库存（子SKU）'!G:G)</f>
        <v>0</v>
      </c>
      <c r="F306" s="7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 t="str">
        <f t="shared" si="73"/>
        <v/>
      </c>
      <c r="AG306" s="23" t="str">
        <f t="shared" si="74"/>
        <v/>
      </c>
      <c r="AH306">
        <f>SUMIF('库存（子SKU）'!$C:$C,$A306,'库存（子SKU）'!AJ:AJ)</f>
        <v>0</v>
      </c>
      <c r="AI306">
        <f>SUMIF('库存（子SKU）'!$C:$C,$A306,'库存（子SKU）'!AK:AK)</f>
        <v>0</v>
      </c>
      <c r="AJ306">
        <f>SUMIF('库存（子SKU）'!$C:$C,$A306,'库存（子SKU）'!AL:AL)</f>
        <v>0</v>
      </c>
      <c r="AK306">
        <f>SUMIF('库存（子SKU）'!$C:$C,$A306,'库存（子SKU）'!AM:AM)</f>
        <v>0</v>
      </c>
      <c r="AL306" s="23" t="str">
        <f t="shared" si="75"/>
        <v/>
      </c>
      <c r="AM306" s="23" t="str">
        <f t="shared" si="76"/>
        <v/>
      </c>
      <c r="AN306" s="23" t="str">
        <f t="shared" si="77"/>
        <v/>
      </c>
      <c r="AO306" s="23" t="str">
        <f t="shared" si="78"/>
        <v/>
      </c>
      <c r="AP306" s="8">
        <f t="shared" si="79"/>
        <v>0</v>
      </c>
      <c r="AQ306" s="8">
        <f t="shared" si="80"/>
        <v>0</v>
      </c>
      <c r="AR306" s="8">
        <f t="shared" si="81"/>
        <v>0</v>
      </c>
      <c r="AS306" t="str">
        <f t="shared" si="82"/>
        <v>库存为0</v>
      </c>
      <c r="AT306" s="24" t="str">
        <f>IFERROR(时间!$B$4+AS306,"上周无销量")</f>
        <v>上周无销量</v>
      </c>
    </row>
    <row r="307" spans="1:46">
      <c r="A307" t="s">
        <v>6577</v>
      </c>
      <c r="B307" s="6">
        <f>SUMIF('库存（子SKU）'!$C:$C,$A307,'库存（子SKU）'!D:D)</f>
        <v>0</v>
      </c>
      <c r="C307" s="6">
        <f>SUMIF('库存（子SKU）'!$C:$C,$A307,'库存（子SKU）'!E:E)</f>
        <v>0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 t="str">
        <f t="shared" si="72"/>
        <v/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95</v>
      </c>
      <c r="AI307">
        <f>SUMIF('库存（子SKU）'!$C:$C,$A307,'库存（子SKU）'!AK:AK)</f>
        <v>89</v>
      </c>
      <c r="AJ307">
        <f>SUMIF('库存（子SKU）'!$C:$C,$A307,'库存（子SKU）'!AL:AL)</f>
        <v>0</v>
      </c>
      <c r="AK307">
        <f>SUMIF('库存（子SKU）'!$C:$C,$A307,'库存（子SKU）'!AM:AM)</f>
        <v>6</v>
      </c>
      <c r="AL307" s="23">
        <f t="shared" si="75"/>
        <v>0</v>
      </c>
      <c r="AM307" s="23">
        <f t="shared" si="76"/>
        <v>0</v>
      </c>
      <c r="AN307" s="23" t="str">
        <f t="shared" si="77"/>
        <v/>
      </c>
      <c r="AO307" s="23">
        <f t="shared" si="78"/>
        <v>0</v>
      </c>
      <c r="AP307" s="8">
        <f t="shared" si="79"/>
        <v>0</v>
      </c>
      <c r="AQ307" s="8">
        <f t="shared" si="80"/>
        <v>0</v>
      </c>
      <c r="AR307" s="8">
        <f t="shared" si="81"/>
        <v>0</v>
      </c>
      <c r="AS307" t="str">
        <f t="shared" si="82"/>
        <v>库存为0</v>
      </c>
      <c r="AT307" s="24" t="str">
        <f>IFERROR(时间!$B$4+AS307,"上周无销量")</f>
        <v>上周无销量</v>
      </c>
    </row>
    <row r="308" spans="1:46">
      <c r="A308" t="s">
        <v>6583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512</v>
      </c>
      <c r="AI308">
        <f>SUMIF('库存（子SKU）'!$C:$C,$A308,'库存（子SKU）'!AK:AK)</f>
        <v>343</v>
      </c>
      <c r="AJ308">
        <f>SUMIF('库存（子SKU）'!$C:$C,$A308,'库存（子SKU）'!AL:AL)</f>
        <v>0</v>
      </c>
      <c r="AK308">
        <f>SUMIF('库存（子SKU）'!$C:$C,$A308,'库存（子SKU）'!AM:AM)</f>
        <v>349</v>
      </c>
      <c r="AL308" s="23">
        <f t="shared" si="75"/>
        <v>0</v>
      </c>
      <c r="AM308" s="23">
        <f t="shared" si="76"/>
        <v>0</v>
      </c>
      <c r="AN308" s="23" t="str">
        <f t="shared" si="77"/>
        <v/>
      </c>
      <c r="AO308" s="23">
        <f t="shared" si="78"/>
        <v>0</v>
      </c>
      <c r="AP308" s="8">
        <f t="shared" si="79"/>
        <v>0</v>
      </c>
      <c r="AQ308" s="8">
        <f t="shared" si="80"/>
        <v>0</v>
      </c>
      <c r="AR308" s="8">
        <f t="shared" si="81"/>
        <v>0</v>
      </c>
      <c r="AS308" t="str">
        <f t="shared" si="82"/>
        <v>库存为0</v>
      </c>
      <c r="AT308" s="24" t="str">
        <f>IFERROR(时间!$B$4+AS308,"上周无销量")</f>
        <v>上周无销量</v>
      </c>
    </row>
    <row r="309" spans="1:46">
      <c r="A309" t="s">
        <v>6625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23" t="str">
        <f t="shared" si="75"/>
        <v/>
      </c>
      <c r="AM309" s="23" t="str">
        <f t="shared" si="76"/>
        <v/>
      </c>
      <c r="AN309" s="23" t="str">
        <f t="shared" si="77"/>
        <v/>
      </c>
      <c r="AO309" s="23" t="str">
        <f t="shared" si="78"/>
        <v/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6660</v>
      </c>
      <c r="B310" s="6">
        <f>SUMIF('库存（子SKU）'!$C:$C,$A310,'库存（子SKU）'!D:D)</f>
        <v>0</v>
      </c>
      <c r="C310" s="6">
        <f>SUMIF('库存（子SKU）'!$C:$C,$A310,'库存（子SKU）'!E:E)</f>
        <v>0</v>
      </c>
      <c r="D310" s="6">
        <f>SUMIF('库存（子SKU）'!$C:$C,$A310,'库存（子SKU）'!F:F)</f>
        <v>0</v>
      </c>
      <c r="E310" s="6">
        <f>SUMIF('库存（子SKU）'!$C:$C,$A310,'库存（子SKU）'!G:G)</f>
        <v>0</v>
      </c>
      <c r="F310" s="7" t="s">
        <v>54</v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0</v>
      </c>
      <c r="AI310">
        <f>SUMIF('库存（子SKU）'!$C:$C,$A310,'库存（子SKU）'!AK:AK)</f>
        <v>0</v>
      </c>
      <c r="AJ310">
        <f>SUMIF('库存（子SKU）'!$C:$C,$A310,'库存（子SKU）'!AL:AL)</f>
        <v>0</v>
      </c>
      <c r="AK310">
        <f>SUMIF('库存（子SKU）'!$C:$C,$A310,'库存（子SKU）'!AM:AM)</f>
        <v>0</v>
      </c>
      <c r="AL310" s="23" t="str">
        <f t="shared" si="75"/>
        <v/>
      </c>
      <c r="AM310" s="23" t="str">
        <f t="shared" si="76"/>
        <v/>
      </c>
      <c r="AN310" s="23" t="str">
        <f t="shared" si="77"/>
        <v/>
      </c>
      <c r="AO310" s="23" t="str">
        <f t="shared" si="78"/>
        <v/>
      </c>
      <c r="AP310" s="8">
        <f t="shared" si="79"/>
        <v>0</v>
      </c>
      <c r="AQ310" s="8">
        <f t="shared" si="80"/>
        <v>0</v>
      </c>
      <c r="AR310" s="8">
        <f t="shared" si="81"/>
        <v>0</v>
      </c>
      <c r="AS310" t="str">
        <f t="shared" si="82"/>
        <v>库存为0</v>
      </c>
      <c r="AT310" s="24" t="str">
        <f>IFERROR(时间!$B$4+AS310,"上周无销量")</f>
        <v>上周无销量</v>
      </c>
    </row>
    <row r="311" spans="1:46">
      <c r="A311" t="s">
        <v>6679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 t="str">
        <f t="shared" si="75"/>
        <v/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6719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5</v>
      </c>
      <c r="AI312">
        <f>SUMIF('库存（子SKU）'!$C:$C,$A312,'库存（子SKU）'!AK:AK)</f>
        <v>2</v>
      </c>
      <c r="AJ312">
        <f>SUMIF('库存（子SKU）'!$C:$C,$A312,'库存（子SKU）'!AL:AL)</f>
        <v>0</v>
      </c>
      <c r="AK312">
        <f>SUMIF('库存（子SKU）'!$C:$C,$A312,'库存（子SKU）'!AM:AM)</f>
        <v>4</v>
      </c>
      <c r="AL312" s="23">
        <f t="shared" si="75"/>
        <v>0</v>
      </c>
      <c r="AM312" s="23">
        <f t="shared" si="76"/>
        <v>0</v>
      </c>
      <c r="AN312" s="23" t="str">
        <f t="shared" si="77"/>
        <v/>
      </c>
      <c r="AO312" s="23">
        <f t="shared" si="78"/>
        <v>0</v>
      </c>
      <c r="AP312" s="8">
        <f t="shared" si="79"/>
        <v>0</v>
      </c>
      <c r="AQ312" s="8">
        <f t="shared" si="80"/>
        <v>0</v>
      </c>
      <c r="AR312" s="8">
        <f t="shared" si="81"/>
        <v>0</v>
      </c>
      <c r="AS312" t="str">
        <f t="shared" si="82"/>
        <v>库存为0</v>
      </c>
      <c r="AT312" s="24" t="str">
        <f>IFERROR(时间!$B$4+AS312,"上周无销量")</f>
        <v>上周无销量</v>
      </c>
    </row>
    <row r="313" spans="1:46">
      <c r="A313" t="s">
        <v>6731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0</v>
      </c>
      <c r="AI313">
        <f>SUMIF('库存（子SKU）'!$C:$C,$A313,'库存（子SKU）'!AK:AK)</f>
        <v>0</v>
      </c>
      <c r="AJ313">
        <f>SUMIF('库存（子SKU）'!$C:$C,$A313,'库存（子SKU）'!AL:AL)</f>
        <v>0</v>
      </c>
      <c r="AK313">
        <f>SUMIF('库存（子SKU）'!$C:$C,$A313,'库存（子SKU）'!AM:AM)</f>
        <v>0</v>
      </c>
      <c r="AL313" s="23" t="str">
        <f t="shared" si="75"/>
        <v/>
      </c>
      <c r="AM313" s="23" t="str">
        <f t="shared" si="76"/>
        <v/>
      </c>
      <c r="AN313" s="23" t="str">
        <f t="shared" si="77"/>
        <v/>
      </c>
      <c r="AO313" s="23" t="str">
        <f t="shared" si="78"/>
        <v/>
      </c>
      <c r="AP313" s="8">
        <f t="shared" si="79"/>
        <v>0</v>
      </c>
      <c r="AQ313" s="8">
        <f t="shared" si="80"/>
        <v>0</v>
      </c>
      <c r="AR313" s="8">
        <f t="shared" si="81"/>
        <v>0</v>
      </c>
      <c r="AS313" t="str">
        <f t="shared" si="82"/>
        <v>库存为0</v>
      </c>
      <c r="AT313" s="24" t="str">
        <f>IFERROR(时间!$B$4+AS313,"上周无销量")</f>
        <v>上周无销量</v>
      </c>
    </row>
    <row r="314" spans="1:46">
      <c r="A314" t="s">
        <v>6735</v>
      </c>
      <c r="B314" s="6">
        <f>SUMIF('库存（子SKU）'!$C:$C,$A314,'库存（子SKU）'!D:D)</f>
        <v>0</v>
      </c>
      <c r="C314" s="6">
        <f>SUMIF('库存（子SKU）'!$C:$C,$A314,'库存（子SKU）'!E:E)</f>
        <v>0</v>
      </c>
      <c r="D314" s="6">
        <f>SUMIF('库存（子SKU）'!$C:$C,$A314,'库存（子SKU）'!F:F)</f>
        <v>0</v>
      </c>
      <c r="E314" s="6">
        <f>SUMIF('库存（子SKU）'!$C:$C,$A314,'库存（子SKU）'!G:G)</f>
        <v>0</v>
      </c>
      <c r="F314" s="7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 t="str">
        <f t="shared" si="72"/>
        <v/>
      </c>
      <c r="AF314" s="23" t="str">
        <f t="shared" si="73"/>
        <v/>
      </c>
      <c r="AG314" s="23" t="str">
        <f t="shared" si="74"/>
        <v/>
      </c>
      <c r="AH314">
        <f>SUMIF('库存（子SKU）'!$C:$C,$A314,'库存（子SKU）'!AJ:AJ)</f>
        <v>19</v>
      </c>
      <c r="AI314">
        <f>SUMIF('库存（子SKU）'!$C:$C,$A314,'库存（子SKU）'!AK:AK)</f>
        <v>8</v>
      </c>
      <c r="AJ314">
        <f>SUMIF('库存（子SKU）'!$C:$C,$A314,'库存（子SKU）'!AL:AL)</f>
        <v>0</v>
      </c>
      <c r="AK314">
        <f>SUMIF('库存（子SKU）'!$C:$C,$A314,'库存（子SKU）'!AM:AM)</f>
        <v>48</v>
      </c>
      <c r="AL314" s="23">
        <f t="shared" si="75"/>
        <v>0</v>
      </c>
      <c r="AM314" s="23">
        <f t="shared" si="76"/>
        <v>0</v>
      </c>
      <c r="AN314" s="23" t="str">
        <f t="shared" si="77"/>
        <v/>
      </c>
      <c r="AO314" s="23">
        <f t="shared" si="78"/>
        <v>0</v>
      </c>
      <c r="AP314" s="8">
        <f t="shared" si="79"/>
        <v>0</v>
      </c>
      <c r="AQ314" s="8">
        <f t="shared" si="80"/>
        <v>0</v>
      </c>
      <c r="AR314" s="8">
        <f t="shared" si="81"/>
        <v>0</v>
      </c>
      <c r="AS314" t="str">
        <f t="shared" si="82"/>
        <v>库存为0</v>
      </c>
      <c r="AT314" s="24" t="str">
        <f>IFERROR(时间!$B$4+AS314,"上周无销量")</f>
        <v>上周无销量</v>
      </c>
    </row>
    <row r="315" spans="1:46">
      <c r="A315" t="s">
        <v>6756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111</v>
      </c>
      <c r="AI315">
        <f>SUMIF('库存（子SKU）'!$C:$C,$A315,'库存（子SKU）'!AK:AK)</f>
        <v>139</v>
      </c>
      <c r="AJ315">
        <f>SUMIF('库存（子SKU）'!$C:$C,$A315,'库存（子SKU）'!AL:AL)</f>
        <v>0</v>
      </c>
      <c r="AK315">
        <f>SUMIF('库存（子SKU）'!$C:$C,$A315,'库存（子SKU）'!AM:AM)</f>
        <v>30</v>
      </c>
      <c r="AL315" s="23">
        <f t="shared" si="75"/>
        <v>0</v>
      </c>
      <c r="AM315" s="23">
        <f t="shared" si="76"/>
        <v>0</v>
      </c>
      <c r="AN315" s="23" t="str">
        <f t="shared" si="77"/>
        <v/>
      </c>
      <c r="AO315" s="23">
        <f t="shared" si="78"/>
        <v>0</v>
      </c>
      <c r="AP315" s="8">
        <f t="shared" si="79"/>
        <v>0</v>
      </c>
      <c r="AQ315" s="8">
        <f t="shared" si="80"/>
        <v>0</v>
      </c>
      <c r="AR315" s="8">
        <f t="shared" si="81"/>
        <v>0</v>
      </c>
      <c r="AS315" t="str">
        <f t="shared" si="82"/>
        <v>库存为0</v>
      </c>
      <c r="AT315" s="24" t="str">
        <f>IFERROR(时间!$B$4+AS315,"上周无销量")</f>
        <v>上周无销量</v>
      </c>
    </row>
    <row r="316" spans="1:46">
      <c r="A316" t="s">
        <v>6762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0</v>
      </c>
      <c r="E316" s="6">
        <f>SUMIF('库存（子SKU）'!$C:$C,$A316,'库存（子SKU）'!G:G)</f>
        <v>0</v>
      </c>
      <c r="F316" s="7" t="s">
        <v>54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 t="str">
        <f t="shared" si="73"/>
        <v/>
      </c>
      <c r="AG316" s="23" t="str">
        <f t="shared" si="74"/>
        <v/>
      </c>
      <c r="AH316">
        <f>SUMIF('库存（子SKU）'!$C:$C,$A316,'库存（子SKU）'!AJ:AJ)</f>
        <v>11</v>
      </c>
      <c r="AI316">
        <f>SUMIF('库存（子SKU）'!$C:$C,$A316,'库存（子SKU）'!AK:AK)</f>
        <v>9</v>
      </c>
      <c r="AJ316">
        <f>SUMIF('库存（子SKU）'!$C:$C,$A316,'库存（子SKU）'!AL:AL)</f>
        <v>0</v>
      </c>
      <c r="AK316">
        <f>SUMIF('库存（子SKU）'!$C:$C,$A316,'库存（子SKU）'!AM:AM)</f>
        <v>8</v>
      </c>
      <c r="AL316" s="23">
        <f t="shared" si="75"/>
        <v>0</v>
      </c>
      <c r="AM316" s="23">
        <f t="shared" si="76"/>
        <v>0</v>
      </c>
      <c r="AN316" s="23" t="str">
        <f t="shared" si="77"/>
        <v/>
      </c>
      <c r="AO316" s="23">
        <f t="shared" si="78"/>
        <v>0</v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46">
      <c r="A317" t="s">
        <v>6778</v>
      </c>
      <c r="B317" s="6">
        <f>SUMIF('库存（子SKU）'!$C:$C,$A317,'库存（子SKU）'!D:D)</f>
        <v>0</v>
      </c>
      <c r="C317" s="6">
        <f>SUMIF('库存（子SKU）'!$C:$C,$A317,'库存（子SKU）'!E:E)</f>
        <v>0</v>
      </c>
      <c r="D317" s="6">
        <f>SUMIF('库存（子SKU）'!$C:$C,$A317,'库存（子SKU）'!F:F)</f>
        <v>0</v>
      </c>
      <c r="E317" s="6">
        <f>SUMIF('库存（子SKU）'!$C:$C,$A317,'库存（子SKU）'!G:G)</f>
        <v>0</v>
      </c>
      <c r="F317" s="7" t="s">
        <v>54</v>
      </c>
      <c r="G317">
        <f>SUMIF('库存（子SKU）'!$C:$C,$A317,'库存（子SKU）'!I:I)</f>
        <v>0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0</v>
      </c>
      <c r="L317">
        <f>SUMIF('库存（子SKU）'!$C:$C,$A317,'库存（子SKU）'!N:N)</f>
        <v>0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23" t="str">
        <f t="shared" si="83"/>
        <v/>
      </c>
      <c r="W317" s="23" t="str">
        <f t="shared" si="84"/>
        <v/>
      </c>
      <c r="X317" s="23" t="str">
        <f t="shared" si="85"/>
        <v/>
      </c>
      <c r="Y317" s="23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23" t="str">
        <f t="shared" si="71"/>
        <v/>
      </c>
      <c r="AE317" s="23" t="str">
        <f t="shared" si="72"/>
        <v/>
      </c>
      <c r="AF317" s="23" t="str">
        <f t="shared" si="73"/>
        <v/>
      </c>
      <c r="AG317" s="23" t="str">
        <f t="shared" si="74"/>
        <v/>
      </c>
      <c r="AH317">
        <f>SUMIF('库存（子SKU）'!$C:$C,$A317,'库存（子SKU）'!AJ:AJ)</f>
        <v>30</v>
      </c>
      <c r="AI317">
        <f>SUMIF('库存（子SKU）'!$C:$C,$A317,'库存（子SKU）'!AK:AK)</f>
        <v>26</v>
      </c>
      <c r="AJ317">
        <f>SUMIF('库存（子SKU）'!$C:$C,$A317,'库存（子SKU）'!AL:AL)</f>
        <v>0</v>
      </c>
      <c r="AK317">
        <f>SUMIF('库存（子SKU）'!$C:$C,$A317,'库存（子SKU）'!AM:AM)</f>
        <v>87</v>
      </c>
      <c r="AL317" s="23">
        <f t="shared" si="75"/>
        <v>0</v>
      </c>
      <c r="AM317" s="23">
        <f t="shared" si="76"/>
        <v>0</v>
      </c>
      <c r="AN317" s="23" t="str">
        <f t="shared" si="77"/>
        <v/>
      </c>
      <c r="AO317" s="23">
        <f t="shared" si="78"/>
        <v>0</v>
      </c>
      <c r="AP317" s="8">
        <f t="shared" si="79"/>
        <v>0</v>
      </c>
      <c r="AQ317" s="8">
        <f t="shared" si="80"/>
        <v>0</v>
      </c>
      <c r="AR317" s="8">
        <f t="shared" si="81"/>
        <v>0</v>
      </c>
      <c r="AS317" t="str">
        <f t="shared" si="82"/>
        <v>库存为0</v>
      </c>
      <c r="AT317" s="24" t="str">
        <f>IFERROR(时间!$B$4+AS317,"上周无销量")</f>
        <v>上周无销量</v>
      </c>
    </row>
    <row r="318" spans="1:46">
      <c r="A318" t="s">
        <v>6791</v>
      </c>
      <c r="B318" s="6">
        <f>SUMIF('库存（子SKU）'!$C:$C,$A318,'库存（子SKU）'!D:D)</f>
        <v>0</v>
      </c>
      <c r="C318" s="6">
        <f>SUMIF('库存（子SKU）'!$C:$C,$A318,'库存（子SKU）'!E:E)</f>
        <v>0</v>
      </c>
      <c r="D318" s="6">
        <f>SUMIF('库存（子SKU）'!$C:$C,$A318,'库存（子SKU）'!F:F)</f>
        <v>0</v>
      </c>
      <c r="E318" s="6">
        <f>SUMIF('库存（子SKU）'!$C:$C,$A318,'库存（子SKU）'!G:G)</f>
        <v>0</v>
      </c>
      <c r="F318" s="7" t="s">
        <v>54</v>
      </c>
      <c r="G318">
        <f>SUMIF('库存（子SKU）'!$C:$C,$A318,'库存（子SKU）'!I:I)</f>
        <v>0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0</v>
      </c>
      <c r="L318">
        <f>SUMIF('库存（子SKU）'!$C:$C,$A318,'库存（子SKU）'!N:N)</f>
        <v>0</v>
      </c>
      <c r="M318">
        <f>SUMIF('库存（子SKU）'!$C:$C,$A318,'库存（子SKU）'!O:O)</f>
        <v>0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23" t="str">
        <f t="shared" si="83"/>
        <v/>
      </c>
      <c r="W318" s="23" t="str">
        <f t="shared" si="84"/>
        <v/>
      </c>
      <c r="X318" s="23" t="str">
        <f t="shared" si="85"/>
        <v/>
      </c>
      <c r="Y318" s="23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23" t="str">
        <f t="shared" si="71"/>
        <v/>
      </c>
      <c r="AE318" s="23" t="str">
        <f t="shared" si="72"/>
        <v/>
      </c>
      <c r="AF318" s="23" t="str">
        <f t="shared" si="73"/>
        <v/>
      </c>
      <c r="AG318" s="23" t="str">
        <f t="shared" si="74"/>
        <v/>
      </c>
      <c r="AH318">
        <f>SUMIF('库存（子SKU）'!$C:$C,$A318,'库存（子SKU）'!AJ:AJ)</f>
        <v>13</v>
      </c>
      <c r="AI318">
        <f>SUMIF('库存（子SKU）'!$C:$C,$A318,'库存（子SKU）'!AK:AK)</f>
        <v>8</v>
      </c>
      <c r="AJ318">
        <f>SUMIF('库存（子SKU）'!$C:$C,$A318,'库存（子SKU）'!AL:AL)</f>
        <v>0</v>
      </c>
      <c r="AK318">
        <f>SUMIF('库存（子SKU）'!$C:$C,$A318,'库存（子SKU）'!AM:AM)</f>
        <v>18</v>
      </c>
      <c r="AL318" s="23">
        <f t="shared" si="75"/>
        <v>0</v>
      </c>
      <c r="AM318" s="23">
        <f t="shared" si="76"/>
        <v>0</v>
      </c>
      <c r="AN318" s="23" t="str">
        <f t="shared" si="77"/>
        <v/>
      </c>
      <c r="AO318" s="23">
        <f t="shared" si="78"/>
        <v>0</v>
      </c>
      <c r="AP318" s="8">
        <f t="shared" si="79"/>
        <v>0</v>
      </c>
      <c r="AQ318" s="8">
        <f t="shared" si="80"/>
        <v>0</v>
      </c>
      <c r="AR318" s="8">
        <f t="shared" si="81"/>
        <v>0</v>
      </c>
      <c r="AS318" t="str">
        <f t="shared" si="82"/>
        <v>库存为0</v>
      </c>
      <c r="AT318" s="24" t="str">
        <f>IFERROR(时间!$B$4+AS318,"上周无销量")</f>
        <v>上周无销量</v>
      </c>
    </row>
    <row r="319" spans="1:46">
      <c r="A319" t="s">
        <v>6799</v>
      </c>
      <c r="B319" s="6">
        <f>SUMIF('库存（子SKU）'!$C:$C,$A319,'库存（子SKU）'!D:D)</f>
        <v>0</v>
      </c>
      <c r="C319" s="6">
        <f>SUMIF('库存（子SKU）'!$C:$C,$A319,'库存（子SKU）'!E:E)</f>
        <v>0</v>
      </c>
      <c r="D319" s="6">
        <f>SUMIF('库存（子SKU）'!$C:$C,$A319,'库存（子SKU）'!F:F)</f>
        <v>0</v>
      </c>
      <c r="E319" s="6">
        <f>SUMIF('库存（子SKU）'!$C:$C,$A319,'库存（子SKU）'!G:G)</f>
        <v>0</v>
      </c>
      <c r="F319" s="7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23" t="str">
        <f t="shared" si="83"/>
        <v/>
      </c>
      <c r="W319" s="23" t="str">
        <f t="shared" si="84"/>
        <v/>
      </c>
      <c r="X319" s="23" t="str">
        <f t="shared" si="85"/>
        <v/>
      </c>
      <c r="Y319" s="23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23" t="str">
        <f t="shared" si="71"/>
        <v/>
      </c>
      <c r="AE319" s="23" t="str">
        <f t="shared" si="72"/>
        <v/>
      </c>
      <c r="AF319" s="23" t="str">
        <f t="shared" si="73"/>
        <v/>
      </c>
      <c r="AG319" s="23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0</v>
      </c>
      <c r="AJ319">
        <f>SUMIF('库存（子SKU）'!$C:$C,$A319,'库存（子SKU）'!AL:AL)</f>
        <v>0</v>
      </c>
      <c r="AK319">
        <f>SUMIF('库存（子SKU）'!$C:$C,$A319,'库存（子SKU）'!AM:AM)</f>
        <v>0</v>
      </c>
      <c r="AL319" s="23" t="str">
        <f t="shared" si="75"/>
        <v/>
      </c>
      <c r="AM319" s="23" t="str">
        <f t="shared" si="76"/>
        <v/>
      </c>
      <c r="AN319" s="23" t="str">
        <f t="shared" si="77"/>
        <v/>
      </c>
      <c r="AO319" s="23" t="str">
        <f t="shared" si="78"/>
        <v/>
      </c>
      <c r="AP319" s="8">
        <f t="shared" si="79"/>
        <v>0</v>
      </c>
      <c r="AQ319" s="8">
        <f t="shared" si="80"/>
        <v>0</v>
      </c>
      <c r="AR319" s="8">
        <f t="shared" si="81"/>
        <v>0</v>
      </c>
      <c r="AS319" t="str">
        <f t="shared" si="82"/>
        <v>库存为0</v>
      </c>
      <c r="AT319" s="24" t="str">
        <f>IFERROR(时间!$B$4+AS319,"上周无销量")</f>
        <v>上周无销量</v>
      </c>
    </row>
    <row r="320" spans="1:46">
      <c r="A320" t="s">
        <v>6836</v>
      </c>
      <c r="B320" s="6">
        <f>SUMIF('库存（子SKU）'!$C:$C,$A320,'库存（子SKU）'!D:D)</f>
        <v>0</v>
      </c>
      <c r="C320" s="6">
        <f>SUMIF('库存（子SKU）'!$C:$C,$A320,'库存（子SKU）'!E:E)</f>
        <v>0</v>
      </c>
      <c r="D320" s="6">
        <f>SUMIF('库存（子SKU）'!$C:$C,$A320,'库存（子SKU）'!F:F)</f>
        <v>0</v>
      </c>
      <c r="E320" s="6">
        <f>SUMIF('库存（子SKU）'!$C:$C,$A320,'库存（子SKU）'!G:G)</f>
        <v>0</v>
      </c>
      <c r="F320" s="7" t="s">
        <v>54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23" t="str">
        <f t="shared" si="83"/>
        <v/>
      </c>
      <c r="W320" s="23" t="str">
        <f t="shared" si="84"/>
        <v/>
      </c>
      <c r="X320" s="23" t="str">
        <f t="shared" si="85"/>
        <v/>
      </c>
      <c r="Y320" s="23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23" t="str">
        <f t="shared" si="71"/>
        <v/>
      </c>
      <c r="AE320" s="23" t="str">
        <f t="shared" si="72"/>
        <v/>
      </c>
      <c r="AF320" s="23" t="str">
        <f t="shared" si="73"/>
        <v/>
      </c>
      <c r="AG320" s="23" t="str">
        <f t="shared" si="74"/>
        <v/>
      </c>
      <c r="AH320">
        <f>SUMIF('库存（子SKU）'!$C:$C,$A320,'库存（子SKU）'!AJ:AJ)</f>
        <v>33</v>
      </c>
      <c r="AI320">
        <f>SUMIF('库存（子SKU）'!$C:$C,$A320,'库存（子SKU）'!AK:AK)</f>
        <v>54</v>
      </c>
      <c r="AJ320">
        <f>SUMIF('库存（子SKU）'!$C:$C,$A320,'库存（子SKU）'!AL:AL)</f>
        <v>0</v>
      </c>
      <c r="AK320">
        <f>SUMIF('库存（子SKU）'!$C:$C,$A320,'库存（子SKU）'!AM:AM)</f>
        <v>69</v>
      </c>
      <c r="AL320" s="23">
        <f t="shared" si="75"/>
        <v>0</v>
      </c>
      <c r="AM320" s="23">
        <f t="shared" si="76"/>
        <v>0</v>
      </c>
      <c r="AN320" s="23" t="str">
        <f t="shared" si="77"/>
        <v/>
      </c>
      <c r="AO320" s="23">
        <f t="shared" si="78"/>
        <v>0</v>
      </c>
      <c r="AP320" s="8">
        <f t="shared" si="79"/>
        <v>0</v>
      </c>
      <c r="AQ320" s="8">
        <f t="shared" si="80"/>
        <v>0</v>
      </c>
      <c r="AR320" s="8">
        <f t="shared" si="81"/>
        <v>0</v>
      </c>
      <c r="AS320" t="str">
        <f t="shared" si="82"/>
        <v>库存为0</v>
      </c>
      <c r="AT320" s="24" t="str">
        <f>IFERROR(时间!$B$4+AS320,"上周无销量")</f>
        <v>上周无销量</v>
      </c>
    </row>
    <row r="321" spans="1:46">
      <c r="A321" t="s">
        <v>6882</v>
      </c>
      <c r="B321" s="6">
        <f>SUMIF('库存（子SKU）'!$C:$C,$A321,'库存（子SKU）'!D:D)</f>
        <v>0</v>
      </c>
      <c r="C321" s="6">
        <f>SUMIF('库存（子SKU）'!$C:$C,$A321,'库存（子SKU）'!E:E)</f>
        <v>0</v>
      </c>
      <c r="D321" s="6">
        <f>SUMIF('库存（子SKU）'!$C:$C,$A321,'库存（子SKU）'!F:F)</f>
        <v>0</v>
      </c>
      <c r="E321" s="6">
        <f>SUMIF('库存（子SKU）'!$C:$C,$A321,'库存（子SKU）'!G:G)</f>
        <v>0</v>
      </c>
      <c r="F321" s="7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23" t="str">
        <f t="shared" si="83"/>
        <v/>
      </c>
      <c r="W321" s="23" t="str">
        <f t="shared" si="84"/>
        <v/>
      </c>
      <c r="X321" s="23" t="str">
        <f t="shared" si="85"/>
        <v/>
      </c>
      <c r="Y321" s="23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23" t="str">
        <f t="shared" si="71"/>
        <v/>
      </c>
      <c r="AE321" s="23" t="str">
        <f t="shared" si="72"/>
        <v/>
      </c>
      <c r="AF321" s="23" t="str">
        <f t="shared" si="73"/>
        <v/>
      </c>
      <c r="AG321" s="23" t="str">
        <f t="shared" si="74"/>
        <v/>
      </c>
      <c r="AH321">
        <f>SUMIF('库存（子SKU）'!$C:$C,$A321,'库存（子SKU）'!AJ:AJ)</f>
        <v>0</v>
      </c>
      <c r="AI321">
        <f>SUMIF('库存（子SKU）'!$C:$C,$A321,'库存（子SKU）'!AK:AK)</f>
        <v>0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23" t="str">
        <f t="shared" si="75"/>
        <v/>
      </c>
      <c r="AM321" s="23" t="str">
        <f t="shared" si="76"/>
        <v/>
      </c>
      <c r="AN321" s="23" t="str">
        <f t="shared" si="77"/>
        <v/>
      </c>
      <c r="AO321" s="23" t="str">
        <f t="shared" si="78"/>
        <v/>
      </c>
      <c r="AP321" s="8">
        <f t="shared" si="79"/>
        <v>0</v>
      </c>
      <c r="AQ321" s="8">
        <f t="shared" si="80"/>
        <v>0</v>
      </c>
      <c r="AR321" s="8">
        <f t="shared" si="81"/>
        <v>0</v>
      </c>
      <c r="AS321" t="str">
        <f t="shared" si="82"/>
        <v>库存为0</v>
      </c>
      <c r="AT321" s="24" t="str">
        <f>IFERROR(时间!$B$4+AS321,"上周无销量")</f>
        <v>上周无销量</v>
      </c>
    </row>
    <row r="322" spans="1:46">
      <c r="A322" t="s">
        <v>6953</v>
      </c>
      <c r="B322" s="6">
        <f>SUMIF('库存（子SKU）'!$C:$C,$A322,'库存（子SKU）'!D:D)</f>
        <v>0</v>
      </c>
      <c r="C322" s="6">
        <f>SUMIF('库存（子SKU）'!$C:$C,$A322,'库存（子SKU）'!E:E)</f>
        <v>0</v>
      </c>
      <c r="D322" s="6">
        <f>SUMIF('库存（子SKU）'!$C:$C,$A322,'库存（子SKU）'!F:F)</f>
        <v>0</v>
      </c>
      <c r="E322" s="6">
        <f>SUMIF('库存（子SKU）'!$C:$C,$A322,'库存（子SKU）'!G:G)</f>
        <v>0</v>
      </c>
      <c r="F322" s="7" t="s">
        <v>54</v>
      </c>
      <c r="G322">
        <f>SUMIF('库存（子SKU）'!$C:$C,$A322,'库存（子SKU）'!I:I)</f>
        <v>0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0</v>
      </c>
      <c r="K322">
        <f t="shared" si="70"/>
        <v>0</v>
      </c>
      <c r="L322">
        <f>SUMIF('库存（子SKU）'!$C:$C,$A322,'库存（子SKU）'!N:N)</f>
        <v>0</v>
      </c>
      <c r="M322">
        <f>SUMIF('库存（子SKU）'!$C:$C,$A322,'库存（子SKU）'!O:O)</f>
        <v>0</v>
      </c>
      <c r="N322">
        <f>SUMIF('库存（子SKU）'!$C:$C,$A322,'库存（子SKU）'!P:P)</f>
        <v>0</v>
      </c>
      <c r="O322">
        <f>SUMIF('库存（子SKU）'!$C:$C,$A322,'库存（子SKU）'!Q:Q)</f>
        <v>0</v>
      </c>
      <c r="P322">
        <f>SUMIF('库存（子SKU）'!$C:$C,$A322,'库存（子SKU）'!R:R)</f>
        <v>0</v>
      </c>
      <c r="Q322">
        <f>SUMIF('库存（子SKU）'!$C:$C,$A322,'库存（子SKU）'!S:S)</f>
        <v>0</v>
      </c>
      <c r="R322">
        <f>SUMIF('库存（子SKU）'!$C:$C,$A322,'库存（子SKU）'!T:T)</f>
        <v>0</v>
      </c>
      <c r="S322">
        <f>SUMIF('库存（子SKU）'!$C:$C,$A322,'库存（子SKU）'!U:U)</f>
        <v>0</v>
      </c>
      <c r="T322">
        <f>SUMIF('库存（子SKU）'!$C:$C,$A322,'库存（子SKU）'!V:V)</f>
        <v>0</v>
      </c>
      <c r="U322">
        <f>SUMIF('库存（子SKU）'!$C:$C,$A322,'库存（子SKU）'!W:W)</f>
        <v>0</v>
      </c>
      <c r="V322" s="23" t="str">
        <f t="shared" si="83"/>
        <v/>
      </c>
      <c r="W322" s="23" t="str">
        <f t="shared" si="84"/>
        <v/>
      </c>
      <c r="X322" s="23" t="str">
        <f t="shared" si="85"/>
        <v/>
      </c>
      <c r="Y322" s="23" t="str">
        <f t="shared" si="86"/>
        <v/>
      </c>
      <c r="Z322">
        <f>SUMIF('库存（子SKU）'!$C:$C,$A322,'库存（子SKU）'!AB:AB)</f>
        <v>0</v>
      </c>
      <c r="AA322">
        <f>SUMIF('库存（子SKU）'!$C:$C,$A322,'库存（子SKU）'!AC:AC)</f>
        <v>0</v>
      </c>
      <c r="AB322">
        <f>SUMIF('库存（子SKU）'!$C:$C,$A322,'库存（子SKU）'!AD:AD)</f>
        <v>0</v>
      </c>
      <c r="AC322">
        <f>SUMIF('库存（子SKU）'!$C:$C,$A322,'库存（子SKU）'!AE:AE)</f>
        <v>0</v>
      </c>
      <c r="AD322" s="23" t="str">
        <f t="shared" si="71"/>
        <v/>
      </c>
      <c r="AE322" s="23" t="str">
        <f t="shared" si="72"/>
        <v/>
      </c>
      <c r="AF322" s="23" t="str">
        <f t="shared" si="73"/>
        <v/>
      </c>
      <c r="AG322" s="23" t="str">
        <f t="shared" si="74"/>
        <v/>
      </c>
      <c r="AH322">
        <f>SUMIF('库存（子SKU）'!$C:$C,$A322,'库存（子SKU）'!AJ:AJ)</f>
        <v>0</v>
      </c>
      <c r="AI322">
        <f>SUMIF('库存（子SKU）'!$C:$C,$A322,'库存（子SKU）'!AK:AK)</f>
        <v>0</v>
      </c>
      <c r="AJ322">
        <f>SUMIF('库存（子SKU）'!$C:$C,$A322,'库存（子SKU）'!AL:AL)</f>
        <v>0</v>
      </c>
      <c r="AK322">
        <f>SUMIF('库存（子SKU）'!$C:$C,$A322,'库存（子SKU）'!AM:AM)</f>
        <v>0</v>
      </c>
      <c r="AL322" s="23" t="str">
        <f t="shared" si="75"/>
        <v/>
      </c>
      <c r="AM322" s="23" t="str">
        <f t="shared" si="76"/>
        <v/>
      </c>
      <c r="AN322" s="23" t="str">
        <f t="shared" si="77"/>
        <v/>
      </c>
      <c r="AO322" s="23" t="str">
        <f t="shared" si="78"/>
        <v/>
      </c>
      <c r="AP322" s="8">
        <f t="shared" si="79"/>
        <v>0</v>
      </c>
      <c r="AQ322" s="8">
        <f t="shared" si="80"/>
        <v>0</v>
      </c>
      <c r="AR322" s="8">
        <f t="shared" si="81"/>
        <v>0</v>
      </c>
      <c r="AS322" t="str">
        <f t="shared" si="82"/>
        <v>库存为0</v>
      </c>
      <c r="AT322" s="24" t="str">
        <f>IFERROR(时间!$B$4+AS322,"上周无销量")</f>
        <v>上周无销量</v>
      </c>
    </row>
    <row r="323" spans="1:46">
      <c r="A323" t="s">
        <v>6964</v>
      </c>
      <c r="B323" s="6">
        <f>SUMIF('库存（子SKU）'!$C:$C,$A323,'库存（子SKU）'!D:D)</f>
        <v>0</v>
      </c>
      <c r="C323" s="6">
        <f>SUMIF('库存（子SKU）'!$C:$C,$A323,'库存（子SKU）'!E:E)</f>
        <v>0</v>
      </c>
      <c r="D323" s="6">
        <f>SUMIF('库存（子SKU）'!$C:$C,$A323,'库存（子SKU）'!F:F)</f>
        <v>0</v>
      </c>
      <c r="E323" s="6">
        <f>SUMIF('库存（子SKU）'!$C:$C,$A323,'库存（子SKU）'!G:G)</f>
        <v>0</v>
      </c>
      <c r="F323" s="7" t="s">
        <v>54</v>
      </c>
      <c r="G323">
        <f>SUMIF('库存（子SKU）'!$C:$C,$A323,'库存（子SKU）'!I:I)</f>
        <v>0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0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23" t="str">
        <f t="shared" si="83"/>
        <v/>
      </c>
      <c r="W323" s="23" t="str">
        <f t="shared" si="84"/>
        <v/>
      </c>
      <c r="X323" s="23" t="str">
        <f t="shared" si="85"/>
        <v/>
      </c>
      <c r="Y323" s="23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23" t="str">
        <f t="shared" si="71"/>
        <v/>
      </c>
      <c r="AE323" s="23" t="str">
        <f t="shared" si="72"/>
        <v/>
      </c>
      <c r="AF323" s="23" t="str">
        <f t="shared" si="73"/>
        <v/>
      </c>
      <c r="AG323" s="23" t="str">
        <f t="shared" si="74"/>
        <v/>
      </c>
      <c r="AH323">
        <f>SUMIF('库存（子SKU）'!$C:$C,$A323,'库存（子SKU）'!AJ:AJ)</f>
        <v>0</v>
      </c>
      <c r="AI323">
        <f>SUMIF('库存（子SKU）'!$C:$C,$A323,'库存（子SKU）'!AK:AK)</f>
        <v>0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23" t="str">
        <f t="shared" si="75"/>
        <v/>
      </c>
      <c r="AM323" s="23" t="str">
        <f t="shared" si="76"/>
        <v/>
      </c>
      <c r="AN323" s="23" t="str">
        <f t="shared" si="77"/>
        <v/>
      </c>
      <c r="AO323" s="23" t="str">
        <f t="shared" si="78"/>
        <v/>
      </c>
      <c r="AP323" s="8">
        <f t="shared" si="79"/>
        <v>0</v>
      </c>
      <c r="AQ323" s="8">
        <f t="shared" si="80"/>
        <v>0</v>
      </c>
      <c r="AR323" s="8">
        <f t="shared" si="81"/>
        <v>0</v>
      </c>
      <c r="AS323" t="str">
        <f t="shared" si="82"/>
        <v>库存为0</v>
      </c>
      <c r="AT323" s="24" t="str">
        <f>IFERROR(时间!$B$4+AS323,"上周无销量")</f>
        <v>上周无销量</v>
      </c>
    </row>
    <row r="324" spans="1:46">
      <c r="A324" t="s">
        <v>6975</v>
      </c>
      <c r="B324" s="6">
        <f>SUMIF('库存（子SKU）'!$C:$C,$A324,'库存（子SKU）'!D:D)</f>
        <v>0</v>
      </c>
      <c r="C324" s="6">
        <f>SUMIF('库存（子SKU）'!$C:$C,$A324,'库存（子SKU）'!E:E)</f>
        <v>0</v>
      </c>
      <c r="D324" s="6">
        <f>SUMIF('库存（子SKU）'!$C:$C,$A324,'库存（子SKU）'!F:F)</f>
        <v>0</v>
      </c>
      <c r="E324" s="6">
        <f>SUMIF('库存（子SKU）'!$C:$C,$A324,'库存（子SKU）'!G:G)</f>
        <v>0</v>
      </c>
      <c r="F324" s="7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23" t="str">
        <f t="shared" si="83"/>
        <v/>
      </c>
      <c r="W324" s="23" t="str">
        <f t="shared" si="84"/>
        <v/>
      </c>
      <c r="X324" s="23" t="str">
        <f t="shared" si="85"/>
        <v/>
      </c>
      <c r="Y324" s="23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23" t="str">
        <f t="shared" si="71"/>
        <v/>
      </c>
      <c r="AE324" s="23" t="str">
        <f t="shared" si="72"/>
        <v/>
      </c>
      <c r="AF324" s="23" t="str">
        <f t="shared" si="73"/>
        <v/>
      </c>
      <c r="AG324" s="23" t="str">
        <f t="shared" si="74"/>
        <v/>
      </c>
      <c r="AH324">
        <f>SUMIF('库存（子SKU）'!$C:$C,$A324,'库存（子SKU）'!AJ:AJ)</f>
        <v>21</v>
      </c>
      <c r="AI324">
        <f>SUMIF('库存（子SKU）'!$C:$C,$A324,'库存（子SKU）'!AK:AK)</f>
        <v>33</v>
      </c>
      <c r="AJ324">
        <f>SUMIF('库存（子SKU）'!$C:$C,$A324,'库存（子SKU）'!AL:AL)</f>
        <v>0</v>
      </c>
      <c r="AK324">
        <f>SUMIF('库存（子SKU）'!$C:$C,$A324,'库存（子SKU）'!AM:AM)</f>
        <v>56</v>
      </c>
      <c r="AL324" s="23">
        <f t="shared" si="75"/>
        <v>0</v>
      </c>
      <c r="AM324" s="23">
        <f t="shared" si="76"/>
        <v>0</v>
      </c>
      <c r="AN324" s="23" t="str">
        <f t="shared" si="77"/>
        <v/>
      </c>
      <c r="AO324" s="23">
        <f t="shared" si="78"/>
        <v>0</v>
      </c>
      <c r="AP324" s="8">
        <f t="shared" si="79"/>
        <v>0</v>
      </c>
      <c r="AQ324" s="8">
        <f t="shared" si="80"/>
        <v>0</v>
      </c>
      <c r="AR324" s="8">
        <f t="shared" si="81"/>
        <v>0</v>
      </c>
      <c r="AS324" t="str">
        <f t="shared" si="82"/>
        <v>库存为0</v>
      </c>
      <c r="AT324" s="24" t="str">
        <f>IFERROR(时间!$B$4+AS324,"上周无销量")</f>
        <v>上周无销量</v>
      </c>
    </row>
    <row r="325" spans="1:46">
      <c r="A325" t="s">
        <v>6995</v>
      </c>
      <c r="B325" s="6">
        <f>SUMIF('库存（子SKU）'!$C:$C,$A325,'库存（子SKU）'!D:D)</f>
        <v>0</v>
      </c>
      <c r="C325" s="6">
        <f>SUMIF('库存（子SKU）'!$C:$C,$A325,'库存（子SKU）'!E:E)</f>
        <v>0</v>
      </c>
      <c r="D325" s="6">
        <f>SUMIF('库存（子SKU）'!$C:$C,$A325,'库存（子SKU）'!F:F)</f>
        <v>0</v>
      </c>
      <c r="E325" s="6">
        <f>SUMIF('库存（子SKU）'!$C:$C,$A325,'库存（子SKU）'!G:G)</f>
        <v>0</v>
      </c>
      <c r="F325" s="7" t="s">
        <v>54</v>
      </c>
      <c r="G325">
        <f>SUMIF('库存（子SKU）'!$C:$C,$A325,'库存（子SKU）'!I:I)</f>
        <v>0</v>
      </c>
      <c r="H325">
        <f>SUMIF('库存（子SKU）'!$C:$C,$A325,'库存（子SKU）'!J:J)</f>
        <v>0</v>
      </c>
      <c r="I325">
        <f>SUMIF('库存（子SKU）'!$C:$C,$A325,'库存（子SKU）'!K:K)</f>
        <v>0</v>
      </c>
      <c r="J325">
        <f>SUMIF('库存（子SKU）'!$C:$C,$A325,'库存（子SKU）'!L:L)</f>
        <v>0</v>
      </c>
      <c r="K325">
        <f t="shared" ref="K325:K370" si="87">SUM(G325:J325)</f>
        <v>0</v>
      </c>
      <c r="L325">
        <f>SUMIF('库存（子SKU）'!$C:$C,$A325,'库存（子SKU）'!N:N)</f>
        <v>0</v>
      </c>
      <c r="M325">
        <f>SUMIF('库存（子SKU）'!$C:$C,$A325,'库存（子SKU）'!O:O)</f>
        <v>0</v>
      </c>
      <c r="N325">
        <f>SUMIF('库存（子SKU）'!$C:$C,$A325,'库存（子SKU）'!P:P)</f>
        <v>0</v>
      </c>
      <c r="O325">
        <f>SUMIF('库存（子SKU）'!$C:$C,$A325,'库存（子SKU）'!Q:Q)</f>
        <v>0</v>
      </c>
      <c r="P325">
        <f>SUMIF('库存（子SKU）'!$C:$C,$A325,'库存（子SKU）'!R:R)</f>
        <v>0</v>
      </c>
      <c r="Q325">
        <f>SUMIF('库存（子SKU）'!$C:$C,$A325,'库存（子SKU）'!S:S)</f>
        <v>0</v>
      </c>
      <c r="R325">
        <f>SUMIF('库存（子SKU）'!$C:$C,$A325,'库存（子SKU）'!T:T)</f>
        <v>0</v>
      </c>
      <c r="S325">
        <f>SUMIF('库存（子SKU）'!$C:$C,$A325,'库存（子SKU）'!U:U)</f>
        <v>0</v>
      </c>
      <c r="T325">
        <f>SUMIF('库存（子SKU）'!$C:$C,$A325,'库存（子SKU）'!V:V)</f>
        <v>0</v>
      </c>
      <c r="U325">
        <f>SUMIF('库存（子SKU）'!$C:$C,$A325,'库存（子SKU）'!W:W)</f>
        <v>0</v>
      </c>
      <c r="V325" s="23" t="str">
        <f t="shared" si="83"/>
        <v/>
      </c>
      <c r="W325" s="23" t="str">
        <f t="shared" si="84"/>
        <v/>
      </c>
      <c r="X325" s="23" t="str">
        <f t="shared" si="85"/>
        <v/>
      </c>
      <c r="Y325" s="23" t="str">
        <f t="shared" si="86"/>
        <v/>
      </c>
      <c r="Z325">
        <f>SUMIF('库存（子SKU）'!$C:$C,$A325,'库存（子SKU）'!AB:AB)</f>
        <v>0</v>
      </c>
      <c r="AA325">
        <f>SUMIF('库存（子SKU）'!$C:$C,$A325,'库存（子SKU）'!AC:AC)</f>
        <v>0</v>
      </c>
      <c r="AB325">
        <f>SUMIF('库存（子SKU）'!$C:$C,$A325,'库存（子SKU）'!AD:AD)</f>
        <v>0</v>
      </c>
      <c r="AC325">
        <f>SUMIF('库存（子SKU）'!$C:$C,$A325,'库存（子SKU）'!AE:AE)</f>
        <v>0</v>
      </c>
      <c r="AD325" s="23" t="str">
        <f t="shared" ref="AD325:AD370" si="88">IF(AND(Z325&gt;0,B325=0),"无销量广告费为"&amp;Z325,IFERROR(Z325/(B325*$F325),""))</f>
        <v/>
      </c>
      <c r="AE325" s="23" t="str">
        <f t="shared" ref="AE325:AE370" si="89">IF(AND(AA325&gt;0,C325=0),"无销量广告费为"&amp;AA325,IFERROR(AA325/(C325*$F325),""))</f>
        <v/>
      </c>
      <c r="AF325" s="23" t="str">
        <f t="shared" ref="AF325:AF370" si="90">IF(AND(AB325&gt;0,D325=0),"无销量广告费为"&amp;AB325,IFERROR(AB325/(D325*$F325),""))</f>
        <v/>
      </c>
      <c r="AG325" s="23" t="str">
        <f t="shared" ref="AG325:AG370" si="91">IF(AND(AC325&gt;0,E325=0),"无销量广告费为"&amp;AC325,IFERROR(AC325/(E325*$F325),""))</f>
        <v/>
      </c>
      <c r="AH325">
        <f>SUMIF('库存（子SKU）'!$C:$C,$A325,'库存（子SKU）'!AJ:AJ)</f>
        <v>27</v>
      </c>
      <c r="AI325">
        <f>SUMIF('库存（子SKU）'!$C:$C,$A325,'库存（子SKU）'!AK:AK)</f>
        <v>21</v>
      </c>
      <c r="AJ325">
        <f>SUMIF('库存（子SKU）'!$C:$C,$A325,'库存（子SKU）'!AL:AL)</f>
        <v>0</v>
      </c>
      <c r="AK325">
        <f>SUMIF('库存（子SKU）'!$C:$C,$A325,'库存（子SKU）'!AM:AM)</f>
        <v>21</v>
      </c>
      <c r="AL325" s="23">
        <f t="shared" ref="AL325:AL370" si="92">IFERROR(B325/AH325,"")</f>
        <v>0</v>
      </c>
      <c r="AM325" s="23">
        <f t="shared" ref="AM325:AM370" si="93">IFERROR(C325/AI325,"")</f>
        <v>0</v>
      </c>
      <c r="AN325" s="23" t="str">
        <f t="shared" ref="AN325:AN370" si="94">IFERROR(D325/AJ325,"")</f>
        <v/>
      </c>
      <c r="AO325" s="23">
        <f t="shared" ref="AO325:AO370" si="95">IFERROR(E325/AK325,"")</f>
        <v>0</v>
      </c>
      <c r="AP325" s="8">
        <f t="shared" ref="AP325:AP370" si="96">B325/7</f>
        <v>0</v>
      </c>
      <c r="AQ325" s="8">
        <f t="shared" ref="AQ325:AQ370" si="97">AP325*60</f>
        <v>0</v>
      </c>
      <c r="AR325" s="8">
        <f t="shared" ref="AR325:AR370" si="98">K325-AQ325</f>
        <v>0</v>
      </c>
      <c r="AS325" t="str">
        <f t="shared" ref="AS325:AS370" si="99">IF(AP325=0,"库存为"&amp;K325,INT(K325/AP325))</f>
        <v>库存为0</v>
      </c>
      <c r="AT325" s="24" t="str">
        <f>IFERROR(时间!$B$4+AS325,"上周无销量")</f>
        <v>上周无销量</v>
      </c>
    </row>
    <row r="326" spans="1:46">
      <c r="A326" t="s">
        <v>7002</v>
      </c>
      <c r="B326" s="6">
        <f>SUMIF('库存（子SKU）'!$C:$C,$A326,'库存（子SKU）'!D:D)</f>
        <v>0</v>
      </c>
      <c r="C326" s="6">
        <f>SUMIF('库存（子SKU）'!$C:$C,$A326,'库存（子SKU）'!E:E)</f>
        <v>0</v>
      </c>
      <c r="D326" s="6">
        <f>SUMIF('库存（子SKU）'!$C:$C,$A326,'库存（子SKU）'!F:F)</f>
        <v>0</v>
      </c>
      <c r="E326" s="6">
        <f>SUMIF('库存（子SKU）'!$C:$C,$A326,'库存（子SKU）'!G:G)</f>
        <v>0</v>
      </c>
      <c r="F326" s="7" t="s">
        <v>54</v>
      </c>
      <c r="G326">
        <f>SUMIF('库存（子SKU）'!$C:$C,$A326,'库存（子SKU）'!I:I)</f>
        <v>0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0</v>
      </c>
      <c r="L326">
        <f>SUMIF('库存（子SKU）'!$C:$C,$A326,'库存（子SKU）'!N:N)</f>
        <v>0</v>
      </c>
      <c r="M326">
        <f>SUMIF('库存（子SKU）'!$C:$C,$A326,'库存（子SKU）'!O:O)</f>
        <v>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23" t="str">
        <f t="shared" ref="V326:V370" si="100">IFERROR(R326/N326,"")</f>
        <v/>
      </c>
      <c r="W326" s="23" t="str">
        <f t="shared" ref="W326:W370" si="101">IFERROR(S326/O326,"")</f>
        <v/>
      </c>
      <c r="X326" s="23" t="str">
        <f t="shared" ref="X326:X370" si="102">IFERROR(T326/P326,"")</f>
        <v/>
      </c>
      <c r="Y326" s="23" t="str">
        <f t="shared" ref="Y326:Y370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23" t="str">
        <f t="shared" si="88"/>
        <v/>
      </c>
      <c r="AE326" s="23" t="str">
        <f t="shared" si="89"/>
        <v/>
      </c>
      <c r="AF326" s="23" t="str">
        <f t="shared" si="90"/>
        <v/>
      </c>
      <c r="AG326" s="23" t="str">
        <f t="shared" si="91"/>
        <v/>
      </c>
      <c r="AH326">
        <f>SUMIF('库存（子SKU）'!$C:$C,$A326,'库存（子SKU）'!AJ:AJ)</f>
        <v>0</v>
      </c>
      <c r="AI326">
        <f>SUMIF('库存（子SKU）'!$C:$C,$A326,'库存（子SKU）'!AK:AK)</f>
        <v>0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23" t="str">
        <f t="shared" si="92"/>
        <v/>
      </c>
      <c r="AM326" s="23" t="str">
        <f t="shared" si="93"/>
        <v/>
      </c>
      <c r="AN326" s="23" t="str">
        <f t="shared" si="94"/>
        <v/>
      </c>
      <c r="AO326" s="23" t="str">
        <f t="shared" si="95"/>
        <v/>
      </c>
      <c r="AP326" s="8">
        <f t="shared" si="96"/>
        <v>0</v>
      </c>
      <c r="AQ326" s="8">
        <f t="shared" si="97"/>
        <v>0</v>
      </c>
      <c r="AR326" s="8">
        <f t="shared" si="98"/>
        <v>0</v>
      </c>
      <c r="AS326" t="str">
        <f t="shared" si="99"/>
        <v>库存为0</v>
      </c>
      <c r="AT326" s="24" t="str">
        <f>IFERROR(时间!$B$4+AS326,"上周无销量")</f>
        <v>上周无销量</v>
      </c>
    </row>
    <row r="327" spans="1:46">
      <c r="A327" t="s">
        <v>7007</v>
      </c>
      <c r="B327" s="6">
        <f>SUMIF('库存（子SKU）'!$C:$C,$A327,'库存（子SKU）'!D:D)</f>
        <v>0</v>
      </c>
      <c r="C327" s="6">
        <f>SUMIF('库存（子SKU）'!$C:$C,$A327,'库存（子SKU）'!E:E)</f>
        <v>0</v>
      </c>
      <c r="D327" s="6">
        <f>SUMIF('库存（子SKU）'!$C:$C,$A327,'库存（子SKU）'!F:F)</f>
        <v>0</v>
      </c>
      <c r="E327" s="6">
        <f>SUMIF('库存（子SKU）'!$C:$C,$A327,'库存（子SKU）'!G:G)</f>
        <v>0</v>
      </c>
      <c r="F327" s="7" t="s">
        <v>54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23" t="str">
        <f t="shared" si="100"/>
        <v/>
      </c>
      <c r="W327" s="23" t="str">
        <f t="shared" si="101"/>
        <v/>
      </c>
      <c r="X327" s="23" t="str">
        <f t="shared" si="102"/>
        <v/>
      </c>
      <c r="Y327" s="23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23" t="str">
        <f t="shared" si="88"/>
        <v/>
      </c>
      <c r="AE327" s="23" t="str">
        <f t="shared" si="89"/>
        <v/>
      </c>
      <c r="AF327" s="23" t="str">
        <f t="shared" si="90"/>
        <v/>
      </c>
      <c r="AG327" s="23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0</v>
      </c>
      <c r="AJ327">
        <f>SUMIF('库存（子SKU）'!$C:$C,$A327,'库存（子SKU）'!AL:AL)</f>
        <v>0</v>
      </c>
      <c r="AK327">
        <f>SUMIF('库存（子SKU）'!$C:$C,$A327,'库存（子SKU）'!AM:AM)</f>
        <v>0</v>
      </c>
      <c r="AL327" s="23" t="str">
        <f t="shared" si="92"/>
        <v/>
      </c>
      <c r="AM327" s="23" t="str">
        <f t="shared" si="93"/>
        <v/>
      </c>
      <c r="AN327" s="23" t="str">
        <f t="shared" si="94"/>
        <v/>
      </c>
      <c r="AO327" s="23" t="str">
        <f t="shared" si="95"/>
        <v/>
      </c>
      <c r="AP327" s="8">
        <f t="shared" si="96"/>
        <v>0</v>
      </c>
      <c r="AQ327" s="8">
        <f t="shared" si="97"/>
        <v>0</v>
      </c>
      <c r="AR327" s="8">
        <f t="shared" si="98"/>
        <v>0</v>
      </c>
      <c r="AS327" t="str">
        <f t="shared" si="99"/>
        <v>库存为0</v>
      </c>
      <c r="AT327" s="24" t="str">
        <f>IFERROR(时间!$B$4+AS327,"上周无销量")</f>
        <v>上周无销量</v>
      </c>
    </row>
    <row r="328" spans="1:46">
      <c r="A328" t="s">
        <v>7016</v>
      </c>
      <c r="B328" s="6">
        <f>SUMIF('库存（子SKU）'!$C:$C,$A328,'库存（子SKU）'!D:D)</f>
        <v>0</v>
      </c>
      <c r="C328" s="6">
        <f>SUMIF('库存（子SKU）'!$C:$C,$A328,'库存（子SKU）'!E:E)</f>
        <v>0</v>
      </c>
      <c r="D328" s="6">
        <f>SUMIF('库存（子SKU）'!$C:$C,$A328,'库存（子SKU）'!F:F)</f>
        <v>0</v>
      </c>
      <c r="E328" s="6">
        <f>SUMIF('库存（子SKU）'!$C:$C,$A328,'库存（子SKU）'!G:G)</f>
        <v>0</v>
      </c>
      <c r="F328" s="7" t="s">
        <v>54</v>
      </c>
      <c r="G328">
        <f>SUMIF('库存（子SKU）'!$C:$C,$A328,'库存（子SKU）'!I:I)</f>
        <v>0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0</v>
      </c>
      <c r="L328">
        <f>SUMIF('库存（子SKU）'!$C:$C,$A328,'库存（子SKU）'!N:N)</f>
        <v>0</v>
      </c>
      <c r="M328">
        <f>SUMIF('库存（子SKU）'!$C:$C,$A328,'库存（子SKU）'!O:O)</f>
        <v>0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23" t="str">
        <f t="shared" si="100"/>
        <v/>
      </c>
      <c r="W328" s="23" t="str">
        <f t="shared" si="101"/>
        <v/>
      </c>
      <c r="X328" s="23" t="str">
        <f t="shared" si="102"/>
        <v/>
      </c>
      <c r="Y328" s="23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23" t="str">
        <f t="shared" si="88"/>
        <v/>
      </c>
      <c r="AE328" s="23" t="str">
        <f t="shared" si="89"/>
        <v/>
      </c>
      <c r="AF328" s="23" t="str">
        <f t="shared" si="90"/>
        <v/>
      </c>
      <c r="AG328" s="23" t="str">
        <f t="shared" si="91"/>
        <v/>
      </c>
      <c r="AH328">
        <f>SUMIF('库存（子SKU）'!$C:$C,$A328,'库存（子SKU）'!AJ:AJ)</f>
        <v>0</v>
      </c>
      <c r="AI328">
        <f>SUMIF('库存（子SKU）'!$C:$C,$A328,'库存（子SKU）'!AK:AK)</f>
        <v>0</v>
      </c>
      <c r="AJ328">
        <f>SUMIF('库存（子SKU）'!$C:$C,$A328,'库存（子SKU）'!AL:AL)</f>
        <v>0</v>
      </c>
      <c r="AK328">
        <f>SUMIF('库存（子SKU）'!$C:$C,$A328,'库存（子SKU）'!AM:AM)</f>
        <v>0</v>
      </c>
      <c r="AL328" s="23" t="str">
        <f t="shared" si="92"/>
        <v/>
      </c>
      <c r="AM328" s="23" t="str">
        <f t="shared" si="93"/>
        <v/>
      </c>
      <c r="AN328" s="23" t="str">
        <f t="shared" si="94"/>
        <v/>
      </c>
      <c r="AO328" s="23" t="str">
        <f t="shared" si="95"/>
        <v/>
      </c>
      <c r="AP328" s="8">
        <f t="shared" si="96"/>
        <v>0</v>
      </c>
      <c r="AQ328" s="8">
        <f t="shared" si="97"/>
        <v>0</v>
      </c>
      <c r="AR328" s="8">
        <f t="shared" si="98"/>
        <v>0</v>
      </c>
      <c r="AS328" t="str">
        <f t="shared" si="99"/>
        <v>库存为0</v>
      </c>
      <c r="AT328" s="24" t="str">
        <f>IFERROR(时间!$B$4+AS328,"上周无销量")</f>
        <v>上周无销量</v>
      </c>
    </row>
    <row r="329" spans="1:46">
      <c r="A329" t="s">
        <v>7022</v>
      </c>
      <c r="B329" s="6">
        <f>SUMIF('库存（子SKU）'!$C:$C,$A329,'库存（子SKU）'!D:D)</f>
        <v>0</v>
      </c>
      <c r="C329" s="6">
        <f>SUMIF('库存（子SKU）'!$C:$C,$A329,'库存（子SKU）'!E:E)</f>
        <v>0</v>
      </c>
      <c r="D329" s="6">
        <f>SUMIF('库存（子SKU）'!$C:$C,$A329,'库存（子SKU）'!F:F)</f>
        <v>0</v>
      </c>
      <c r="E329" s="6">
        <f>SUMIF('库存（子SKU）'!$C:$C,$A329,'库存（子SKU）'!G:G)</f>
        <v>0</v>
      </c>
      <c r="F329" s="7" t="s">
        <v>54</v>
      </c>
      <c r="G329">
        <f>SUMIF('库存（子SKU）'!$C:$C,$A329,'库存（子SKU）'!I:I)</f>
        <v>0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0</v>
      </c>
      <c r="L329">
        <f>SUMIF('库存（子SKU）'!$C:$C,$A329,'库存（子SKU）'!N:N)</f>
        <v>0</v>
      </c>
      <c r="M329">
        <f>SUMIF('库存（子SKU）'!$C:$C,$A329,'库存（子SKU）'!O:O)</f>
        <v>0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23" t="str">
        <f t="shared" si="100"/>
        <v/>
      </c>
      <c r="W329" s="23" t="str">
        <f t="shared" si="101"/>
        <v/>
      </c>
      <c r="X329" s="23" t="str">
        <f t="shared" si="102"/>
        <v/>
      </c>
      <c r="Y329" s="23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23" t="str">
        <f t="shared" si="88"/>
        <v/>
      </c>
      <c r="AE329" s="23" t="str">
        <f t="shared" si="89"/>
        <v/>
      </c>
      <c r="AF329" s="23" t="str">
        <f t="shared" si="90"/>
        <v/>
      </c>
      <c r="AG329" s="23" t="str">
        <f t="shared" si="91"/>
        <v/>
      </c>
      <c r="AH329">
        <f>SUMIF('库存（子SKU）'!$C:$C,$A329,'库存（子SKU）'!AJ:AJ)</f>
        <v>1</v>
      </c>
      <c r="AI329">
        <f>SUMIF('库存（子SKU）'!$C:$C,$A329,'库存（子SKU）'!AK:AK)</f>
        <v>3</v>
      </c>
      <c r="AJ329">
        <f>SUMIF('库存（子SKU）'!$C:$C,$A329,'库存（子SKU）'!AL:AL)</f>
        <v>0</v>
      </c>
      <c r="AK329">
        <f>SUMIF('库存（子SKU）'!$C:$C,$A329,'库存（子SKU）'!AM:AM)</f>
        <v>1</v>
      </c>
      <c r="AL329" s="23">
        <f t="shared" si="92"/>
        <v>0</v>
      </c>
      <c r="AM329" s="23">
        <f t="shared" si="93"/>
        <v>0</v>
      </c>
      <c r="AN329" s="23" t="str">
        <f t="shared" si="94"/>
        <v/>
      </c>
      <c r="AO329" s="23">
        <f t="shared" si="95"/>
        <v>0</v>
      </c>
      <c r="AP329" s="8">
        <f t="shared" si="96"/>
        <v>0</v>
      </c>
      <c r="AQ329" s="8">
        <f t="shared" si="97"/>
        <v>0</v>
      </c>
      <c r="AR329" s="8">
        <f t="shared" si="98"/>
        <v>0</v>
      </c>
      <c r="AS329" t="str">
        <f t="shared" si="99"/>
        <v>库存为0</v>
      </c>
      <c r="AT329" s="24" t="str">
        <f>IFERROR(时间!$B$4+AS329,"上周无销量")</f>
        <v>上周无销量</v>
      </c>
    </row>
    <row r="330" spans="1:46">
      <c r="A330" t="s">
        <v>7029</v>
      </c>
      <c r="B330" s="6">
        <f>SUMIF('库存（子SKU）'!$C:$C,$A330,'库存（子SKU）'!D:D)</f>
        <v>0</v>
      </c>
      <c r="C330" s="6">
        <f>SUMIF('库存（子SKU）'!$C:$C,$A330,'库存（子SKU）'!E:E)</f>
        <v>0</v>
      </c>
      <c r="D330" s="6">
        <f>SUMIF('库存（子SKU）'!$C:$C,$A330,'库存（子SKU）'!F:F)</f>
        <v>0</v>
      </c>
      <c r="E330" s="6">
        <f>SUMIF('库存（子SKU）'!$C:$C,$A330,'库存（子SKU）'!G:G)</f>
        <v>0</v>
      </c>
      <c r="F330" s="7" t="s">
        <v>54</v>
      </c>
      <c r="G330">
        <f>SUMIF('库存（子SKU）'!$C:$C,$A330,'库存（子SKU）'!I:I)</f>
        <v>0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0</v>
      </c>
      <c r="L330">
        <f>SUMIF('库存（子SKU）'!$C:$C,$A330,'库存（子SKU）'!N:N)</f>
        <v>0</v>
      </c>
      <c r="M330">
        <f>SUMIF('库存（子SKU）'!$C:$C,$A330,'库存（子SKU）'!O:O)</f>
        <v>0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23" t="str">
        <f t="shared" si="100"/>
        <v/>
      </c>
      <c r="W330" s="23" t="str">
        <f t="shared" si="101"/>
        <v/>
      </c>
      <c r="X330" s="23" t="str">
        <f t="shared" si="102"/>
        <v/>
      </c>
      <c r="Y330" s="23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23" t="str">
        <f t="shared" si="88"/>
        <v/>
      </c>
      <c r="AE330" s="23" t="str">
        <f t="shared" si="89"/>
        <v/>
      </c>
      <c r="AF330" s="23" t="str">
        <f t="shared" si="90"/>
        <v/>
      </c>
      <c r="AG330" s="23" t="str">
        <f t="shared" si="91"/>
        <v/>
      </c>
      <c r="AH330">
        <f>SUMIF('库存（子SKU）'!$C:$C,$A330,'库存（子SKU）'!AJ:AJ)</f>
        <v>0</v>
      </c>
      <c r="AI330">
        <f>SUMIF('库存（子SKU）'!$C:$C,$A330,'库存（子SKU）'!AK:AK)</f>
        <v>0</v>
      </c>
      <c r="AJ330">
        <f>SUMIF('库存（子SKU）'!$C:$C,$A330,'库存（子SKU）'!AL:AL)</f>
        <v>0</v>
      </c>
      <c r="AK330">
        <f>SUMIF('库存（子SKU）'!$C:$C,$A330,'库存（子SKU）'!AM:AM)</f>
        <v>0</v>
      </c>
      <c r="AL330" s="23" t="str">
        <f t="shared" si="92"/>
        <v/>
      </c>
      <c r="AM330" s="23" t="str">
        <f t="shared" si="93"/>
        <v/>
      </c>
      <c r="AN330" s="23" t="str">
        <f t="shared" si="94"/>
        <v/>
      </c>
      <c r="AO330" s="23" t="str">
        <f t="shared" si="95"/>
        <v/>
      </c>
      <c r="AP330" s="8">
        <f t="shared" si="96"/>
        <v>0</v>
      </c>
      <c r="AQ330" s="8">
        <f t="shared" si="97"/>
        <v>0</v>
      </c>
      <c r="AR330" s="8">
        <f t="shared" si="98"/>
        <v>0</v>
      </c>
      <c r="AS330" t="str">
        <f t="shared" si="99"/>
        <v>库存为0</v>
      </c>
      <c r="AT330" s="24" t="str">
        <f>IFERROR(时间!$B$4+AS330,"上周无销量")</f>
        <v>上周无销量</v>
      </c>
    </row>
    <row r="331" spans="1:46">
      <c r="A331" t="s">
        <v>7034</v>
      </c>
      <c r="B331" s="6">
        <f>SUMIF('库存（子SKU）'!$C:$C,$A331,'库存（子SKU）'!D:D)</f>
        <v>0</v>
      </c>
      <c r="C331" s="6">
        <f>SUMIF('库存（子SKU）'!$C:$C,$A331,'库存（子SKU）'!E:E)</f>
        <v>0</v>
      </c>
      <c r="D331" s="6">
        <f>SUMIF('库存（子SKU）'!$C:$C,$A331,'库存（子SKU）'!F:F)</f>
        <v>0</v>
      </c>
      <c r="E331" s="6">
        <f>SUMIF('库存（子SKU）'!$C:$C,$A331,'库存（子SKU）'!G:G)</f>
        <v>0</v>
      </c>
      <c r="F331" s="7" t="s">
        <v>54</v>
      </c>
      <c r="G331">
        <f>SUMIF('库存（子SKU）'!$C:$C,$A331,'库存（子SKU）'!I:I)</f>
        <v>0</v>
      </c>
      <c r="H331">
        <f>SUMIF('库存（子SKU）'!$C:$C,$A331,'库存（子SKU）'!J:J)</f>
        <v>0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0</v>
      </c>
      <c r="L331">
        <f>SUMIF('库存（子SKU）'!$C:$C,$A331,'库存（子SKU）'!N:N)</f>
        <v>0</v>
      </c>
      <c r="M331">
        <f>SUMIF('库存（子SKU）'!$C:$C,$A331,'库存（子SKU）'!O:O)</f>
        <v>0</v>
      </c>
      <c r="N331">
        <f>SUMIF('库存（子SKU）'!$C:$C,$A331,'库存（子SKU）'!P:P)</f>
        <v>0</v>
      </c>
      <c r="O331">
        <f>SUMIF('库存（子SKU）'!$C:$C,$A331,'库存（子SKU）'!Q:Q)</f>
        <v>0</v>
      </c>
      <c r="P331">
        <f>SUMIF('库存（子SKU）'!$C:$C,$A331,'库存（子SKU）'!R:R)</f>
        <v>0</v>
      </c>
      <c r="Q331">
        <f>SUMIF('库存（子SKU）'!$C:$C,$A331,'库存（子SKU）'!S:S)</f>
        <v>0</v>
      </c>
      <c r="R331">
        <f>SUMIF('库存（子SKU）'!$C:$C,$A331,'库存（子SKU）'!T:T)</f>
        <v>0</v>
      </c>
      <c r="S331">
        <f>SUMIF('库存（子SKU）'!$C:$C,$A331,'库存（子SKU）'!U:U)</f>
        <v>0</v>
      </c>
      <c r="T331">
        <f>SUMIF('库存（子SKU）'!$C:$C,$A331,'库存（子SKU）'!V:V)</f>
        <v>0</v>
      </c>
      <c r="U331">
        <f>SUMIF('库存（子SKU）'!$C:$C,$A331,'库存（子SKU）'!W:W)</f>
        <v>0</v>
      </c>
      <c r="V331" s="23" t="str">
        <f t="shared" si="100"/>
        <v/>
      </c>
      <c r="W331" s="23" t="str">
        <f t="shared" si="101"/>
        <v/>
      </c>
      <c r="X331" s="23" t="str">
        <f t="shared" si="102"/>
        <v/>
      </c>
      <c r="Y331" s="23" t="str">
        <f t="shared" si="103"/>
        <v/>
      </c>
      <c r="Z331">
        <f>SUMIF('库存（子SKU）'!$C:$C,$A331,'库存（子SKU）'!AB:AB)</f>
        <v>0</v>
      </c>
      <c r="AA331">
        <f>SUMIF('库存（子SKU）'!$C:$C,$A331,'库存（子SKU）'!AC:AC)</f>
        <v>0</v>
      </c>
      <c r="AB331">
        <f>SUMIF('库存（子SKU）'!$C:$C,$A331,'库存（子SKU）'!AD:AD)</f>
        <v>0</v>
      </c>
      <c r="AC331">
        <f>SUMIF('库存（子SKU）'!$C:$C,$A331,'库存（子SKU）'!AE:AE)</f>
        <v>0</v>
      </c>
      <c r="AD331" s="23" t="str">
        <f t="shared" si="88"/>
        <v/>
      </c>
      <c r="AE331" s="23" t="str">
        <f t="shared" si="89"/>
        <v/>
      </c>
      <c r="AF331" s="23" t="str">
        <f t="shared" si="90"/>
        <v/>
      </c>
      <c r="AG331" s="23" t="str">
        <f t="shared" si="91"/>
        <v/>
      </c>
      <c r="AH331">
        <f>SUMIF('库存（子SKU）'!$C:$C,$A331,'库存（子SKU）'!AJ:AJ)</f>
        <v>0</v>
      </c>
      <c r="AI331">
        <f>SUMIF('库存（子SKU）'!$C:$C,$A331,'库存（子SKU）'!AK:AK)</f>
        <v>0</v>
      </c>
      <c r="AJ331">
        <f>SUMIF('库存（子SKU）'!$C:$C,$A331,'库存（子SKU）'!AL:AL)</f>
        <v>0</v>
      </c>
      <c r="AK331">
        <f>SUMIF('库存（子SKU）'!$C:$C,$A331,'库存（子SKU）'!AM:AM)</f>
        <v>0</v>
      </c>
      <c r="AL331" s="23" t="str">
        <f t="shared" si="92"/>
        <v/>
      </c>
      <c r="AM331" s="23" t="str">
        <f t="shared" si="93"/>
        <v/>
      </c>
      <c r="AN331" s="23" t="str">
        <f t="shared" si="94"/>
        <v/>
      </c>
      <c r="AO331" s="23" t="str">
        <f t="shared" si="95"/>
        <v/>
      </c>
      <c r="AP331" s="8">
        <f t="shared" si="96"/>
        <v>0</v>
      </c>
      <c r="AQ331" s="8">
        <f t="shared" si="97"/>
        <v>0</v>
      </c>
      <c r="AR331" s="8">
        <f t="shared" si="98"/>
        <v>0</v>
      </c>
      <c r="AS331" t="str">
        <f t="shared" si="99"/>
        <v>库存为0</v>
      </c>
      <c r="AT331" s="24" t="str">
        <f>IFERROR(时间!$B$4+AS331,"上周无销量")</f>
        <v>上周无销量</v>
      </c>
    </row>
    <row r="332" spans="1:46">
      <c r="A332" t="s">
        <v>7060</v>
      </c>
      <c r="B332" s="6">
        <f>SUMIF('库存（子SKU）'!$C:$C,$A332,'库存（子SKU）'!D:D)</f>
        <v>0</v>
      </c>
      <c r="C332" s="6">
        <f>SUMIF('库存（子SKU）'!$C:$C,$A332,'库存（子SKU）'!E:E)</f>
        <v>0</v>
      </c>
      <c r="D332" s="6">
        <f>SUMIF('库存（子SKU）'!$C:$C,$A332,'库存（子SKU）'!F:F)</f>
        <v>0</v>
      </c>
      <c r="E332" s="6">
        <f>SUMIF('库存（子SKU）'!$C:$C,$A332,'库存（子SKU）'!G:G)</f>
        <v>0</v>
      </c>
      <c r="F332" s="7" t="s">
        <v>54</v>
      </c>
      <c r="G332">
        <f>SUMIF('库存（子SKU）'!$C:$C,$A332,'库存（子SKU）'!I:I)</f>
        <v>0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0</v>
      </c>
      <c r="L332">
        <f>SUMIF('库存（子SKU）'!$C:$C,$A332,'库存（子SKU）'!N:N)</f>
        <v>0</v>
      </c>
      <c r="M332">
        <f>SUMIF('库存（子SKU）'!$C:$C,$A332,'库存（子SKU）'!O:O)</f>
        <v>0</v>
      </c>
      <c r="N332">
        <f>SUMIF('库存（子SKU）'!$C:$C,$A332,'库存（子SKU）'!P:P)</f>
        <v>0</v>
      </c>
      <c r="O332">
        <f>SUMIF('库存（子SKU）'!$C:$C,$A332,'库存（子SKU）'!Q:Q)</f>
        <v>0</v>
      </c>
      <c r="P332">
        <f>SUMIF('库存（子SKU）'!$C:$C,$A332,'库存（子SKU）'!R:R)</f>
        <v>0</v>
      </c>
      <c r="Q332">
        <f>SUMIF('库存（子SKU）'!$C:$C,$A332,'库存（子SKU）'!S:S)</f>
        <v>0</v>
      </c>
      <c r="R332">
        <f>SUMIF('库存（子SKU）'!$C:$C,$A332,'库存（子SKU）'!T:T)</f>
        <v>0</v>
      </c>
      <c r="S332">
        <f>SUMIF('库存（子SKU）'!$C:$C,$A332,'库存（子SKU）'!U:U)</f>
        <v>0</v>
      </c>
      <c r="T332">
        <f>SUMIF('库存（子SKU）'!$C:$C,$A332,'库存（子SKU）'!V:V)</f>
        <v>0</v>
      </c>
      <c r="U332">
        <f>SUMIF('库存（子SKU）'!$C:$C,$A332,'库存（子SKU）'!W:W)</f>
        <v>0</v>
      </c>
      <c r="V332" s="23" t="str">
        <f t="shared" si="100"/>
        <v/>
      </c>
      <c r="W332" s="23" t="str">
        <f t="shared" si="101"/>
        <v/>
      </c>
      <c r="X332" s="23" t="str">
        <f t="shared" si="102"/>
        <v/>
      </c>
      <c r="Y332" s="23" t="str">
        <f t="shared" si="103"/>
        <v/>
      </c>
      <c r="Z332">
        <f>SUMIF('库存（子SKU）'!$C:$C,$A332,'库存（子SKU）'!AB:AB)</f>
        <v>0</v>
      </c>
      <c r="AA332">
        <f>SUMIF('库存（子SKU）'!$C:$C,$A332,'库存（子SKU）'!AC:AC)</f>
        <v>0</v>
      </c>
      <c r="AB332">
        <f>SUMIF('库存（子SKU）'!$C:$C,$A332,'库存（子SKU）'!AD:AD)</f>
        <v>0</v>
      </c>
      <c r="AC332">
        <f>SUMIF('库存（子SKU）'!$C:$C,$A332,'库存（子SKU）'!AE:AE)</f>
        <v>0</v>
      </c>
      <c r="AD332" s="23" t="str">
        <f t="shared" si="88"/>
        <v/>
      </c>
      <c r="AE332" s="23" t="str">
        <f t="shared" si="89"/>
        <v/>
      </c>
      <c r="AF332" s="23" t="str">
        <f t="shared" si="90"/>
        <v/>
      </c>
      <c r="AG332" s="23" t="str">
        <f t="shared" si="91"/>
        <v/>
      </c>
      <c r="AH332">
        <f>SUMIF('库存（子SKU）'!$C:$C,$A332,'库存（子SKU）'!AJ:AJ)</f>
        <v>0</v>
      </c>
      <c r="AI332">
        <f>SUMIF('库存（子SKU）'!$C:$C,$A332,'库存（子SKU）'!AK:AK)</f>
        <v>0</v>
      </c>
      <c r="AJ332">
        <f>SUMIF('库存（子SKU）'!$C:$C,$A332,'库存（子SKU）'!AL:AL)</f>
        <v>0</v>
      </c>
      <c r="AK332">
        <f>SUMIF('库存（子SKU）'!$C:$C,$A332,'库存（子SKU）'!AM:AM)</f>
        <v>0</v>
      </c>
      <c r="AL332" s="23" t="str">
        <f t="shared" si="92"/>
        <v/>
      </c>
      <c r="AM332" s="23" t="str">
        <f t="shared" si="93"/>
        <v/>
      </c>
      <c r="AN332" s="23" t="str">
        <f t="shared" si="94"/>
        <v/>
      </c>
      <c r="AO332" s="23" t="str">
        <f t="shared" si="95"/>
        <v/>
      </c>
      <c r="AP332" s="8">
        <f t="shared" si="96"/>
        <v>0</v>
      </c>
      <c r="AQ332" s="8">
        <f t="shared" si="97"/>
        <v>0</v>
      </c>
      <c r="AR332" s="8">
        <f t="shared" si="98"/>
        <v>0</v>
      </c>
      <c r="AS332" t="str">
        <f t="shared" si="99"/>
        <v>库存为0</v>
      </c>
      <c r="AT332" s="24" t="str">
        <f>IFERROR(时间!$B$4+AS332,"上周无销量")</f>
        <v>上周无销量</v>
      </c>
    </row>
    <row r="333" spans="1:46">
      <c r="A333" t="s">
        <v>7062</v>
      </c>
      <c r="B333" s="6">
        <f>SUMIF('库存（子SKU）'!$C:$C,$A333,'库存（子SKU）'!D:D)</f>
        <v>19</v>
      </c>
      <c r="C333" s="6">
        <f>SUMIF('库存（子SKU）'!$C:$C,$A333,'库存（子SKU）'!E:E)</f>
        <v>16</v>
      </c>
      <c r="D333" s="6">
        <f>SUMIF('库存（子SKU）'!$C:$C,$A333,'库存（子SKU）'!F:F)</f>
        <v>10</v>
      </c>
      <c r="E333" s="6">
        <f>SUMIF('库存（子SKU）'!$C:$C,$A333,'库存（子SKU）'!G:G)</f>
        <v>22</v>
      </c>
      <c r="F333" s="7">
        <v>21.0828358208955</v>
      </c>
      <c r="G333">
        <f>SUMIF('库存（子SKU）'!$C:$C,$A333,'库存（子SKU）'!I:I)</f>
        <v>117</v>
      </c>
      <c r="H333">
        <f>SUMIF('库存（子SKU）'!$C:$C,$A333,'库存（子SKU）'!J:J)</f>
        <v>11</v>
      </c>
      <c r="I333">
        <f>SUMIF('库存（子SKU）'!$C:$C,$A333,'库存（子SKU）'!K:K)</f>
        <v>0</v>
      </c>
      <c r="J333">
        <f>SUMIF('库存（子SKU）'!$C:$C,$A333,'库存（子SKU）'!L:L)</f>
        <v>0</v>
      </c>
      <c r="K333">
        <f t="shared" si="87"/>
        <v>128</v>
      </c>
      <c r="L333">
        <f>SUMIF('库存（子SKU）'!$C:$C,$A333,'库存（子SKU）'!N:N)</f>
        <v>11</v>
      </c>
      <c r="M333">
        <f>SUMIF('库存（子SKU）'!$C:$C,$A333,'库存（子SKU）'!O:O)</f>
        <v>2</v>
      </c>
      <c r="N333">
        <f>SUMIF('库存（子SKU）'!$C:$C,$A333,'库存（子SKU）'!P:P)</f>
        <v>35947</v>
      </c>
      <c r="O333">
        <f>SUMIF('库存（子SKU）'!$C:$C,$A333,'库存（子SKU）'!Q:Q)</f>
        <v>36008</v>
      </c>
      <c r="P333">
        <f>SUMIF('库存（子SKU）'!$C:$C,$A333,'库存（子SKU）'!R:R)</f>
        <v>30341</v>
      </c>
      <c r="Q333">
        <f>SUMIF('库存（子SKU）'!$C:$C,$A333,'库存（子SKU）'!S:S)</f>
        <v>36792</v>
      </c>
      <c r="R333">
        <f>SUMIF('库存（子SKU）'!$C:$C,$A333,'库存（子SKU）'!T:T)</f>
        <v>148</v>
      </c>
      <c r="S333">
        <f>SUMIF('库存（子SKU）'!$C:$C,$A333,'库存（子SKU）'!U:U)</f>
        <v>175</v>
      </c>
      <c r="T333">
        <f>SUMIF('库存（子SKU）'!$C:$C,$A333,'库存（子SKU）'!V:V)</f>
        <v>146</v>
      </c>
      <c r="U333">
        <f>SUMIF('库存（子SKU）'!$C:$C,$A333,'库存（子SKU）'!W:W)</f>
        <v>165</v>
      </c>
      <c r="V333" s="23">
        <f t="shared" si="100"/>
        <v>0.00411717250396417</v>
      </c>
      <c r="W333" s="23">
        <f t="shared" si="101"/>
        <v>0.00486003110419907</v>
      </c>
      <c r="X333" s="23">
        <f t="shared" si="102"/>
        <v>0.00481197060083715</v>
      </c>
      <c r="Y333" s="23">
        <f t="shared" si="103"/>
        <v>0.00448467058056099</v>
      </c>
      <c r="Z333">
        <f>SUMIF('库存（子SKU）'!$C:$C,$A333,'库存（子SKU）'!AB:AB)</f>
        <v>33.91</v>
      </c>
      <c r="AA333">
        <f>SUMIF('库存（子SKU）'!$C:$C,$A333,'库存（子SKU）'!AC:AC)</f>
        <v>39.03</v>
      </c>
      <c r="AB333">
        <f>SUMIF('库存（子SKU）'!$C:$C,$A333,'库存（子SKU）'!AD:AD)</f>
        <v>33.12</v>
      </c>
      <c r="AC333">
        <f>SUMIF('库存（子SKU）'!$C:$C,$A333,'库存（子SKU）'!AE:AE)</f>
        <v>40.05</v>
      </c>
      <c r="AD333" s="23">
        <f t="shared" si="88"/>
        <v>0.0846535474291549</v>
      </c>
      <c r="AE333" s="23">
        <f t="shared" si="89"/>
        <v>0.115704311351811</v>
      </c>
      <c r="AF333" s="23">
        <f t="shared" si="90"/>
        <v>0.157094616119784</v>
      </c>
      <c r="AG333" s="23">
        <f t="shared" si="91"/>
        <v>0.0863477077239423</v>
      </c>
      <c r="AH333">
        <f>SUMIF('库存（子SKU）'!$C:$C,$A333,'库存（子SKU）'!AJ:AJ)</f>
        <v>431</v>
      </c>
      <c r="AI333">
        <f>SUMIF('库存（子SKU）'!$C:$C,$A333,'库存（子SKU）'!AK:AK)</f>
        <v>386</v>
      </c>
      <c r="AJ333">
        <f>SUMIF('库存（子SKU）'!$C:$C,$A333,'库存（子SKU）'!AL:AL)</f>
        <v>0</v>
      </c>
      <c r="AK333">
        <f>SUMIF('库存（子SKU）'!$C:$C,$A333,'库存（子SKU）'!AM:AM)</f>
        <v>320</v>
      </c>
      <c r="AL333" s="23">
        <f t="shared" si="92"/>
        <v>0.0440835266821346</v>
      </c>
      <c r="AM333" s="23">
        <f t="shared" si="93"/>
        <v>0.0414507772020725</v>
      </c>
      <c r="AN333" s="23" t="str">
        <f t="shared" si="94"/>
        <v/>
      </c>
      <c r="AO333" s="23">
        <f t="shared" si="95"/>
        <v>0.06875</v>
      </c>
      <c r="AP333" s="8">
        <f t="shared" si="96"/>
        <v>2.71428571428571</v>
      </c>
      <c r="AQ333" s="8">
        <f t="shared" si="97"/>
        <v>162.857142857143</v>
      </c>
      <c r="AR333" s="8">
        <f t="shared" si="98"/>
        <v>-34.8571428571429</v>
      </c>
      <c r="AS333">
        <f t="shared" si="99"/>
        <v>47</v>
      </c>
      <c r="AT333" s="24">
        <f>IFERROR(时间!$B$4+AS333,"上周无销量")</f>
        <v>43386</v>
      </c>
    </row>
    <row r="334" spans="1:46">
      <c r="A334" t="s">
        <v>7099</v>
      </c>
      <c r="B334" s="6">
        <f>SUMIF('库存（子SKU）'!$C:$C,$A334,'库存（子SKU）'!D:D)</f>
        <v>0</v>
      </c>
      <c r="C334" s="6">
        <f>SUMIF('库存（子SKU）'!$C:$C,$A334,'库存（子SKU）'!E:E)</f>
        <v>0</v>
      </c>
      <c r="D334" s="6">
        <f>SUMIF('库存（子SKU）'!$C:$C,$A334,'库存（子SKU）'!F:F)</f>
        <v>0</v>
      </c>
      <c r="E334" s="6">
        <f>SUMIF('库存（子SKU）'!$C:$C,$A334,'库存（子SKU）'!G:G)</f>
        <v>0</v>
      </c>
      <c r="F334" s="7" t="s">
        <v>54</v>
      </c>
      <c r="G334">
        <f>SUMIF('库存（子SKU）'!$C:$C,$A334,'库存（子SKU）'!I:I)</f>
        <v>5</v>
      </c>
      <c r="H334">
        <f>SUMIF('库存（子SKU）'!$C:$C,$A334,'库存（子SKU）'!J:J)</f>
        <v>0</v>
      </c>
      <c r="I334">
        <f>SUMIF('库存（子SKU）'!$C:$C,$A334,'库存（子SKU）'!K:K)</f>
        <v>0</v>
      </c>
      <c r="J334">
        <f>SUMIF('库存（子SKU）'!$C:$C,$A334,'库存（子SKU）'!L:L)</f>
        <v>0</v>
      </c>
      <c r="K334">
        <f t="shared" si="87"/>
        <v>5</v>
      </c>
      <c r="L334">
        <f>SUMIF('库存（子SKU）'!$C:$C,$A334,'库存（子SKU）'!N:N)</f>
        <v>0</v>
      </c>
      <c r="M334">
        <f>SUMIF('库存（子SKU）'!$C:$C,$A334,'库存（子SKU）'!O:O)</f>
        <v>3</v>
      </c>
      <c r="N334">
        <f>SUMIF('库存（子SKU）'!$C:$C,$A334,'库存（子SKU）'!P:P)</f>
        <v>0</v>
      </c>
      <c r="O334">
        <f>SUMIF('库存（子SKU）'!$C:$C,$A334,'库存（子SKU）'!Q:Q)</f>
        <v>0</v>
      </c>
      <c r="P334">
        <f>SUMIF('库存（子SKU）'!$C:$C,$A334,'库存（子SKU）'!R:R)</f>
        <v>0</v>
      </c>
      <c r="Q334">
        <f>SUMIF('库存（子SKU）'!$C:$C,$A334,'库存（子SKU）'!S:S)</f>
        <v>0</v>
      </c>
      <c r="R334">
        <f>SUMIF('库存（子SKU）'!$C:$C,$A334,'库存（子SKU）'!T:T)</f>
        <v>0</v>
      </c>
      <c r="S334">
        <f>SUMIF('库存（子SKU）'!$C:$C,$A334,'库存（子SKU）'!U:U)</f>
        <v>0</v>
      </c>
      <c r="T334">
        <f>SUMIF('库存（子SKU）'!$C:$C,$A334,'库存（子SKU）'!V:V)</f>
        <v>0</v>
      </c>
      <c r="U334">
        <f>SUMIF('库存（子SKU）'!$C:$C,$A334,'库存（子SKU）'!W:W)</f>
        <v>0</v>
      </c>
      <c r="V334" s="23" t="str">
        <f t="shared" si="100"/>
        <v/>
      </c>
      <c r="W334" s="23" t="str">
        <f t="shared" si="101"/>
        <v/>
      </c>
      <c r="X334" s="23" t="str">
        <f t="shared" si="102"/>
        <v/>
      </c>
      <c r="Y334" s="23" t="str">
        <f t="shared" si="103"/>
        <v/>
      </c>
      <c r="Z334">
        <f>SUMIF('库存（子SKU）'!$C:$C,$A334,'库存（子SKU）'!AB:AB)</f>
        <v>0</v>
      </c>
      <c r="AA334">
        <f>SUMIF('库存（子SKU）'!$C:$C,$A334,'库存（子SKU）'!AC:AC)</f>
        <v>0</v>
      </c>
      <c r="AB334">
        <f>SUMIF('库存（子SKU）'!$C:$C,$A334,'库存（子SKU）'!AD:AD)</f>
        <v>0</v>
      </c>
      <c r="AC334">
        <f>SUMIF('库存（子SKU）'!$C:$C,$A334,'库存（子SKU）'!AE:AE)</f>
        <v>0</v>
      </c>
      <c r="AD334" s="23" t="str">
        <f t="shared" si="88"/>
        <v/>
      </c>
      <c r="AE334" s="23" t="str">
        <f t="shared" si="89"/>
        <v/>
      </c>
      <c r="AF334" s="23" t="str">
        <f t="shared" si="90"/>
        <v/>
      </c>
      <c r="AG334" s="23" t="str">
        <f t="shared" si="91"/>
        <v/>
      </c>
      <c r="AH334">
        <f>SUMIF('库存（子SKU）'!$C:$C,$A334,'库存（子SKU）'!AJ:AJ)</f>
        <v>15</v>
      </c>
      <c r="AI334">
        <f>SUMIF('库存（子SKU）'!$C:$C,$A334,'库存（子SKU）'!AK:AK)</f>
        <v>41</v>
      </c>
      <c r="AJ334">
        <f>SUMIF('库存（子SKU）'!$C:$C,$A334,'库存（子SKU）'!AL:AL)</f>
        <v>0</v>
      </c>
      <c r="AK334">
        <f>SUMIF('库存（子SKU）'!$C:$C,$A334,'库存（子SKU）'!AM:AM)</f>
        <v>41</v>
      </c>
      <c r="AL334" s="23">
        <f t="shared" si="92"/>
        <v>0</v>
      </c>
      <c r="AM334" s="23">
        <f t="shared" si="93"/>
        <v>0</v>
      </c>
      <c r="AN334" s="23" t="str">
        <f t="shared" si="94"/>
        <v/>
      </c>
      <c r="AO334" s="23">
        <f t="shared" si="95"/>
        <v>0</v>
      </c>
      <c r="AP334" s="8">
        <f t="shared" si="96"/>
        <v>0</v>
      </c>
      <c r="AQ334" s="8">
        <f t="shared" si="97"/>
        <v>0</v>
      </c>
      <c r="AR334" s="8">
        <f t="shared" si="98"/>
        <v>5</v>
      </c>
      <c r="AS334" t="str">
        <f t="shared" si="99"/>
        <v>库存为5</v>
      </c>
      <c r="AT334" s="24" t="str">
        <f>IFERROR(时间!$B$4+AS334,"上周无销量")</f>
        <v>上周无销量</v>
      </c>
    </row>
    <row r="335" spans="1:46">
      <c r="A335" t="s">
        <v>7106</v>
      </c>
      <c r="B335" s="6">
        <f>SUMIF('库存（子SKU）'!$C:$C,$A335,'库存（子SKU）'!D:D)</f>
        <v>6</v>
      </c>
      <c r="C335" s="6">
        <f>SUMIF('库存（子SKU）'!$C:$C,$A335,'库存（子SKU）'!E:E)</f>
        <v>20</v>
      </c>
      <c r="D335" s="6">
        <f>SUMIF('库存（子SKU）'!$C:$C,$A335,'库存（子SKU）'!F:F)</f>
        <v>16</v>
      </c>
      <c r="E335" s="6">
        <f>SUMIF('库存（子SKU）'!$C:$C,$A335,'库存（子SKU）'!G:G)</f>
        <v>15</v>
      </c>
      <c r="F335" s="7">
        <v>22.0978947368421</v>
      </c>
      <c r="G335">
        <f>SUMIF('库存（子SKU）'!$C:$C,$A335,'库存（子SKU）'!I:I)</f>
        <v>87</v>
      </c>
      <c r="H335">
        <f>SUMIF('库存（子SKU）'!$C:$C,$A335,'库存（子SKU）'!J:J)</f>
        <v>0</v>
      </c>
      <c r="I335">
        <f>SUMIF('库存（子SKU）'!$C:$C,$A335,'库存（子SKU）'!K:K)</f>
        <v>0</v>
      </c>
      <c r="J335">
        <f>SUMIF('库存（子SKU）'!$C:$C,$A335,'库存（子SKU）'!L:L)</f>
        <v>0</v>
      </c>
      <c r="K335">
        <f t="shared" si="87"/>
        <v>87</v>
      </c>
      <c r="L335">
        <f>SUMIF('库存（子SKU）'!$C:$C,$A335,'库存（子SKU）'!N:N)</f>
        <v>9</v>
      </c>
      <c r="M335">
        <f>SUMIF('库存（子SKU）'!$C:$C,$A335,'库存（子SKU）'!O:O)</f>
        <v>9</v>
      </c>
      <c r="N335">
        <f>SUMIF('库存（子SKU）'!$C:$C,$A335,'库存（子SKU）'!P:P)</f>
        <v>41196</v>
      </c>
      <c r="O335">
        <f>SUMIF('库存（子SKU）'!$C:$C,$A335,'库存（子SKU）'!Q:Q)</f>
        <v>55108</v>
      </c>
      <c r="P335">
        <f>SUMIF('库存（子SKU）'!$C:$C,$A335,'库存（子SKU）'!R:R)</f>
        <v>50648</v>
      </c>
      <c r="Q335">
        <f>SUMIF('库存（子SKU）'!$C:$C,$A335,'库存（子SKU）'!S:S)</f>
        <v>50966</v>
      </c>
      <c r="R335">
        <f>SUMIF('库存（子SKU）'!$C:$C,$A335,'库存（子SKU）'!T:T)</f>
        <v>235</v>
      </c>
      <c r="S335">
        <f>SUMIF('库存（子SKU）'!$C:$C,$A335,'库存（子SKU）'!U:U)</f>
        <v>291</v>
      </c>
      <c r="T335">
        <f>SUMIF('库存（子SKU）'!$C:$C,$A335,'库存（子SKU）'!V:V)</f>
        <v>281</v>
      </c>
      <c r="U335">
        <f>SUMIF('库存（子SKU）'!$C:$C,$A335,'库存（子SKU）'!W:W)</f>
        <v>254</v>
      </c>
      <c r="V335" s="23">
        <f t="shared" si="100"/>
        <v>0.00570443732401204</v>
      </c>
      <c r="W335" s="23">
        <f t="shared" si="101"/>
        <v>0.00528054003048559</v>
      </c>
      <c r="X335" s="23">
        <f t="shared" si="102"/>
        <v>0.00554809666719318</v>
      </c>
      <c r="Y335" s="23">
        <f t="shared" si="103"/>
        <v>0.00498371463328494</v>
      </c>
      <c r="Z335">
        <f>SUMIF('库存（子SKU）'!$C:$C,$A335,'库存（子SKU）'!AB:AB)</f>
        <v>48.89</v>
      </c>
      <c r="AA335">
        <f>SUMIF('库存（子SKU）'!$C:$C,$A335,'库存（子SKU）'!AC:AC)</f>
        <v>59.07</v>
      </c>
      <c r="AB335">
        <f>SUMIF('库存（子SKU）'!$C:$C,$A335,'库存（子SKU）'!AD:AD)</f>
        <v>60.37</v>
      </c>
      <c r="AC335">
        <f>SUMIF('库存（子SKU）'!$C:$C,$A335,'库存（子SKU）'!AE:AE)</f>
        <v>54.1</v>
      </c>
      <c r="AD335" s="23">
        <f t="shared" si="88"/>
        <v>0.368737992029089</v>
      </c>
      <c r="AE335" s="23">
        <f t="shared" si="89"/>
        <v>0.133655266041061</v>
      </c>
      <c r="AF335" s="23">
        <f t="shared" si="90"/>
        <v>0.17074590339637</v>
      </c>
      <c r="AG335" s="23">
        <f t="shared" si="91"/>
        <v>0.163213134536909</v>
      </c>
      <c r="AH335">
        <f>SUMIF('库存（子SKU）'!$C:$C,$A335,'库存（子SKU）'!AJ:AJ)</f>
        <v>328</v>
      </c>
      <c r="AI335">
        <f>SUMIF('库存（子SKU）'!$C:$C,$A335,'库存（子SKU）'!AK:AK)</f>
        <v>717</v>
      </c>
      <c r="AJ335">
        <f>SUMIF('库存（子SKU）'!$C:$C,$A335,'库存（子SKU）'!AL:AL)</f>
        <v>0</v>
      </c>
      <c r="AK335">
        <f>SUMIF('库存（子SKU）'!$C:$C,$A335,'库存（子SKU）'!AM:AM)</f>
        <v>431</v>
      </c>
      <c r="AL335" s="23">
        <f t="shared" si="92"/>
        <v>0.0182926829268293</v>
      </c>
      <c r="AM335" s="23">
        <f t="shared" si="93"/>
        <v>0.0278940027894003</v>
      </c>
      <c r="AN335" s="23" t="str">
        <f t="shared" si="94"/>
        <v/>
      </c>
      <c r="AO335" s="23">
        <f t="shared" si="95"/>
        <v>0.0348027842227378</v>
      </c>
      <c r="AP335" s="8">
        <f t="shared" si="96"/>
        <v>0.857142857142857</v>
      </c>
      <c r="AQ335" s="8">
        <f t="shared" si="97"/>
        <v>51.4285714285714</v>
      </c>
      <c r="AR335" s="8">
        <f t="shared" si="98"/>
        <v>35.5714285714286</v>
      </c>
      <c r="AS335">
        <f t="shared" si="99"/>
        <v>101</v>
      </c>
      <c r="AT335" s="24">
        <f>IFERROR(时间!$B$4+AS335,"上周无销量")</f>
        <v>43440</v>
      </c>
    </row>
    <row r="336" spans="1:46">
      <c r="A336" t="s">
        <v>7195</v>
      </c>
      <c r="B336" s="6">
        <f>SUMIF('库存（子SKU）'!$C:$C,$A336,'库存（子SKU）'!D:D)</f>
        <v>5</v>
      </c>
      <c r="C336" s="6">
        <f>SUMIF('库存（子SKU）'!$C:$C,$A336,'库存（子SKU）'!E:E)</f>
        <v>2</v>
      </c>
      <c r="D336" s="6">
        <f>SUMIF('库存（子SKU）'!$C:$C,$A336,'库存（子SKU）'!F:F)</f>
        <v>1</v>
      </c>
      <c r="E336" s="6">
        <f>SUMIF('库存（子SKU）'!$C:$C,$A336,'库存（子SKU）'!G:G)</f>
        <v>0</v>
      </c>
      <c r="F336" s="7">
        <v>29.99</v>
      </c>
      <c r="G336">
        <f>SUMIF('库存（子SKU）'!$C:$C,$A336,'库存（子SKU）'!I:I)</f>
        <v>46</v>
      </c>
      <c r="H336">
        <f>SUMIF('库存（子SKU）'!$C:$C,$A336,'库存（子SKU）'!J:J)</f>
        <v>0</v>
      </c>
      <c r="I336">
        <f>SUMIF('库存（子SKU）'!$C:$C,$A336,'库存（子SKU）'!K:K)</f>
        <v>0</v>
      </c>
      <c r="J336">
        <f>SUMIF('库存（子SKU）'!$C:$C,$A336,'库存（子SKU）'!L:L)</f>
        <v>0</v>
      </c>
      <c r="K336">
        <f t="shared" si="87"/>
        <v>46</v>
      </c>
      <c r="L336">
        <f>SUMIF('库存（子SKU）'!$C:$C,$A336,'库存（子SKU）'!N:N)</f>
        <v>1</v>
      </c>
      <c r="M336">
        <f>SUMIF('库存（子SKU）'!$C:$C,$A336,'库存（子SKU）'!O:O)</f>
        <v>34</v>
      </c>
      <c r="N336">
        <f>SUMIF('库存（子SKU）'!$C:$C,$A336,'库存（子SKU）'!P:P)</f>
        <v>2229</v>
      </c>
      <c r="O336">
        <f>SUMIF('库存（子SKU）'!$C:$C,$A336,'库存（子SKU）'!Q:Q)</f>
        <v>2992</v>
      </c>
      <c r="P336">
        <f>SUMIF('库存（子SKU）'!$C:$C,$A336,'库存（子SKU）'!R:R)</f>
        <v>3640</v>
      </c>
      <c r="Q336">
        <f>SUMIF('库存（子SKU）'!$C:$C,$A336,'库存（子SKU）'!S:S)</f>
        <v>4305</v>
      </c>
      <c r="R336">
        <f>SUMIF('库存（子SKU）'!$C:$C,$A336,'库存（子SKU）'!T:T)</f>
        <v>10</v>
      </c>
      <c r="S336">
        <f>SUMIF('库存（子SKU）'!$C:$C,$A336,'库存（子SKU）'!U:U)</f>
        <v>13</v>
      </c>
      <c r="T336">
        <f>SUMIF('库存（子SKU）'!$C:$C,$A336,'库存（子SKU）'!V:V)</f>
        <v>20</v>
      </c>
      <c r="U336">
        <f>SUMIF('库存（子SKU）'!$C:$C,$A336,'库存（子SKU）'!W:W)</f>
        <v>13</v>
      </c>
      <c r="V336" s="23">
        <f t="shared" si="100"/>
        <v>0.00448631673396142</v>
      </c>
      <c r="W336" s="23">
        <f t="shared" si="101"/>
        <v>0.00434491978609626</v>
      </c>
      <c r="X336" s="23">
        <f t="shared" si="102"/>
        <v>0.00549450549450549</v>
      </c>
      <c r="Y336" s="23">
        <f t="shared" si="103"/>
        <v>0.00301974448315912</v>
      </c>
      <c r="Z336">
        <f>SUMIF('库存（子SKU）'!$C:$C,$A336,'库存（子SKU）'!AB:AB)</f>
        <v>1.95</v>
      </c>
      <c r="AA336">
        <f>SUMIF('库存（子SKU）'!$C:$C,$A336,'库存（子SKU）'!AC:AC)</f>
        <v>2</v>
      </c>
      <c r="AB336">
        <f>SUMIF('库存（子SKU）'!$C:$C,$A336,'库存（子SKU）'!AD:AD)</f>
        <v>3.49</v>
      </c>
      <c r="AC336">
        <f>SUMIF('库存（子SKU）'!$C:$C,$A336,'库存（子SKU）'!AE:AE)</f>
        <v>2.39</v>
      </c>
      <c r="AD336" s="23">
        <f t="shared" si="88"/>
        <v>0.0130043347782594</v>
      </c>
      <c r="AE336" s="23">
        <f t="shared" si="89"/>
        <v>0.0333444481493831</v>
      </c>
      <c r="AF336" s="23">
        <f t="shared" si="90"/>
        <v>0.116372124041347</v>
      </c>
      <c r="AG336" s="23" t="str">
        <f t="shared" si="91"/>
        <v>无销量广告费为2.39</v>
      </c>
      <c r="AH336">
        <f>SUMIF('库存（子SKU）'!$C:$C,$A336,'库存（子SKU）'!AJ:AJ)</f>
        <v>52</v>
      </c>
      <c r="AI336">
        <f>SUMIF('库存（子SKU）'!$C:$C,$A336,'库存（子SKU）'!AK:AK)</f>
        <v>59</v>
      </c>
      <c r="AJ336">
        <f>SUMIF('库存（子SKU）'!$C:$C,$A336,'库存（子SKU）'!AL:AL)</f>
        <v>0</v>
      </c>
      <c r="AK336">
        <f>SUMIF('库存（子SKU）'!$C:$C,$A336,'库存（子SKU）'!AM:AM)</f>
        <v>34</v>
      </c>
      <c r="AL336" s="23">
        <f t="shared" si="92"/>
        <v>0.0961538461538462</v>
      </c>
      <c r="AM336" s="23">
        <f t="shared" si="93"/>
        <v>0.0338983050847458</v>
      </c>
      <c r="AN336" s="23" t="str">
        <f t="shared" si="94"/>
        <v/>
      </c>
      <c r="AO336" s="23">
        <f t="shared" si="95"/>
        <v>0</v>
      </c>
      <c r="AP336" s="8">
        <f t="shared" si="96"/>
        <v>0.714285714285714</v>
      </c>
      <c r="AQ336" s="8">
        <f t="shared" si="97"/>
        <v>42.8571428571429</v>
      </c>
      <c r="AR336" s="8">
        <f t="shared" si="98"/>
        <v>3.14285714285714</v>
      </c>
      <c r="AS336">
        <f t="shared" si="99"/>
        <v>64</v>
      </c>
      <c r="AT336" s="24">
        <f>IFERROR(时间!$B$4+AS336,"上周无销量")</f>
        <v>43403</v>
      </c>
    </row>
    <row r="337" spans="1:46">
      <c r="A337" t="s">
        <v>7245</v>
      </c>
      <c r="B337" s="6">
        <f>SUMIF('库存（子SKU）'!$C:$C,$A337,'库存（子SKU）'!D:D)</f>
        <v>6</v>
      </c>
      <c r="C337" s="6">
        <f>SUMIF('库存（子SKU）'!$C:$C,$A337,'库存（子SKU）'!E:E)</f>
        <v>4</v>
      </c>
      <c r="D337" s="6">
        <f>SUMIF('库存（子SKU）'!$C:$C,$A337,'库存（子SKU）'!F:F)</f>
        <v>4</v>
      </c>
      <c r="E337" s="6">
        <f>SUMIF('库存（子SKU）'!$C:$C,$A337,'库存（子SKU）'!G:G)</f>
        <v>5</v>
      </c>
      <c r="F337" s="7">
        <v>22.0978947368421</v>
      </c>
      <c r="G337">
        <f>SUMIF('库存（子SKU）'!$C:$C,$A337,'库存（子SKU）'!I:I)</f>
        <v>26</v>
      </c>
      <c r="H337">
        <f>SUMIF('库存（子SKU）'!$C:$C,$A337,'库存（子SKU）'!J:J)</f>
        <v>0</v>
      </c>
      <c r="I337">
        <f>SUMIF('库存（子SKU）'!$C:$C,$A337,'库存（子SKU）'!K:K)</f>
        <v>0</v>
      </c>
      <c r="J337">
        <f>SUMIF('库存（子SKU）'!$C:$C,$A337,'库存（子SKU）'!L:L)</f>
        <v>0</v>
      </c>
      <c r="K337">
        <f t="shared" si="87"/>
        <v>26</v>
      </c>
      <c r="L337">
        <f>SUMIF('库存（子SKU）'!$C:$C,$A337,'库存（子SKU）'!N:N)</f>
        <v>3</v>
      </c>
      <c r="M337">
        <f>SUMIF('库存（子SKU）'!$C:$C,$A337,'库存（子SKU）'!O:O)</f>
        <v>5</v>
      </c>
      <c r="N337">
        <f>SUMIF('库存（子SKU）'!$C:$C,$A337,'库存（子SKU）'!P:P)</f>
        <v>8480</v>
      </c>
      <c r="O337">
        <f>SUMIF('库存（子SKU）'!$C:$C,$A337,'库存（子SKU）'!Q:Q)</f>
        <v>8245</v>
      </c>
      <c r="P337">
        <f>SUMIF('库存（子SKU）'!$C:$C,$A337,'库存（子SKU）'!R:R)</f>
        <v>11658</v>
      </c>
      <c r="Q337">
        <f>SUMIF('库存（子SKU）'!$C:$C,$A337,'库存（子SKU）'!S:S)</f>
        <v>7867</v>
      </c>
      <c r="R337">
        <f>SUMIF('库存（子SKU）'!$C:$C,$A337,'库存（子SKU）'!T:T)</f>
        <v>21</v>
      </c>
      <c r="S337">
        <f>SUMIF('库存（子SKU）'!$C:$C,$A337,'库存（子SKU）'!U:U)</f>
        <v>32</v>
      </c>
      <c r="T337">
        <f>SUMIF('库存（子SKU）'!$C:$C,$A337,'库存（子SKU）'!V:V)</f>
        <v>30</v>
      </c>
      <c r="U337">
        <f>SUMIF('库存（子SKU）'!$C:$C,$A337,'库存（子SKU）'!W:W)</f>
        <v>17</v>
      </c>
      <c r="V337" s="23">
        <f t="shared" si="100"/>
        <v>0.00247641509433962</v>
      </c>
      <c r="W337" s="23">
        <f t="shared" si="101"/>
        <v>0.00388114008489994</v>
      </c>
      <c r="X337" s="23">
        <f t="shared" si="102"/>
        <v>0.00257334019557385</v>
      </c>
      <c r="Y337" s="23">
        <f t="shared" si="103"/>
        <v>0.0021609253845176</v>
      </c>
      <c r="Z337">
        <f>SUMIF('库存（子SKU）'!$C:$C,$A337,'库存（子SKU）'!AB:AB)</f>
        <v>3.49</v>
      </c>
      <c r="AA337">
        <f>SUMIF('库存（子SKU）'!$C:$C,$A337,'库存（子SKU）'!AC:AC)</f>
        <v>4.35</v>
      </c>
      <c r="AB337">
        <f>SUMIF('库存（子SKU）'!$C:$C,$A337,'库存（子SKU）'!AD:AD)</f>
        <v>4.29</v>
      </c>
      <c r="AC337">
        <f>SUMIF('库存（子SKU）'!$C:$C,$A337,'库存（子SKU）'!AE:AE)</f>
        <v>2.66</v>
      </c>
      <c r="AD337" s="23">
        <f t="shared" si="88"/>
        <v>0.0263222661522095</v>
      </c>
      <c r="AE337" s="23">
        <f t="shared" si="89"/>
        <v>0.0492128328490449</v>
      </c>
      <c r="AF337" s="23">
        <f t="shared" si="90"/>
        <v>0.0485340351545753</v>
      </c>
      <c r="AG337" s="23">
        <f t="shared" si="91"/>
        <v>0.0240746915638546</v>
      </c>
      <c r="AH337">
        <f>SUMIF('库存（子SKU）'!$C:$C,$A337,'库存（子SKU）'!AJ:AJ)</f>
        <v>45</v>
      </c>
      <c r="AI337">
        <f>SUMIF('库存（子SKU）'!$C:$C,$A337,'库存（子SKU）'!AK:AK)</f>
        <v>58</v>
      </c>
      <c r="AJ337">
        <f>SUMIF('库存（子SKU）'!$C:$C,$A337,'库存（子SKU）'!AL:AL)</f>
        <v>0</v>
      </c>
      <c r="AK337">
        <f>SUMIF('库存（子SKU）'!$C:$C,$A337,'库存（子SKU）'!AM:AM)</f>
        <v>54</v>
      </c>
      <c r="AL337" s="23">
        <f t="shared" si="92"/>
        <v>0.133333333333333</v>
      </c>
      <c r="AM337" s="23">
        <f t="shared" si="93"/>
        <v>0.0689655172413793</v>
      </c>
      <c r="AN337" s="23" t="str">
        <f t="shared" si="94"/>
        <v/>
      </c>
      <c r="AO337" s="23">
        <f t="shared" si="95"/>
        <v>0.0925925925925926</v>
      </c>
      <c r="AP337" s="8">
        <f t="shared" si="96"/>
        <v>0.857142857142857</v>
      </c>
      <c r="AQ337" s="8">
        <f t="shared" si="97"/>
        <v>51.4285714285714</v>
      </c>
      <c r="AR337" s="8">
        <f t="shared" si="98"/>
        <v>-25.4285714285714</v>
      </c>
      <c r="AS337">
        <f t="shared" si="99"/>
        <v>30</v>
      </c>
      <c r="AT337" s="24">
        <f>IFERROR(时间!$B$4+AS337,"上周无销量")</f>
        <v>43369</v>
      </c>
    </row>
    <row r="338" spans="1:46">
      <c r="A338" t="s">
        <v>7271</v>
      </c>
      <c r="B338" s="6">
        <f>SUMIF('库存（子SKU）'!$C:$C,$A338,'库存（子SKU）'!D:D)</f>
        <v>2</v>
      </c>
      <c r="C338" s="6">
        <f>SUMIF('库存（子SKU）'!$C:$C,$A338,'库存（子SKU）'!E:E)</f>
        <v>4</v>
      </c>
      <c r="D338" s="6">
        <f>SUMIF('库存（子SKU）'!$C:$C,$A338,'库存（子SKU）'!F:F)</f>
        <v>2</v>
      </c>
      <c r="E338" s="6">
        <f>SUMIF('库存（子SKU）'!$C:$C,$A338,'库存（子SKU）'!G:G)</f>
        <v>4</v>
      </c>
      <c r="F338" s="7">
        <v>17.3266666666667</v>
      </c>
      <c r="G338">
        <f>SUMIF('库存（子SKU）'!$C:$C,$A338,'库存（子SKU）'!I:I)</f>
        <v>8</v>
      </c>
      <c r="H338">
        <f>SUMIF('库存（子SKU）'!$C:$C,$A338,'库存（子SKU）'!J:J)</f>
        <v>0</v>
      </c>
      <c r="I338">
        <f>SUMIF('库存（子SKU）'!$C:$C,$A338,'库存（子SKU）'!K:K)</f>
        <v>0</v>
      </c>
      <c r="J338">
        <f>SUMIF('库存（子SKU）'!$C:$C,$A338,'库存（子SKU）'!L:L)</f>
        <v>0</v>
      </c>
      <c r="K338">
        <f t="shared" si="87"/>
        <v>8</v>
      </c>
      <c r="L338">
        <f>SUMIF('库存（子SKU）'!$C:$C,$A338,'库存（子SKU）'!N:N)</f>
        <v>1</v>
      </c>
      <c r="M338">
        <f>SUMIF('库存（子SKU）'!$C:$C,$A338,'库存（子SKU）'!O:O)</f>
        <v>2</v>
      </c>
      <c r="N338">
        <f>SUMIF('库存（子SKU）'!$C:$C,$A338,'库存（子SKU）'!P:P)</f>
        <v>2762</v>
      </c>
      <c r="O338">
        <f>SUMIF('库存（子SKU）'!$C:$C,$A338,'库存（子SKU）'!Q:Q)</f>
        <v>3876</v>
      </c>
      <c r="P338">
        <f>SUMIF('库存（子SKU）'!$C:$C,$A338,'库存（子SKU）'!R:R)</f>
        <v>3850</v>
      </c>
      <c r="Q338">
        <f>SUMIF('库存（子SKU）'!$C:$C,$A338,'库存（子SKU）'!S:S)</f>
        <v>3052</v>
      </c>
      <c r="R338">
        <f>SUMIF('库存（子SKU）'!$C:$C,$A338,'库存（子SKU）'!T:T)</f>
        <v>21</v>
      </c>
      <c r="S338">
        <f>SUMIF('库存（子SKU）'!$C:$C,$A338,'库存（子SKU）'!U:U)</f>
        <v>34</v>
      </c>
      <c r="T338">
        <f>SUMIF('库存（子SKU）'!$C:$C,$A338,'库存（子SKU）'!V:V)</f>
        <v>45</v>
      </c>
      <c r="U338">
        <f>SUMIF('库存（子SKU）'!$C:$C,$A338,'库存（子SKU）'!W:W)</f>
        <v>29</v>
      </c>
      <c r="V338" s="23">
        <f t="shared" si="100"/>
        <v>0.00760318609703114</v>
      </c>
      <c r="W338" s="23">
        <f t="shared" si="101"/>
        <v>0.0087719298245614</v>
      </c>
      <c r="X338" s="23">
        <f t="shared" si="102"/>
        <v>0.0116883116883117</v>
      </c>
      <c r="Y338" s="23">
        <f t="shared" si="103"/>
        <v>0.00950196592398427</v>
      </c>
      <c r="Z338">
        <f>SUMIF('库存（子SKU）'!$C:$C,$A338,'库存（子SKU）'!AB:AB)</f>
        <v>2.33</v>
      </c>
      <c r="AA338">
        <f>SUMIF('库存（子SKU）'!$C:$C,$A338,'库存（子SKU）'!AC:AC)</f>
        <v>3.94</v>
      </c>
      <c r="AB338">
        <f>SUMIF('库存（子SKU）'!$C:$C,$A338,'库存（子SKU）'!AD:AD)</f>
        <v>5.19</v>
      </c>
      <c r="AC338">
        <f>SUMIF('库存（子SKU）'!$C:$C,$A338,'库存（子SKU）'!AE:AE)</f>
        <v>3.08</v>
      </c>
      <c r="AD338" s="23">
        <f t="shared" si="88"/>
        <v>0.0672373989996151</v>
      </c>
      <c r="AE338" s="23">
        <f t="shared" si="89"/>
        <v>0.0568487879953827</v>
      </c>
      <c r="AF338" s="23">
        <f t="shared" si="90"/>
        <v>0.149769141977683</v>
      </c>
      <c r="AG338" s="23">
        <f t="shared" si="91"/>
        <v>0.0444401692958829</v>
      </c>
      <c r="AH338">
        <f>SUMIF('库存（子SKU）'!$C:$C,$A338,'库存（子SKU）'!AJ:AJ)</f>
        <v>41</v>
      </c>
      <c r="AI338">
        <f>SUMIF('库存（子SKU）'!$C:$C,$A338,'库存（子SKU）'!AK:AK)</f>
        <v>114</v>
      </c>
      <c r="AJ338">
        <f>SUMIF('库存（子SKU）'!$C:$C,$A338,'库存（子SKU）'!AL:AL)</f>
        <v>0</v>
      </c>
      <c r="AK338">
        <f>SUMIF('库存（子SKU）'!$C:$C,$A338,'库存（子SKU）'!AM:AM)</f>
        <v>70</v>
      </c>
      <c r="AL338" s="23">
        <f t="shared" si="92"/>
        <v>0.0487804878048781</v>
      </c>
      <c r="AM338" s="23">
        <f t="shared" si="93"/>
        <v>0.0350877192982456</v>
      </c>
      <c r="AN338" s="23" t="str">
        <f t="shared" si="94"/>
        <v/>
      </c>
      <c r="AO338" s="23">
        <f t="shared" si="95"/>
        <v>0.0571428571428571</v>
      </c>
      <c r="AP338" s="8">
        <f t="shared" si="96"/>
        <v>0.285714285714286</v>
      </c>
      <c r="AQ338" s="8">
        <f t="shared" si="97"/>
        <v>17.1428571428571</v>
      </c>
      <c r="AR338" s="8">
        <f t="shared" si="98"/>
        <v>-9.14285714285714</v>
      </c>
      <c r="AS338">
        <f t="shared" si="99"/>
        <v>28</v>
      </c>
      <c r="AT338" s="24">
        <f>IFERROR(时间!$B$4+AS338,"上周无销量")</f>
        <v>43367</v>
      </c>
    </row>
    <row r="339" spans="1:46">
      <c r="A339" t="s">
        <v>7301</v>
      </c>
      <c r="B339" s="6">
        <f>SUMIF('库存（子SKU）'!$C:$C,$A339,'库存（子SKU）'!D:D)</f>
        <v>25</v>
      </c>
      <c r="C339" s="6">
        <f>SUMIF('库存（子SKU）'!$C:$C,$A339,'库存（子SKU）'!E:E)</f>
        <v>37</v>
      </c>
      <c r="D339" s="6">
        <f>SUMIF('库存（子SKU）'!$C:$C,$A339,'库存（子SKU）'!F:F)</f>
        <v>46</v>
      </c>
      <c r="E339" s="6">
        <f>SUMIF('库存（子SKU）'!$C:$C,$A339,'库存（子SKU）'!G:G)</f>
        <v>51</v>
      </c>
      <c r="F339" s="7">
        <v>24.4460377358491</v>
      </c>
      <c r="G339">
        <f>SUMIF('库存（子SKU）'!$C:$C,$A339,'库存（子SKU）'!I:I)</f>
        <v>158</v>
      </c>
      <c r="H339">
        <f>SUMIF('库存（子SKU）'!$C:$C,$A339,'库存（子SKU）'!J:J)</f>
        <v>29</v>
      </c>
      <c r="I339">
        <f>SUMIF('库存（子SKU）'!$C:$C,$A339,'库存（子SKU）'!K:K)</f>
        <v>4</v>
      </c>
      <c r="J339">
        <f>SUMIF('库存（子SKU）'!$C:$C,$A339,'库存（子SKU）'!L:L)</f>
        <v>1</v>
      </c>
      <c r="K339">
        <f t="shared" si="87"/>
        <v>192</v>
      </c>
      <c r="L339">
        <f>SUMIF('库存（子SKU）'!$C:$C,$A339,'库存（子SKU）'!N:N)</f>
        <v>24</v>
      </c>
      <c r="M339">
        <f>SUMIF('库存（子SKU）'!$C:$C,$A339,'库存（子SKU）'!O:O)</f>
        <v>0</v>
      </c>
      <c r="N339">
        <f>SUMIF('库存（子SKU）'!$C:$C,$A339,'库存（子SKU）'!P:P)</f>
        <v>29988</v>
      </c>
      <c r="O339">
        <f>SUMIF('库存（子SKU）'!$C:$C,$A339,'库存（子SKU）'!Q:Q)</f>
        <v>60732</v>
      </c>
      <c r="P339">
        <f>SUMIF('库存（子SKU）'!$C:$C,$A339,'库存（子SKU）'!R:R)</f>
        <v>61803</v>
      </c>
      <c r="Q339">
        <f>SUMIF('库存（子SKU）'!$C:$C,$A339,'库存（子SKU）'!S:S)</f>
        <v>52068</v>
      </c>
      <c r="R339">
        <f>SUMIF('库存（子SKU）'!$C:$C,$A339,'库存（子SKU）'!T:T)</f>
        <v>123</v>
      </c>
      <c r="S339">
        <f>SUMIF('库存（子SKU）'!$C:$C,$A339,'库存（子SKU）'!U:U)</f>
        <v>235</v>
      </c>
      <c r="T339">
        <f>SUMIF('库存（子SKU）'!$C:$C,$A339,'库存（子SKU）'!V:V)</f>
        <v>242</v>
      </c>
      <c r="U339">
        <f>SUMIF('库存（子SKU）'!$C:$C,$A339,'库存（子SKU）'!W:W)</f>
        <v>196</v>
      </c>
      <c r="V339" s="23">
        <f t="shared" si="100"/>
        <v>0.00410164065626251</v>
      </c>
      <c r="W339" s="23">
        <f t="shared" si="101"/>
        <v>0.00386945926365014</v>
      </c>
      <c r="X339" s="23">
        <f t="shared" si="102"/>
        <v>0.00391566752423022</v>
      </c>
      <c r="Y339" s="23">
        <f t="shared" si="103"/>
        <v>0.00376430821233771</v>
      </c>
      <c r="Z339">
        <f>SUMIF('库存（子SKU）'!$C:$C,$A339,'库存（子SKU）'!AB:AB)</f>
        <v>41.51</v>
      </c>
      <c r="AA339">
        <f>SUMIF('库存（子SKU）'!$C:$C,$A339,'库存（子SKU）'!AC:AC)</f>
        <v>79.01</v>
      </c>
      <c r="AB339">
        <f>SUMIF('库存（子SKU）'!$C:$C,$A339,'库存（子SKU）'!AD:AD)</f>
        <v>81.02</v>
      </c>
      <c r="AC339">
        <f>SUMIF('库存（子SKU）'!$C:$C,$A339,'库存（子SKU）'!AE:AE)</f>
        <v>63.8</v>
      </c>
      <c r="AD339" s="23">
        <f t="shared" si="88"/>
        <v>0.0679210274458954</v>
      </c>
      <c r="AE339" s="23">
        <f t="shared" si="89"/>
        <v>0.087351800258163</v>
      </c>
      <c r="AF339" s="23">
        <f t="shared" si="90"/>
        <v>0.0720486635444895</v>
      </c>
      <c r="AG339" s="23">
        <f t="shared" si="91"/>
        <v>0.0511731351180217</v>
      </c>
      <c r="AH339">
        <f>SUMIF('库存（子SKU）'!$C:$C,$A339,'库存（子SKU）'!AJ:AJ)</f>
        <v>480</v>
      </c>
      <c r="AI339">
        <f>SUMIF('库存（子SKU）'!$C:$C,$A339,'库存（子SKU）'!AK:AK)</f>
        <v>597</v>
      </c>
      <c r="AJ339">
        <f>SUMIF('库存（子SKU）'!$C:$C,$A339,'库存（子SKU）'!AL:AL)</f>
        <v>395</v>
      </c>
      <c r="AK339">
        <f>SUMIF('库存（子SKU）'!$C:$C,$A339,'库存（子SKU）'!AM:AM)</f>
        <v>883</v>
      </c>
      <c r="AL339" s="23">
        <f t="shared" si="92"/>
        <v>0.0520833333333333</v>
      </c>
      <c r="AM339" s="23">
        <f t="shared" si="93"/>
        <v>0.0619765494137353</v>
      </c>
      <c r="AN339" s="23">
        <f t="shared" si="94"/>
        <v>0.116455696202532</v>
      </c>
      <c r="AO339" s="23">
        <f t="shared" si="95"/>
        <v>0.057757644394111</v>
      </c>
      <c r="AP339" s="8">
        <f t="shared" si="96"/>
        <v>3.57142857142857</v>
      </c>
      <c r="AQ339" s="8">
        <f t="shared" si="97"/>
        <v>214.285714285714</v>
      </c>
      <c r="AR339" s="8">
        <f t="shared" si="98"/>
        <v>-22.2857142857143</v>
      </c>
      <c r="AS339">
        <f t="shared" si="99"/>
        <v>53</v>
      </c>
      <c r="AT339" s="24">
        <f>IFERROR(时间!$B$4+AS339,"上周无销量")</f>
        <v>43392</v>
      </c>
    </row>
    <row r="340" spans="1:46">
      <c r="A340" t="s">
        <v>7323</v>
      </c>
      <c r="B340" s="6">
        <f>SUMIF('库存（子SKU）'!$C:$C,$A340,'库存（子SKU）'!D:D)</f>
        <v>12</v>
      </c>
      <c r="C340" s="6">
        <f>SUMIF('库存（子SKU）'!$C:$C,$A340,'库存（子SKU）'!E:E)</f>
        <v>10</v>
      </c>
      <c r="D340" s="6">
        <f>SUMIF('库存（子SKU）'!$C:$C,$A340,'库存（子SKU）'!F:F)</f>
        <v>30</v>
      </c>
      <c r="E340" s="6">
        <f>SUMIF('库存（子SKU）'!$C:$C,$A340,'库存（子SKU）'!G:G)</f>
        <v>20</v>
      </c>
      <c r="F340" s="7">
        <v>24.1594444444444</v>
      </c>
      <c r="G340">
        <f>SUMIF('库存（子SKU）'!$C:$C,$A340,'库存（子SKU）'!I:I)</f>
        <v>182</v>
      </c>
      <c r="H340">
        <f>SUMIF('库存（子SKU）'!$C:$C,$A340,'库存（子SKU）'!J:J)</f>
        <v>11</v>
      </c>
      <c r="I340">
        <f>SUMIF('库存（子SKU）'!$C:$C,$A340,'库存（子SKU）'!K:K)</f>
        <v>1</v>
      </c>
      <c r="J340">
        <f>SUMIF('库存（子SKU）'!$C:$C,$A340,'库存（子SKU）'!L:L)</f>
        <v>0</v>
      </c>
      <c r="K340">
        <f t="shared" si="87"/>
        <v>194</v>
      </c>
      <c r="L340">
        <f>SUMIF('库存（子SKU）'!$C:$C,$A340,'库存（子SKU）'!N:N)</f>
        <v>15</v>
      </c>
      <c r="M340">
        <f>SUMIF('库存（子SKU）'!$C:$C,$A340,'库存（子SKU）'!O:O)</f>
        <v>4</v>
      </c>
      <c r="N340">
        <f>SUMIF('库存（子SKU）'!$C:$C,$A340,'库存（子SKU）'!P:P)</f>
        <v>1902</v>
      </c>
      <c r="O340">
        <f>SUMIF('库存（子SKU）'!$C:$C,$A340,'库存（子SKU）'!Q:Q)</f>
        <v>3215</v>
      </c>
      <c r="P340">
        <f>SUMIF('库存（子SKU）'!$C:$C,$A340,'库存（子SKU）'!R:R)</f>
        <v>6929</v>
      </c>
      <c r="Q340">
        <f>SUMIF('库存（子SKU）'!$C:$C,$A340,'库存（子SKU）'!S:S)</f>
        <v>8321</v>
      </c>
      <c r="R340">
        <f>SUMIF('库存（子SKU）'!$C:$C,$A340,'库存（子SKU）'!T:T)</f>
        <v>16</v>
      </c>
      <c r="S340">
        <f>SUMIF('库存（子SKU）'!$C:$C,$A340,'库存（子SKU）'!U:U)</f>
        <v>13</v>
      </c>
      <c r="T340">
        <f>SUMIF('库存（子SKU）'!$C:$C,$A340,'库存（子SKU）'!V:V)</f>
        <v>49</v>
      </c>
      <c r="U340">
        <f>SUMIF('库存（子SKU）'!$C:$C,$A340,'库存（子SKU）'!W:W)</f>
        <v>58</v>
      </c>
      <c r="V340" s="23">
        <f t="shared" si="100"/>
        <v>0.00841219768664564</v>
      </c>
      <c r="W340" s="23">
        <f t="shared" si="101"/>
        <v>0.00404354587869362</v>
      </c>
      <c r="X340" s="23">
        <f t="shared" si="102"/>
        <v>0.00707172752200895</v>
      </c>
      <c r="Y340" s="23">
        <f t="shared" si="103"/>
        <v>0.00697031606778032</v>
      </c>
      <c r="Z340">
        <f>SUMIF('库存（子SKU）'!$C:$C,$A340,'库存（子SKU）'!AB:AB)</f>
        <v>2.62</v>
      </c>
      <c r="AA340">
        <f>SUMIF('库存（子SKU）'!$C:$C,$A340,'库存（子SKU）'!AC:AC)</f>
        <v>2.05</v>
      </c>
      <c r="AB340">
        <f>SUMIF('库存（子SKU）'!$C:$C,$A340,'库存（子SKU）'!AD:AD)</f>
        <v>9.05</v>
      </c>
      <c r="AC340">
        <f>SUMIF('库存（子SKU）'!$C:$C,$A340,'库存（子SKU）'!AE:AE)</f>
        <v>9.55</v>
      </c>
      <c r="AD340" s="23">
        <f t="shared" si="88"/>
        <v>0.00903718352611127</v>
      </c>
      <c r="AE340" s="23">
        <f t="shared" si="89"/>
        <v>0.0084852944558144</v>
      </c>
      <c r="AF340" s="23">
        <f t="shared" si="90"/>
        <v>0.0124864902154667</v>
      </c>
      <c r="AG340" s="23">
        <f t="shared" si="91"/>
        <v>0.0197645273300067</v>
      </c>
      <c r="AH340">
        <f>SUMIF('库存（子SKU）'!$C:$C,$A340,'库存（子SKU）'!AJ:AJ)</f>
        <v>127</v>
      </c>
      <c r="AI340">
        <f>SUMIF('库存（子SKU）'!$C:$C,$A340,'库存（子SKU）'!AK:AK)</f>
        <v>221</v>
      </c>
      <c r="AJ340">
        <f>SUMIF('库存（子SKU）'!$C:$C,$A340,'库存（子SKU）'!AL:AL)</f>
        <v>75</v>
      </c>
      <c r="AK340">
        <f>SUMIF('库存（子SKU）'!$C:$C,$A340,'库存（子SKU）'!AM:AM)</f>
        <v>162</v>
      </c>
      <c r="AL340" s="23">
        <f t="shared" si="92"/>
        <v>0.094488188976378</v>
      </c>
      <c r="AM340" s="23">
        <f t="shared" si="93"/>
        <v>0.0452488687782805</v>
      </c>
      <c r="AN340" s="23">
        <f t="shared" si="94"/>
        <v>0.4</v>
      </c>
      <c r="AO340" s="23">
        <f t="shared" si="95"/>
        <v>0.123456790123457</v>
      </c>
      <c r="AP340" s="8">
        <f t="shared" si="96"/>
        <v>1.71428571428571</v>
      </c>
      <c r="AQ340" s="8">
        <f t="shared" si="97"/>
        <v>102.857142857143</v>
      </c>
      <c r="AR340" s="8">
        <f t="shared" si="98"/>
        <v>91.1428571428572</v>
      </c>
      <c r="AS340">
        <f t="shared" si="99"/>
        <v>113</v>
      </c>
      <c r="AT340" s="24">
        <f>IFERROR(时间!$B$4+AS340,"上周无销量")</f>
        <v>43452</v>
      </c>
    </row>
    <row r="341" spans="1:46">
      <c r="A341" t="s">
        <v>7380</v>
      </c>
      <c r="B341" s="6">
        <f>SUMIF('库存（子SKU）'!$C:$C,$A341,'库存（子SKU）'!D:D)</f>
        <v>0</v>
      </c>
      <c r="C341" s="6">
        <f>SUMIF('库存（子SKU）'!$C:$C,$A341,'库存（子SKU）'!E:E)</f>
        <v>1</v>
      </c>
      <c r="D341" s="6">
        <f>SUMIF('库存（子SKU）'!$C:$C,$A341,'库存（子SKU）'!F:F)</f>
        <v>1</v>
      </c>
      <c r="E341" s="6">
        <f>SUMIF('库存（子SKU）'!$C:$C,$A341,'库存（子SKU）'!G:G)</f>
        <v>3</v>
      </c>
      <c r="F341" s="7">
        <v>13.196</v>
      </c>
      <c r="G341">
        <f>SUMIF('库存（子SKU）'!$C:$C,$A341,'库存（子SKU）'!I:I)</f>
        <v>16</v>
      </c>
      <c r="H341">
        <f>SUMIF('库存（子SKU）'!$C:$C,$A341,'库存（子SKU）'!J:J)</f>
        <v>0</v>
      </c>
      <c r="I341">
        <f>SUMIF('库存（子SKU）'!$C:$C,$A341,'库存（子SKU）'!K:K)</f>
        <v>0</v>
      </c>
      <c r="J341">
        <f>SUMIF('库存（子SKU）'!$C:$C,$A341,'库存（子SKU）'!L:L)</f>
        <v>0</v>
      </c>
      <c r="K341">
        <f t="shared" si="87"/>
        <v>16</v>
      </c>
      <c r="L341">
        <f>SUMIF('库存（子SKU）'!$C:$C,$A341,'库存（子SKU）'!N:N)</f>
        <v>0</v>
      </c>
      <c r="M341">
        <f>SUMIF('库存（子SKU）'!$C:$C,$A341,'库存（子SKU）'!O:O)</f>
        <v>4</v>
      </c>
      <c r="N341">
        <f>SUMIF('库存（子SKU）'!$C:$C,$A341,'库存（子SKU）'!P:P)</f>
        <v>249</v>
      </c>
      <c r="O341">
        <f>SUMIF('库存（子SKU）'!$C:$C,$A341,'库存（子SKU）'!Q:Q)</f>
        <v>283</v>
      </c>
      <c r="P341">
        <f>SUMIF('库存（子SKU）'!$C:$C,$A341,'库存（子SKU）'!R:R)</f>
        <v>346</v>
      </c>
      <c r="Q341">
        <f>SUMIF('库存（子SKU）'!$C:$C,$A341,'库存（子SKU）'!S:S)</f>
        <v>148</v>
      </c>
      <c r="R341">
        <f>SUMIF('库存（子SKU）'!$C:$C,$A341,'库存（子SKU）'!T:T)</f>
        <v>0</v>
      </c>
      <c r="S341">
        <f>SUMIF('库存（子SKU）'!$C:$C,$A341,'库存（子SKU）'!U:U)</f>
        <v>1</v>
      </c>
      <c r="T341">
        <f>SUMIF('库存（子SKU）'!$C:$C,$A341,'库存（子SKU）'!V:V)</f>
        <v>5</v>
      </c>
      <c r="U341">
        <f>SUMIF('库存（子SKU）'!$C:$C,$A341,'库存（子SKU）'!W:W)</f>
        <v>1</v>
      </c>
      <c r="V341" s="23">
        <f t="shared" si="100"/>
        <v>0</v>
      </c>
      <c r="W341" s="23">
        <f t="shared" si="101"/>
        <v>0.00353356890459364</v>
      </c>
      <c r="X341" s="23">
        <f t="shared" si="102"/>
        <v>0.0144508670520231</v>
      </c>
      <c r="Y341" s="23">
        <f t="shared" si="103"/>
        <v>0.00675675675675676</v>
      </c>
      <c r="Z341">
        <f>SUMIF('库存（子SKU）'!$C:$C,$A341,'库存（子SKU）'!AB:AB)</f>
        <v>0</v>
      </c>
      <c r="AA341">
        <f>SUMIF('库存（子SKU）'!$C:$C,$A341,'库存（子SKU）'!AC:AC)</f>
        <v>0.06</v>
      </c>
      <c r="AB341">
        <f>SUMIF('库存（子SKU）'!$C:$C,$A341,'库存（子SKU）'!AD:AD)</f>
        <v>0.78</v>
      </c>
      <c r="AC341">
        <f>SUMIF('库存（子SKU）'!$C:$C,$A341,'库存（子SKU）'!AE:AE)</f>
        <v>0.2</v>
      </c>
      <c r="AD341" s="23" t="str">
        <f t="shared" si="88"/>
        <v/>
      </c>
      <c r="AE341" s="23">
        <f t="shared" si="89"/>
        <v>0.0045468323734465</v>
      </c>
      <c r="AF341" s="23">
        <f t="shared" si="90"/>
        <v>0.0591088208548045</v>
      </c>
      <c r="AG341" s="23">
        <f t="shared" si="91"/>
        <v>0.00505203597049611</v>
      </c>
      <c r="AH341">
        <f>SUMIF('库存（子SKU）'!$C:$C,$A341,'库存（子SKU）'!AJ:AJ)</f>
        <v>20</v>
      </c>
      <c r="AI341">
        <f>SUMIF('库存（子SKU）'!$C:$C,$A341,'库存（子SKU）'!AK:AK)</f>
        <v>9</v>
      </c>
      <c r="AJ341">
        <f>SUMIF('库存（子SKU）'!$C:$C,$A341,'库存（子SKU）'!AL:AL)</f>
        <v>0</v>
      </c>
      <c r="AK341">
        <f>SUMIF('库存（子SKU）'!$C:$C,$A341,'库存（子SKU）'!AM:AM)</f>
        <v>10</v>
      </c>
      <c r="AL341" s="23">
        <f t="shared" si="92"/>
        <v>0</v>
      </c>
      <c r="AM341" s="23">
        <f t="shared" si="93"/>
        <v>0.111111111111111</v>
      </c>
      <c r="AN341" s="23" t="str">
        <f t="shared" si="94"/>
        <v/>
      </c>
      <c r="AO341" s="23">
        <f t="shared" si="95"/>
        <v>0.3</v>
      </c>
      <c r="AP341" s="8">
        <f t="shared" si="96"/>
        <v>0</v>
      </c>
      <c r="AQ341" s="8">
        <f t="shared" si="97"/>
        <v>0</v>
      </c>
      <c r="AR341" s="8">
        <f t="shared" si="98"/>
        <v>16</v>
      </c>
      <c r="AS341" t="str">
        <f t="shared" si="99"/>
        <v>库存为16</v>
      </c>
      <c r="AT341" s="24" t="str">
        <f>IFERROR(时间!$B$4+AS341,"上周无销量")</f>
        <v>上周无销量</v>
      </c>
    </row>
    <row r="342" spans="1:46">
      <c r="A342" t="s">
        <v>7399</v>
      </c>
      <c r="B342" s="6">
        <f>SUMIF('库存（子SKU）'!$C:$C,$A342,'库存（子SKU）'!D:D)</f>
        <v>1</v>
      </c>
      <c r="C342" s="6">
        <f>SUMIF('库存（子SKU）'!$C:$C,$A342,'库存（子SKU）'!E:E)</f>
        <v>1</v>
      </c>
      <c r="D342" s="6">
        <f>SUMIF('库存（子SKU）'!$C:$C,$A342,'库存（子SKU）'!F:F)</f>
        <v>1</v>
      </c>
      <c r="E342" s="6">
        <f>SUMIF('库存（子SKU）'!$C:$C,$A342,'库存（子SKU）'!G:G)</f>
        <v>2</v>
      </c>
      <c r="F342" s="7">
        <v>19.794</v>
      </c>
      <c r="G342">
        <f>SUMIF('库存（子SKU）'!$C:$C,$A342,'库存（子SKU）'!I:I)</f>
        <v>29</v>
      </c>
      <c r="H342">
        <f>SUMIF('库存（子SKU）'!$C:$C,$A342,'库存（子SKU）'!J:J)</f>
        <v>0</v>
      </c>
      <c r="I342">
        <f>SUMIF('库存（子SKU）'!$C:$C,$A342,'库存（子SKU）'!K:K)</f>
        <v>0</v>
      </c>
      <c r="J342">
        <f>SUMIF('库存（子SKU）'!$C:$C,$A342,'库存（子SKU）'!L:L)</f>
        <v>0</v>
      </c>
      <c r="K342">
        <f t="shared" si="87"/>
        <v>29</v>
      </c>
      <c r="L342">
        <f>SUMIF('库存（子SKU）'!$C:$C,$A342,'库存（子SKU）'!N:N)</f>
        <v>1</v>
      </c>
      <c r="M342">
        <f>SUMIF('库存（子SKU）'!$C:$C,$A342,'库存（子SKU）'!O:O)</f>
        <v>11</v>
      </c>
      <c r="N342">
        <f>SUMIF('库存（子SKU）'!$C:$C,$A342,'库存（子SKU）'!P:P)</f>
        <v>1860</v>
      </c>
      <c r="O342">
        <f>SUMIF('库存（子SKU）'!$C:$C,$A342,'库存（子SKU）'!Q:Q)</f>
        <v>2460</v>
      </c>
      <c r="P342">
        <f>SUMIF('库存（子SKU）'!$C:$C,$A342,'库存（子SKU）'!R:R)</f>
        <v>2402</v>
      </c>
      <c r="Q342">
        <f>SUMIF('库存（子SKU）'!$C:$C,$A342,'库存（子SKU）'!S:S)</f>
        <v>3238</v>
      </c>
      <c r="R342">
        <f>SUMIF('库存（子SKU）'!$C:$C,$A342,'库存（子SKU）'!T:T)</f>
        <v>10</v>
      </c>
      <c r="S342">
        <f>SUMIF('库存（子SKU）'!$C:$C,$A342,'库存（子SKU）'!U:U)</f>
        <v>20</v>
      </c>
      <c r="T342">
        <f>SUMIF('库存（子SKU）'!$C:$C,$A342,'库存（子SKU）'!V:V)</f>
        <v>14</v>
      </c>
      <c r="U342">
        <f>SUMIF('库存（子SKU）'!$C:$C,$A342,'库存（子SKU）'!W:W)</f>
        <v>18</v>
      </c>
      <c r="V342" s="23">
        <f t="shared" si="100"/>
        <v>0.00537634408602151</v>
      </c>
      <c r="W342" s="23">
        <f t="shared" si="101"/>
        <v>0.00813008130081301</v>
      </c>
      <c r="X342" s="23">
        <f t="shared" si="102"/>
        <v>0.00582847626977519</v>
      </c>
      <c r="Y342" s="23">
        <f t="shared" si="103"/>
        <v>0.00555898702903027</v>
      </c>
      <c r="Z342">
        <f>SUMIF('库存（子SKU）'!$C:$C,$A342,'库存（子SKU）'!AB:AB)</f>
        <v>1.88</v>
      </c>
      <c r="AA342">
        <f>SUMIF('库存（子SKU）'!$C:$C,$A342,'库存（子SKU）'!AC:AC)</f>
        <v>3.29</v>
      </c>
      <c r="AB342">
        <f>SUMIF('库存（子SKU）'!$C:$C,$A342,'库存（子SKU）'!AD:AD)</f>
        <v>2.49</v>
      </c>
      <c r="AC342">
        <f>SUMIF('库存（子SKU）'!$C:$C,$A342,'库存（子SKU）'!AE:AE)</f>
        <v>3.14</v>
      </c>
      <c r="AD342" s="23">
        <f t="shared" si="88"/>
        <v>0.0949782762453269</v>
      </c>
      <c r="AE342" s="23">
        <f t="shared" si="89"/>
        <v>0.166211983429322</v>
      </c>
      <c r="AF342" s="23">
        <f t="shared" si="90"/>
        <v>0.125795695665353</v>
      </c>
      <c r="AG342" s="23">
        <f t="shared" si="91"/>
        <v>0.0793169647367889</v>
      </c>
      <c r="AH342">
        <f>SUMIF('库存（子SKU）'!$C:$C,$A342,'库存（子SKU）'!AJ:AJ)</f>
        <v>29</v>
      </c>
      <c r="AI342">
        <f>SUMIF('库存（子SKU）'!$C:$C,$A342,'库存（子SKU）'!AK:AK)</f>
        <v>45</v>
      </c>
      <c r="AJ342">
        <f>SUMIF('库存（子SKU）'!$C:$C,$A342,'库存（子SKU）'!AL:AL)</f>
        <v>0</v>
      </c>
      <c r="AK342">
        <f>SUMIF('库存（子SKU）'!$C:$C,$A342,'库存（子SKU）'!AM:AM)</f>
        <v>29</v>
      </c>
      <c r="AL342" s="23">
        <f t="shared" si="92"/>
        <v>0.0344827586206897</v>
      </c>
      <c r="AM342" s="23">
        <f t="shared" si="93"/>
        <v>0.0222222222222222</v>
      </c>
      <c r="AN342" s="23" t="str">
        <f t="shared" si="94"/>
        <v/>
      </c>
      <c r="AO342" s="23">
        <f t="shared" si="95"/>
        <v>0.0689655172413793</v>
      </c>
      <c r="AP342" s="8">
        <f t="shared" si="96"/>
        <v>0.142857142857143</v>
      </c>
      <c r="AQ342" s="8">
        <f t="shared" si="97"/>
        <v>8.57142857142857</v>
      </c>
      <c r="AR342" s="8">
        <f t="shared" si="98"/>
        <v>20.4285714285714</v>
      </c>
      <c r="AS342">
        <f t="shared" si="99"/>
        <v>203</v>
      </c>
      <c r="AT342" s="24">
        <f>IFERROR(时间!$B$4+AS342,"上周无销量")</f>
        <v>43542</v>
      </c>
    </row>
    <row r="343" spans="1:46">
      <c r="A343" t="s">
        <v>7418</v>
      </c>
      <c r="B343" s="6">
        <f>SUMIF('库存（子SKU）'!$C:$C,$A343,'库存（子SKU）'!D:D)</f>
        <v>3</v>
      </c>
      <c r="C343" s="6">
        <f>SUMIF('库存（子SKU）'!$C:$C,$A343,'库存（子SKU）'!E:E)</f>
        <v>2</v>
      </c>
      <c r="D343" s="6">
        <f>SUMIF('库存（子SKU）'!$C:$C,$A343,'库存（子SKU）'!F:F)</f>
        <v>7</v>
      </c>
      <c r="E343" s="6">
        <f>SUMIF('库存（子SKU）'!$C:$C,$A343,'库存（子SKU）'!G:G)</f>
        <v>4</v>
      </c>
      <c r="F343" s="7">
        <v>24.7425</v>
      </c>
      <c r="G343">
        <f>SUMIF('库存（子SKU）'!$C:$C,$A343,'库存（子SKU）'!I:I)</f>
        <v>5</v>
      </c>
      <c r="H343">
        <f>SUMIF('库存（子SKU）'!$C:$C,$A343,'库存（子SKU）'!J:J)</f>
        <v>0</v>
      </c>
      <c r="I343">
        <f>SUMIF('库存（子SKU）'!$C:$C,$A343,'库存（子SKU）'!K:K)</f>
        <v>0</v>
      </c>
      <c r="J343">
        <f>SUMIF('库存（子SKU）'!$C:$C,$A343,'库存（子SKU）'!L:L)</f>
        <v>0</v>
      </c>
      <c r="K343">
        <f t="shared" si="87"/>
        <v>5</v>
      </c>
      <c r="L343">
        <f>SUMIF('库存（子SKU）'!$C:$C,$A343,'库存（子SKU）'!N:N)</f>
        <v>0</v>
      </c>
      <c r="M343">
        <f>SUMIF('库存（子SKU）'!$C:$C,$A343,'库存（子SKU）'!O:O)</f>
        <v>0</v>
      </c>
      <c r="N343">
        <f>SUMIF('库存（子SKU）'!$C:$C,$A343,'库存（子SKU）'!P:P)</f>
        <v>12226</v>
      </c>
      <c r="O343">
        <f>SUMIF('库存（子SKU）'!$C:$C,$A343,'库存（子SKU）'!Q:Q)</f>
        <v>18512</v>
      </c>
      <c r="P343">
        <f>SUMIF('库存（子SKU）'!$C:$C,$A343,'库存（子SKU）'!R:R)</f>
        <v>18471</v>
      </c>
      <c r="Q343">
        <f>SUMIF('库存（子SKU）'!$C:$C,$A343,'库存（子SKU）'!S:S)</f>
        <v>25269</v>
      </c>
      <c r="R343">
        <f>SUMIF('库存（子SKU）'!$C:$C,$A343,'库存（子SKU）'!T:T)</f>
        <v>52</v>
      </c>
      <c r="S343">
        <f>SUMIF('库存（子SKU）'!$C:$C,$A343,'库存（子SKU）'!U:U)</f>
        <v>94</v>
      </c>
      <c r="T343">
        <f>SUMIF('库存（子SKU）'!$C:$C,$A343,'库存（子SKU）'!V:V)</f>
        <v>68</v>
      </c>
      <c r="U343">
        <f>SUMIF('库存（子SKU）'!$C:$C,$A343,'库存（子SKU）'!W:W)</f>
        <v>85</v>
      </c>
      <c r="V343" s="23">
        <f t="shared" si="100"/>
        <v>0.00425323081956486</v>
      </c>
      <c r="W343" s="23">
        <f t="shared" si="101"/>
        <v>0.00507778738115817</v>
      </c>
      <c r="X343" s="23">
        <f t="shared" si="102"/>
        <v>0.00368144659195496</v>
      </c>
      <c r="Y343" s="23">
        <f t="shared" si="103"/>
        <v>0.00336380545332225</v>
      </c>
      <c r="Z343">
        <f>SUMIF('库存（子SKU）'!$C:$C,$A343,'库存（子SKU）'!AB:AB)</f>
        <v>10.51</v>
      </c>
      <c r="AA343">
        <f>SUMIF('库存（子SKU）'!$C:$C,$A343,'库存（子SKU）'!AC:AC)</f>
        <v>20.62</v>
      </c>
      <c r="AB343">
        <f>SUMIF('库存（子SKU）'!$C:$C,$A343,'库存（子SKU）'!AD:AD)</f>
        <v>15.49</v>
      </c>
      <c r="AC343">
        <f>SUMIF('库存（子SKU）'!$C:$C,$A343,'库存（子SKU）'!AE:AE)</f>
        <v>18.15</v>
      </c>
      <c r="AD343" s="23">
        <f t="shared" si="88"/>
        <v>0.141591728133104</v>
      </c>
      <c r="AE343" s="23">
        <f t="shared" si="89"/>
        <v>0.416691926846519</v>
      </c>
      <c r="AF343" s="23">
        <f t="shared" si="90"/>
        <v>0.0894354710662683</v>
      </c>
      <c r="AG343" s="23">
        <f t="shared" si="91"/>
        <v>0.183388905729009</v>
      </c>
      <c r="AH343">
        <f>SUMIF('库存（子SKU）'!$C:$C,$A343,'库存（子SKU）'!AJ:AJ)</f>
        <v>49</v>
      </c>
      <c r="AI343">
        <f>SUMIF('库存（子SKU）'!$C:$C,$A343,'库存（子SKU）'!AK:AK)</f>
        <v>58</v>
      </c>
      <c r="AJ343">
        <f>SUMIF('库存（子SKU）'!$C:$C,$A343,'库存（子SKU）'!AL:AL)</f>
        <v>0</v>
      </c>
      <c r="AK343">
        <f>SUMIF('库存（子SKU）'!$C:$C,$A343,'库存（子SKU）'!AM:AM)</f>
        <v>53</v>
      </c>
      <c r="AL343" s="23">
        <f t="shared" si="92"/>
        <v>0.0612244897959184</v>
      </c>
      <c r="AM343" s="23">
        <f t="shared" si="93"/>
        <v>0.0344827586206897</v>
      </c>
      <c r="AN343" s="23" t="str">
        <f t="shared" si="94"/>
        <v/>
      </c>
      <c r="AO343" s="23">
        <f t="shared" si="95"/>
        <v>0.0754716981132075</v>
      </c>
      <c r="AP343" s="8">
        <f t="shared" si="96"/>
        <v>0.428571428571429</v>
      </c>
      <c r="AQ343" s="8">
        <f t="shared" si="97"/>
        <v>25.7142857142857</v>
      </c>
      <c r="AR343" s="8">
        <f t="shared" si="98"/>
        <v>-20.7142857142857</v>
      </c>
      <c r="AS343">
        <f t="shared" si="99"/>
        <v>11</v>
      </c>
      <c r="AT343" s="24">
        <f>IFERROR(时间!$B$4+AS343,"上周无销量")</f>
        <v>43350</v>
      </c>
    </row>
    <row r="344" spans="1:46">
      <c r="A344" t="s">
        <v>7424</v>
      </c>
      <c r="B344" s="6">
        <f>SUMIF('库存（子SKU）'!$C:$C,$A344,'库存（子SKU）'!D:D)</f>
        <v>3</v>
      </c>
      <c r="C344" s="6">
        <f>SUMIF('库存（子SKU）'!$C:$C,$A344,'库存（子SKU）'!E:E)</f>
        <v>1</v>
      </c>
      <c r="D344" s="6">
        <f>SUMIF('库存（子SKU）'!$C:$C,$A344,'库存（子SKU）'!F:F)</f>
        <v>4</v>
      </c>
      <c r="E344" s="6">
        <f>SUMIF('库存（子SKU）'!$C:$C,$A344,'库存（子SKU）'!G:G)</f>
        <v>4</v>
      </c>
      <c r="F344" s="7">
        <v>21.9933333333333</v>
      </c>
      <c r="G344">
        <f>SUMIF('库存（子SKU）'!$C:$C,$A344,'库存（子SKU）'!I:I)</f>
        <v>3</v>
      </c>
      <c r="H344">
        <f>SUMIF('库存（子SKU）'!$C:$C,$A344,'库存（子SKU）'!J:J)</f>
        <v>0</v>
      </c>
      <c r="I344">
        <f>SUMIF('库存（子SKU）'!$C:$C,$A344,'库存（子SKU）'!K:K)</f>
        <v>0</v>
      </c>
      <c r="J344">
        <f>SUMIF('库存（子SKU）'!$C:$C,$A344,'库存（子SKU）'!L:L)</f>
        <v>0</v>
      </c>
      <c r="K344">
        <f t="shared" si="87"/>
        <v>3</v>
      </c>
      <c r="L344">
        <f>SUMIF('库存（子SKU）'!$C:$C,$A344,'库存（子SKU）'!N:N)</f>
        <v>3</v>
      </c>
      <c r="M344">
        <f>SUMIF('库存（子SKU）'!$C:$C,$A344,'库存（子SKU）'!O:O)</f>
        <v>0</v>
      </c>
      <c r="N344">
        <f>SUMIF('库存（子SKU）'!$C:$C,$A344,'库存（子SKU）'!P:P)</f>
        <v>8502</v>
      </c>
      <c r="O344">
        <f>SUMIF('库存（子SKU）'!$C:$C,$A344,'库存（子SKU）'!Q:Q)</f>
        <v>4258</v>
      </c>
      <c r="P344">
        <f>SUMIF('库存（子SKU）'!$C:$C,$A344,'库存（子SKU）'!R:R)</f>
        <v>8409</v>
      </c>
      <c r="Q344">
        <f>SUMIF('库存（子SKU）'!$C:$C,$A344,'库存（子SKU）'!S:S)</f>
        <v>5824</v>
      </c>
      <c r="R344">
        <f>SUMIF('库存（子SKU）'!$C:$C,$A344,'库存（子SKU）'!T:T)</f>
        <v>45</v>
      </c>
      <c r="S344">
        <f>SUMIF('库存（子SKU）'!$C:$C,$A344,'库存（子SKU）'!U:U)</f>
        <v>19</v>
      </c>
      <c r="T344">
        <f>SUMIF('库存（子SKU）'!$C:$C,$A344,'库存（子SKU）'!V:V)</f>
        <v>33</v>
      </c>
      <c r="U344">
        <f>SUMIF('库存（子SKU）'!$C:$C,$A344,'库存（子SKU）'!W:W)</f>
        <v>24</v>
      </c>
      <c r="V344" s="23">
        <f t="shared" si="100"/>
        <v>0.00529287226534933</v>
      </c>
      <c r="W344" s="23">
        <f t="shared" si="101"/>
        <v>0.00446218882104274</v>
      </c>
      <c r="X344" s="23">
        <f t="shared" si="102"/>
        <v>0.00392436674991081</v>
      </c>
      <c r="Y344" s="23">
        <f t="shared" si="103"/>
        <v>0.00412087912087912</v>
      </c>
      <c r="Z344">
        <f>SUMIF('库存（子SKU）'!$C:$C,$A344,'库存（子SKU）'!AB:AB)</f>
        <v>10.05</v>
      </c>
      <c r="AA344">
        <f>SUMIF('库存（子SKU）'!$C:$C,$A344,'库存（子SKU）'!AC:AC)</f>
        <v>4.43</v>
      </c>
      <c r="AB344">
        <f>SUMIF('库存（子SKU）'!$C:$C,$A344,'库存（子SKU）'!AD:AD)</f>
        <v>7.38</v>
      </c>
      <c r="AC344">
        <f>SUMIF('库存（子SKU）'!$C:$C,$A344,'库存（子SKU）'!AE:AE)</f>
        <v>5.23</v>
      </c>
      <c r="AD344" s="23">
        <f t="shared" si="88"/>
        <v>0.152318884510458</v>
      </c>
      <c r="AE344" s="23">
        <f t="shared" si="89"/>
        <v>0.20142467414368</v>
      </c>
      <c r="AF344" s="23">
        <f t="shared" si="90"/>
        <v>0.083889057290088</v>
      </c>
      <c r="AG344" s="23">
        <f t="shared" si="91"/>
        <v>0.0594498332828131</v>
      </c>
      <c r="AH344">
        <f>SUMIF('库存（子SKU）'!$C:$C,$A344,'库存（子SKU）'!AJ:AJ)</f>
        <v>8</v>
      </c>
      <c r="AI344">
        <f>SUMIF('库存（子SKU）'!$C:$C,$A344,'库存（子SKU）'!AK:AK)</f>
        <v>57</v>
      </c>
      <c r="AJ344">
        <f>SUMIF('库存（子SKU）'!$C:$C,$A344,'库存（子SKU）'!AL:AL)</f>
        <v>0</v>
      </c>
      <c r="AK344">
        <f>SUMIF('库存（子SKU）'!$C:$C,$A344,'库存（子SKU）'!AM:AM)</f>
        <v>23</v>
      </c>
      <c r="AL344" s="23">
        <f t="shared" si="92"/>
        <v>0.375</v>
      </c>
      <c r="AM344" s="23">
        <f t="shared" si="93"/>
        <v>0.0175438596491228</v>
      </c>
      <c r="AN344" s="23" t="str">
        <f t="shared" si="94"/>
        <v/>
      </c>
      <c r="AO344" s="23">
        <f t="shared" si="95"/>
        <v>0.173913043478261</v>
      </c>
      <c r="AP344" s="8">
        <f t="shared" si="96"/>
        <v>0.428571428571429</v>
      </c>
      <c r="AQ344" s="8">
        <f t="shared" si="97"/>
        <v>25.7142857142857</v>
      </c>
      <c r="AR344" s="8">
        <f t="shared" si="98"/>
        <v>-22.7142857142857</v>
      </c>
      <c r="AS344">
        <f t="shared" si="99"/>
        <v>7</v>
      </c>
      <c r="AT344" s="24">
        <f>IFERROR(时间!$B$4+AS344,"上周无销量")</f>
        <v>43346</v>
      </c>
    </row>
    <row r="345" spans="1:46">
      <c r="A345" t="s">
        <v>7432</v>
      </c>
      <c r="B345" s="6">
        <f>SUMIF('库存（子SKU）'!$C:$C,$A345,'库存（子SKU）'!D:D)</f>
        <v>1</v>
      </c>
      <c r="C345" s="6">
        <f>SUMIF('库存（子SKU）'!$C:$C,$A345,'库存（子SKU）'!E:E)</f>
        <v>1</v>
      </c>
      <c r="D345" s="6">
        <f>SUMIF('库存（子SKU）'!$C:$C,$A345,'库存（子SKU）'!F:F)</f>
        <v>0</v>
      </c>
      <c r="E345" s="6">
        <f>SUMIF('库存（子SKU）'!$C:$C,$A345,'库存（子SKU）'!G:G)</f>
        <v>0</v>
      </c>
      <c r="F345" s="7">
        <v>32.99</v>
      </c>
      <c r="G345">
        <f>SUMIF('库存（子SKU）'!$C:$C,$A345,'库存（子SKU）'!I:I)</f>
        <v>9</v>
      </c>
      <c r="H345">
        <f>SUMIF('库存（子SKU）'!$C:$C,$A345,'库存（子SKU）'!J:J)</f>
        <v>0</v>
      </c>
      <c r="I345">
        <f>SUMIF('库存（子SKU）'!$C:$C,$A345,'库存（子SKU）'!K:K)</f>
        <v>0</v>
      </c>
      <c r="J345">
        <f>SUMIF('库存（子SKU）'!$C:$C,$A345,'库存（子SKU）'!L:L)</f>
        <v>0</v>
      </c>
      <c r="K345">
        <f t="shared" si="87"/>
        <v>9</v>
      </c>
      <c r="L345">
        <f>SUMIF('库存（子SKU）'!$C:$C,$A345,'库存（子SKU）'!N:N)</f>
        <v>0</v>
      </c>
      <c r="M345">
        <f>SUMIF('库存（子SKU）'!$C:$C,$A345,'库存（子SKU）'!O:O)</f>
        <v>9</v>
      </c>
      <c r="N345">
        <f>SUMIF('库存（子SKU）'!$C:$C,$A345,'库存（子SKU）'!P:P)</f>
        <v>0</v>
      </c>
      <c r="O345">
        <f>SUMIF('库存（子SKU）'!$C:$C,$A345,'库存（子SKU）'!Q:Q)</f>
        <v>0</v>
      </c>
      <c r="P345">
        <f>SUMIF('库存（子SKU）'!$C:$C,$A345,'库存（子SKU）'!R:R)</f>
        <v>0</v>
      </c>
      <c r="Q345">
        <f>SUMIF('库存（子SKU）'!$C:$C,$A345,'库存（子SKU）'!S:S)</f>
        <v>0</v>
      </c>
      <c r="R345">
        <f>SUMIF('库存（子SKU）'!$C:$C,$A345,'库存（子SKU）'!T:T)</f>
        <v>0</v>
      </c>
      <c r="S345">
        <f>SUMIF('库存（子SKU）'!$C:$C,$A345,'库存（子SKU）'!U:U)</f>
        <v>0</v>
      </c>
      <c r="T345">
        <f>SUMIF('库存（子SKU）'!$C:$C,$A345,'库存（子SKU）'!V:V)</f>
        <v>0</v>
      </c>
      <c r="U345">
        <f>SUMIF('库存（子SKU）'!$C:$C,$A345,'库存（子SKU）'!W:W)</f>
        <v>0</v>
      </c>
      <c r="V345" s="23" t="str">
        <f t="shared" si="100"/>
        <v/>
      </c>
      <c r="W345" s="23" t="str">
        <f t="shared" si="101"/>
        <v/>
      </c>
      <c r="X345" s="23" t="str">
        <f t="shared" si="102"/>
        <v/>
      </c>
      <c r="Y345" s="23" t="str">
        <f t="shared" si="103"/>
        <v/>
      </c>
      <c r="Z345">
        <f>SUMIF('库存（子SKU）'!$C:$C,$A345,'库存（子SKU）'!AB:AB)</f>
        <v>0</v>
      </c>
      <c r="AA345">
        <f>SUMIF('库存（子SKU）'!$C:$C,$A345,'库存（子SKU）'!AC:AC)</f>
        <v>0</v>
      </c>
      <c r="AB345">
        <f>SUMIF('库存（子SKU）'!$C:$C,$A345,'库存（子SKU）'!AD:AD)</f>
        <v>0</v>
      </c>
      <c r="AC345">
        <f>SUMIF('库存（子SKU）'!$C:$C,$A345,'库存（子SKU）'!AE:AE)</f>
        <v>0</v>
      </c>
      <c r="AD345" s="23">
        <f t="shared" si="88"/>
        <v>0</v>
      </c>
      <c r="AE345" s="23">
        <f t="shared" si="89"/>
        <v>0</v>
      </c>
      <c r="AF345" s="23" t="str">
        <f t="shared" si="90"/>
        <v/>
      </c>
      <c r="AG345" s="23" t="str">
        <f t="shared" si="91"/>
        <v/>
      </c>
      <c r="AH345">
        <f>SUMIF('库存（子SKU）'!$C:$C,$A345,'库存（子SKU）'!AJ:AJ)</f>
        <v>4</v>
      </c>
      <c r="AI345">
        <f>SUMIF('库存（子SKU）'!$C:$C,$A345,'库存（子SKU）'!AK:AK)</f>
        <v>12</v>
      </c>
      <c r="AJ345">
        <f>SUMIF('库存（子SKU）'!$C:$C,$A345,'库存（子SKU）'!AL:AL)</f>
        <v>0</v>
      </c>
      <c r="AK345">
        <f>SUMIF('库存（子SKU）'!$C:$C,$A345,'库存（子SKU）'!AM:AM)</f>
        <v>15</v>
      </c>
      <c r="AL345" s="23">
        <f t="shared" si="92"/>
        <v>0.25</v>
      </c>
      <c r="AM345" s="23">
        <f t="shared" si="93"/>
        <v>0.0833333333333333</v>
      </c>
      <c r="AN345" s="23" t="str">
        <f t="shared" si="94"/>
        <v/>
      </c>
      <c r="AO345" s="23">
        <f t="shared" si="95"/>
        <v>0</v>
      </c>
      <c r="AP345" s="8">
        <f t="shared" si="96"/>
        <v>0.142857142857143</v>
      </c>
      <c r="AQ345" s="8">
        <f t="shared" si="97"/>
        <v>8.57142857142857</v>
      </c>
      <c r="AR345" s="8">
        <f t="shared" si="98"/>
        <v>0.428571428571429</v>
      </c>
      <c r="AS345">
        <f t="shared" si="99"/>
        <v>63</v>
      </c>
      <c r="AT345" s="24">
        <f>IFERROR(时间!$B$4+AS345,"上周无销量")</f>
        <v>43402</v>
      </c>
    </row>
    <row r="346" spans="1:46">
      <c r="A346" t="s">
        <v>7438</v>
      </c>
      <c r="B346" s="6">
        <f>SUMIF('库存（子SKU）'!$C:$C,$A346,'库存（子SKU）'!D:D)</f>
        <v>0</v>
      </c>
      <c r="C346" s="6">
        <f>SUMIF('库存（子SKU）'!$C:$C,$A346,'库存（子SKU）'!E:E)</f>
        <v>0</v>
      </c>
      <c r="D346" s="6">
        <f>SUMIF('库存（子SKU）'!$C:$C,$A346,'库存（子SKU）'!F:F)</f>
        <v>0</v>
      </c>
      <c r="E346" s="6">
        <f>SUMIF('库存（子SKU）'!$C:$C,$A346,'库存（子SKU）'!G:G)</f>
        <v>0</v>
      </c>
      <c r="F346" s="7" t="s">
        <v>54</v>
      </c>
      <c r="G346">
        <f>SUMIF('库存（子SKU）'!$C:$C,$A346,'库存（子SKU）'!I:I)</f>
        <v>0</v>
      </c>
      <c r="H346">
        <f>SUMIF('库存（子SKU）'!$C:$C,$A346,'库存（子SKU）'!J:J)</f>
        <v>0</v>
      </c>
      <c r="I346">
        <f>SUMIF('库存（子SKU）'!$C:$C,$A346,'库存（子SKU）'!K:K)</f>
        <v>0</v>
      </c>
      <c r="J346">
        <f>SUMIF('库存（子SKU）'!$C:$C,$A346,'库存（子SKU）'!L:L)</f>
        <v>0</v>
      </c>
      <c r="K346">
        <f t="shared" si="87"/>
        <v>0</v>
      </c>
      <c r="L346">
        <f>SUMIF('库存（子SKU）'!$C:$C,$A346,'库存（子SKU）'!N:N)</f>
        <v>0</v>
      </c>
      <c r="M346">
        <f>SUMIF('库存（子SKU）'!$C:$C,$A346,'库存（子SKU）'!O:O)</f>
        <v>0</v>
      </c>
      <c r="N346">
        <f>SUMIF('库存（子SKU）'!$C:$C,$A346,'库存（子SKU）'!P:P)</f>
        <v>0</v>
      </c>
      <c r="O346">
        <f>SUMIF('库存（子SKU）'!$C:$C,$A346,'库存（子SKU）'!Q:Q)</f>
        <v>0</v>
      </c>
      <c r="P346">
        <f>SUMIF('库存（子SKU）'!$C:$C,$A346,'库存（子SKU）'!R:R)</f>
        <v>0</v>
      </c>
      <c r="Q346">
        <f>SUMIF('库存（子SKU）'!$C:$C,$A346,'库存（子SKU）'!S:S)</f>
        <v>0</v>
      </c>
      <c r="R346">
        <f>SUMIF('库存（子SKU）'!$C:$C,$A346,'库存（子SKU）'!T:T)</f>
        <v>0</v>
      </c>
      <c r="S346">
        <f>SUMIF('库存（子SKU）'!$C:$C,$A346,'库存（子SKU）'!U:U)</f>
        <v>0</v>
      </c>
      <c r="T346">
        <f>SUMIF('库存（子SKU）'!$C:$C,$A346,'库存（子SKU）'!V:V)</f>
        <v>0</v>
      </c>
      <c r="U346">
        <f>SUMIF('库存（子SKU）'!$C:$C,$A346,'库存（子SKU）'!W:W)</f>
        <v>0</v>
      </c>
      <c r="V346" s="23" t="str">
        <f t="shared" si="100"/>
        <v/>
      </c>
      <c r="W346" s="23" t="str">
        <f t="shared" si="101"/>
        <v/>
      </c>
      <c r="X346" s="23" t="str">
        <f t="shared" si="102"/>
        <v/>
      </c>
      <c r="Y346" s="23" t="str">
        <f t="shared" si="103"/>
        <v/>
      </c>
      <c r="Z346">
        <f>SUMIF('库存（子SKU）'!$C:$C,$A346,'库存（子SKU）'!AB:AB)</f>
        <v>0</v>
      </c>
      <c r="AA346">
        <f>SUMIF('库存（子SKU）'!$C:$C,$A346,'库存（子SKU）'!AC:AC)</f>
        <v>0</v>
      </c>
      <c r="AB346">
        <f>SUMIF('库存（子SKU）'!$C:$C,$A346,'库存（子SKU）'!AD:AD)</f>
        <v>0</v>
      </c>
      <c r="AC346">
        <f>SUMIF('库存（子SKU）'!$C:$C,$A346,'库存（子SKU）'!AE:AE)</f>
        <v>0</v>
      </c>
      <c r="AD346" s="23" t="str">
        <f t="shared" si="88"/>
        <v/>
      </c>
      <c r="AE346" s="23" t="str">
        <f t="shared" si="89"/>
        <v/>
      </c>
      <c r="AF346" s="23" t="str">
        <f t="shared" si="90"/>
        <v/>
      </c>
      <c r="AG346" s="23" t="str">
        <f t="shared" si="91"/>
        <v/>
      </c>
      <c r="AH346">
        <f>SUMIF('库存（子SKU）'!$C:$C,$A346,'库存（子SKU）'!AJ:AJ)</f>
        <v>6</v>
      </c>
      <c r="AI346">
        <f>SUMIF('库存（子SKU）'!$C:$C,$A346,'库存（子SKU）'!AK:AK)</f>
        <v>14</v>
      </c>
      <c r="AJ346">
        <f>SUMIF('库存（子SKU）'!$C:$C,$A346,'库存（子SKU）'!AL:AL)</f>
        <v>0</v>
      </c>
      <c r="AK346">
        <f>SUMIF('库存（子SKU）'!$C:$C,$A346,'库存（子SKU）'!AM:AM)</f>
        <v>5</v>
      </c>
      <c r="AL346" s="23">
        <f t="shared" si="92"/>
        <v>0</v>
      </c>
      <c r="AM346" s="23">
        <f t="shared" si="93"/>
        <v>0</v>
      </c>
      <c r="AN346" s="23" t="str">
        <f t="shared" si="94"/>
        <v/>
      </c>
      <c r="AO346" s="23">
        <f t="shared" si="95"/>
        <v>0</v>
      </c>
      <c r="AP346" s="8">
        <f t="shared" si="96"/>
        <v>0</v>
      </c>
      <c r="AQ346" s="8">
        <f t="shared" si="97"/>
        <v>0</v>
      </c>
      <c r="AR346" s="8">
        <f t="shared" si="98"/>
        <v>0</v>
      </c>
      <c r="AS346" t="str">
        <f t="shared" si="99"/>
        <v>库存为0</v>
      </c>
      <c r="AT346" s="24" t="str">
        <f>IFERROR(时间!$B$4+AS346,"上周无销量")</f>
        <v>上周无销量</v>
      </c>
    </row>
    <row r="347" spans="1:46">
      <c r="A347" t="s">
        <v>7441</v>
      </c>
      <c r="B347" s="6">
        <f>SUMIF('库存（子SKU）'!$C:$C,$A347,'库存（子SKU）'!D:D)</f>
        <v>0</v>
      </c>
      <c r="C347" s="6">
        <f>SUMIF('库存（子SKU）'!$C:$C,$A347,'库存（子SKU）'!E:E)</f>
        <v>0</v>
      </c>
      <c r="D347" s="6">
        <f>SUMIF('库存（子SKU）'!$C:$C,$A347,'库存（子SKU）'!F:F)</f>
        <v>0</v>
      </c>
      <c r="E347" s="6">
        <f>SUMIF('库存（子SKU）'!$C:$C,$A347,'库存（子SKU）'!G:G)</f>
        <v>0</v>
      </c>
      <c r="F347" s="7" t="s">
        <v>54</v>
      </c>
      <c r="G347">
        <f>SUMIF('库存（子SKU）'!$C:$C,$A347,'库存（子SKU）'!I:I)</f>
        <v>0</v>
      </c>
      <c r="H347">
        <f>SUMIF('库存（子SKU）'!$C:$C,$A347,'库存（子SKU）'!J:J)</f>
        <v>0</v>
      </c>
      <c r="I347">
        <f>SUMIF('库存（子SKU）'!$C:$C,$A347,'库存（子SKU）'!K:K)</f>
        <v>0</v>
      </c>
      <c r="J347">
        <f>SUMIF('库存（子SKU）'!$C:$C,$A347,'库存（子SKU）'!L:L)</f>
        <v>0</v>
      </c>
      <c r="K347">
        <f t="shared" si="87"/>
        <v>0</v>
      </c>
      <c r="L347">
        <f>SUMIF('库存（子SKU）'!$C:$C,$A347,'库存（子SKU）'!N:N)</f>
        <v>0</v>
      </c>
      <c r="M347">
        <f>SUMIF('库存（子SKU）'!$C:$C,$A347,'库存（子SKU）'!O:O)</f>
        <v>0</v>
      </c>
      <c r="N347">
        <f>SUMIF('库存（子SKU）'!$C:$C,$A347,'库存（子SKU）'!P:P)</f>
        <v>0</v>
      </c>
      <c r="O347">
        <f>SUMIF('库存（子SKU）'!$C:$C,$A347,'库存（子SKU）'!Q:Q)</f>
        <v>0</v>
      </c>
      <c r="P347">
        <f>SUMIF('库存（子SKU）'!$C:$C,$A347,'库存（子SKU）'!R:R)</f>
        <v>0</v>
      </c>
      <c r="Q347">
        <f>SUMIF('库存（子SKU）'!$C:$C,$A347,'库存（子SKU）'!S:S)</f>
        <v>0</v>
      </c>
      <c r="R347">
        <f>SUMIF('库存（子SKU）'!$C:$C,$A347,'库存（子SKU）'!T:T)</f>
        <v>0</v>
      </c>
      <c r="S347">
        <f>SUMIF('库存（子SKU）'!$C:$C,$A347,'库存（子SKU）'!U:U)</f>
        <v>0</v>
      </c>
      <c r="T347">
        <f>SUMIF('库存（子SKU）'!$C:$C,$A347,'库存（子SKU）'!V:V)</f>
        <v>0</v>
      </c>
      <c r="U347">
        <f>SUMIF('库存（子SKU）'!$C:$C,$A347,'库存（子SKU）'!W:W)</f>
        <v>0</v>
      </c>
      <c r="V347" s="23" t="str">
        <f t="shared" si="100"/>
        <v/>
      </c>
      <c r="W347" s="23" t="str">
        <f t="shared" si="101"/>
        <v/>
      </c>
      <c r="X347" s="23" t="str">
        <f t="shared" si="102"/>
        <v/>
      </c>
      <c r="Y347" s="23" t="str">
        <f t="shared" si="103"/>
        <v/>
      </c>
      <c r="Z347">
        <f>SUMIF('库存（子SKU）'!$C:$C,$A347,'库存（子SKU）'!AB:AB)</f>
        <v>0</v>
      </c>
      <c r="AA347">
        <f>SUMIF('库存（子SKU）'!$C:$C,$A347,'库存（子SKU）'!AC:AC)</f>
        <v>0</v>
      </c>
      <c r="AB347">
        <f>SUMIF('库存（子SKU）'!$C:$C,$A347,'库存（子SKU）'!AD:AD)</f>
        <v>0</v>
      </c>
      <c r="AC347">
        <f>SUMIF('库存（子SKU）'!$C:$C,$A347,'库存（子SKU）'!AE:AE)</f>
        <v>0</v>
      </c>
      <c r="AD347" s="23" t="str">
        <f t="shared" si="88"/>
        <v/>
      </c>
      <c r="AE347" s="23" t="str">
        <f t="shared" si="89"/>
        <v/>
      </c>
      <c r="AF347" s="23" t="str">
        <f t="shared" si="90"/>
        <v/>
      </c>
      <c r="AG347" s="23" t="str">
        <f t="shared" si="91"/>
        <v/>
      </c>
      <c r="AH347">
        <f>SUMIF('库存（子SKU）'!$C:$C,$A347,'库存（子SKU）'!AJ:AJ)</f>
        <v>2</v>
      </c>
      <c r="AI347">
        <f>SUMIF('库存（子SKU）'!$C:$C,$A347,'库存（子SKU）'!AK:AK)</f>
        <v>0</v>
      </c>
      <c r="AJ347">
        <f>SUMIF('库存（子SKU）'!$C:$C,$A347,'库存（子SKU）'!AL:AL)</f>
        <v>0</v>
      </c>
      <c r="AK347">
        <f>SUMIF('库存（子SKU）'!$C:$C,$A347,'库存（子SKU）'!AM:AM)</f>
        <v>1</v>
      </c>
      <c r="AL347" s="23">
        <f t="shared" si="92"/>
        <v>0</v>
      </c>
      <c r="AM347" s="23" t="str">
        <f t="shared" si="93"/>
        <v/>
      </c>
      <c r="AN347" s="23" t="str">
        <f t="shared" si="94"/>
        <v/>
      </c>
      <c r="AO347" s="23">
        <f t="shared" si="95"/>
        <v>0</v>
      </c>
      <c r="AP347" s="8">
        <f t="shared" si="96"/>
        <v>0</v>
      </c>
      <c r="AQ347" s="8">
        <f t="shared" si="97"/>
        <v>0</v>
      </c>
      <c r="AR347" s="8">
        <f t="shared" si="98"/>
        <v>0</v>
      </c>
      <c r="AS347" t="str">
        <f t="shared" si="99"/>
        <v>库存为0</v>
      </c>
      <c r="AT347" s="24" t="str">
        <f>IFERROR(时间!$B$4+AS347,"上周无销量")</f>
        <v>上周无销量</v>
      </c>
    </row>
    <row r="348" spans="1:46">
      <c r="A348" t="s">
        <v>7447</v>
      </c>
      <c r="B348" s="6">
        <f>SUMIF('库存（子SKU）'!$C:$C,$A348,'库存（子SKU）'!D:D)</f>
        <v>0</v>
      </c>
      <c r="C348" s="6">
        <f>SUMIF('库存（子SKU）'!$C:$C,$A348,'库存（子SKU）'!E:E)</f>
        <v>0</v>
      </c>
      <c r="D348" s="6">
        <f>SUMIF('库存（子SKU）'!$C:$C,$A348,'库存（子SKU）'!F:F)</f>
        <v>0</v>
      </c>
      <c r="E348" s="6">
        <f>SUMIF('库存（子SKU）'!$C:$C,$A348,'库存（子SKU）'!G:G)</f>
        <v>0</v>
      </c>
      <c r="F348" s="7" t="s">
        <v>54</v>
      </c>
      <c r="G348">
        <f>SUMIF('库存（子SKU）'!$C:$C,$A348,'库存（子SKU）'!I:I)</f>
        <v>0</v>
      </c>
      <c r="H348">
        <f>SUMIF('库存（子SKU）'!$C:$C,$A348,'库存（子SKU）'!J:J)</f>
        <v>0</v>
      </c>
      <c r="I348">
        <f>SUMIF('库存（子SKU）'!$C:$C,$A348,'库存（子SKU）'!K:K)</f>
        <v>0</v>
      </c>
      <c r="J348">
        <f>SUMIF('库存（子SKU）'!$C:$C,$A348,'库存（子SKU）'!L:L)</f>
        <v>0</v>
      </c>
      <c r="K348">
        <f t="shared" si="87"/>
        <v>0</v>
      </c>
      <c r="L348">
        <f>SUMIF('库存（子SKU）'!$C:$C,$A348,'库存（子SKU）'!N:N)</f>
        <v>0</v>
      </c>
      <c r="M348">
        <f>SUMIF('库存（子SKU）'!$C:$C,$A348,'库存（子SKU）'!O:O)</f>
        <v>0</v>
      </c>
      <c r="N348">
        <f>SUMIF('库存（子SKU）'!$C:$C,$A348,'库存（子SKU）'!P:P)</f>
        <v>0</v>
      </c>
      <c r="O348">
        <f>SUMIF('库存（子SKU）'!$C:$C,$A348,'库存（子SKU）'!Q:Q)</f>
        <v>0</v>
      </c>
      <c r="P348">
        <f>SUMIF('库存（子SKU）'!$C:$C,$A348,'库存（子SKU）'!R:R)</f>
        <v>0</v>
      </c>
      <c r="Q348">
        <f>SUMIF('库存（子SKU）'!$C:$C,$A348,'库存（子SKU）'!S:S)</f>
        <v>0</v>
      </c>
      <c r="R348">
        <f>SUMIF('库存（子SKU）'!$C:$C,$A348,'库存（子SKU）'!T:T)</f>
        <v>0</v>
      </c>
      <c r="S348">
        <f>SUMIF('库存（子SKU）'!$C:$C,$A348,'库存（子SKU）'!U:U)</f>
        <v>0</v>
      </c>
      <c r="T348">
        <f>SUMIF('库存（子SKU）'!$C:$C,$A348,'库存（子SKU）'!V:V)</f>
        <v>0</v>
      </c>
      <c r="U348">
        <f>SUMIF('库存（子SKU）'!$C:$C,$A348,'库存（子SKU）'!W:W)</f>
        <v>0</v>
      </c>
      <c r="V348" s="23" t="str">
        <f t="shared" si="100"/>
        <v/>
      </c>
      <c r="W348" s="23" t="str">
        <f t="shared" si="101"/>
        <v/>
      </c>
      <c r="X348" s="23" t="str">
        <f t="shared" si="102"/>
        <v/>
      </c>
      <c r="Y348" s="23" t="str">
        <f t="shared" si="103"/>
        <v/>
      </c>
      <c r="Z348">
        <f>SUMIF('库存（子SKU）'!$C:$C,$A348,'库存（子SKU）'!AB:AB)</f>
        <v>0</v>
      </c>
      <c r="AA348">
        <f>SUMIF('库存（子SKU）'!$C:$C,$A348,'库存（子SKU）'!AC:AC)</f>
        <v>0</v>
      </c>
      <c r="AB348">
        <f>SUMIF('库存（子SKU）'!$C:$C,$A348,'库存（子SKU）'!AD:AD)</f>
        <v>0</v>
      </c>
      <c r="AC348">
        <f>SUMIF('库存（子SKU）'!$C:$C,$A348,'库存（子SKU）'!AE:AE)</f>
        <v>0</v>
      </c>
      <c r="AD348" s="23" t="str">
        <f t="shared" si="88"/>
        <v/>
      </c>
      <c r="AE348" s="23" t="str">
        <f t="shared" si="89"/>
        <v/>
      </c>
      <c r="AF348" s="23" t="str">
        <f t="shared" si="90"/>
        <v/>
      </c>
      <c r="AG348" s="23" t="str">
        <f t="shared" si="91"/>
        <v/>
      </c>
      <c r="AH348">
        <f>SUMIF('库存（子SKU）'!$C:$C,$A348,'库存（子SKU）'!AJ:AJ)</f>
        <v>10</v>
      </c>
      <c r="AI348">
        <f>SUMIF('库存（子SKU）'!$C:$C,$A348,'库存（子SKU）'!AK:AK)</f>
        <v>23</v>
      </c>
      <c r="AJ348">
        <f>SUMIF('库存（子SKU）'!$C:$C,$A348,'库存（子SKU）'!AL:AL)</f>
        <v>0</v>
      </c>
      <c r="AK348">
        <f>SUMIF('库存（子SKU）'!$C:$C,$A348,'库存（子SKU）'!AM:AM)</f>
        <v>53</v>
      </c>
      <c r="AL348" s="23">
        <f t="shared" si="92"/>
        <v>0</v>
      </c>
      <c r="AM348" s="23">
        <f t="shared" si="93"/>
        <v>0</v>
      </c>
      <c r="AN348" s="23" t="str">
        <f t="shared" si="94"/>
        <v/>
      </c>
      <c r="AO348" s="23">
        <f t="shared" si="95"/>
        <v>0</v>
      </c>
      <c r="AP348" s="8">
        <f t="shared" si="96"/>
        <v>0</v>
      </c>
      <c r="AQ348" s="8">
        <f t="shared" si="97"/>
        <v>0</v>
      </c>
      <c r="AR348" s="8">
        <f t="shared" si="98"/>
        <v>0</v>
      </c>
      <c r="AS348" t="str">
        <f t="shared" si="99"/>
        <v>库存为0</v>
      </c>
      <c r="AT348" s="24" t="str">
        <f>IFERROR(时间!$B$4+AS348,"上周无销量")</f>
        <v>上周无销量</v>
      </c>
    </row>
    <row r="349" spans="1:46">
      <c r="A349" t="s">
        <v>7474</v>
      </c>
      <c r="B349" s="6">
        <f>SUMIF('库存（子SKU）'!$C:$C,$A349,'库存（子SKU）'!D:D)</f>
        <v>0</v>
      </c>
      <c r="C349" s="6">
        <f>SUMIF('库存（子SKU）'!$C:$C,$A349,'库存（子SKU）'!E:E)</f>
        <v>0</v>
      </c>
      <c r="D349" s="6">
        <f>SUMIF('库存（子SKU）'!$C:$C,$A349,'库存（子SKU）'!F:F)</f>
        <v>0</v>
      </c>
      <c r="E349" s="6">
        <f>SUMIF('库存（子SKU）'!$C:$C,$A349,'库存（子SKU）'!G:G)</f>
        <v>0</v>
      </c>
      <c r="F349" s="7" t="s">
        <v>54</v>
      </c>
      <c r="G349">
        <f>SUMIF('库存（子SKU）'!$C:$C,$A349,'库存（子SKU）'!I:I)</f>
        <v>0</v>
      </c>
      <c r="H349">
        <f>SUMIF('库存（子SKU）'!$C:$C,$A349,'库存（子SKU）'!J:J)</f>
        <v>0</v>
      </c>
      <c r="I349">
        <f>SUMIF('库存（子SKU）'!$C:$C,$A349,'库存（子SKU）'!K:K)</f>
        <v>0</v>
      </c>
      <c r="J349">
        <f>SUMIF('库存（子SKU）'!$C:$C,$A349,'库存（子SKU）'!L:L)</f>
        <v>0</v>
      </c>
      <c r="K349">
        <f t="shared" si="87"/>
        <v>0</v>
      </c>
      <c r="L349">
        <f>SUMIF('库存（子SKU）'!$C:$C,$A349,'库存（子SKU）'!N:N)</f>
        <v>0</v>
      </c>
      <c r="M349">
        <f>SUMIF('库存（子SKU）'!$C:$C,$A349,'库存（子SKU）'!O:O)</f>
        <v>0</v>
      </c>
      <c r="N349">
        <f>SUMIF('库存（子SKU）'!$C:$C,$A349,'库存（子SKU）'!P:P)</f>
        <v>0</v>
      </c>
      <c r="O349">
        <f>SUMIF('库存（子SKU）'!$C:$C,$A349,'库存（子SKU）'!Q:Q)</f>
        <v>0</v>
      </c>
      <c r="P349">
        <f>SUMIF('库存（子SKU）'!$C:$C,$A349,'库存（子SKU）'!R:R)</f>
        <v>0</v>
      </c>
      <c r="Q349">
        <f>SUMIF('库存（子SKU）'!$C:$C,$A349,'库存（子SKU）'!S:S)</f>
        <v>0</v>
      </c>
      <c r="R349">
        <f>SUMIF('库存（子SKU）'!$C:$C,$A349,'库存（子SKU）'!T:T)</f>
        <v>0</v>
      </c>
      <c r="S349">
        <f>SUMIF('库存（子SKU）'!$C:$C,$A349,'库存（子SKU）'!U:U)</f>
        <v>0</v>
      </c>
      <c r="T349">
        <f>SUMIF('库存（子SKU）'!$C:$C,$A349,'库存（子SKU）'!V:V)</f>
        <v>0</v>
      </c>
      <c r="U349">
        <f>SUMIF('库存（子SKU）'!$C:$C,$A349,'库存（子SKU）'!W:W)</f>
        <v>0</v>
      </c>
      <c r="V349" s="23" t="str">
        <f t="shared" si="100"/>
        <v/>
      </c>
      <c r="W349" s="23" t="str">
        <f t="shared" si="101"/>
        <v/>
      </c>
      <c r="X349" s="23" t="str">
        <f t="shared" si="102"/>
        <v/>
      </c>
      <c r="Y349" s="23" t="str">
        <f t="shared" si="103"/>
        <v/>
      </c>
      <c r="Z349">
        <f>SUMIF('库存（子SKU）'!$C:$C,$A349,'库存（子SKU）'!AB:AB)</f>
        <v>0</v>
      </c>
      <c r="AA349">
        <f>SUMIF('库存（子SKU）'!$C:$C,$A349,'库存（子SKU）'!AC:AC)</f>
        <v>0</v>
      </c>
      <c r="AB349">
        <f>SUMIF('库存（子SKU）'!$C:$C,$A349,'库存（子SKU）'!AD:AD)</f>
        <v>0</v>
      </c>
      <c r="AC349">
        <f>SUMIF('库存（子SKU）'!$C:$C,$A349,'库存（子SKU）'!AE:AE)</f>
        <v>0</v>
      </c>
      <c r="AD349" s="23" t="str">
        <f t="shared" si="88"/>
        <v/>
      </c>
      <c r="AE349" s="23" t="str">
        <f t="shared" si="89"/>
        <v/>
      </c>
      <c r="AF349" s="23" t="str">
        <f t="shared" si="90"/>
        <v/>
      </c>
      <c r="AG349" s="23" t="str">
        <f t="shared" si="91"/>
        <v/>
      </c>
      <c r="AH349">
        <f>SUMIF('库存（子SKU）'!$C:$C,$A349,'库存（子SKU）'!AJ:AJ)</f>
        <v>0</v>
      </c>
      <c r="AI349">
        <f>SUMIF('库存（子SKU）'!$C:$C,$A349,'库存（子SKU）'!AK:AK)</f>
        <v>0</v>
      </c>
      <c r="AJ349">
        <f>SUMIF('库存（子SKU）'!$C:$C,$A349,'库存（子SKU）'!AL:AL)</f>
        <v>0</v>
      </c>
      <c r="AK349">
        <f>SUMIF('库存（子SKU）'!$C:$C,$A349,'库存（子SKU）'!AM:AM)</f>
        <v>0</v>
      </c>
      <c r="AL349" s="23" t="str">
        <f t="shared" si="92"/>
        <v/>
      </c>
      <c r="AM349" s="23" t="str">
        <f t="shared" si="93"/>
        <v/>
      </c>
      <c r="AN349" s="23" t="str">
        <f t="shared" si="94"/>
        <v/>
      </c>
      <c r="AO349" s="23" t="str">
        <f t="shared" si="95"/>
        <v/>
      </c>
      <c r="AP349" s="8">
        <f t="shared" si="96"/>
        <v>0</v>
      </c>
      <c r="AQ349" s="8">
        <f t="shared" si="97"/>
        <v>0</v>
      </c>
      <c r="AR349" s="8">
        <f t="shared" si="98"/>
        <v>0</v>
      </c>
      <c r="AS349" t="str">
        <f t="shared" si="99"/>
        <v>库存为0</v>
      </c>
      <c r="AT349" s="24" t="str">
        <f>IFERROR(时间!$B$4+AS349,"上周无销量")</f>
        <v>上周无销量</v>
      </c>
    </row>
    <row r="350" spans="1:46">
      <c r="A350" t="s">
        <v>7477</v>
      </c>
      <c r="B350" s="6">
        <f>SUMIF('库存（子SKU）'!$C:$C,$A350,'库存（子SKU）'!D:D)</f>
        <v>0</v>
      </c>
      <c r="C350" s="6">
        <f>SUMIF('库存（子SKU）'!$C:$C,$A350,'库存（子SKU）'!E:E)</f>
        <v>0</v>
      </c>
      <c r="D350" s="6">
        <f>SUMIF('库存（子SKU）'!$C:$C,$A350,'库存（子SKU）'!F:F)</f>
        <v>0</v>
      </c>
      <c r="E350" s="6">
        <f>SUMIF('库存（子SKU）'!$C:$C,$A350,'库存（子SKU）'!G:G)</f>
        <v>0</v>
      </c>
      <c r="F350" s="7" t="s">
        <v>54</v>
      </c>
      <c r="G350">
        <f>SUMIF('库存（子SKU）'!$C:$C,$A350,'库存（子SKU）'!I:I)</f>
        <v>0</v>
      </c>
      <c r="H350">
        <f>SUMIF('库存（子SKU）'!$C:$C,$A350,'库存（子SKU）'!J:J)</f>
        <v>0</v>
      </c>
      <c r="I350">
        <f>SUMIF('库存（子SKU）'!$C:$C,$A350,'库存（子SKU）'!K:K)</f>
        <v>0</v>
      </c>
      <c r="J350">
        <f>SUMIF('库存（子SKU）'!$C:$C,$A350,'库存（子SKU）'!L:L)</f>
        <v>0</v>
      </c>
      <c r="K350">
        <f t="shared" si="87"/>
        <v>0</v>
      </c>
      <c r="L350">
        <f>SUMIF('库存（子SKU）'!$C:$C,$A350,'库存（子SKU）'!N:N)</f>
        <v>0</v>
      </c>
      <c r="M350">
        <f>SUMIF('库存（子SKU）'!$C:$C,$A350,'库存（子SKU）'!O:O)</f>
        <v>0</v>
      </c>
      <c r="N350">
        <f>SUMIF('库存（子SKU）'!$C:$C,$A350,'库存（子SKU）'!P:P)</f>
        <v>0</v>
      </c>
      <c r="O350">
        <f>SUMIF('库存（子SKU）'!$C:$C,$A350,'库存（子SKU）'!Q:Q)</f>
        <v>0</v>
      </c>
      <c r="P350">
        <f>SUMIF('库存（子SKU）'!$C:$C,$A350,'库存（子SKU）'!R:R)</f>
        <v>0</v>
      </c>
      <c r="Q350">
        <f>SUMIF('库存（子SKU）'!$C:$C,$A350,'库存（子SKU）'!S:S)</f>
        <v>0</v>
      </c>
      <c r="R350">
        <f>SUMIF('库存（子SKU）'!$C:$C,$A350,'库存（子SKU）'!T:T)</f>
        <v>0</v>
      </c>
      <c r="S350">
        <f>SUMIF('库存（子SKU）'!$C:$C,$A350,'库存（子SKU）'!U:U)</f>
        <v>0</v>
      </c>
      <c r="T350">
        <f>SUMIF('库存（子SKU）'!$C:$C,$A350,'库存（子SKU）'!V:V)</f>
        <v>0</v>
      </c>
      <c r="U350">
        <f>SUMIF('库存（子SKU）'!$C:$C,$A350,'库存（子SKU）'!W:W)</f>
        <v>0</v>
      </c>
      <c r="V350" s="23" t="str">
        <f t="shared" si="100"/>
        <v/>
      </c>
      <c r="W350" s="23" t="str">
        <f t="shared" si="101"/>
        <v/>
      </c>
      <c r="X350" s="23" t="str">
        <f t="shared" si="102"/>
        <v/>
      </c>
      <c r="Y350" s="23" t="str">
        <f t="shared" si="103"/>
        <v/>
      </c>
      <c r="Z350">
        <f>SUMIF('库存（子SKU）'!$C:$C,$A350,'库存（子SKU）'!AB:AB)</f>
        <v>0</v>
      </c>
      <c r="AA350">
        <f>SUMIF('库存（子SKU）'!$C:$C,$A350,'库存（子SKU）'!AC:AC)</f>
        <v>0</v>
      </c>
      <c r="AB350">
        <f>SUMIF('库存（子SKU）'!$C:$C,$A350,'库存（子SKU）'!AD:AD)</f>
        <v>0</v>
      </c>
      <c r="AC350">
        <f>SUMIF('库存（子SKU）'!$C:$C,$A350,'库存（子SKU）'!AE:AE)</f>
        <v>0</v>
      </c>
      <c r="AD350" s="23" t="str">
        <f t="shared" si="88"/>
        <v/>
      </c>
      <c r="AE350" s="23" t="str">
        <f t="shared" si="89"/>
        <v/>
      </c>
      <c r="AF350" s="23" t="str">
        <f t="shared" si="90"/>
        <v/>
      </c>
      <c r="AG350" s="23" t="str">
        <f t="shared" si="91"/>
        <v/>
      </c>
      <c r="AH350">
        <f>SUMIF('库存（子SKU）'!$C:$C,$A350,'库存（子SKU）'!AJ:AJ)</f>
        <v>0</v>
      </c>
      <c r="AI350">
        <f>SUMIF('库存（子SKU）'!$C:$C,$A350,'库存（子SKU）'!AK:AK)</f>
        <v>0</v>
      </c>
      <c r="AJ350">
        <f>SUMIF('库存（子SKU）'!$C:$C,$A350,'库存（子SKU）'!AL:AL)</f>
        <v>0</v>
      </c>
      <c r="AK350">
        <f>SUMIF('库存（子SKU）'!$C:$C,$A350,'库存（子SKU）'!AM:AM)</f>
        <v>0</v>
      </c>
      <c r="AL350" s="23" t="str">
        <f t="shared" si="92"/>
        <v/>
      </c>
      <c r="AM350" s="23" t="str">
        <f t="shared" si="93"/>
        <v/>
      </c>
      <c r="AN350" s="23" t="str">
        <f t="shared" si="94"/>
        <v/>
      </c>
      <c r="AO350" s="23" t="str">
        <f t="shared" si="95"/>
        <v/>
      </c>
      <c r="AP350" s="8">
        <f t="shared" si="96"/>
        <v>0</v>
      </c>
      <c r="AQ350" s="8">
        <f t="shared" si="97"/>
        <v>0</v>
      </c>
      <c r="AR350" s="8">
        <f t="shared" si="98"/>
        <v>0</v>
      </c>
      <c r="AS350" t="str">
        <f t="shared" si="99"/>
        <v>库存为0</v>
      </c>
      <c r="AT350" s="24" t="str">
        <f>IFERROR(时间!$B$4+AS350,"上周无销量")</f>
        <v>上周无销量</v>
      </c>
    </row>
    <row r="351" spans="1:46">
      <c r="A351" t="s">
        <v>7482</v>
      </c>
      <c r="B351" s="6">
        <f>SUMIF('库存（子SKU）'!$C:$C,$A351,'库存（子SKU）'!D:D)</f>
        <v>0</v>
      </c>
      <c r="C351" s="6">
        <f>SUMIF('库存（子SKU）'!$C:$C,$A351,'库存（子SKU）'!E:E)</f>
        <v>0</v>
      </c>
      <c r="D351" s="6">
        <f>SUMIF('库存（子SKU）'!$C:$C,$A351,'库存（子SKU）'!F:F)</f>
        <v>0</v>
      </c>
      <c r="E351" s="6">
        <f>SUMIF('库存（子SKU）'!$C:$C,$A351,'库存（子SKU）'!G:G)</f>
        <v>0</v>
      </c>
      <c r="F351" s="7" t="s">
        <v>54</v>
      </c>
      <c r="G351">
        <f>SUMIF('库存（子SKU）'!$C:$C,$A351,'库存（子SKU）'!I:I)</f>
        <v>0</v>
      </c>
      <c r="H351">
        <f>SUMIF('库存（子SKU）'!$C:$C,$A351,'库存（子SKU）'!J:J)</f>
        <v>0</v>
      </c>
      <c r="I351">
        <f>SUMIF('库存（子SKU）'!$C:$C,$A351,'库存（子SKU）'!K:K)</f>
        <v>0</v>
      </c>
      <c r="J351">
        <f>SUMIF('库存（子SKU）'!$C:$C,$A351,'库存（子SKU）'!L:L)</f>
        <v>0</v>
      </c>
      <c r="K351">
        <f t="shared" si="87"/>
        <v>0</v>
      </c>
      <c r="L351">
        <f>SUMIF('库存（子SKU）'!$C:$C,$A351,'库存（子SKU）'!N:N)</f>
        <v>0</v>
      </c>
      <c r="M351">
        <f>SUMIF('库存（子SKU）'!$C:$C,$A351,'库存（子SKU）'!O:O)</f>
        <v>0</v>
      </c>
      <c r="N351">
        <f>SUMIF('库存（子SKU）'!$C:$C,$A351,'库存（子SKU）'!P:P)</f>
        <v>0</v>
      </c>
      <c r="O351">
        <f>SUMIF('库存（子SKU）'!$C:$C,$A351,'库存（子SKU）'!Q:Q)</f>
        <v>0</v>
      </c>
      <c r="P351">
        <f>SUMIF('库存（子SKU）'!$C:$C,$A351,'库存（子SKU）'!R:R)</f>
        <v>0</v>
      </c>
      <c r="Q351">
        <f>SUMIF('库存（子SKU）'!$C:$C,$A351,'库存（子SKU）'!S:S)</f>
        <v>0</v>
      </c>
      <c r="R351">
        <f>SUMIF('库存（子SKU）'!$C:$C,$A351,'库存（子SKU）'!T:T)</f>
        <v>0</v>
      </c>
      <c r="S351">
        <f>SUMIF('库存（子SKU）'!$C:$C,$A351,'库存（子SKU）'!U:U)</f>
        <v>0</v>
      </c>
      <c r="T351">
        <f>SUMIF('库存（子SKU）'!$C:$C,$A351,'库存（子SKU）'!V:V)</f>
        <v>0</v>
      </c>
      <c r="U351">
        <f>SUMIF('库存（子SKU）'!$C:$C,$A351,'库存（子SKU）'!W:W)</f>
        <v>0</v>
      </c>
      <c r="V351" s="23" t="str">
        <f t="shared" si="100"/>
        <v/>
      </c>
      <c r="W351" s="23" t="str">
        <f t="shared" si="101"/>
        <v/>
      </c>
      <c r="X351" s="23" t="str">
        <f t="shared" si="102"/>
        <v/>
      </c>
      <c r="Y351" s="23" t="str">
        <f t="shared" si="103"/>
        <v/>
      </c>
      <c r="Z351">
        <f>SUMIF('库存（子SKU）'!$C:$C,$A351,'库存（子SKU）'!AB:AB)</f>
        <v>0</v>
      </c>
      <c r="AA351">
        <f>SUMIF('库存（子SKU）'!$C:$C,$A351,'库存（子SKU）'!AC:AC)</f>
        <v>0</v>
      </c>
      <c r="AB351">
        <f>SUMIF('库存（子SKU）'!$C:$C,$A351,'库存（子SKU）'!AD:AD)</f>
        <v>0</v>
      </c>
      <c r="AC351">
        <f>SUMIF('库存（子SKU）'!$C:$C,$A351,'库存（子SKU）'!AE:AE)</f>
        <v>0</v>
      </c>
      <c r="AD351" s="23" t="str">
        <f t="shared" si="88"/>
        <v/>
      </c>
      <c r="AE351" s="23" t="str">
        <f t="shared" si="89"/>
        <v/>
      </c>
      <c r="AF351" s="23" t="str">
        <f t="shared" si="90"/>
        <v/>
      </c>
      <c r="AG351" s="23" t="str">
        <f t="shared" si="91"/>
        <v/>
      </c>
      <c r="AH351">
        <f>SUMIF('库存（子SKU）'!$C:$C,$A351,'库存（子SKU）'!AJ:AJ)</f>
        <v>0</v>
      </c>
      <c r="AI351">
        <f>SUMIF('库存（子SKU）'!$C:$C,$A351,'库存（子SKU）'!AK:AK)</f>
        <v>0</v>
      </c>
      <c r="AJ351">
        <f>SUMIF('库存（子SKU）'!$C:$C,$A351,'库存（子SKU）'!AL:AL)</f>
        <v>0</v>
      </c>
      <c r="AK351">
        <f>SUMIF('库存（子SKU）'!$C:$C,$A351,'库存（子SKU）'!AM:AM)</f>
        <v>0</v>
      </c>
      <c r="AL351" s="23" t="str">
        <f t="shared" si="92"/>
        <v/>
      </c>
      <c r="AM351" s="23" t="str">
        <f t="shared" si="93"/>
        <v/>
      </c>
      <c r="AN351" s="23" t="str">
        <f t="shared" si="94"/>
        <v/>
      </c>
      <c r="AO351" s="23" t="str">
        <f t="shared" si="95"/>
        <v/>
      </c>
      <c r="AP351" s="8">
        <f t="shared" si="96"/>
        <v>0</v>
      </c>
      <c r="AQ351" s="8">
        <f t="shared" si="97"/>
        <v>0</v>
      </c>
      <c r="AR351" s="8">
        <f t="shared" si="98"/>
        <v>0</v>
      </c>
      <c r="AS351" t="str">
        <f t="shared" si="99"/>
        <v>库存为0</v>
      </c>
      <c r="AT351" s="24" t="str">
        <f>IFERROR(时间!$B$4+AS351,"上周无销量")</f>
        <v>上周无销量</v>
      </c>
    </row>
    <row r="352" spans="1:46">
      <c r="A352" t="s">
        <v>7484</v>
      </c>
      <c r="B352" s="6">
        <f>SUMIF('库存（子SKU）'!$C:$C,$A352,'库存（子SKU）'!D:D)</f>
        <v>0</v>
      </c>
      <c r="C352" s="6">
        <f>SUMIF('库存（子SKU）'!$C:$C,$A352,'库存（子SKU）'!E:E)</f>
        <v>0</v>
      </c>
      <c r="D352" s="6">
        <f>SUMIF('库存（子SKU）'!$C:$C,$A352,'库存（子SKU）'!F:F)</f>
        <v>0</v>
      </c>
      <c r="E352" s="6">
        <f>SUMIF('库存（子SKU）'!$C:$C,$A352,'库存（子SKU）'!G:G)</f>
        <v>0</v>
      </c>
      <c r="F352" s="7" t="s">
        <v>54</v>
      </c>
      <c r="G352">
        <f>SUMIF('库存（子SKU）'!$C:$C,$A352,'库存（子SKU）'!I:I)</f>
        <v>0</v>
      </c>
      <c r="H352">
        <f>SUMIF('库存（子SKU）'!$C:$C,$A352,'库存（子SKU）'!J:J)</f>
        <v>0</v>
      </c>
      <c r="I352">
        <f>SUMIF('库存（子SKU）'!$C:$C,$A352,'库存（子SKU）'!K:K)</f>
        <v>0</v>
      </c>
      <c r="J352">
        <f>SUMIF('库存（子SKU）'!$C:$C,$A352,'库存（子SKU）'!L:L)</f>
        <v>0</v>
      </c>
      <c r="K352">
        <f t="shared" si="87"/>
        <v>0</v>
      </c>
      <c r="L352">
        <f>SUMIF('库存（子SKU）'!$C:$C,$A352,'库存（子SKU）'!N:N)</f>
        <v>0</v>
      </c>
      <c r="M352">
        <f>SUMIF('库存（子SKU）'!$C:$C,$A352,'库存（子SKU）'!O:O)</f>
        <v>0</v>
      </c>
      <c r="N352">
        <f>SUMIF('库存（子SKU）'!$C:$C,$A352,'库存（子SKU）'!P:P)</f>
        <v>0</v>
      </c>
      <c r="O352">
        <f>SUMIF('库存（子SKU）'!$C:$C,$A352,'库存（子SKU）'!Q:Q)</f>
        <v>0</v>
      </c>
      <c r="P352">
        <f>SUMIF('库存（子SKU）'!$C:$C,$A352,'库存（子SKU）'!R:R)</f>
        <v>0</v>
      </c>
      <c r="Q352">
        <f>SUMIF('库存（子SKU）'!$C:$C,$A352,'库存（子SKU）'!S:S)</f>
        <v>0</v>
      </c>
      <c r="R352">
        <f>SUMIF('库存（子SKU）'!$C:$C,$A352,'库存（子SKU）'!T:T)</f>
        <v>0</v>
      </c>
      <c r="S352">
        <f>SUMIF('库存（子SKU）'!$C:$C,$A352,'库存（子SKU）'!U:U)</f>
        <v>0</v>
      </c>
      <c r="T352">
        <f>SUMIF('库存（子SKU）'!$C:$C,$A352,'库存（子SKU）'!V:V)</f>
        <v>0</v>
      </c>
      <c r="U352">
        <f>SUMIF('库存（子SKU）'!$C:$C,$A352,'库存（子SKU）'!W:W)</f>
        <v>0</v>
      </c>
      <c r="V352" s="23" t="str">
        <f t="shared" si="100"/>
        <v/>
      </c>
      <c r="W352" s="23" t="str">
        <f t="shared" si="101"/>
        <v/>
      </c>
      <c r="X352" s="23" t="str">
        <f t="shared" si="102"/>
        <v/>
      </c>
      <c r="Y352" s="23" t="str">
        <f t="shared" si="103"/>
        <v/>
      </c>
      <c r="Z352">
        <f>SUMIF('库存（子SKU）'!$C:$C,$A352,'库存（子SKU）'!AB:AB)</f>
        <v>0</v>
      </c>
      <c r="AA352">
        <f>SUMIF('库存（子SKU）'!$C:$C,$A352,'库存（子SKU）'!AC:AC)</f>
        <v>0</v>
      </c>
      <c r="AB352">
        <f>SUMIF('库存（子SKU）'!$C:$C,$A352,'库存（子SKU）'!AD:AD)</f>
        <v>0</v>
      </c>
      <c r="AC352">
        <f>SUMIF('库存（子SKU）'!$C:$C,$A352,'库存（子SKU）'!AE:AE)</f>
        <v>0</v>
      </c>
      <c r="AD352" s="23" t="str">
        <f t="shared" si="88"/>
        <v/>
      </c>
      <c r="AE352" s="23" t="str">
        <f t="shared" si="89"/>
        <v/>
      </c>
      <c r="AF352" s="23" t="str">
        <f t="shared" si="90"/>
        <v/>
      </c>
      <c r="AG352" s="23" t="str">
        <f t="shared" si="91"/>
        <v/>
      </c>
      <c r="AH352">
        <f>SUMIF('库存（子SKU）'!$C:$C,$A352,'库存（子SKU）'!AJ:AJ)</f>
        <v>2</v>
      </c>
      <c r="AI352">
        <f>SUMIF('库存（子SKU）'!$C:$C,$A352,'库存（子SKU）'!AK:AK)</f>
        <v>1</v>
      </c>
      <c r="AJ352">
        <f>SUMIF('库存（子SKU）'!$C:$C,$A352,'库存（子SKU）'!AL:AL)</f>
        <v>0</v>
      </c>
      <c r="AK352">
        <f>SUMIF('库存（子SKU）'!$C:$C,$A352,'库存（子SKU）'!AM:AM)</f>
        <v>0</v>
      </c>
      <c r="AL352" s="23">
        <f t="shared" si="92"/>
        <v>0</v>
      </c>
      <c r="AM352" s="23">
        <f t="shared" si="93"/>
        <v>0</v>
      </c>
      <c r="AN352" s="23" t="str">
        <f t="shared" si="94"/>
        <v/>
      </c>
      <c r="AO352" s="23" t="str">
        <f t="shared" si="95"/>
        <v/>
      </c>
      <c r="AP352" s="8">
        <f t="shared" si="96"/>
        <v>0</v>
      </c>
      <c r="AQ352" s="8">
        <f t="shared" si="97"/>
        <v>0</v>
      </c>
      <c r="AR352" s="8">
        <f t="shared" si="98"/>
        <v>0</v>
      </c>
      <c r="AS352" t="str">
        <f t="shared" si="99"/>
        <v>库存为0</v>
      </c>
      <c r="AT352" s="24" t="str">
        <f>IFERROR(时间!$B$4+AS352,"上周无销量")</f>
        <v>上周无销量</v>
      </c>
    </row>
    <row r="353" spans="1:46">
      <c r="A353" t="s">
        <v>7491</v>
      </c>
      <c r="B353" s="6">
        <f>SUMIF('库存（子SKU）'!$C:$C,$A353,'库存（子SKU）'!D:D)</f>
        <v>0</v>
      </c>
      <c r="C353" s="6">
        <f>SUMIF('库存（子SKU）'!$C:$C,$A353,'库存（子SKU）'!E:E)</f>
        <v>0</v>
      </c>
      <c r="D353" s="6">
        <f>SUMIF('库存（子SKU）'!$C:$C,$A353,'库存（子SKU）'!F:F)</f>
        <v>0</v>
      </c>
      <c r="E353" s="6">
        <f>SUMIF('库存（子SKU）'!$C:$C,$A353,'库存（子SKU）'!G:G)</f>
        <v>0</v>
      </c>
      <c r="F353" s="7" t="s">
        <v>54</v>
      </c>
      <c r="G353">
        <f>SUMIF('库存（子SKU）'!$C:$C,$A353,'库存（子SKU）'!I:I)</f>
        <v>0</v>
      </c>
      <c r="H353">
        <f>SUMIF('库存（子SKU）'!$C:$C,$A353,'库存（子SKU）'!J:J)</f>
        <v>0</v>
      </c>
      <c r="I353">
        <f>SUMIF('库存（子SKU）'!$C:$C,$A353,'库存（子SKU）'!K:K)</f>
        <v>0</v>
      </c>
      <c r="J353">
        <f>SUMIF('库存（子SKU）'!$C:$C,$A353,'库存（子SKU）'!L:L)</f>
        <v>0</v>
      </c>
      <c r="K353">
        <f t="shared" si="87"/>
        <v>0</v>
      </c>
      <c r="L353">
        <f>SUMIF('库存（子SKU）'!$C:$C,$A353,'库存（子SKU）'!N:N)</f>
        <v>0</v>
      </c>
      <c r="M353">
        <f>SUMIF('库存（子SKU）'!$C:$C,$A353,'库存（子SKU）'!O:O)</f>
        <v>0</v>
      </c>
      <c r="N353">
        <f>SUMIF('库存（子SKU）'!$C:$C,$A353,'库存（子SKU）'!P:P)</f>
        <v>0</v>
      </c>
      <c r="O353">
        <f>SUMIF('库存（子SKU）'!$C:$C,$A353,'库存（子SKU）'!Q:Q)</f>
        <v>0</v>
      </c>
      <c r="P353">
        <f>SUMIF('库存（子SKU）'!$C:$C,$A353,'库存（子SKU）'!R:R)</f>
        <v>0</v>
      </c>
      <c r="Q353">
        <f>SUMIF('库存（子SKU）'!$C:$C,$A353,'库存（子SKU）'!S:S)</f>
        <v>0</v>
      </c>
      <c r="R353">
        <f>SUMIF('库存（子SKU）'!$C:$C,$A353,'库存（子SKU）'!T:T)</f>
        <v>0</v>
      </c>
      <c r="S353">
        <f>SUMIF('库存（子SKU）'!$C:$C,$A353,'库存（子SKU）'!U:U)</f>
        <v>0</v>
      </c>
      <c r="T353">
        <f>SUMIF('库存（子SKU）'!$C:$C,$A353,'库存（子SKU）'!V:V)</f>
        <v>0</v>
      </c>
      <c r="U353">
        <f>SUMIF('库存（子SKU）'!$C:$C,$A353,'库存（子SKU）'!W:W)</f>
        <v>0</v>
      </c>
      <c r="V353" s="23" t="str">
        <f t="shared" si="100"/>
        <v/>
      </c>
      <c r="W353" s="23" t="str">
        <f t="shared" si="101"/>
        <v/>
      </c>
      <c r="X353" s="23" t="str">
        <f t="shared" si="102"/>
        <v/>
      </c>
      <c r="Y353" s="23" t="str">
        <f t="shared" si="103"/>
        <v/>
      </c>
      <c r="Z353">
        <f>SUMIF('库存（子SKU）'!$C:$C,$A353,'库存（子SKU）'!AB:AB)</f>
        <v>0</v>
      </c>
      <c r="AA353">
        <f>SUMIF('库存（子SKU）'!$C:$C,$A353,'库存（子SKU）'!AC:AC)</f>
        <v>0</v>
      </c>
      <c r="AB353">
        <f>SUMIF('库存（子SKU）'!$C:$C,$A353,'库存（子SKU）'!AD:AD)</f>
        <v>0</v>
      </c>
      <c r="AC353">
        <f>SUMIF('库存（子SKU）'!$C:$C,$A353,'库存（子SKU）'!AE:AE)</f>
        <v>0</v>
      </c>
      <c r="AD353" s="23" t="str">
        <f t="shared" si="88"/>
        <v/>
      </c>
      <c r="AE353" s="23" t="str">
        <f t="shared" si="89"/>
        <v/>
      </c>
      <c r="AF353" s="23" t="str">
        <f t="shared" si="90"/>
        <v/>
      </c>
      <c r="AG353" s="23" t="str">
        <f t="shared" si="91"/>
        <v/>
      </c>
      <c r="AH353">
        <f>SUMIF('库存（子SKU）'!$C:$C,$A353,'库存（子SKU）'!AJ:AJ)</f>
        <v>5</v>
      </c>
      <c r="AI353">
        <f>SUMIF('库存（子SKU）'!$C:$C,$A353,'库存（子SKU）'!AK:AK)</f>
        <v>10</v>
      </c>
      <c r="AJ353">
        <f>SUMIF('库存（子SKU）'!$C:$C,$A353,'库存（子SKU）'!AL:AL)</f>
        <v>0</v>
      </c>
      <c r="AK353">
        <f>SUMIF('库存（子SKU）'!$C:$C,$A353,'库存（子SKU）'!AM:AM)</f>
        <v>12</v>
      </c>
      <c r="AL353" s="23">
        <f t="shared" si="92"/>
        <v>0</v>
      </c>
      <c r="AM353" s="23">
        <f t="shared" si="93"/>
        <v>0</v>
      </c>
      <c r="AN353" s="23" t="str">
        <f t="shared" si="94"/>
        <v/>
      </c>
      <c r="AO353" s="23">
        <f t="shared" si="95"/>
        <v>0</v>
      </c>
      <c r="AP353" s="8">
        <f t="shared" si="96"/>
        <v>0</v>
      </c>
      <c r="AQ353" s="8">
        <f t="shared" si="97"/>
        <v>0</v>
      </c>
      <c r="AR353" s="8">
        <f t="shared" si="98"/>
        <v>0</v>
      </c>
      <c r="AS353" t="str">
        <f t="shared" si="99"/>
        <v>库存为0</v>
      </c>
      <c r="AT353" s="24" t="str">
        <f>IFERROR(时间!$B$4+AS353,"上周无销量")</f>
        <v>上周无销量</v>
      </c>
    </row>
    <row r="354" spans="1:46">
      <c r="A354" t="s">
        <v>7494</v>
      </c>
      <c r="B354" s="6">
        <f>SUMIF('库存（子SKU）'!$C:$C,$A354,'库存（子SKU）'!D:D)</f>
        <v>0</v>
      </c>
      <c r="C354" s="6">
        <f>SUMIF('库存（子SKU）'!$C:$C,$A354,'库存（子SKU）'!E:E)</f>
        <v>0</v>
      </c>
      <c r="D354" s="6">
        <f>SUMIF('库存（子SKU）'!$C:$C,$A354,'库存（子SKU）'!F:F)</f>
        <v>0</v>
      </c>
      <c r="E354" s="6">
        <f>SUMIF('库存（子SKU）'!$C:$C,$A354,'库存（子SKU）'!G:G)</f>
        <v>0</v>
      </c>
      <c r="F354" s="7" t="s">
        <v>54</v>
      </c>
      <c r="G354">
        <f>SUMIF('库存（子SKU）'!$C:$C,$A354,'库存（子SKU）'!I:I)</f>
        <v>0</v>
      </c>
      <c r="H354">
        <f>SUMIF('库存（子SKU）'!$C:$C,$A354,'库存（子SKU）'!J:J)</f>
        <v>0</v>
      </c>
      <c r="I354">
        <f>SUMIF('库存（子SKU）'!$C:$C,$A354,'库存（子SKU）'!K:K)</f>
        <v>0</v>
      </c>
      <c r="J354">
        <f>SUMIF('库存（子SKU）'!$C:$C,$A354,'库存（子SKU）'!L:L)</f>
        <v>0</v>
      </c>
      <c r="K354">
        <f t="shared" si="87"/>
        <v>0</v>
      </c>
      <c r="L354">
        <f>SUMIF('库存（子SKU）'!$C:$C,$A354,'库存（子SKU）'!N:N)</f>
        <v>0</v>
      </c>
      <c r="M354">
        <f>SUMIF('库存（子SKU）'!$C:$C,$A354,'库存（子SKU）'!O:O)</f>
        <v>0</v>
      </c>
      <c r="N354">
        <f>SUMIF('库存（子SKU）'!$C:$C,$A354,'库存（子SKU）'!P:P)</f>
        <v>0</v>
      </c>
      <c r="O354">
        <f>SUMIF('库存（子SKU）'!$C:$C,$A354,'库存（子SKU）'!Q:Q)</f>
        <v>0</v>
      </c>
      <c r="P354">
        <f>SUMIF('库存（子SKU）'!$C:$C,$A354,'库存（子SKU）'!R:R)</f>
        <v>0</v>
      </c>
      <c r="Q354">
        <f>SUMIF('库存（子SKU）'!$C:$C,$A354,'库存（子SKU）'!S:S)</f>
        <v>0</v>
      </c>
      <c r="R354">
        <f>SUMIF('库存（子SKU）'!$C:$C,$A354,'库存（子SKU）'!T:T)</f>
        <v>0</v>
      </c>
      <c r="S354">
        <f>SUMIF('库存（子SKU）'!$C:$C,$A354,'库存（子SKU）'!U:U)</f>
        <v>0</v>
      </c>
      <c r="T354">
        <f>SUMIF('库存（子SKU）'!$C:$C,$A354,'库存（子SKU）'!V:V)</f>
        <v>0</v>
      </c>
      <c r="U354">
        <f>SUMIF('库存（子SKU）'!$C:$C,$A354,'库存（子SKU）'!W:W)</f>
        <v>0</v>
      </c>
      <c r="V354" s="23" t="str">
        <f t="shared" si="100"/>
        <v/>
      </c>
      <c r="W354" s="23" t="str">
        <f t="shared" si="101"/>
        <v/>
      </c>
      <c r="X354" s="23" t="str">
        <f t="shared" si="102"/>
        <v/>
      </c>
      <c r="Y354" s="23" t="str">
        <f t="shared" si="103"/>
        <v/>
      </c>
      <c r="Z354">
        <f>SUMIF('库存（子SKU）'!$C:$C,$A354,'库存（子SKU）'!AB:AB)</f>
        <v>0</v>
      </c>
      <c r="AA354">
        <f>SUMIF('库存（子SKU）'!$C:$C,$A354,'库存（子SKU）'!AC:AC)</f>
        <v>0</v>
      </c>
      <c r="AB354">
        <f>SUMIF('库存（子SKU）'!$C:$C,$A354,'库存（子SKU）'!AD:AD)</f>
        <v>0</v>
      </c>
      <c r="AC354">
        <f>SUMIF('库存（子SKU）'!$C:$C,$A354,'库存（子SKU）'!AE:AE)</f>
        <v>0</v>
      </c>
      <c r="AD354" s="23" t="str">
        <f t="shared" si="88"/>
        <v/>
      </c>
      <c r="AE354" s="23" t="str">
        <f t="shared" si="89"/>
        <v/>
      </c>
      <c r="AF354" s="23" t="str">
        <f t="shared" si="90"/>
        <v/>
      </c>
      <c r="AG354" s="23" t="str">
        <f t="shared" si="91"/>
        <v/>
      </c>
      <c r="AH354">
        <f>SUMIF('库存（子SKU）'!$C:$C,$A354,'库存（子SKU）'!AJ:AJ)</f>
        <v>0</v>
      </c>
      <c r="AI354">
        <f>SUMIF('库存（子SKU）'!$C:$C,$A354,'库存（子SKU）'!AK:AK)</f>
        <v>0</v>
      </c>
      <c r="AJ354">
        <f>SUMIF('库存（子SKU）'!$C:$C,$A354,'库存（子SKU）'!AL:AL)</f>
        <v>0</v>
      </c>
      <c r="AK354">
        <f>SUMIF('库存（子SKU）'!$C:$C,$A354,'库存（子SKU）'!AM:AM)</f>
        <v>0</v>
      </c>
      <c r="AL354" s="23" t="str">
        <f t="shared" si="92"/>
        <v/>
      </c>
      <c r="AM354" s="23" t="str">
        <f t="shared" si="93"/>
        <v/>
      </c>
      <c r="AN354" s="23" t="str">
        <f t="shared" si="94"/>
        <v/>
      </c>
      <c r="AO354" s="23" t="str">
        <f t="shared" si="95"/>
        <v/>
      </c>
      <c r="AP354" s="8">
        <f t="shared" si="96"/>
        <v>0</v>
      </c>
      <c r="AQ354" s="8">
        <f t="shared" si="97"/>
        <v>0</v>
      </c>
      <c r="AR354" s="8">
        <f t="shared" si="98"/>
        <v>0</v>
      </c>
      <c r="AS354" t="str">
        <f t="shared" si="99"/>
        <v>库存为0</v>
      </c>
      <c r="AT354" s="24" t="str">
        <f>IFERROR(时间!$B$4+AS354,"上周无销量")</f>
        <v>上周无销量</v>
      </c>
    </row>
    <row r="355" spans="1:46">
      <c r="A355" t="s">
        <v>7497</v>
      </c>
      <c r="B355" s="6">
        <f>SUMIF('库存（子SKU）'!$C:$C,$A355,'库存（子SKU）'!D:D)</f>
        <v>0</v>
      </c>
      <c r="C355" s="6">
        <f>SUMIF('库存（子SKU）'!$C:$C,$A355,'库存（子SKU）'!E:E)</f>
        <v>0</v>
      </c>
      <c r="D355" s="6">
        <f>SUMIF('库存（子SKU）'!$C:$C,$A355,'库存（子SKU）'!F:F)</f>
        <v>0</v>
      </c>
      <c r="E355" s="6">
        <f>SUMIF('库存（子SKU）'!$C:$C,$A355,'库存（子SKU）'!G:G)</f>
        <v>0</v>
      </c>
      <c r="F355" s="7" t="s">
        <v>54</v>
      </c>
      <c r="G355">
        <f>SUMIF('库存（子SKU）'!$C:$C,$A355,'库存（子SKU）'!I:I)</f>
        <v>0</v>
      </c>
      <c r="H355">
        <f>SUMIF('库存（子SKU）'!$C:$C,$A355,'库存（子SKU）'!J:J)</f>
        <v>0</v>
      </c>
      <c r="I355">
        <f>SUMIF('库存（子SKU）'!$C:$C,$A355,'库存（子SKU）'!K:K)</f>
        <v>0</v>
      </c>
      <c r="J355">
        <f>SUMIF('库存（子SKU）'!$C:$C,$A355,'库存（子SKU）'!L:L)</f>
        <v>0</v>
      </c>
      <c r="K355">
        <f t="shared" si="87"/>
        <v>0</v>
      </c>
      <c r="L355">
        <f>SUMIF('库存（子SKU）'!$C:$C,$A355,'库存（子SKU）'!N:N)</f>
        <v>0</v>
      </c>
      <c r="M355">
        <f>SUMIF('库存（子SKU）'!$C:$C,$A355,'库存（子SKU）'!O:O)</f>
        <v>0</v>
      </c>
      <c r="N355">
        <f>SUMIF('库存（子SKU）'!$C:$C,$A355,'库存（子SKU）'!P:P)</f>
        <v>0</v>
      </c>
      <c r="O355">
        <f>SUMIF('库存（子SKU）'!$C:$C,$A355,'库存（子SKU）'!Q:Q)</f>
        <v>0</v>
      </c>
      <c r="P355">
        <f>SUMIF('库存（子SKU）'!$C:$C,$A355,'库存（子SKU）'!R:R)</f>
        <v>0</v>
      </c>
      <c r="Q355">
        <f>SUMIF('库存（子SKU）'!$C:$C,$A355,'库存（子SKU）'!S:S)</f>
        <v>0</v>
      </c>
      <c r="R355">
        <f>SUMIF('库存（子SKU）'!$C:$C,$A355,'库存（子SKU）'!T:T)</f>
        <v>0</v>
      </c>
      <c r="S355">
        <f>SUMIF('库存（子SKU）'!$C:$C,$A355,'库存（子SKU）'!U:U)</f>
        <v>0</v>
      </c>
      <c r="T355">
        <f>SUMIF('库存（子SKU）'!$C:$C,$A355,'库存（子SKU）'!V:V)</f>
        <v>0</v>
      </c>
      <c r="U355">
        <f>SUMIF('库存（子SKU）'!$C:$C,$A355,'库存（子SKU）'!W:W)</f>
        <v>0</v>
      </c>
      <c r="V355" s="23" t="str">
        <f t="shared" si="100"/>
        <v/>
      </c>
      <c r="W355" s="23" t="str">
        <f t="shared" si="101"/>
        <v/>
      </c>
      <c r="X355" s="23" t="str">
        <f t="shared" si="102"/>
        <v/>
      </c>
      <c r="Y355" s="23" t="str">
        <f t="shared" si="103"/>
        <v/>
      </c>
      <c r="Z355">
        <f>SUMIF('库存（子SKU）'!$C:$C,$A355,'库存（子SKU）'!AB:AB)</f>
        <v>0</v>
      </c>
      <c r="AA355">
        <f>SUMIF('库存（子SKU）'!$C:$C,$A355,'库存（子SKU）'!AC:AC)</f>
        <v>0</v>
      </c>
      <c r="AB355">
        <f>SUMIF('库存（子SKU）'!$C:$C,$A355,'库存（子SKU）'!AD:AD)</f>
        <v>0</v>
      </c>
      <c r="AC355">
        <f>SUMIF('库存（子SKU）'!$C:$C,$A355,'库存（子SKU）'!AE:AE)</f>
        <v>0</v>
      </c>
      <c r="AD355" s="23" t="str">
        <f t="shared" si="88"/>
        <v/>
      </c>
      <c r="AE355" s="23" t="str">
        <f t="shared" si="89"/>
        <v/>
      </c>
      <c r="AF355" s="23" t="str">
        <f t="shared" si="90"/>
        <v/>
      </c>
      <c r="AG355" s="23" t="str">
        <f t="shared" si="91"/>
        <v/>
      </c>
      <c r="AH355">
        <f>SUMIF('库存（子SKU）'!$C:$C,$A355,'库存（子SKU）'!AJ:AJ)</f>
        <v>0</v>
      </c>
      <c r="AI355">
        <f>SUMIF('库存（子SKU）'!$C:$C,$A355,'库存（子SKU）'!AK:AK)</f>
        <v>0</v>
      </c>
      <c r="AJ355">
        <f>SUMIF('库存（子SKU）'!$C:$C,$A355,'库存（子SKU）'!AL:AL)</f>
        <v>0</v>
      </c>
      <c r="AK355">
        <f>SUMIF('库存（子SKU）'!$C:$C,$A355,'库存（子SKU）'!AM:AM)</f>
        <v>0</v>
      </c>
      <c r="AL355" s="23" t="str">
        <f t="shared" si="92"/>
        <v/>
      </c>
      <c r="AM355" s="23" t="str">
        <f t="shared" si="93"/>
        <v/>
      </c>
      <c r="AN355" s="23" t="str">
        <f t="shared" si="94"/>
        <v/>
      </c>
      <c r="AO355" s="23" t="str">
        <f t="shared" si="95"/>
        <v/>
      </c>
      <c r="AP355" s="8">
        <f t="shared" si="96"/>
        <v>0</v>
      </c>
      <c r="AQ355" s="8">
        <f t="shared" si="97"/>
        <v>0</v>
      </c>
      <c r="AR355" s="8">
        <f t="shared" si="98"/>
        <v>0</v>
      </c>
      <c r="AS355" t="str">
        <f t="shared" si="99"/>
        <v>库存为0</v>
      </c>
      <c r="AT355" s="24" t="str">
        <f>IFERROR(时间!$B$4+AS355,"上周无销量")</f>
        <v>上周无销量</v>
      </c>
    </row>
    <row r="356" spans="1:46">
      <c r="A356" t="s">
        <v>7500</v>
      </c>
      <c r="B356" s="6">
        <f>SUMIF('库存（子SKU）'!$C:$C,$A356,'库存（子SKU）'!D:D)</f>
        <v>0</v>
      </c>
      <c r="C356" s="6">
        <f>SUMIF('库存（子SKU）'!$C:$C,$A356,'库存（子SKU）'!E:E)</f>
        <v>0</v>
      </c>
      <c r="D356" s="6">
        <f>SUMIF('库存（子SKU）'!$C:$C,$A356,'库存（子SKU）'!F:F)</f>
        <v>1</v>
      </c>
      <c r="E356" s="6">
        <f>SUMIF('库存（子SKU）'!$C:$C,$A356,'库存（子SKU）'!G:G)</f>
        <v>0</v>
      </c>
      <c r="F356" s="7">
        <v>29.99</v>
      </c>
      <c r="G356">
        <f>SUMIF('库存（子SKU）'!$C:$C,$A356,'库存（子SKU）'!I:I)</f>
        <v>3</v>
      </c>
      <c r="H356">
        <f>SUMIF('库存（子SKU）'!$C:$C,$A356,'库存（子SKU）'!J:J)</f>
        <v>0</v>
      </c>
      <c r="I356">
        <f>SUMIF('库存（子SKU）'!$C:$C,$A356,'库存（子SKU）'!K:K)</f>
        <v>0</v>
      </c>
      <c r="J356">
        <f>SUMIF('库存（子SKU）'!$C:$C,$A356,'库存（子SKU）'!L:L)</f>
        <v>0</v>
      </c>
      <c r="K356">
        <f t="shared" si="87"/>
        <v>3</v>
      </c>
      <c r="L356">
        <f>SUMIF('库存（子SKU）'!$C:$C,$A356,'库存（子SKU）'!N:N)</f>
        <v>0</v>
      </c>
      <c r="M356">
        <f>SUMIF('库存（子SKU）'!$C:$C,$A356,'库存（子SKU）'!O:O)</f>
        <v>1</v>
      </c>
      <c r="N356">
        <f>SUMIF('库存（子SKU）'!$C:$C,$A356,'库存（子SKU）'!P:P)</f>
        <v>0</v>
      </c>
      <c r="O356">
        <f>SUMIF('库存（子SKU）'!$C:$C,$A356,'库存（子SKU）'!Q:Q)</f>
        <v>0</v>
      </c>
      <c r="P356">
        <f>SUMIF('库存（子SKU）'!$C:$C,$A356,'库存（子SKU）'!R:R)</f>
        <v>0</v>
      </c>
      <c r="Q356">
        <f>SUMIF('库存（子SKU）'!$C:$C,$A356,'库存（子SKU）'!S:S)</f>
        <v>0</v>
      </c>
      <c r="R356">
        <f>SUMIF('库存（子SKU）'!$C:$C,$A356,'库存（子SKU）'!T:T)</f>
        <v>0</v>
      </c>
      <c r="S356">
        <f>SUMIF('库存（子SKU）'!$C:$C,$A356,'库存（子SKU）'!U:U)</f>
        <v>0</v>
      </c>
      <c r="T356">
        <f>SUMIF('库存（子SKU）'!$C:$C,$A356,'库存（子SKU）'!V:V)</f>
        <v>0</v>
      </c>
      <c r="U356">
        <f>SUMIF('库存（子SKU）'!$C:$C,$A356,'库存（子SKU）'!W:W)</f>
        <v>0</v>
      </c>
      <c r="V356" s="23" t="str">
        <f t="shared" si="100"/>
        <v/>
      </c>
      <c r="W356" s="23" t="str">
        <f t="shared" si="101"/>
        <v/>
      </c>
      <c r="X356" s="23" t="str">
        <f t="shared" si="102"/>
        <v/>
      </c>
      <c r="Y356" s="23" t="str">
        <f t="shared" si="103"/>
        <v/>
      </c>
      <c r="Z356">
        <f>SUMIF('库存（子SKU）'!$C:$C,$A356,'库存（子SKU）'!AB:AB)</f>
        <v>0</v>
      </c>
      <c r="AA356">
        <f>SUMIF('库存（子SKU）'!$C:$C,$A356,'库存（子SKU）'!AC:AC)</f>
        <v>0</v>
      </c>
      <c r="AB356">
        <f>SUMIF('库存（子SKU）'!$C:$C,$A356,'库存（子SKU）'!AD:AD)</f>
        <v>0</v>
      </c>
      <c r="AC356">
        <f>SUMIF('库存（子SKU）'!$C:$C,$A356,'库存（子SKU）'!AE:AE)</f>
        <v>0</v>
      </c>
      <c r="AD356" s="23" t="str">
        <f t="shared" si="88"/>
        <v/>
      </c>
      <c r="AE356" s="23" t="str">
        <f t="shared" si="89"/>
        <v/>
      </c>
      <c r="AF356" s="23">
        <f t="shared" si="90"/>
        <v>0</v>
      </c>
      <c r="AG356" s="23" t="str">
        <f t="shared" si="91"/>
        <v/>
      </c>
      <c r="AH356">
        <f>SUMIF('库存（子SKU）'!$C:$C,$A356,'库存（子SKU）'!AJ:AJ)</f>
        <v>29</v>
      </c>
      <c r="AI356">
        <f>SUMIF('库存（子SKU）'!$C:$C,$A356,'库存（子SKU）'!AK:AK)</f>
        <v>37</v>
      </c>
      <c r="AJ356">
        <f>SUMIF('库存（子SKU）'!$C:$C,$A356,'库存（子SKU）'!AL:AL)</f>
        <v>0</v>
      </c>
      <c r="AK356">
        <f>SUMIF('库存（子SKU）'!$C:$C,$A356,'库存（子SKU）'!AM:AM)</f>
        <v>38</v>
      </c>
      <c r="AL356" s="23">
        <f t="shared" si="92"/>
        <v>0</v>
      </c>
      <c r="AM356" s="23">
        <f t="shared" si="93"/>
        <v>0</v>
      </c>
      <c r="AN356" s="23" t="str">
        <f t="shared" si="94"/>
        <v/>
      </c>
      <c r="AO356" s="23">
        <f t="shared" si="95"/>
        <v>0</v>
      </c>
      <c r="AP356" s="8">
        <f t="shared" si="96"/>
        <v>0</v>
      </c>
      <c r="AQ356" s="8">
        <f t="shared" si="97"/>
        <v>0</v>
      </c>
      <c r="AR356" s="8">
        <f t="shared" si="98"/>
        <v>3</v>
      </c>
      <c r="AS356" t="str">
        <f t="shared" si="99"/>
        <v>库存为3</v>
      </c>
      <c r="AT356" s="24" t="str">
        <f>IFERROR(时间!$B$4+AS356,"上周无销量")</f>
        <v>上周无销量</v>
      </c>
    </row>
    <row r="357" spans="1:46">
      <c r="A357" t="s">
        <v>7506</v>
      </c>
      <c r="B357" s="6">
        <f>SUMIF('库存（子SKU）'!$C:$C,$A357,'库存（子SKU）'!D:D)</f>
        <v>0</v>
      </c>
      <c r="C357" s="6">
        <f>SUMIF('库存（子SKU）'!$C:$C,$A357,'库存（子SKU）'!E:E)</f>
        <v>0</v>
      </c>
      <c r="D357" s="6">
        <f>SUMIF('库存（子SKU）'!$C:$C,$A357,'库存（子SKU）'!F:F)</f>
        <v>0</v>
      </c>
      <c r="E357" s="6">
        <f>SUMIF('库存（子SKU）'!$C:$C,$A357,'库存（子SKU）'!G:G)</f>
        <v>0</v>
      </c>
      <c r="F357" s="7" t="s">
        <v>54</v>
      </c>
      <c r="G357">
        <f>SUMIF('库存（子SKU）'!$C:$C,$A357,'库存（子SKU）'!I:I)</f>
        <v>0</v>
      </c>
      <c r="H357">
        <f>SUMIF('库存（子SKU）'!$C:$C,$A357,'库存（子SKU）'!J:J)</f>
        <v>0</v>
      </c>
      <c r="I357">
        <f>SUMIF('库存（子SKU）'!$C:$C,$A357,'库存（子SKU）'!K:K)</f>
        <v>0</v>
      </c>
      <c r="J357">
        <f>SUMIF('库存（子SKU）'!$C:$C,$A357,'库存（子SKU）'!L:L)</f>
        <v>0</v>
      </c>
      <c r="K357">
        <f t="shared" si="87"/>
        <v>0</v>
      </c>
      <c r="L357">
        <f>SUMIF('库存（子SKU）'!$C:$C,$A357,'库存（子SKU）'!N:N)</f>
        <v>0</v>
      </c>
      <c r="M357">
        <f>SUMIF('库存（子SKU）'!$C:$C,$A357,'库存（子SKU）'!O:O)</f>
        <v>0</v>
      </c>
      <c r="N357">
        <f>SUMIF('库存（子SKU）'!$C:$C,$A357,'库存（子SKU）'!P:P)</f>
        <v>0</v>
      </c>
      <c r="O357">
        <f>SUMIF('库存（子SKU）'!$C:$C,$A357,'库存（子SKU）'!Q:Q)</f>
        <v>0</v>
      </c>
      <c r="P357">
        <f>SUMIF('库存（子SKU）'!$C:$C,$A357,'库存（子SKU）'!R:R)</f>
        <v>0</v>
      </c>
      <c r="Q357">
        <f>SUMIF('库存（子SKU）'!$C:$C,$A357,'库存（子SKU）'!S:S)</f>
        <v>0</v>
      </c>
      <c r="R357">
        <f>SUMIF('库存（子SKU）'!$C:$C,$A357,'库存（子SKU）'!T:T)</f>
        <v>0</v>
      </c>
      <c r="S357">
        <f>SUMIF('库存（子SKU）'!$C:$C,$A357,'库存（子SKU）'!U:U)</f>
        <v>0</v>
      </c>
      <c r="T357">
        <f>SUMIF('库存（子SKU）'!$C:$C,$A357,'库存（子SKU）'!V:V)</f>
        <v>0</v>
      </c>
      <c r="U357">
        <f>SUMIF('库存（子SKU）'!$C:$C,$A357,'库存（子SKU）'!W:W)</f>
        <v>0</v>
      </c>
      <c r="V357" s="23" t="str">
        <f t="shared" si="100"/>
        <v/>
      </c>
      <c r="W357" s="23" t="str">
        <f t="shared" si="101"/>
        <v/>
      </c>
      <c r="X357" s="23" t="str">
        <f t="shared" si="102"/>
        <v/>
      </c>
      <c r="Y357" s="23" t="str">
        <f t="shared" si="103"/>
        <v/>
      </c>
      <c r="Z357">
        <f>SUMIF('库存（子SKU）'!$C:$C,$A357,'库存（子SKU）'!AB:AB)</f>
        <v>0</v>
      </c>
      <c r="AA357">
        <f>SUMIF('库存（子SKU）'!$C:$C,$A357,'库存（子SKU）'!AC:AC)</f>
        <v>0</v>
      </c>
      <c r="AB357">
        <f>SUMIF('库存（子SKU）'!$C:$C,$A357,'库存（子SKU）'!AD:AD)</f>
        <v>0</v>
      </c>
      <c r="AC357">
        <f>SUMIF('库存（子SKU）'!$C:$C,$A357,'库存（子SKU）'!AE:AE)</f>
        <v>0</v>
      </c>
      <c r="AD357" s="23" t="str">
        <f t="shared" si="88"/>
        <v/>
      </c>
      <c r="AE357" s="23" t="str">
        <f t="shared" si="89"/>
        <v/>
      </c>
      <c r="AF357" s="23" t="str">
        <f t="shared" si="90"/>
        <v/>
      </c>
      <c r="AG357" s="23" t="str">
        <f t="shared" si="91"/>
        <v/>
      </c>
      <c r="AH357">
        <f>SUMIF('库存（子SKU）'!$C:$C,$A357,'库存（子SKU）'!AJ:AJ)</f>
        <v>30</v>
      </c>
      <c r="AI357">
        <f>SUMIF('库存（子SKU）'!$C:$C,$A357,'库存（子SKU）'!AK:AK)</f>
        <v>47</v>
      </c>
      <c r="AJ357">
        <f>SUMIF('库存（子SKU）'!$C:$C,$A357,'库存（子SKU）'!AL:AL)</f>
        <v>0</v>
      </c>
      <c r="AK357">
        <f>SUMIF('库存（子SKU）'!$C:$C,$A357,'库存（子SKU）'!AM:AM)</f>
        <v>32</v>
      </c>
      <c r="AL357" s="23">
        <f t="shared" si="92"/>
        <v>0</v>
      </c>
      <c r="AM357" s="23">
        <f t="shared" si="93"/>
        <v>0</v>
      </c>
      <c r="AN357" s="23" t="str">
        <f t="shared" si="94"/>
        <v/>
      </c>
      <c r="AO357" s="23">
        <f t="shared" si="95"/>
        <v>0</v>
      </c>
      <c r="AP357" s="8">
        <f t="shared" si="96"/>
        <v>0</v>
      </c>
      <c r="AQ357" s="8">
        <f t="shared" si="97"/>
        <v>0</v>
      </c>
      <c r="AR357" s="8">
        <f t="shared" si="98"/>
        <v>0</v>
      </c>
      <c r="AS357" t="str">
        <f t="shared" si="99"/>
        <v>库存为0</v>
      </c>
      <c r="AT357" s="24" t="str">
        <f>IFERROR(时间!$B$4+AS357,"上周无销量")</f>
        <v>上周无销量</v>
      </c>
    </row>
    <row r="358" spans="1:46">
      <c r="A358" t="s">
        <v>7520</v>
      </c>
      <c r="B358" s="6">
        <f>SUMIF('库存（子SKU）'!$C:$C,$A358,'库存（子SKU）'!D:D)</f>
        <v>0</v>
      </c>
      <c r="C358" s="6">
        <f>SUMIF('库存（子SKU）'!$C:$C,$A358,'库存（子SKU）'!E:E)</f>
        <v>0</v>
      </c>
      <c r="D358" s="6">
        <f>SUMIF('库存（子SKU）'!$C:$C,$A358,'库存（子SKU）'!F:F)</f>
        <v>0</v>
      </c>
      <c r="E358" s="6">
        <f>SUMIF('库存（子SKU）'!$C:$C,$A358,'库存（子SKU）'!G:G)</f>
        <v>0</v>
      </c>
      <c r="F358" s="7" t="s">
        <v>54</v>
      </c>
      <c r="G358">
        <f>SUMIF('库存（子SKU）'!$C:$C,$A358,'库存（子SKU）'!I:I)</f>
        <v>0</v>
      </c>
      <c r="H358">
        <f>SUMIF('库存（子SKU）'!$C:$C,$A358,'库存（子SKU）'!J:J)</f>
        <v>0</v>
      </c>
      <c r="I358">
        <f>SUMIF('库存（子SKU）'!$C:$C,$A358,'库存（子SKU）'!K:K)</f>
        <v>0</v>
      </c>
      <c r="J358">
        <f>SUMIF('库存（子SKU）'!$C:$C,$A358,'库存（子SKU）'!L:L)</f>
        <v>0</v>
      </c>
      <c r="K358">
        <f t="shared" si="87"/>
        <v>0</v>
      </c>
      <c r="L358">
        <f>SUMIF('库存（子SKU）'!$C:$C,$A358,'库存（子SKU）'!N:N)</f>
        <v>0</v>
      </c>
      <c r="M358">
        <f>SUMIF('库存（子SKU）'!$C:$C,$A358,'库存（子SKU）'!O:O)</f>
        <v>0</v>
      </c>
      <c r="N358">
        <f>SUMIF('库存（子SKU）'!$C:$C,$A358,'库存（子SKU）'!P:P)</f>
        <v>0</v>
      </c>
      <c r="O358">
        <f>SUMIF('库存（子SKU）'!$C:$C,$A358,'库存（子SKU）'!Q:Q)</f>
        <v>0</v>
      </c>
      <c r="P358">
        <f>SUMIF('库存（子SKU）'!$C:$C,$A358,'库存（子SKU）'!R:R)</f>
        <v>0</v>
      </c>
      <c r="Q358">
        <f>SUMIF('库存（子SKU）'!$C:$C,$A358,'库存（子SKU）'!S:S)</f>
        <v>0</v>
      </c>
      <c r="R358">
        <f>SUMIF('库存（子SKU）'!$C:$C,$A358,'库存（子SKU）'!T:T)</f>
        <v>0</v>
      </c>
      <c r="S358">
        <f>SUMIF('库存（子SKU）'!$C:$C,$A358,'库存（子SKU）'!U:U)</f>
        <v>0</v>
      </c>
      <c r="T358">
        <f>SUMIF('库存（子SKU）'!$C:$C,$A358,'库存（子SKU）'!V:V)</f>
        <v>0</v>
      </c>
      <c r="U358">
        <f>SUMIF('库存（子SKU）'!$C:$C,$A358,'库存（子SKU）'!W:W)</f>
        <v>0</v>
      </c>
      <c r="V358" s="23" t="str">
        <f t="shared" si="100"/>
        <v/>
      </c>
      <c r="W358" s="23" t="str">
        <f t="shared" si="101"/>
        <v/>
      </c>
      <c r="X358" s="23" t="str">
        <f t="shared" si="102"/>
        <v/>
      </c>
      <c r="Y358" s="23" t="str">
        <f t="shared" si="103"/>
        <v/>
      </c>
      <c r="Z358">
        <f>SUMIF('库存（子SKU）'!$C:$C,$A358,'库存（子SKU）'!AB:AB)</f>
        <v>0</v>
      </c>
      <c r="AA358">
        <f>SUMIF('库存（子SKU）'!$C:$C,$A358,'库存（子SKU）'!AC:AC)</f>
        <v>0</v>
      </c>
      <c r="AB358">
        <f>SUMIF('库存（子SKU）'!$C:$C,$A358,'库存（子SKU）'!AD:AD)</f>
        <v>0</v>
      </c>
      <c r="AC358">
        <f>SUMIF('库存（子SKU）'!$C:$C,$A358,'库存（子SKU）'!AE:AE)</f>
        <v>0</v>
      </c>
      <c r="AD358" s="23" t="str">
        <f t="shared" si="88"/>
        <v/>
      </c>
      <c r="AE358" s="23" t="str">
        <f t="shared" si="89"/>
        <v/>
      </c>
      <c r="AF358" s="23" t="str">
        <f t="shared" si="90"/>
        <v/>
      </c>
      <c r="AG358" s="23" t="str">
        <f t="shared" si="91"/>
        <v/>
      </c>
      <c r="AH358">
        <f>SUMIF('库存（子SKU）'!$C:$C,$A358,'库存（子SKU）'!AJ:AJ)</f>
        <v>0</v>
      </c>
      <c r="AI358">
        <f>SUMIF('库存（子SKU）'!$C:$C,$A358,'库存（子SKU）'!AK:AK)</f>
        <v>0</v>
      </c>
      <c r="AJ358">
        <f>SUMIF('库存（子SKU）'!$C:$C,$A358,'库存（子SKU）'!AL:AL)</f>
        <v>0</v>
      </c>
      <c r="AK358">
        <f>SUMIF('库存（子SKU）'!$C:$C,$A358,'库存（子SKU）'!AM:AM)</f>
        <v>0</v>
      </c>
      <c r="AL358" s="23" t="str">
        <f t="shared" si="92"/>
        <v/>
      </c>
      <c r="AM358" s="23" t="str">
        <f t="shared" si="93"/>
        <v/>
      </c>
      <c r="AN358" s="23" t="str">
        <f t="shared" si="94"/>
        <v/>
      </c>
      <c r="AO358" s="23" t="str">
        <f t="shared" si="95"/>
        <v/>
      </c>
      <c r="AP358" s="8">
        <f t="shared" si="96"/>
        <v>0</v>
      </c>
      <c r="AQ358" s="8">
        <f t="shared" si="97"/>
        <v>0</v>
      </c>
      <c r="AR358" s="8">
        <f t="shared" si="98"/>
        <v>0</v>
      </c>
      <c r="AS358" t="str">
        <f t="shared" si="99"/>
        <v>库存为0</v>
      </c>
      <c r="AT358" s="24" t="str">
        <f>IFERROR(时间!$B$4+AS358,"上周无销量")</f>
        <v>上周无销量</v>
      </c>
    </row>
    <row r="359" spans="1:46">
      <c r="A359" t="s">
        <v>7529</v>
      </c>
      <c r="B359" s="6">
        <f>SUMIF('库存（子SKU）'!$C:$C,$A359,'库存（子SKU）'!D:D)</f>
        <v>0</v>
      </c>
      <c r="C359" s="6">
        <f>SUMIF('库存（子SKU）'!$C:$C,$A359,'库存（子SKU）'!E:E)</f>
        <v>0</v>
      </c>
      <c r="D359" s="6">
        <f>SUMIF('库存（子SKU）'!$C:$C,$A359,'库存（子SKU）'!F:F)</f>
        <v>0</v>
      </c>
      <c r="E359" s="6">
        <f>SUMIF('库存（子SKU）'!$C:$C,$A359,'库存（子SKU）'!G:G)</f>
        <v>0</v>
      </c>
      <c r="F359" s="7" t="s">
        <v>54</v>
      </c>
      <c r="G359">
        <f>SUMIF('库存（子SKU）'!$C:$C,$A359,'库存（子SKU）'!I:I)</f>
        <v>0</v>
      </c>
      <c r="H359">
        <f>SUMIF('库存（子SKU）'!$C:$C,$A359,'库存（子SKU）'!J:J)</f>
        <v>0</v>
      </c>
      <c r="I359">
        <f>SUMIF('库存（子SKU）'!$C:$C,$A359,'库存（子SKU）'!K:K)</f>
        <v>0</v>
      </c>
      <c r="J359">
        <f>SUMIF('库存（子SKU）'!$C:$C,$A359,'库存（子SKU）'!L:L)</f>
        <v>0</v>
      </c>
      <c r="K359">
        <f t="shared" si="87"/>
        <v>0</v>
      </c>
      <c r="L359">
        <f>SUMIF('库存（子SKU）'!$C:$C,$A359,'库存（子SKU）'!N:N)</f>
        <v>0</v>
      </c>
      <c r="M359">
        <f>SUMIF('库存（子SKU）'!$C:$C,$A359,'库存（子SKU）'!O:O)</f>
        <v>0</v>
      </c>
      <c r="N359">
        <f>SUMIF('库存（子SKU）'!$C:$C,$A359,'库存（子SKU）'!P:P)</f>
        <v>0</v>
      </c>
      <c r="O359">
        <f>SUMIF('库存（子SKU）'!$C:$C,$A359,'库存（子SKU）'!Q:Q)</f>
        <v>0</v>
      </c>
      <c r="P359">
        <f>SUMIF('库存（子SKU）'!$C:$C,$A359,'库存（子SKU）'!R:R)</f>
        <v>0</v>
      </c>
      <c r="Q359">
        <f>SUMIF('库存（子SKU）'!$C:$C,$A359,'库存（子SKU）'!S:S)</f>
        <v>0</v>
      </c>
      <c r="R359">
        <f>SUMIF('库存（子SKU）'!$C:$C,$A359,'库存（子SKU）'!T:T)</f>
        <v>0</v>
      </c>
      <c r="S359">
        <f>SUMIF('库存（子SKU）'!$C:$C,$A359,'库存（子SKU）'!U:U)</f>
        <v>0</v>
      </c>
      <c r="T359">
        <f>SUMIF('库存（子SKU）'!$C:$C,$A359,'库存（子SKU）'!V:V)</f>
        <v>0</v>
      </c>
      <c r="U359">
        <f>SUMIF('库存（子SKU）'!$C:$C,$A359,'库存（子SKU）'!W:W)</f>
        <v>0</v>
      </c>
      <c r="V359" s="23" t="str">
        <f t="shared" si="100"/>
        <v/>
      </c>
      <c r="W359" s="23" t="str">
        <f t="shared" si="101"/>
        <v/>
      </c>
      <c r="X359" s="23" t="str">
        <f t="shared" si="102"/>
        <v/>
      </c>
      <c r="Y359" s="23" t="str">
        <f t="shared" si="103"/>
        <v/>
      </c>
      <c r="Z359">
        <f>SUMIF('库存（子SKU）'!$C:$C,$A359,'库存（子SKU）'!AB:AB)</f>
        <v>0</v>
      </c>
      <c r="AA359">
        <f>SUMIF('库存（子SKU）'!$C:$C,$A359,'库存（子SKU）'!AC:AC)</f>
        <v>0</v>
      </c>
      <c r="AB359">
        <f>SUMIF('库存（子SKU）'!$C:$C,$A359,'库存（子SKU）'!AD:AD)</f>
        <v>0</v>
      </c>
      <c r="AC359">
        <f>SUMIF('库存（子SKU）'!$C:$C,$A359,'库存（子SKU）'!AE:AE)</f>
        <v>0</v>
      </c>
      <c r="AD359" s="23" t="str">
        <f t="shared" si="88"/>
        <v/>
      </c>
      <c r="AE359" s="23" t="str">
        <f t="shared" si="89"/>
        <v/>
      </c>
      <c r="AF359" s="23" t="str">
        <f t="shared" si="90"/>
        <v/>
      </c>
      <c r="AG359" s="23" t="str">
        <f t="shared" si="91"/>
        <v/>
      </c>
      <c r="AH359">
        <f>SUMIF('库存（子SKU）'!$C:$C,$A359,'库存（子SKU）'!AJ:AJ)</f>
        <v>0</v>
      </c>
      <c r="AI359">
        <f>SUMIF('库存（子SKU）'!$C:$C,$A359,'库存（子SKU）'!AK:AK)</f>
        <v>0</v>
      </c>
      <c r="AJ359">
        <f>SUMIF('库存（子SKU）'!$C:$C,$A359,'库存（子SKU）'!AL:AL)</f>
        <v>0</v>
      </c>
      <c r="AK359">
        <f>SUMIF('库存（子SKU）'!$C:$C,$A359,'库存（子SKU）'!AM:AM)</f>
        <v>0</v>
      </c>
      <c r="AL359" s="23" t="str">
        <f t="shared" si="92"/>
        <v/>
      </c>
      <c r="AM359" s="23" t="str">
        <f t="shared" si="93"/>
        <v/>
      </c>
      <c r="AN359" s="23" t="str">
        <f t="shared" si="94"/>
        <v/>
      </c>
      <c r="AO359" s="23" t="str">
        <f t="shared" si="95"/>
        <v/>
      </c>
      <c r="AP359" s="8">
        <f t="shared" si="96"/>
        <v>0</v>
      </c>
      <c r="AQ359" s="8">
        <f t="shared" si="97"/>
        <v>0</v>
      </c>
      <c r="AR359" s="8">
        <f t="shared" si="98"/>
        <v>0</v>
      </c>
      <c r="AS359" t="str">
        <f t="shared" si="99"/>
        <v>库存为0</v>
      </c>
      <c r="AT359" s="24" t="str">
        <f>IFERROR(时间!$B$4+AS359,"上周无销量")</f>
        <v>上周无销量</v>
      </c>
    </row>
    <row r="360" spans="1:46">
      <c r="A360" t="s">
        <v>7531</v>
      </c>
      <c r="B360" s="6">
        <f>SUMIF('库存（子SKU）'!$C:$C,$A360,'库存（子SKU）'!D:D)</f>
        <v>0</v>
      </c>
      <c r="C360" s="6">
        <f>SUMIF('库存（子SKU）'!$C:$C,$A360,'库存（子SKU）'!E:E)</f>
        <v>0</v>
      </c>
      <c r="D360" s="6">
        <f>SUMIF('库存（子SKU）'!$C:$C,$A360,'库存（子SKU）'!F:F)</f>
        <v>0</v>
      </c>
      <c r="E360" s="6">
        <f>SUMIF('库存（子SKU）'!$C:$C,$A360,'库存（子SKU）'!G:G)</f>
        <v>0</v>
      </c>
      <c r="F360" s="7" t="s">
        <v>54</v>
      </c>
      <c r="G360">
        <f>SUMIF('库存（子SKU）'!$C:$C,$A360,'库存（子SKU）'!I:I)</f>
        <v>0</v>
      </c>
      <c r="H360">
        <f>SUMIF('库存（子SKU）'!$C:$C,$A360,'库存（子SKU）'!J:J)</f>
        <v>0</v>
      </c>
      <c r="I360">
        <f>SUMIF('库存（子SKU）'!$C:$C,$A360,'库存（子SKU）'!K:K)</f>
        <v>0</v>
      </c>
      <c r="J360">
        <f>SUMIF('库存（子SKU）'!$C:$C,$A360,'库存（子SKU）'!L:L)</f>
        <v>0</v>
      </c>
      <c r="K360">
        <f t="shared" si="87"/>
        <v>0</v>
      </c>
      <c r="L360">
        <f>SUMIF('库存（子SKU）'!$C:$C,$A360,'库存（子SKU）'!N:N)</f>
        <v>0</v>
      </c>
      <c r="M360">
        <f>SUMIF('库存（子SKU）'!$C:$C,$A360,'库存（子SKU）'!O:O)</f>
        <v>0</v>
      </c>
      <c r="N360">
        <f>SUMIF('库存（子SKU）'!$C:$C,$A360,'库存（子SKU）'!P:P)</f>
        <v>0</v>
      </c>
      <c r="O360">
        <f>SUMIF('库存（子SKU）'!$C:$C,$A360,'库存（子SKU）'!Q:Q)</f>
        <v>0</v>
      </c>
      <c r="P360">
        <f>SUMIF('库存（子SKU）'!$C:$C,$A360,'库存（子SKU）'!R:R)</f>
        <v>0</v>
      </c>
      <c r="Q360">
        <f>SUMIF('库存（子SKU）'!$C:$C,$A360,'库存（子SKU）'!S:S)</f>
        <v>0</v>
      </c>
      <c r="R360">
        <f>SUMIF('库存（子SKU）'!$C:$C,$A360,'库存（子SKU）'!T:T)</f>
        <v>0</v>
      </c>
      <c r="S360">
        <f>SUMIF('库存（子SKU）'!$C:$C,$A360,'库存（子SKU）'!U:U)</f>
        <v>0</v>
      </c>
      <c r="T360">
        <f>SUMIF('库存（子SKU）'!$C:$C,$A360,'库存（子SKU）'!V:V)</f>
        <v>0</v>
      </c>
      <c r="U360">
        <f>SUMIF('库存（子SKU）'!$C:$C,$A360,'库存（子SKU）'!W:W)</f>
        <v>0</v>
      </c>
      <c r="V360" s="23" t="str">
        <f t="shared" si="100"/>
        <v/>
      </c>
      <c r="W360" s="23" t="str">
        <f t="shared" si="101"/>
        <v/>
      </c>
      <c r="X360" s="23" t="str">
        <f t="shared" si="102"/>
        <v/>
      </c>
      <c r="Y360" s="23" t="str">
        <f t="shared" si="103"/>
        <v/>
      </c>
      <c r="Z360">
        <f>SUMIF('库存（子SKU）'!$C:$C,$A360,'库存（子SKU）'!AB:AB)</f>
        <v>0</v>
      </c>
      <c r="AA360">
        <f>SUMIF('库存（子SKU）'!$C:$C,$A360,'库存（子SKU）'!AC:AC)</f>
        <v>0</v>
      </c>
      <c r="AB360">
        <f>SUMIF('库存（子SKU）'!$C:$C,$A360,'库存（子SKU）'!AD:AD)</f>
        <v>0</v>
      </c>
      <c r="AC360">
        <f>SUMIF('库存（子SKU）'!$C:$C,$A360,'库存（子SKU）'!AE:AE)</f>
        <v>0</v>
      </c>
      <c r="AD360" s="23" t="str">
        <f t="shared" si="88"/>
        <v/>
      </c>
      <c r="AE360" s="23" t="str">
        <f t="shared" si="89"/>
        <v/>
      </c>
      <c r="AF360" s="23" t="str">
        <f t="shared" si="90"/>
        <v/>
      </c>
      <c r="AG360" s="23" t="str">
        <f t="shared" si="91"/>
        <v/>
      </c>
      <c r="AH360">
        <f>SUMIF('库存（子SKU）'!$C:$C,$A360,'库存（子SKU）'!AJ:AJ)</f>
        <v>61</v>
      </c>
      <c r="AI360">
        <f>SUMIF('库存（子SKU）'!$C:$C,$A360,'库存（子SKU）'!AK:AK)</f>
        <v>175</v>
      </c>
      <c r="AJ360">
        <f>SUMIF('库存（子SKU）'!$C:$C,$A360,'库存（子SKU）'!AL:AL)</f>
        <v>0</v>
      </c>
      <c r="AK360">
        <f>SUMIF('库存（子SKU）'!$C:$C,$A360,'库存（子SKU）'!AM:AM)</f>
        <v>114</v>
      </c>
      <c r="AL360" s="23">
        <f t="shared" si="92"/>
        <v>0</v>
      </c>
      <c r="AM360" s="23">
        <f t="shared" si="93"/>
        <v>0</v>
      </c>
      <c r="AN360" s="23" t="str">
        <f t="shared" si="94"/>
        <v/>
      </c>
      <c r="AO360" s="23">
        <f t="shared" si="95"/>
        <v>0</v>
      </c>
      <c r="AP360" s="8">
        <f t="shared" si="96"/>
        <v>0</v>
      </c>
      <c r="AQ360" s="8">
        <f t="shared" si="97"/>
        <v>0</v>
      </c>
      <c r="AR360" s="8">
        <f t="shared" si="98"/>
        <v>0</v>
      </c>
      <c r="AS360" t="str">
        <f t="shared" si="99"/>
        <v>库存为0</v>
      </c>
      <c r="AT360" s="24" t="str">
        <f>IFERROR(时间!$B$4+AS360,"上周无销量")</f>
        <v>上周无销量</v>
      </c>
    </row>
    <row r="361" spans="1:46">
      <c r="A361" t="s">
        <v>7552</v>
      </c>
      <c r="B361" s="6">
        <f>SUMIF('库存（子SKU）'!$C:$C,$A361,'库存（子SKU）'!D:D)</f>
        <v>0</v>
      </c>
      <c r="C361" s="6">
        <f>SUMIF('库存（子SKU）'!$C:$C,$A361,'库存（子SKU）'!E:E)</f>
        <v>0</v>
      </c>
      <c r="D361" s="6">
        <f>SUMIF('库存（子SKU）'!$C:$C,$A361,'库存（子SKU）'!F:F)</f>
        <v>0</v>
      </c>
      <c r="E361" s="6">
        <f>SUMIF('库存（子SKU）'!$C:$C,$A361,'库存（子SKU）'!G:G)</f>
        <v>0</v>
      </c>
      <c r="F361" s="7" t="s">
        <v>54</v>
      </c>
      <c r="G361">
        <f>SUMIF('库存（子SKU）'!$C:$C,$A361,'库存（子SKU）'!I:I)</f>
        <v>0</v>
      </c>
      <c r="H361">
        <f>SUMIF('库存（子SKU）'!$C:$C,$A361,'库存（子SKU）'!J:J)</f>
        <v>0</v>
      </c>
      <c r="I361">
        <f>SUMIF('库存（子SKU）'!$C:$C,$A361,'库存（子SKU）'!K:K)</f>
        <v>0</v>
      </c>
      <c r="J361">
        <f>SUMIF('库存（子SKU）'!$C:$C,$A361,'库存（子SKU）'!L:L)</f>
        <v>0</v>
      </c>
      <c r="K361">
        <f t="shared" si="87"/>
        <v>0</v>
      </c>
      <c r="L361">
        <f>SUMIF('库存（子SKU）'!$C:$C,$A361,'库存（子SKU）'!N:N)</f>
        <v>0</v>
      </c>
      <c r="M361">
        <f>SUMIF('库存（子SKU）'!$C:$C,$A361,'库存（子SKU）'!O:O)</f>
        <v>0</v>
      </c>
      <c r="N361">
        <f>SUMIF('库存（子SKU）'!$C:$C,$A361,'库存（子SKU）'!P:P)</f>
        <v>0</v>
      </c>
      <c r="O361">
        <f>SUMIF('库存（子SKU）'!$C:$C,$A361,'库存（子SKU）'!Q:Q)</f>
        <v>0</v>
      </c>
      <c r="P361">
        <f>SUMIF('库存（子SKU）'!$C:$C,$A361,'库存（子SKU）'!R:R)</f>
        <v>0</v>
      </c>
      <c r="Q361">
        <f>SUMIF('库存（子SKU）'!$C:$C,$A361,'库存（子SKU）'!S:S)</f>
        <v>0</v>
      </c>
      <c r="R361">
        <f>SUMIF('库存（子SKU）'!$C:$C,$A361,'库存（子SKU）'!T:T)</f>
        <v>0</v>
      </c>
      <c r="S361">
        <f>SUMIF('库存（子SKU）'!$C:$C,$A361,'库存（子SKU）'!U:U)</f>
        <v>0</v>
      </c>
      <c r="T361">
        <f>SUMIF('库存（子SKU）'!$C:$C,$A361,'库存（子SKU）'!V:V)</f>
        <v>0</v>
      </c>
      <c r="U361">
        <f>SUMIF('库存（子SKU）'!$C:$C,$A361,'库存（子SKU）'!W:W)</f>
        <v>0</v>
      </c>
      <c r="V361" s="23" t="str">
        <f t="shared" si="100"/>
        <v/>
      </c>
      <c r="W361" s="23" t="str">
        <f t="shared" si="101"/>
        <v/>
      </c>
      <c r="X361" s="23" t="str">
        <f t="shared" si="102"/>
        <v/>
      </c>
      <c r="Y361" s="23" t="str">
        <f t="shared" si="103"/>
        <v/>
      </c>
      <c r="Z361">
        <f>SUMIF('库存（子SKU）'!$C:$C,$A361,'库存（子SKU）'!AB:AB)</f>
        <v>0</v>
      </c>
      <c r="AA361">
        <f>SUMIF('库存（子SKU）'!$C:$C,$A361,'库存（子SKU）'!AC:AC)</f>
        <v>0</v>
      </c>
      <c r="AB361">
        <f>SUMIF('库存（子SKU）'!$C:$C,$A361,'库存（子SKU）'!AD:AD)</f>
        <v>0</v>
      </c>
      <c r="AC361">
        <f>SUMIF('库存（子SKU）'!$C:$C,$A361,'库存（子SKU）'!AE:AE)</f>
        <v>0</v>
      </c>
      <c r="AD361" s="23" t="str">
        <f t="shared" si="88"/>
        <v/>
      </c>
      <c r="AE361" s="23" t="str">
        <f t="shared" si="89"/>
        <v/>
      </c>
      <c r="AF361" s="23" t="str">
        <f t="shared" si="90"/>
        <v/>
      </c>
      <c r="AG361" s="23" t="str">
        <f t="shared" si="91"/>
        <v/>
      </c>
      <c r="AH361">
        <f>SUMIF('库存（子SKU）'!$C:$C,$A361,'库存（子SKU）'!AJ:AJ)</f>
        <v>0</v>
      </c>
      <c r="AI361">
        <f>SUMIF('库存（子SKU）'!$C:$C,$A361,'库存（子SKU）'!AK:AK)</f>
        <v>0</v>
      </c>
      <c r="AJ361">
        <f>SUMIF('库存（子SKU）'!$C:$C,$A361,'库存（子SKU）'!AL:AL)</f>
        <v>0</v>
      </c>
      <c r="AK361">
        <f>SUMIF('库存（子SKU）'!$C:$C,$A361,'库存（子SKU）'!AM:AM)</f>
        <v>0</v>
      </c>
      <c r="AL361" s="23" t="str">
        <f t="shared" si="92"/>
        <v/>
      </c>
      <c r="AM361" s="23" t="str">
        <f t="shared" si="93"/>
        <v/>
      </c>
      <c r="AN361" s="23" t="str">
        <f t="shared" si="94"/>
        <v/>
      </c>
      <c r="AO361" s="23" t="str">
        <f t="shared" si="95"/>
        <v/>
      </c>
      <c r="AP361" s="8">
        <f t="shared" si="96"/>
        <v>0</v>
      </c>
      <c r="AQ361" s="8">
        <f t="shared" si="97"/>
        <v>0</v>
      </c>
      <c r="AR361" s="8">
        <f t="shared" si="98"/>
        <v>0</v>
      </c>
      <c r="AS361" t="str">
        <f t="shared" si="99"/>
        <v>库存为0</v>
      </c>
      <c r="AT361" s="24" t="str">
        <f>IFERROR(时间!$B$4+AS361,"上周无销量")</f>
        <v>上周无销量</v>
      </c>
    </row>
    <row r="362" spans="1:46">
      <c r="A362" t="s">
        <v>7555</v>
      </c>
      <c r="B362" s="6">
        <f>SUMIF('库存（子SKU）'!$C:$C,$A362,'库存（子SKU）'!D:D)</f>
        <v>0</v>
      </c>
      <c r="C362" s="6">
        <f>SUMIF('库存（子SKU）'!$C:$C,$A362,'库存（子SKU）'!E:E)</f>
        <v>0</v>
      </c>
      <c r="D362" s="6">
        <f>SUMIF('库存（子SKU）'!$C:$C,$A362,'库存（子SKU）'!F:F)</f>
        <v>0</v>
      </c>
      <c r="E362" s="6">
        <f>SUMIF('库存（子SKU）'!$C:$C,$A362,'库存（子SKU）'!G:G)</f>
        <v>0</v>
      </c>
      <c r="F362" s="7" t="s">
        <v>54</v>
      </c>
      <c r="G362">
        <f>SUMIF('库存（子SKU）'!$C:$C,$A362,'库存（子SKU）'!I:I)</f>
        <v>0</v>
      </c>
      <c r="H362">
        <f>SUMIF('库存（子SKU）'!$C:$C,$A362,'库存（子SKU）'!J:J)</f>
        <v>0</v>
      </c>
      <c r="I362">
        <f>SUMIF('库存（子SKU）'!$C:$C,$A362,'库存（子SKU）'!K:K)</f>
        <v>0</v>
      </c>
      <c r="J362">
        <f>SUMIF('库存（子SKU）'!$C:$C,$A362,'库存（子SKU）'!L:L)</f>
        <v>0</v>
      </c>
      <c r="K362">
        <f t="shared" si="87"/>
        <v>0</v>
      </c>
      <c r="L362">
        <f>SUMIF('库存（子SKU）'!$C:$C,$A362,'库存（子SKU）'!N:N)</f>
        <v>0</v>
      </c>
      <c r="M362">
        <f>SUMIF('库存（子SKU）'!$C:$C,$A362,'库存（子SKU）'!O:O)</f>
        <v>0</v>
      </c>
      <c r="N362">
        <f>SUMIF('库存（子SKU）'!$C:$C,$A362,'库存（子SKU）'!P:P)</f>
        <v>0</v>
      </c>
      <c r="O362">
        <f>SUMIF('库存（子SKU）'!$C:$C,$A362,'库存（子SKU）'!Q:Q)</f>
        <v>0</v>
      </c>
      <c r="P362">
        <f>SUMIF('库存（子SKU）'!$C:$C,$A362,'库存（子SKU）'!R:R)</f>
        <v>0</v>
      </c>
      <c r="Q362">
        <f>SUMIF('库存（子SKU）'!$C:$C,$A362,'库存（子SKU）'!S:S)</f>
        <v>0</v>
      </c>
      <c r="R362">
        <f>SUMIF('库存（子SKU）'!$C:$C,$A362,'库存（子SKU）'!T:T)</f>
        <v>0</v>
      </c>
      <c r="S362">
        <f>SUMIF('库存（子SKU）'!$C:$C,$A362,'库存（子SKU）'!U:U)</f>
        <v>0</v>
      </c>
      <c r="T362">
        <f>SUMIF('库存（子SKU）'!$C:$C,$A362,'库存（子SKU）'!V:V)</f>
        <v>0</v>
      </c>
      <c r="U362">
        <f>SUMIF('库存（子SKU）'!$C:$C,$A362,'库存（子SKU）'!W:W)</f>
        <v>0</v>
      </c>
      <c r="V362" s="23" t="str">
        <f t="shared" si="100"/>
        <v/>
      </c>
      <c r="W362" s="23" t="str">
        <f t="shared" si="101"/>
        <v/>
      </c>
      <c r="X362" s="23" t="str">
        <f t="shared" si="102"/>
        <v/>
      </c>
      <c r="Y362" s="23" t="str">
        <f t="shared" si="103"/>
        <v/>
      </c>
      <c r="Z362">
        <f>SUMIF('库存（子SKU）'!$C:$C,$A362,'库存（子SKU）'!AB:AB)</f>
        <v>0</v>
      </c>
      <c r="AA362">
        <f>SUMIF('库存（子SKU）'!$C:$C,$A362,'库存（子SKU）'!AC:AC)</f>
        <v>0</v>
      </c>
      <c r="AB362">
        <f>SUMIF('库存（子SKU）'!$C:$C,$A362,'库存（子SKU）'!AD:AD)</f>
        <v>0</v>
      </c>
      <c r="AC362">
        <f>SUMIF('库存（子SKU）'!$C:$C,$A362,'库存（子SKU）'!AE:AE)</f>
        <v>0</v>
      </c>
      <c r="AD362" s="23" t="str">
        <f t="shared" si="88"/>
        <v/>
      </c>
      <c r="AE362" s="23" t="str">
        <f t="shared" si="89"/>
        <v/>
      </c>
      <c r="AF362" s="23" t="str">
        <f t="shared" si="90"/>
        <v/>
      </c>
      <c r="AG362" s="23" t="str">
        <f t="shared" si="91"/>
        <v/>
      </c>
      <c r="AH362">
        <f>SUMIF('库存（子SKU）'!$C:$C,$A362,'库存（子SKU）'!AJ:AJ)</f>
        <v>0</v>
      </c>
      <c r="AI362">
        <f>SUMIF('库存（子SKU）'!$C:$C,$A362,'库存（子SKU）'!AK:AK)</f>
        <v>0</v>
      </c>
      <c r="AJ362">
        <f>SUMIF('库存（子SKU）'!$C:$C,$A362,'库存（子SKU）'!AL:AL)</f>
        <v>0</v>
      </c>
      <c r="AK362">
        <f>SUMIF('库存（子SKU）'!$C:$C,$A362,'库存（子SKU）'!AM:AM)</f>
        <v>0</v>
      </c>
      <c r="AL362" s="23" t="str">
        <f t="shared" si="92"/>
        <v/>
      </c>
      <c r="AM362" s="23" t="str">
        <f t="shared" si="93"/>
        <v/>
      </c>
      <c r="AN362" s="23" t="str">
        <f t="shared" si="94"/>
        <v/>
      </c>
      <c r="AO362" s="23" t="str">
        <f t="shared" si="95"/>
        <v/>
      </c>
      <c r="AP362" s="8">
        <f t="shared" si="96"/>
        <v>0</v>
      </c>
      <c r="AQ362" s="8">
        <f t="shared" si="97"/>
        <v>0</v>
      </c>
      <c r="AR362" s="8">
        <f t="shared" si="98"/>
        <v>0</v>
      </c>
      <c r="AS362" t="str">
        <f t="shared" si="99"/>
        <v>库存为0</v>
      </c>
      <c r="AT362" s="24" t="str">
        <f>IFERROR(时间!$B$4+AS362,"上周无销量")</f>
        <v>上周无销量</v>
      </c>
    </row>
    <row r="363" spans="1:46">
      <c r="A363" t="s">
        <v>7566</v>
      </c>
      <c r="B363" s="6">
        <f>SUMIF('库存（子SKU）'!$C:$C,$A363,'库存（子SKU）'!D:D)</f>
        <v>0</v>
      </c>
      <c r="C363" s="6">
        <f>SUMIF('库存（子SKU）'!$C:$C,$A363,'库存（子SKU）'!E:E)</f>
        <v>0</v>
      </c>
      <c r="D363" s="6">
        <f>SUMIF('库存（子SKU）'!$C:$C,$A363,'库存（子SKU）'!F:F)</f>
        <v>0</v>
      </c>
      <c r="E363" s="6">
        <f>SUMIF('库存（子SKU）'!$C:$C,$A363,'库存（子SKU）'!G:G)</f>
        <v>0</v>
      </c>
      <c r="F363" s="7" t="s">
        <v>54</v>
      </c>
      <c r="G363">
        <f>SUMIF('库存（子SKU）'!$C:$C,$A363,'库存（子SKU）'!I:I)</f>
        <v>0</v>
      </c>
      <c r="H363">
        <f>SUMIF('库存（子SKU）'!$C:$C,$A363,'库存（子SKU）'!J:J)</f>
        <v>0</v>
      </c>
      <c r="I363">
        <f>SUMIF('库存（子SKU）'!$C:$C,$A363,'库存（子SKU）'!K:K)</f>
        <v>0</v>
      </c>
      <c r="J363">
        <f>SUMIF('库存（子SKU）'!$C:$C,$A363,'库存（子SKU）'!L:L)</f>
        <v>0</v>
      </c>
      <c r="K363">
        <f t="shared" si="87"/>
        <v>0</v>
      </c>
      <c r="L363">
        <f>SUMIF('库存（子SKU）'!$C:$C,$A363,'库存（子SKU）'!N:N)</f>
        <v>0</v>
      </c>
      <c r="M363">
        <f>SUMIF('库存（子SKU）'!$C:$C,$A363,'库存（子SKU）'!O:O)</f>
        <v>0</v>
      </c>
      <c r="N363">
        <f>SUMIF('库存（子SKU）'!$C:$C,$A363,'库存（子SKU）'!P:P)</f>
        <v>0</v>
      </c>
      <c r="O363">
        <f>SUMIF('库存（子SKU）'!$C:$C,$A363,'库存（子SKU）'!Q:Q)</f>
        <v>0</v>
      </c>
      <c r="P363">
        <f>SUMIF('库存（子SKU）'!$C:$C,$A363,'库存（子SKU）'!R:R)</f>
        <v>0</v>
      </c>
      <c r="Q363">
        <f>SUMIF('库存（子SKU）'!$C:$C,$A363,'库存（子SKU）'!S:S)</f>
        <v>0</v>
      </c>
      <c r="R363">
        <f>SUMIF('库存（子SKU）'!$C:$C,$A363,'库存（子SKU）'!T:T)</f>
        <v>0</v>
      </c>
      <c r="S363">
        <f>SUMIF('库存（子SKU）'!$C:$C,$A363,'库存（子SKU）'!U:U)</f>
        <v>0</v>
      </c>
      <c r="T363">
        <f>SUMIF('库存（子SKU）'!$C:$C,$A363,'库存（子SKU）'!V:V)</f>
        <v>0</v>
      </c>
      <c r="U363">
        <f>SUMIF('库存（子SKU）'!$C:$C,$A363,'库存（子SKU）'!W:W)</f>
        <v>0</v>
      </c>
      <c r="V363" s="23" t="str">
        <f t="shared" si="100"/>
        <v/>
      </c>
      <c r="W363" s="23" t="str">
        <f t="shared" si="101"/>
        <v/>
      </c>
      <c r="X363" s="23" t="str">
        <f t="shared" si="102"/>
        <v/>
      </c>
      <c r="Y363" s="23" t="str">
        <f t="shared" si="103"/>
        <v/>
      </c>
      <c r="Z363">
        <f>SUMIF('库存（子SKU）'!$C:$C,$A363,'库存（子SKU）'!AB:AB)</f>
        <v>0</v>
      </c>
      <c r="AA363">
        <f>SUMIF('库存（子SKU）'!$C:$C,$A363,'库存（子SKU）'!AC:AC)</f>
        <v>0</v>
      </c>
      <c r="AB363">
        <f>SUMIF('库存（子SKU）'!$C:$C,$A363,'库存（子SKU）'!AD:AD)</f>
        <v>0</v>
      </c>
      <c r="AC363">
        <f>SUMIF('库存（子SKU）'!$C:$C,$A363,'库存（子SKU）'!AE:AE)</f>
        <v>0</v>
      </c>
      <c r="AD363" s="23" t="str">
        <f t="shared" si="88"/>
        <v/>
      </c>
      <c r="AE363" s="23" t="str">
        <f t="shared" si="89"/>
        <v/>
      </c>
      <c r="AF363" s="23" t="str">
        <f t="shared" si="90"/>
        <v/>
      </c>
      <c r="AG363" s="23" t="str">
        <f t="shared" si="91"/>
        <v/>
      </c>
      <c r="AH363">
        <f>SUMIF('库存（子SKU）'!$C:$C,$A363,'库存（子SKU）'!AJ:AJ)</f>
        <v>156</v>
      </c>
      <c r="AI363">
        <f>SUMIF('库存（子SKU）'!$C:$C,$A363,'库存（子SKU）'!AK:AK)</f>
        <v>262</v>
      </c>
      <c r="AJ363">
        <f>SUMIF('库存（子SKU）'!$C:$C,$A363,'库存（子SKU）'!AL:AL)</f>
        <v>75</v>
      </c>
      <c r="AK363">
        <f>SUMIF('库存（子SKU）'!$C:$C,$A363,'库存（子SKU）'!AM:AM)</f>
        <v>187</v>
      </c>
      <c r="AL363" s="23">
        <f t="shared" si="92"/>
        <v>0</v>
      </c>
      <c r="AM363" s="23">
        <f t="shared" si="93"/>
        <v>0</v>
      </c>
      <c r="AN363" s="23">
        <f t="shared" si="94"/>
        <v>0</v>
      </c>
      <c r="AO363" s="23">
        <f t="shared" si="95"/>
        <v>0</v>
      </c>
      <c r="AP363" s="8">
        <f t="shared" si="96"/>
        <v>0</v>
      </c>
      <c r="AQ363" s="8">
        <f t="shared" si="97"/>
        <v>0</v>
      </c>
      <c r="AR363" s="8">
        <f t="shared" si="98"/>
        <v>0</v>
      </c>
      <c r="AS363" t="str">
        <f t="shared" si="99"/>
        <v>库存为0</v>
      </c>
      <c r="AT363" s="24" t="str">
        <f>IFERROR(时间!$B$4+AS363,"上周无销量")</f>
        <v>上周无销量</v>
      </c>
    </row>
    <row r="364" spans="1:46">
      <c r="A364" s="6" t="s">
        <v>7622</v>
      </c>
      <c r="B364" s="6">
        <f>SUMIF('库存（子SKU）'!$C:$C,$A364,'库存（子SKU）'!D:D)</f>
        <v>0</v>
      </c>
      <c r="C364" s="6">
        <f>SUMIF('库存（子SKU）'!$C:$C,$A364,'库存（子SKU）'!E:E)</f>
        <v>0</v>
      </c>
      <c r="D364" s="6">
        <f>SUMIF('库存（子SKU）'!$C:$C,$A364,'库存（子SKU）'!F:F)</f>
        <v>0</v>
      </c>
      <c r="E364" s="6">
        <f>SUMIF('库存（子SKU）'!$C:$C,$A364,'库存（子SKU）'!G:G)</f>
        <v>0</v>
      </c>
      <c r="F364" s="7" t="s">
        <v>54</v>
      </c>
      <c r="G364">
        <f>SUMIF('库存（子SKU）'!$C:$C,$A364,'库存（子SKU）'!I:I)</f>
        <v>0</v>
      </c>
      <c r="H364">
        <f>SUMIF('库存（子SKU）'!$C:$C,$A364,'库存（子SKU）'!J:J)</f>
        <v>0</v>
      </c>
      <c r="I364">
        <f>SUMIF('库存（子SKU）'!$C:$C,$A364,'库存（子SKU）'!K:K)</f>
        <v>0</v>
      </c>
      <c r="J364">
        <f>SUMIF('库存（子SKU）'!$C:$C,$A364,'库存（子SKU）'!L:L)</f>
        <v>0</v>
      </c>
      <c r="K364">
        <f t="shared" si="87"/>
        <v>0</v>
      </c>
      <c r="L364">
        <f>SUMIF('库存（子SKU）'!$C:$C,$A364,'库存（子SKU）'!N:N)</f>
        <v>0</v>
      </c>
      <c r="M364">
        <f>SUMIF('库存（子SKU）'!$C:$C,$A364,'库存（子SKU）'!O:O)</f>
        <v>0</v>
      </c>
      <c r="N364">
        <f>SUMIF('库存（子SKU）'!$C:$C,$A364,'库存（子SKU）'!P:P)</f>
        <v>0</v>
      </c>
      <c r="O364">
        <f>SUMIF('库存（子SKU）'!$C:$C,$A364,'库存（子SKU）'!Q:Q)</f>
        <v>0</v>
      </c>
      <c r="P364">
        <f>SUMIF('库存（子SKU）'!$C:$C,$A364,'库存（子SKU）'!R:R)</f>
        <v>0</v>
      </c>
      <c r="Q364">
        <f>SUMIF('库存（子SKU）'!$C:$C,$A364,'库存（子SKU）'!S:S)</f>
        <v>0</v>
      </c>
      <c r="R364">
        <f>SUMIF('库存（子SKU）'!$C:$C,$A364,'库存（子SKU）'!T:T)</f>
        <v>0</v>
      </c>
      <c r="S364">
        <f>SUMIF('库存（子SKU）'!$C:$C,$A364,'库存（子SKU）'!U:U)</f>
        <v>0</v>
      </c>
      <c r="T364">
        <f>SUMIF('库存（子SKU）'!$C:$C,$A364,'库存（子SKU）'!V:V)</f>
        <v>0</v>
      </c>
      <c r="U364">
        <f>SUMIF('库存（子SKU）'!$C:$C,$A364,'库存（子SKU）'!W:W)</f>
        <v>0</v>
      </c>
      <c r="V364" s="23" t="str">
        <f t="shared" si="100"/>
        <v/>
      </c>
      <c r="W364" s="23" t="str">
        <f t="shared" si="101"/>
        <v/>
      </c>
      <c r="X364" s="23" t="str">
        <f t="shared" si="102"/>
        <v/>
      </c>
      <c r="Y364" s="23" t="str">
        <f t="shared" si="103"/>
        <v/>
      </c>
      <c r="Z364">
        <f>SUMIF('库存（子SKU）'!$C:$C,$A364,'库存（子SKU）'!AB:AB)</f>
        <v>0</v>
      </c>
      <c r="AA364">
        <f>SUMIF('库存（子SKU）'!$C:$C,$A364,'库存（子SKU）'!AC:AC)</f>
        <v>0</v>
      </c>
      <c r="AB364">
        <f>SUMIF('库存（子SKU）'!$C:$C,$A364,'库存（子SKU）'!AD:AD)</f>
        <v>0</v>
      </c>
      <c r="AC364">
        <f>SUMIF('库存（子SKU）'!$C:$C,$A364,'库存（子SKU）'!AE:AE)</f>
        <v>0</v>
      </c>
      <c r="AD364" s="23" t="str">
        <f t="shared" si="88"/>
        <v/>
      </c>
      <c r="AE364" s="23" t="str">
        <f t="shared" si="89"/>
        <v/>
      </c>
      <c r="AF364" s="23" t="str">
        <f t="shared" si="90"/>
        <v/>
      </c>
      <c r="AG364" s="23" t="str">
        <f t="shared" si="91"/>
        <v/>
      </c>
      <c r="AH364">
        <f>SUMIF('库存（子SKU）'!$C:$C,$A364,'库存（子SKU）'!AJ:AJ)</f>
        <v>0</v>
      </c>
      <c r="AI364">
        <f>SUMIF('库存（子SKU）'!$C:$C,$A364,'库存（子SKU）'!AK:AK)</f>
        <v>0</v>
      </c>
      <c r="AJ364">
        <f>SUMIF('库存（子SKU）'!$C:$C,$A364,'库存（子SKU）'!AL:AL)</f>
        <v>0</v>
      </c>
      <c r="AK364">
        <f>SUMIF('库存（子SKU）'!$C:$C,$A364,'库存（子SKU）'!AM:AM)</f>
        <v>0</v>
      </c>
      <c r="AL364" s="23" t="str">
        <f t="shared" si="92"/>
        <v/>
      </c>
      <c r="AM364" s="23" t="str">
        <f t="shared" si="93"/>
        <v/>
      </c>
      <c r="AN364" s="23" t="str">
        <f t="shared" si="94"/>
        <v/>
      </c>
      <c r="AO364" s="23" t="str">
        <f t="shared" si="95"/>
        <v/>
      </c>
      <c r="AP364" s="8">
        <f t="shared" si="96"/>
        <v>0</v>
      </c>
      <c r="AQ364" s="8">
        <f t="shared" si="97"/>
        <v>0</v>
      </c>
      <c r="AR364" s="8">
        <f t="shared" si="98"/>
        <v>0</v>
      </c>
      <c r="AS364" t="str">
        <f t="shared" si="99"/>
        <v>库存为0</v>
      </c>
      <c r="AT364" s="24" t="str">
        <f>IFERROR(时间!$B$4+AS364,"上周无销量")</f>
        <v>上周无销量</v>
      </c>
    </row>
    <row r="365" spans="1:46">
      <c r="A365" s="6" t="s">
        <v>7625</v>
      </c>
      <c r="B365" s="6">
        <f>SUMIF('库存（子SKU）'!$C:$C,$A365,'库存（子SKU）'!D:D)</f>
        <v>0</v>
      </c>
      <c r="C365" s="6">
        <f>SUMIF('库存（子SKU）'!$C:$C,$A365,'库存（子SKU）'!E:E)</f>
        <v>0</v>
      </c>
      <c r="D365" s="6">
        <f>SUMIF('库存（子SKU）'!$C:$C,$A365,'库存（子SKU）'!F:F)</f>
        <v>0</v>
      </c>
      <c r="E365" s="6">
        <f>SUMIF('库存（子SKU）'!$C:$C,$A365,'库存（子SKU）'!G:G)</f>
        <v>0</v>
      </c>
      <c r="F365" s="7" t="s">
        <v>54</v>
      </c>
      <c r="G365">
        <f>SUMIF('库存（子SKU）'!$C:$C,$A365,'库存（子SKU）'!I:I)</f>
        <v>0</v>
      </c>
      <c r="H365">
        <f>SUMIF('库存（子SKU）'!$C:$C,$A365,'库存（子SKU）'!J:J)</f>
        <v>0</v>
      </c>
      <c r="I365">
        <f>SUMIF('库存（子SKU）'!$C:$C,$A365,'库存（子SKU）'!K:K)</f>
        <v>0</v>
      </c>
      <c r="J365">
        <f>SUMIF('库存（子SKU）'!$C:$C,$A365,'库存（子SKU）'!L:L)</f>
        <v>0</v>
      </c>
      <c r="K365">
        <f t="shared" si="87"/>
        <v>0</v>
      </c>
      <c r="L365">
        <f>SUMIF('库存（子SKU）'!$C:$C,$A365,'库存（子SKU）'!N:N)</f>
        <v>0</v>
      </c>
      <c r="M365">
        <f>SUMIF('库存（子SKU）'!$C:$C,$A365,'库存（子SKU）'!O:O)</f>
        <v>0</v>
      </c>
      <c r="N365">
        <f>SUMIF('库存（子SKU）'!$C:$C,$A365,'库存（子SKU）'!P:P)</f>
        <v>0</v>
      </c>
      <c r="O365">
        <f>SUMIF('库存（子SKU）'!$C:$C,$A365,'库存（子SKU）'!Q:Q)</f>
        <v>0</v>
      </c>
      <c r="P365">
        <f>SUMIF('库存（子SKU）'!$C:$C,$A365,'库存（子SKU）'!R:R)</f>
        <v>0</v>
      </c>
      <c r="Q365">
        <f>SUMIF('库存（子SKU）'!$C:$C,$A365,'库存（子SKU）'!S:S)</f>
        <v>0</v>
      </c>
      <c r="R365">
        <f>SUMIF('库存（子SKU）'!$C:$C,$A365,'库存（子SKU）'!T:T)</f>
        <v>0</v>
      </c>
      <c r="S365">
        <f>SUMIF('库存（子SKU）'!$C:$C,$A365,'库存（子SKU）'!U:U)</f>
        <v>0</v>
      </c>
      <c r="T365">
        <f>SUMIF('库存（子SKU）'!$C:$C,$A365,'库存（子SKU）'!V:V)</f>
        <v>0</v>
      </c>
      <c r="U365">
        <f>SUMIF('库存（子SKU）'!$C:$C,$A365,'库存（子SKU）'!W:W)</f>
        <v>0</v>
      </c>
      <c r="V365" s="23" t="str">
        <f t="shared" si="100"/>
        <v/>
      </c>
      <c r="W365" s="23" t="str">
        <f t="shared" si="101"/>
        <v/>
      </c>
      <c r="X365" s="23" t="str">
        <f t="shared" si="102"/>
        <v/>
      </c>
      <c r="Y365" s="23" t="str">
        <f t="shared" si="103"/>
        <v/>
      </c>
      <c r="Z365">
        <f>SUMIF('库存（子SKU）'!$C:$C,$A365,'库存（子SKU）'!AB:AB)</f>
        <v>0</v>
      </c>
      <c r="AA365">
        <f>SUMIF('库存（子SKU）'!$C:$C,$A365,'库存（子SKU）'!AC:AC)</f>
        <v>0</v>
      </c>
      <c r="AB365">
        <f>SUMIF('库存（子SKU）'!$C:$C,$A365,'库存（子SKU）'!AD:AD)</f>
        <v>0</v>
      </c>
      <c r="AC365">
        <f>SUMIF('库存（子SKU）'!$C:$C,$A365,'库存（子SKU）'!AE:AE)</f>
        <v>0</v>
      </c>
      <c r="AD365" s="23" t="str">
        <f t="shared" si="88"/>
        <v/>
      </c>
      <c r="AE365" s="23" t="str">
        <f t="shared" si="89"/>
        <v/>
      </c>
      <c r="AF365" s="23" t="str">
        <f t="shared" si="90"/>
        <v/>
      </c>
      <c r="AG365" s="23" t="str">
        <f t="shared" si="91"/>
        <v/>
      </c>
      <c r="AH365">
        <f>SUMIF('库存（子SKU）'!$C:$C,$A365,'库存（子SKU）'!AJ:AJ)</f>
        <v>0</v>
      </c>
      <c r="AI365">
        <f>SUMIF('库存（子SKU）'!$C:$C,$A365,'库存（子SKU）'!AK:AK)</f>
        <v>0</v>
      </c>
      <c r="AJ365">
        <f>SUMIF('库存（子SKU）'!$C:$C,$A365,'库存（子SKU）'!AL:AL)</f>
        <v>0</v>
      </c>
      <c r="AK365">
        <f>SUMIF('库存（子SKU）'!$C:$C,$A365,'库存（子SKU）'!AM:AM)</f>
        <v>0</v>
      </c>
      <c r="AL365" s="23" t="str">
        <f t="shared" si="92"/>
        <v/>
      </c>
      <c r="AM365" s="23" t="str">
        <f t="shared" si="93"/>
        <v/>
      </c>
      <c r="AN365" s="23" t="str">
        <f t="shared" si="94"/>
        <v/>
      </c>
      <c r="AO365" s="23" t="str">
        <f t="shared" si="95"/>
        <v/>
      </c>
      <c r="AP365" s="8">
        <f t="shared" si="96"/>
        <v>0</v>
      </c>
      <c r="AQ365" s="8">
        <f t="shared" si="97"/>
        <v>0</v>
      </c>
      <c r="AR365" s="8">
        <f t="shared" si="98"/>
        <v>0</v>
      </c>
      <c r="AS365" t="str">
        <f t="shared" si="99"/>
        <v>库存为0</v>
      </c>
      <c r="AT365" s="24" t="str">
        <f>IFERROR(时间!$B$4+AS365,"上周无销量")</f>
        <v>上周无销量</v>
      </c>
    </row>
    <row r="366" spans="1:46">
      <c r="A366" s="6" t="s">
        <v>7628</v>
      </c>
      <c r="B366" s="6">
        <f>SUMIF('库存（子SKU）'!$C:$C,$A366,'库存（子SKU）'!D:D)</f>
        <v>0</v>
      </c>
      <c r="C366" s="6">
        <f>SUMIF('库存（子SKU）'!$C:$C,$A366,'库存（子SKU）'!E:E)</f>
        <v>0</v>
      </c>
      <c r="D366" s="6">
        <f>SUMIF('库存（子SKU）'!$C:$C,$A366,'库存（子SKU）'!F:F)</f>
        <v>0</v>
      </c>
      <c r="E366" s="6">
        <f>SUMIF('库存（子SKU）'!$C:$C,$A366,'库存（子SKU）'!G:G)</f>
        <v>0</v>
      </c>
      <c r="F366" s="7" t="s">
        <v>54</v>
      </c>
      <c r="G366">
        <f>SUMIF('库存（子SKU）'!$C:$C,$A366,'库存（子SKU）'!I:I)</f>
        <v>0</v>
      </c>
      <c r="H366">
        <f>SUMIF('库存（子SKU）'!$C:$C,$A366,'库存（子SKU）'!J:J)</f>
        <v>0</v>
      </c>
      <c r="I366">
        <f>SUMIF('库存（子SKU）'!$C:$C,$A366,'库存（子SKU）'!K:K)</f>
        <v>0</v>
      </c>
      <c r="J366">
        <f>SUMIF('库存（子SKU）'!$C:$C,$A366,'库存（子SKU）'!L:L)</f>
        <v>0</v>
      </c>
      <c r="K366">
        <f t="shared" si="87"/>
        <v>0</v>
      </c>
      <c r="L366">
        <f>SUMIF('库存（子SKU）'!$C:$C,$A366,'库存（子SKU）'!N:N)</f>
        <v>0</v>
      </c>
      <c r="M366">
        <f>SUMIF('库存（子SKU）'!$C:$C,$A366,'库存（子SKU）'!O:O)</f>
        <v>0</v>
      </c>
      <c r="N366">
        <f>SUMIF('库存（子SKU）'!$C:$C,$A366,'库存（子SKU）'!P:P)</f>
        <v>0</v>
      </c>
      <c r="O366">
        <f>SUMIF('库存（子SKU）'!$C:$C,$A366,'库存（子SKU）'!Q:Q)</f>
        <v>0</v>
      </c>
      <c r="P366">
        <f>SUMIF('库存（子SKU）'!$C:$C,$A366,'库存（子SKU）'!R:R)</f>
        <v>0</v>
      </c>
      <c r="Q366">
        <f>SUMIF('库存（子SKU）'!$C:$C,$A366,'库存（子SKU）'!S:S)</f>
        <v>0</v>
      </c>
      <c r="R366">
        <f>SUMIF('库存（子SKU）'!$C:$C,$A366,'库存（子SKU）'!T:T)</f>
        <v>0</v>
      </c>
      <c r="S366">
        <f>SUMIF('库存（子SKU）'!$C:$C,$A366,'库存（子SKU）'!U:U)</f>
        <v>0</v>
      </c>
      <c r="T366">
        <f>SUMIF('库存（子SKU）'!$C:$C,$A366,'库存（子SKU）'!V:V)</f>
        <v>0</v>
      </c>
      <c r="U366">
        <f>SUMIF('库存（子SKU）'!$C:$C,$A366,'库存（子SKU）'!W:W)</f>
        <v>0</v>
      </c>
      <c r="V366" s="23" t="str">
        <f t="shared" si="100"/>
        <v/>
      </c>
      <c r="W366" s="23" t="str">
        <f t="shared" si="101"/>
        <v/>
      </c>
      <c r="X366" s="23" t="str">
        <f t="shared" si="102"/>
        <v/>
      </c>
      <c r="Y366" s="23" t="str">
        <f t="shared" si="103"/>
        <v/>
      </c>
      <c r="Z366">
        <f>SUMIF('库存（子SKU）'!$C:$C,$A366,'库存（子SKU）'!AB:AB)</f>
        <v>0</v>
      </c>
      <c r="AA366">
        <f>SUMIF('库存（子SKU）'!$C:$C,$A366,'库存（子SKU）'!AC:AC)</f>
        <v>0</v>
      </c>
      <c r="AB366">
        <f>SUMIF('库存（子SKU）'!$C:$C,$A366,'库存（子SKU）'!AD:AD)</f>
        <v>0</v>
      </c>
      <c r="AC366">
        <f>SUMIF('库存（子SKU）'!$C:$C,$A366,'库存（子SKU）'!AE:AE)</f>
        <v>0</v>
      </c>
      <c r="AD366" s="23" t="str">
        <f t="shared" si="88"/>
        <v/>
      </c>
      <c r="AE366" s="23" t="str">
        <f t="shared" si="89"/>
        <v/>
      </c>
      <c r="AF366" s="23" t="str">
        <f t="shared" si="90"/>
        <v/>
      </c>
      <c r="AG366" s="23" t="str">
        <f t="shared" si="91"/>
        <v/>
      </c>
      <c r="AH366">
        <f>SUMIF('库存（子SKU）'!$C:$C,$A366,'库存（子SKU）'!AJ:AJ)</f>
        <v>0</v>
      </c>
      <c r="AI366">
        <f>SUMIF('库存（子SKU）'!$C:$C,$A366,'库存（子SKU）'!AK:AK)</f>
        <v>0</v>
      </c>
      <c r="AJ366">
        <f>SUMIF('库存（子SKU）'!$C:$C,$A366,'库存（子SKU）'!AL:AL)</f>
        <v>0</v>
      </c>
      <c r="AK366">
        <f>SUMIF('库存（子SKU）'!$C:$C,$A366,'库存（子SKU）'!AM:AM)</f>
        <v>0</v>
      </c>
      <c r="AL366" s="23" t="str">
        <f t="shared" si="92"/>
        <v/>
      </c>
      <c r="AM366" s="23" t="str">
        <f t="shared" si="93"/>
        <v/>
      </c>
      <c r="AN366" s="23" t="str">
        <f t="shared" si="94"/>
        <v/>
      </c>
      <c r="AO366" s="23" t="str">
        <f t="shared" si="95"/>
        <v/>
      </c>
      <c r="AP366" s="8">
        <f t="shared" si="96"/>
        <v>0</v>
      </c>
      <c r="AQ366" s="8">
        <f t="shared" si="97"/>
        <v>0</v>
      </c>
      <c r="AR366" s="8">
        <f t="shared" si="98"/>
        <v>0</v>
      </c>
      <c r="AS366" t="str">
        <f t="shared" si="99"/>
        <v>库存为0</v>
      </c>
      <c r="AT366" s="24" t="str">
        <f>IFERROR(时间!$B$4+AS366,"上周无销量")</f>
        <v>上周无销量</v>
      </c>
    </row>
    <row r="367" spans="1:46">
      <c r="A367" s="6" t="s">
        <v>7631</v>
      </c>
      <c r="B367" s="6">
        <f>SUMIF('库存（子SKU）'!$C:$C,$A367,'库存（子SKU）'!D:D)</f>
        <v>0</v>
      </c>
      <c r="C367" s="6">
        <f>SUMIF('库存（子SKU）'!$C:$C,$A367,'库存（子SKU）'!E:E)</f>
        <v>0</v>
      </c>
      <c r="D367" s="6">
        <f>SUMIF('库存（子SKU）'!$C:$C,$A367,'库存（子SKU）'!F:F)</f>
        <v>0</v>
      </c>
      <c r="E367" s="6">
        <f>SUMIF('库存（子SKU）'!$C:$C,$A367,'库存（子SKU）'!G:G)</f>
        <v>0</v>
      </c>
      <c r="F367" s="7" t="s">
        <v>54</v>
      </c>
      <c r="G367">
        <f>SUMIF('库存（子SKU）'!$C:$C,$A367,'库存（子SKU）'!I:I)</f>
        <v>0</v>
      </c>
      <c r="H367">
        <f>SUMIF('库存（子SKU）'!$C:$C,$A367,'库存（子SKU）'!J:J)</f>
        <v>0</v>
      </c>
      <c r="I367">
        <f>SUMIF('库存（子SKU）'!$C:$C,$A367,'库存（子SKU）'!K:K)</f>
        <v>0</v>
      </c>
      <c r="J367">
        <f>SUMIF('库存（子SKU）'!$C:$C,$A367,'库存（子SKU）'!L:L)</f>
        <v>0</v>
      </c>
      <c r="K367">
        <f t="shared" si="87"/>
        <v>0</v>
      </c>
      <c r="L367">
        <f>SUMIF('库存（子SKU）'!$C:$C,$A367,'库存（子SKU）'!N:N)</f>
        <v>0</v>
      </c>
      <c r="M367">
        <f>SUMIF('库存（子SKU）'!$C:$C,$A367,'库存（子SKU）'!O:O)</f>
        <v>0</v>
      </c>
      <c r="N367">
        <f>SUMIF('库存（子SKU）'!$C:$C,$A367,'库存（子SKU）'!P:P)</f>
        <v>0</v>
      </c>
      <c r="O367">
        <f>SUMIF('库存（子SKU）'!$C:$C,$A367,'库存（子SKU）'!Q:Q)</f>
        <v>0</v>
      </c>
      <c r="P367">
        <f>SUMIF('库存（子SKU）'!$C:$C,$A367,'库存（子SKU）'!R:R)</f>
        <v>0</v>
      </c>
      <c r="Q367">
        <f>SUMIF('库存（子SKU）'!$C:$C,$A367,'库存（子SKU）'!S:S)</f>
        <v>0</v>
      </c>
      <c r="R367">
        <f>SUMIF('库存（子SKU）'!$C:$C,$A367,'库存（子SKU）'!T:T)</f>
        <v>0</v>
      </c>
      <c r="S367">
        <f>SUMIF('库存（子SKU）'!$C:$C,$A367,'库存（子SKU）'!U:U)</f>
        <v>0</v>
      </c>
      <c r="T367">
        <f>SUMIF('库存（子SKU）'!$C:$C,$A367,'库存（子SKU）'!V:V)</f>
        <v>0</v>
      </c>
      <c r="U367">
        <f>SUMIF('库存（子SKU）'!$C:$C,$A367,'库存（子SKU）'!W:W)</f>
        <v>0</v>
      </c>
      <c r="V367" s="23" t="str">
        <f t="shared" si="100"/>
        <v/>
      </c>
      <c r="W367" s="23" t="str">
        <f t="shared" si="101"/>
        <v/>
      </c>
      <c r="X367" s="23" t="str">
        <f t="shared" si="102"/>
        <v/>
      </c>
      <c r="Y367" s="23" t="str">
        <f t="shared" si="103"/>
        <v/>
      </c>
      <c r="Z367">
        <f>SUMIF('库存（子SKU）'!$C:$C,$A367,'库存（子SKU）'!AB:AB)</f>
        <v>0</v>
      </c>
      <c r="AA367">
        <f>SUMIF('库存（子SKU）'!$C:$C,$A367,'库存（子SKU）'!AC:AC)</f>
        <v>0</v>
      </c>
      <c r="AB367">
        <f>SUMIF('库存（子SKU）'!$C:$C,$A367,'库存（子SKU）'!AD:AD)</f>
        <v>0</v>
      </c>
      <c r="AC367">
        <f>SUMIF('库存（子SKU）'!$C:$C,$A367,'库存（子SKU）'!AE:AE)</f>
        <v>0</v>
      </c>
      <c r="AD367" s="23" t="str">
        <f t="shared" si="88"/>
        <v/>
      </c>
      <c r="AE367" s="23" t="str">
        <f t="shared" si="89"/>
        <v/>
      </c>
      <c r="AF367" s="23" t="str">
        <f t="shared" si="90"/>
        <v/>
      </c>
      <c r="AG367" s="23" t="str">
        <f t="shared" si="91"/>
        <v/>
      </c>
      <c r="AH367">
        <f>SUMIF('库存（子SKU）'!$C:$C,$A367,'库存（子SKU）'!AJ:AJ)</f>
        <v>0</v>
      </c>
      <c r="AI367">
        <f>SUMIF('库存（子SKU）'!$C:$C,$A367,'库存（子SKU）'!AK:AK)</f>
        <v>0</v>
      </c>
      <c r="AJ367">
        <f>SUMIF('库存（子SKU）'!$C:$C,$A367,'库存（子SKU）'!AL:AL)</f>
        <v>0</v>
      </c>
      <c r="AK367">
        <f>SUMIF('库存（子SKU）'!$C:$C,$A367,'库存（子SKU）'!AM:AM)</f>
        <v>0</v>
      </c>
      <c r="AL367" s="23" t="str">
        <f t="shared" si="92"/>
        <v/>
      </c>
      <c r="AM367" s="23" t="str">
        <f t="shared" si="93"/>
        <v/>
      </c>
      <c r="AN367" s="23" t="str">
        <f t="shared" si="94"/>
        <v/>
      </c>
      <c r="AO367" s="23" t="str">
        <f t="shared" si="95"/>
        <v/>
      </c>
      <c r="AP367" s="8">
        <f t="shared" si="96"/>
        <v>0</v>
      </c>
      <c r="AQ367" s="8">
        <f t="shared" si="97"/>
        <v>0</v>
      </c>
      <c r="AR367" s="8">
        <f t="shared" si="98"/>
        <v>0</v>
      </c>
      <c r="AS367" t="str">
        <f t="shared" si="99"/>
        <v>库存为0</v>
      </c>
      <c r="AT367" s="24" t="str">
        <f>IFERROR(时间!$B$4+AS367,"上周无销量")</f>
        <v>上周无销量</v>
      </c>
    </row>
    <row r="368" spans="1:46">
      <c r="A368" s="6" t="s">
        <v>7634</v>
      </c>
      <c r="B368" s="6">
        <f>SUMIF('库存（子SKU）'!$C:$C,$A368,'库存（子SKU）'!D:D)</f>
        <v>0</v>
      </c>
      <c r="C368" s="6">
        <f>SUMIF('库存（子SKU）'!$C:$C,$A368,'库存（子SKU）'!E:E)</f>
        <v>0</v>
      </c>
      <c r="D368" s="6">
        <f>SUMIF('库存（子SKU）'!$C:$C,$A368,'库存（子SKU）'!F:F)</f>
        <v>0</v>
      </c>
      <c r="E368" s="6">
        <f>SUMIF('库存（子SKU）'!$C:$C,$A368,'库存（子SKU）'!G:G)</f>
        <v>0</v>
      </c>
      <c r="F368" s="7" t="s">
        <v>54</v>
      </c>
      <c r="G368">
        <f>SUMIF('库存（子SKU）'!$C:$C,$A368,'库存（子SKU）'!I:I)</f>
        <v>0</v>
      </c>
      <c r="H368">
        <f>SUMIF('库存（子SKU）'!$C:$C,$A368,'库存（子SKU）'!J:J)</f>
        <v>0</v>
      </c>
      <c r="I368">
        <f>SUMIF('库存（子SKU）'!$C:$C,$A368,'库存（子SKU）'!K:K)</f>
        <v>0</v>
      </c>
      <c r="J368">
        <f>SUMIF('库存（子SKU）'!$C:$C,$A368,'库存（子SKU）'!L:L)</f>
        <v>0</v>
      </c>
      <c r="K368">
        <f t="shared" si="87"/>
        <v>0</v>
      </c>
      <c r="L368">
        <f>SUMIF('库存（子SKU）'!$C:$C,$A368,'库存（子SKU）'!N:N)</f>
        <v>0</v>
      </c>
      <c r="M368">
        <f>SUMIF('库存（子SKU）'!$C:$C,$A368,'库存（子SKU）'!O:O)</f>
        <v>0</v>
      </c>
      <c r="N368">
        <f>SUMIF('库存（子SKU）'!$C:$C,$A368,'库存（子SKU）'!P:P)</f>
        <v>0</v>
      </c>
      <c r="O368">
        <f>SUMIF('库存（子SKU）'!$C:$C,$A368,'库存（子SKU）'!Q:Q)</f>
        <v>0</v>
      </c>
      <c r="P368">
        <f>SUMIF('库存（子SKU）'!$C:$C,$A368,'库存（子SKU）'!R:R)</f>
        <v>0</v>
      </c>
      <c r="Q368">
        <f>SUMIF('库存（子SKU）'!$C:$C,$A368,'库存（子SKU）'!S:S)</f>
        <v>0</v>
      </c>
      <c r="R368">
        <f>SUMIF('库存（子SKU）'!$C:$C,$A368,'库存（子SKU）'!T:T)</f>
        <v>0</v>
      </c>
      <c r="S368">
        <f>SUMIF('库存（子SKU）'!$C:$C,$A368,'库存（子SKU）'!U:U)</f>
        <v>0</v>
      </c>
      <c r="T368">
        <f>SUMIF('库存（子SKU）'!$C:$C,$A368,'库存（子SKU）'!V:V)</f>
        <v>0</v>
      </c>
      <c r="U368">
        <f>SUMIF('库存（子SKU）'!$C:$C,$A368,'库存（子SKU）'!W:W)</f>
        <v>0</v>
      </c>
      <c r="V368" s="23" t="str">
        <f t="shared" si="100"/>
        <v/>
      </c>
      <c r="W368" s="23" t="str">
        <f t="shared" si="101"/>
        <v/>
      </c>
      <c r="X368" s="23" t="str">
        <f t="shared" si="102"/>
        <v/>
      </c>
      <c r="Y368" s="23" t="str">
        <f t="shared" si="103"/>
        <v/>
      </c>
      <c r="Z368">
        <f>SUMIF('库存（子SKU）'!$C:$C,$A368,'库存（子SKU）'!AB:AB)</f>
        <v>0</v>
      </c>
      <c r="AA368">
        <f>SUMIF('库存（子SKU）'!$C:$C,$A368,'库存（子SKU）'!AC:AC)</f>
        <v>0</v>
      </c>
      <c r="AB368">
        <f>SUMIF('库存（子SKU）'!$C:$C,$A368,'库存（子SKU）'!AD:AD)</f>
        <v>0</v>
      </c>
      <c r="AC368">
        <f>SUMIF('库存（子SKU）'!$C:$C,$A368,'库存（子SKU）'!AE:AE)</f>
        <v>0</v>
      </c>
      <c r="AD368" s="23" t="str">
        <f t="shared" si="88"/>
        <v/>
      </c>
      <c r="AE368" s="23" t="str">
        <f t="shared" si="89"/>
        <v/>
      </c>
      <c r="AF368" s="23" t="str">
        <f t="shared" si="90"/>
        <v/>
      </c>
      <c r="AG368" s="23" t="str">
        <f t="shared" si="91"/>
        <v/>
      </c>
      <c r="AH368">
        <f>SUMIF('库存（子SKU）'!$C:$C,$A368,'库存（子SKU）'!AJ:AJ)</f>
        <v>0</v>
      </c>
      <c r="AI368">
        <f>SUMIF('库存（子SKU）'!$C:$C,$A368,'库存（子SKU）'!AK:AK)</f>
        <v>0</v>
      </c>
      <c r="AJ368">
        <f>SUMIF('库存（子SKU）'!$C:$C,$A368,'库存（子SKU）'!AL:AL)</f>
        <v>0</v>
      </c>
      <c r="AK368">
        <f>SUMIF('库存（子SKU）'!$C:$C,$A368,'库存（子SKU）'!AM:AM)</f>
        <v>0</v>
      </c>
      <c r="AL368" s="23" t="str">
        <f t="shared" si="92"/>
        <v/>
      </c>
      <c r="AM368" s="23" t="str">
        <f t="shared" si="93"/>
        <v/>
      </c>
      <c r="AN368" s="23" t="str">
        <f t="shared" si="94"/>
        <v/>
      </c>
      <c r="AO368" s="23" t="str">
        <f t="shared" si="95"/>
        <v/>
      </c>
      <c r="AP368" s="8">
        <f t="shared" si="96"/>
        <v>0</v>
      </c>
      <c r="AQ368" s="8">
        <f t="shared" si="97"/>
        <v>0</v>
      </c>
      <c r="AR368" s="8">
        <f t="shared" si="98"/>
        <v>0</v>
      </c>
      <c r="AS368" t="str">
        <f t="shared" si="99"/>
        <v>库存为0</v>
      </c>
      <c r="AT368" s="24" t="str">
        <f>IFERROR(时间!$B$4+AS368,"上周无销量")</f>
        <v>上周无销量</v>
      </c>
    </row>
    <row r="369" spans="1:46">
      <c r="A369" s="6" t="s">
        <v>7637</v>
      </c>
      <c r="B369" s="6">
        <f>SUMIF('库存（子SKU）'!$C:$C,$A369,'库存（子SKU）'!D:D)</f>
        <v>3</v>
      </c>
      <c r="C369" s="6">
        <f>SUMIF('库存（子SKU）'!$C:$C,$A369,'库存（子SKU）'!E:E)</f>
        <v>3</v>
      </c>
      <c r="D369" s="6">
        <f>SUMIF('库存（子SKU）'!$C:$C,$A369,'库存（子SKU）'!F:F)</f>
        <v>6</v>
      </c>
      <c r="E369" s="6">
        <f>SUMIF('库存（子SKU）'!$C:$C,$A369,'库存（子SKU）'!G:G)</f>
        <v>5</v>
      </c>
      <c r="F369" s="7">
        <v>23.2870588235294</v>
      </c>
      <c r="G369">
        <f>SUMIF('库存（子SKU）'!$C:$C,$A369,'库存（子SKU）'!I:I)</f>
        <v>12</v>
      </c>
      <c r="H369">
        <f>SUMIF('库存（子SKU）'!$C:$C,$A369,'库存（子SKU）'!J:J)</f>
        <v>0</v>
      </c>
      <c r="I369">
        <f>SUMIF('库存（子SKU）'!$C:$C,$A369,'库存（子SKU）'!K:K)</f>
        <v>0</v>
      </c>
      <c r="J369">
        <f>SUMIF('库存（子SKU）'!$C:$C,$A369,'库存（子SKU）'!L:L)</f>
        <v>0</v>
      </c>
      <c r="K369">
        <f t="shared" si="87"/>
        <v>12</v>
      </c>
      <c r="L369">
        <f>SUMIF('库存（子SKU）'!$C:$C,$A369,'库存（子SKU）'!N:N)</f>
        <v>0</v>
      </c>
      <c r="M369">
        <f>SUMIF('库存（子SKU）'!$C:$C,$A369,'库存（子SKU）'!O:O)</f>
        <v>0</v>
      </c>
      <c r="N369">
        <f>SUMIF('库存（子SKU）'!$C:$C,$A369,'库存（子SKU）'!P:P)</f>
        <v>0</v>
      </c>
      <c r="O369">
        <f>SUMIF('库存（子SKU）'!$C:$C,$A369,'库存（子SKU）'!Q:Q)</f>
        <v>0</v>
      </c>
      <c r="P369">
        <f>SUMIF('库存（子SKU）'!$C:$C,$A369,'库存（子SKU）'!R:R)</f>
        <v>0</v>
      </c>
      <c r="Q369">
        <f>SUMIF('库存（子SKU）'!$C:$C,$A369,'库存（子SKU）'!S:S)</f>
        <v>0</v>
      </c>
      <c r="R369">
        <f>SUMIF('库存（子SKU）'!$C:$C,$A369,'库存（子SKU）'!T:T)</f>
        <v>0</v>
      </c>
      <c r="S369">
        <f>SUMIF('库存（子SKU）'!$C:$C,$A369,'库存（子SKU）'!U:U)</f>
        <v>0</v>
      </c>
      <c r="T369">
        <f>SUMIF('库存（子SKU）'!$C:$C,$A369,'库存（子SKU）'!V:V)</f>
        <v>0</v>
      </c>
      <c r="U369">
        <f>SUMIF('库存（子SKU）'!$C:$C,$A369,'库存（子SKU）'!W:W)</f>
        <v>0</v>
      </c>
      <c r="V369" s="23" t="str">
        <f t="shared" si="100"/>
        <v/>
      </c>
      <c r="W369" s="23" t="str">
        <f t="shared" si="101"/>
        <v/>
      </c>
      <c r="X369" s="23" t="str">
        <f t="shared" si="102"/>
        <v/>
      </c>
      <c r="Y369" s="23" t="str">
        <f t="shared" si="103"/>
        <v/>
      </c>
      <c r="Z369">
        <f>SUMIF('库存（子SKU）'!$C:$C,$A369,'库存（子SKU）'!AB:AB)</f>
        <v>0</v>
      </c>
      <c r="AA369">
        <f>SUMIF('库存（子SKU）'!$C:$C,$A369,'库存（子SKU）'!AC:AC)</f>
        <v>0</v>
      </c>
      <c r="AB369">
        <f>SUMIF('库存（子SKU）'!$C:$C,$A369,'库存（子SKU）'!AD:AD)</f>
        <v>0</v>
      </c>
      <c r="AC369">
        <f>SUMIF('库存（子SKU）'!$C:$C,$A369,'库存（子SKU）'!AE:AE)</f>
        <v>0</v>
      </c>
      <c r="AD369" s="23">
        <f t="shared" si="88"/>
        <v>0</v>
      </c>
      <c r="AE369" s="23">
        <f t="shared" si="89"/>
        <v>0</v>
      </c>
      <c r="AF369" s="23">
        <f t="shared" si="90"/>
        <v>0</v>
      </c>
      <c r="AG369" s="23">
        <f t="shared" si="91"/>
        <v>0</v>
      </c>
      <c r="AH369">
        <f>SUMIF('库存（子SKU）'!$C:$C,$A369,'库存（子SKU）'!AJ:AJ)</f>
        <v>59</v>
      </c>
      <c r="AI369">
        <f>SUMIF('库存（子SKU）'!$C:$C,$A369,'库存（子SKU）'!AK:AK)</f>
        <v>36</v>
      </c>
      <c r="AJ369">
        <f>SUMIF('库存（子SKU）'!$C:$C,$A369,'库存（子SKU）'!AL:AL)</f>
        <v>0</v>
      </c>
      <c r="AK369">
        <f>SUMIF('库存（子SKU）'!$C:$C,$A369,'库存（子SKU）'!AM:AM)</f>
        <v>29</v>
      </c>
      <c r="AL369" s="23">
        <f t="shared" si="92"/>
        <v>0.0508474576271186</v>
      </c>
      <c r="AM369" s="23">
        <f t="shared" si="93"/>
        <v>0.0833333333333333</v>
      </c>
      <c r="AN369" s="23" t="str">
        <f t="shared" si="94"/>
        <v/>
      </c>
      <c r="AO369" s="23">
        <f t="shared" si="95"/>
        <v>0.172413793103448</v>
      </c>
      <c r="AP369" s="8">
        <f t="shared" si="96"/>
        <v>0.428571428571429</v>
      </c>
      <c r="AQ369" s="8">
        <f t="shared" si="97"/>
        <v>25.7142857142857</v>
      </c>
      <c r="AR369" s="8">
        <f t="shared" si="98"/>
        <v>-13.7142857142857</v>
      </c>
      <c r="AS369">
        <f t="shared" si="99"/>
        <v>28</v>
      </c>
      <c r="AT369" s="24">
        <f>IFERROR(时间!$B$4+AS369,"上周无销量")</f>
        <v>43367</v>
      </c>
    </row>
    <row r="370" spans="1:46">
      <c r="A370" s="6" t="s">
        <v>7665</v>
      </c>
      <c r="B370" s="6">
        <f>SUMIF('库存（子SKU）'!$C:$C,$A370,'库存（子SKU）'!D:D)</f>
        <v>0</v>
      </c>
      <c r="C370" s="6">
        <f>SUMIF('库存（子SKU）'!$C:$C,$A370,'库存（子SKU）'!E:E)</f>
        <v>0</v>
      </c>
      <c r="D370" s="6">
        <f>SUMIF('库存（子SKU）'!$C:$C,$A370,'库存（子SKU）'!F:F)</f>
        <v>0</v>
      </c>
      <c r="E370" s="6">
        <f>SUMIF('库存（子SKU）'!$C:$C,$A370,'库存（子SKU）'!G:G)</f>
        <v>0</v>
      </c>
      <c r="F370" s="7" t="s">
        <v>54</v>
      </c>
      <c r="G370">
        <f>SUMIF('库存（子SKU）'!$C:$C,$A370,'库存（子SKU）'!I:I)</f>
        <v>1</v>
      </c>
      <c r="H370">
        <f>SUMIF('库存（子SKU）'!$C:$C,$A370,'库存（子SKU）'!J:J)</f>
        <v>0</v>
      </c>
      <c r="I370">
        <f>SUMIF('库存（子SKU）'!$C:$C,$A370,'库存（子SKU）'!K:K)</f>
        <v>0</v>
      </c>
      <c r="J370">
        <f>SUMIF('库存（子SKU）'!$C:$C,$A370,'库存（子SKU）'!L:L)</f>
        <v>0</v>
      </c>
      <c r="K370">
        <f t="shared" si="87"/>
        <v>1</v>
      </c>
      <c r="L370">
        <f>SUMIF('库存（子SKU）'!$C:$C,$A370,'库存（子SKU）'!N:N)</f>
        <v>0</v>
      </c>
      <c r="M370">
        <f>SUMIF('库存（子SKU）'!$C:$C,$A370,'库存（子SKU）'!O:O)</f>
        <v>1</v>
      </c>
      <c r="N370">
        <f>SUMIF('库存（子SKU）'!$C:$C,$A370,'库存（子SKU）'!P:P)</f>
        <v>0</v>
      </c>
      <c r="O370">
        <f>SUMIF('库存（子SKU）'!$C:$C,$A370,'库存（子SKU）'!Q:Q)</f>
        <v>0</v>
      </c>
      <c r="P370">
        <f>SUMIF('库存（子SKU）'!$C:$C,$A370,'库存（子SKU）'!R:R)</f>
        <v>0</v>
      </c>
      <c r="Q370">
        <f>SUMIF('库存（子SKU）'!$C:$C,$A370,'库存（子SKU）'!S:S)</f>
        <v>0</v>
      </c>
      <c r="R370">
        <f>SUMIF('库存（子SKU）'!$C:$C,$A370,'库存（子SKU）'!T:T)</f>
        <v>0</v>
      </c>
      <c r="S370">
        <f>SUMIF('库存（子SKU）'!$C:$C,$A370,'库存（子SKU）'!U:U)</f>
        <v>0</v>
      </c>
      <c r="T370">
        <f>SUMIF('库存（子SKU）'!$C:$C,$A370,'库存（子SKU）'!V:V)</f>
        <v>0</v>
      </c>
      <c r="U370">
        <f>SUMIF('库存（子SKU）'!$C:$C,$A370,'库存（子SKU）'!W:W)</f>
        <v>0</v>
      </c>
      <c r="V370" s="23" t="str">
        <f t="shared" si="100"/>
        <v/>
      </c>
      <c r="W370" s="23" t="str">
        <f t="shared" si="101"/>
        <v/>
      </c>
      <c r="X370" s="23" t="str">
        <f t="shared" si="102"/>
        <v/>
      </c>
      <c r="Y370" s="23" t="str">
        <f t="shared" si="103"/>
        <v/>
      </c>
      <c r="Z370">
        <f>SUMIF('库存（子SKU）'!$C:$C,$A370,'库存（子SKU）'!AB:AB)</f>
        <v>0</v>
      </c>
      <c r="AA370">
        <f>SUMIF('库存（子SKU）'!$C:$C,$A370,'库存（子SKU）'!AC:AC)</f>
        <v>0</v>
      </c>
      <c r="AB370">
        <f>SUMIF('库存（子SKU）'!$C:$C,$A370,'库存（子SKU）'!AD:AD)</f>
        <v>0</v>
      </c>
      <c r="AC370">
        <f>SUMIF('库存（子SKU）'!$C:$C,$A370,'库存（子SKU）'!AE:AE)</f>
        <v>0</v>
      </c>
      <c r="AD370" s="23" t="str">
        <f t="shared" si="88"/>
        <v/>
      </c>
      <c r="AE370" s="23" t="str">
        <f t="shared" si="89"/>
        <v/>
      </c>
      <c r="AF370" s="23" t="str">
        <f t="shared" si="90"/>
        <v/>
      </c>
      <c r="AG370" s="23" t="str">
        <f t="shared" si="91"/>
        <v/>
      </c>
      <c r="AH370">
        <f>SUMIF('库存（子SKU）'!$C:$C,$A370,'库存（子SKU）'!AJ:AJ)</f>
        <v>0</v>
      </c>
      <c r="AI370">
        <f>SUMIF('库存（子SKU）'!$C:$C,$A370,'库存（子SKU）'!AK:AK)</f>
        <v>1</v>
      </c>
      <c r="AJ370">
        <f>SUMIF('库存（子SKU）'!$C:$C,$A370,'库存（子SKU）'!AL:AL)</f>
        <v>0</v>
      </c>
      <c r="AK370">
        <f>SUMIF('库存（子SKU）'!$C:$C,$A370,'库存（子SKU）'!AM:AM)</f>
        <v>0</v>
      </c>
      <c r="AL370" s="23" t="str">
        <f t="shared" si="92"/>
        <v/>
      </c>
      <c r="AM370" s="23">
        <f t="shared" si="93"/>
        <v>0</v>
      </c>
      <c r="AN370" s="23" t="str">
        <f t="shared" si="94"/>
        <v/>
      </c>
      <c r="AO370" s="23" t="str">
        <f t="shared" si="95"/>
        <v/>
      </c>
      <c r="AP370" s="8">
        <f t="shared" si="96"/>
        <v>0</v>
      </c>
      <c r="AQ370" s="8">
        <f t="shared" si="97"/>
        <v>0</v>
      </c>
      <c r="AR370" s="8">
        <f t="shared" si="98"/>
        <v>1</v>
      </c>
      <c r="AS370" t="str">
        <f t="shared" si="99"/>
        <v>库存为1</v>
      </c>
      <c r="AT370" s="24" t="str">
        <f>IFERROR(时间!$B$4+AS370,"上周无销量")</f>
        <v>上周无销量</v>
      </c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1487" operator="lessThan">
      <formula>20</formula>
    </cfRule>
    <cfRule type="cellIs" dxfId="1" priority="11486" operator="greaterThan">
      <formula>120</formula>
    </cfRule>
    <cfRule type="containsText" dxfId="3" priority="11485" operator="between" text="库存">
      <formula>NOT(ISERROR(SEARCH("库存",AS2)))</formula>
    </cfRule>
  </conditionalFormatting>
  <conditionalFormatting sqref="AS6">
    <cfRule type="cellIs" dxfId="0" priority="1095" operator="lessThan">
      <formula>20</formula>
    </cfRule>
    <cfRule type="cellIs" dxfId="1" priority="730" operator="greaterThan">
      <formula>120</formula>
    </cfRule>
    <cfRule type="containsText" dxfId="3" priority="365" operator="between" text="库存">
      <formula>NOT(ISERROR(SEARCH("库存",AS6)))</formula>
    </cfRule>
  </conditionalFormatting>
  <conditionalFormatting sqref="AS7">
    <cfRule type="cellIs" dxfId="0" priority="1094" operator="lessThan">
      <formula>20</formula>
    </cfRule>
    <cfRule type="cellIs" dxfId="1" priority="729" operator="greaterThan">
      <formula>120</formula>
    </cfRule>
    <cfRule type="containsText" dxfId="3" priority="364" operator="between" text="库存">
      <formula>NOT(ISERROR(SEARCH("库存",AS7)))</formula>
    </cfRule>
  </conditionalFormatting>
  <conditionalFormatting sqref="AS8">
    <cfRule type="cellIs" dxfId="0" priority="1093" operator="lessThan">
      <formula>20</formula>
    </cfRule>
    <cfRule type="cellIs" dxfId="1" priority="728" operator="greaterThan">
      <formula>120</formula>
    </cfRule>
    <cfRule type="containsText" dxfId="3" priority="363" operator="between" text="库存">
      <formula>NOT(ISERROR(SEARCH("库存",AS8)))</formula>
    </cfRule>
  </conditionalFormatting>
  <conditionalFormatting sqref="AS9">
    <cfRule type="cellIs" dxfId="0" priority="1092" operator="lessThan">
      <formula>20</formula>
    </cfRule>
    <cfRule type="cellIs" dxfId="1" priority="727" operator="greaterThan">
      <formula>120</formula>
    </cfRule>
    <cfRule type="containsText" dxfId="3" priority="362" operator="between" text="库存">
      <formula>NOT(ISERROR(SEARCH("库存",AS9)))</formula>
    </cfRule>
  </conditionalFormatting>
  <conditionalFormatting sqref="AS10">
    <cfRule type="cellIs" dxfId="0" priority="1091" operator="lessThan">
      <formula>20</formula>
    </cfRule>
    <cfRule type="cellIs" dxfId="1" priority="726" operator="greaterThan">
      <formula>120</formula>
    </cfRule>
    <cfRule type="containsText" dxfId="3" priority="361" operator="between" text="库存">
      <formula>NOT(ISERROR(SEARCH("库存",AS10)))</formula>
    </cfRule>
  </conditionalFormatting>
  <conditionalFormatting sqref="AS11">
    <cfRule type="cellIs" dxfId="0" priority="1090" operator="lessThan">
      <formula>20</formula>
    </cfRule>
    <cfRule type="cellIs" dxfId="1" priority="725" operator="greaterThan">
      <formula>120</formula>
    </cfRule>
    <cfRule type="containsText" dxfId="3" priority="360" operator="between" text="库存">
      <formula>NOT(ISERROR(SEARCH("库存",AS11)))</formula>
    </cfRule>
  </conditionalFormatting>
  <conditionalFormatting sqref="AS12">
    <cfRule type="cellIs" dxfId="0" priority="1089" operator="lessThan">
      <formula>20</formula>
    </cfRule>
    <cfRule type="cellIs" dxfId="1" priority="724" operator="greaterThan">
      <formula>120</formula>
    </cfRule>
    <cfRule type="containsText" dxfId="3" priority="359" operator="between" text="库存">
      <formula>NOT(ISERROR(SEARCH("库存",AS12)))</formula>
    </cfRule>
  </conditionalFormatting>
  <conditionalFormatting sqref="AS13">
    <cfRule type="cellIs" dxfId="0" priority="1088" operator="lessThan">
      <formula>20</formula>
    </cfRule>
    <cfRule type="cellIs" dxfId="1" priority="723" operator="greaterThan">
      <formula>120</formula>
    </cfRule>
    <cfRule type="containsText" dxfId="3" priority="358" operator="between" text="库存">
      <formula>NOT(ISERROR(SEARCH("库存",AS13)))</formula>
    </cfRule>
  </conditionalFormatting>
  <conditionalFormatting sqref="AS14">
    <cfRule type="cellIs" dxfId="0" priority="1087" operator="lessThan">
      <formula>20</formula>
    </cfRule>
    <cfRule type="cellIs" dxfId="1" priority="722" operator="greaterThan">
      <formula>120</formula>
    </cfRule>
    <cfRule type="containsText" dxfId="3" priority="357" operator="between" text="库存">
      <formula>NOT(ISERROR(SEARCH("库存",AS14)))</formula>
    </cfRule>
  </conditionalFormatting>
  <conditionalFormatting sqref="AS15">
    <cfRule type="cellIs" dxfId="0" priority="1086" operator="lessThan">
      <formula>20</formula>
    </cfRule>
    <cfRule type="cellIs" dxfId="1" priority="721" operator="greaterThan">
      <formula>120</formula>
    </cfRule>
    <cfRule type="containsText" dxfId="3" priority="356" operator="between" text="库存">
      <formula>NOT(ISERROR(SEARCH("库存",AS15)))</formula>
    </cfRule>
  </conditionalFormatting>
  <conditionalFormatting sqref="AS16">
    <cfRule type="cellIs" dxfId="0" priority="1085" operator="lessThan">
      <formula>20</formula>
    </cfRule>
    <cfRule type="cellIs" dxfId="1" priority="720" operator="greaterThan">
      <formula>120</formula>
    </cfRule>
    <cfRule type="containsText" dxfId="3" priority="355" operator="between" text="库存">
      <formula>NOT(ISERROR(SEARCH("库存",AS16)))</formula>
    </cfRule>
  </conditionalFormatting>
  <conditionalFormatting sqref="AS17">
    <cfRule type="cellIs" dxfId="0" priority="1084" operator="lessThan">
      <formula>20</formula>
    </cfRule>
    <cfRule type="cellIs" dxfId="1" priority="719" operator="greaterThan">
      <formula>120</formula>
    </cfRule>
    <cfRule type="containsText" dxfId="3" priority="354" operator="between" text="库存">
      <formula>NOT(ISERROR(SEARCH("库存",AS17)))</formula>
    </cfRule>
  </conditionalFormatting>
  <conditionalFormatting sqref="AS18">
    <cfRule type="cellIs" dxfId="0" priority="1083" operator="lessThan">
      <formula>20</formula>
    </cfRule>
    <cfRule type="cellIs" dxfId="1" priority="718" operator="greaterThan">
      <formula>120</formula>
    </cfRule>
    <cfRule type="containsText" dxfId="3" priority="353" operator="between" text="库存">
      <formula>NOT(ISERROR(SEARCH("库存",AS18)))</formula>
    </cfRule>
  </conditionalFormatting>
  <conditionalFormatting sqref="AS19">
    <cfRule type="cellIs" dxfId="0" priority="1082" operator="lessThan">
      <formula>20</formula>
    </cfRule>
    <cfRule type="cellIs" dxfId="1" priority="717" operator="greaterThan">
      <formula>120</formula>
    </cfRule>
    <cfRule type="containsText" dxfId="3" priority="352" operator="between" text="库存">
      <formula>NOT(ISERROR(SEARCH("库存",AS19)))</formula>
    </cfRule>
  </conditionalFormatting>
  <conditionalFormatting sqref="AS20">
    <cfRule type="cellIs" dxfId="0" priority="1081" operator="lessThan">
      <formula>20</formula>
    </cfRule>
    <cfRule type="cellIs" dxfId="1" priority="716" operator="greaterThan">
      <formula>120</formula>
    </cfRule>
    <cfRule type="containsText" dxfId="3" priority="351" operator="between" text="库存">
      <formula>NOT(ISERROR(SEARCH("库存",AS20)))</formula>
    </cfRule>
  </conditionalFormatting>
  <conditionalFormatting sqref="AS21">
    <cfRule type="cellIs" dxfId="0" priority="1080" operator="lessThan">
      <formula>20</formula>
    </cfRule>
    <cfRule type="cellIs" dxfId="1" priority="715" operator="greaterThan">
      <formula>120</formula>
    </cfRule>
    <cfRule type="containsText" dxfId="3" priority="350" operator="between" text="库存">
      <formula>NOT(ISERROR(SEARCH("库存",AS21)))</formula>
    </cfRule>
  </conditionalFormatting>
  <conditionalFormatting sqref="AS22">
    <cfRule type="cellIs" dxfId="0" priority="1079" operator="lessThan">
      <formula>20</formula>
    </cfRule>
    <cfRule type="cellIs" dxfId="1" priority="714" operator="greaterThan">
      <formula>120</formula>
    </cfRule>
    <cfRule type="containsText" dxfId="3" priority="349" operator="between" text="库存">
      <formula>NOT(ISERROR(SEARCH("库存",AS22)))</formula>
    </cfRule>
  </conditionalFormatting>
  <conditionalFormatting sqref="AS23">
    <cfRule type="cellIs" dxfId="0" priority="1078" operator="lessThan">
      <formula>20</formula>
    </cfRule>
    <cfRule type="cellIs" dxfId="1" priority="713" operator="greaterThan">
      <formula>120</formula>
    </cfRule>
    <cfRule type="containsText" dxfId="3" priority="348" operator="between" text="库存">
      <formula>NOT(ISERROR(SEARCH("库存",AS23)))</formula>
    </cfRule>
  </conditionalFormatting>
  <conditionalFormatting sqref="AS24">
    <cfRule type="cellIs" dxfId="0" priority="1077" operator="lessThan">
      <formula>20</formula>
    </cfRule>
    <cfRule type="cellIs" dxfId="1" priority="712" operator="greaterThan">
      <formula>120</formula>
    </cfRule>
    <cfRule type="containsText" dxfId="3" priority="347" operator="between" text="库存">
      <formula>NOT(ISERROR(SEARCH("库存",AS24)))</formula>
    </cfRule>
  </conditionalFormatting>
  <conditionalFormatting sqref="AS25">
    <cfRule type="cellIs" dxfId="0" priority="1076" operator="lessThan">
      <formula>20</formula>
    </cfRule>
    <cfRule type="cellIs" dxfId="1" priority="711" operator="greaterThan">
      <formula>120</formula>
    </cfRule>
    <cfRule type="containsText" dxfId="3" priority="346" operator="between" text="库存">
      <formula>NOT(ISERROR(SEARCH("库存",AS25)))</formula>
    </cfRule>
  </conditionalFormatting>
  <conditionalFormatting sqref="AS26">
    <cfRule type="cellIs" dxfId="0" priority="1075" operator="lessThan">
      <formula>20</formula>
    </cfRule>
    <cfRule type="cellIs" dxfId="1" priority="710" operator="greaterThan">
      <formula>120</formula>
    </cfRule>
    <cfRule type="containsText" dxfId="3" priority="345" operator="between" text="库存">
      <formula>NOT(ISERROR(SEARCH("库存",AS26)))</formula>
    </cfRule>
  </conditionalFormatting>
  <conditionalFormatting sqref="AS27">
    <cfRule type="cellIs" dxfId="0" priority="1074" operator="lessThan">
      <formula>20</formula>
    </cfRule>
    <cfRule type="cellIs" dxfId="1" priority="709" operator="greaterThan">
      <formula>120</formula>
    </cfRule>
    <cfRule type="containsText" dxfId="3" priority="344" operator="between" text="库存">
      <formula>NOT(ISERROR(SEARCH("库存",AS27)))</formula>
    </cfRule>
  </conditionalFormatting>
  <conditionalFormatting sqref="AS28">
    <cfRule type="cellIs" dxfId="0" priority="1073" operator="lessThan">
      <formula>20</formula>
    </cfRule>
    <cfRule type="cellIs" dxfId="1" priority="708" operator="greaterThan">
      <formula>120</formula>
    </cfRule>
    <cfRule type="containsText" dxfId="3" priority="343" operator="between" text="库存">
      <formula>NOT(ISERROR(SEARCH("库存",AS28)))</formula>
    </cfRule>
  </conditionalFormatting>
  <conditionalFormatting sqref="AS29">
    <cfRule type="cellIs" dxfId="0" priority="1072" operator="lessThan">
      <formula>20</formula>
    </cfRule>
    <cfRule type="cellIs" dxfId="1" priority="707" operator="greaterThan">
      <formula>120</formula>
    </cfRule>
    <cfRule type="containsText" dxfId="3" priority="342" operator="between" text="库存">
      <formula>NOT(ISERROR(SEARCH("库存",AS29)))</formula>
    </cfRule>
  </conditionalFormatting>
  <conditionalFormatting sqref="AS30">
    <cfRule type="cellIs" dxfId="0" priority="1071" operator="lessThan">
      <formula>20</formula>
    </cfRule>
    <cfRule type="cellIs" dxfId="1" priority="706" operator="greaterThan">
      <formula>120</formula>
    </cfRule>
    <cfRule type="containsText" dxfId="3" priority="341" operator="between" text="库存">
      <formula>NOT(ISERROR(SEARCH("库存",AS30)))</formula>
    </cfRule>
  </conditionalFormatting>
  <conditionalFormatting sqref="AS31">
    <cfRule type="cellIs" dxfId="0" priority="1070" operator="lessThan">
      <formula>20</formula>
    </cfRule>
    <cfRule type="cellIs" dxfId="1" priority="705" operator="greaterThan">
      <formula>120</formula>
    </cfRule>
    <cfRule type="containsText" dxfId="3" priority="340" operator="between" text="库存">
      <formula>NOT(ISERROR(SEARCH("库存",AS31)))</formula>
    </cfRule>
  </conditionalFormatting>
  <conditionalFormatting sqref="AS32">
    <cfRule type="cellIs" dxfId="0" priority="1069" operator="lessThan">
      <formula>20</formula>
    </cfRule>
    <cfRule type="cellIs" dxfId="1" priority="704" operator="greaterThan">
      <formula>120</formula>
    </cfRule>
    <cfRule type="containsText" dxfId="3" priority="339" operator="between" text="库存">
      <formula>NOT(ISERROR(SEARCH("库存",AS32)))</formula>
    </cfRule>
  </conditionalFormatting>
  <conditionalFormatting sqref="AS33">
    <cfRule type="cellIs" dxfId="0" priority="1068" operator="lessThan">
      <formula>20</formula>
    </cfRule>
    <cfRule type="cellIs" dxfId="1" priority="703" operator="greaterThan">
      <formula>120</formula>
    </cfRule>
    <cfRule type="containsText" dxfId="3" priority="338" operator="between" text="库存">
      <formula>NOT(ISERROR(SEARCH("库存",AS33)))</formula>
    </cfRule>
  </conditionalFormatting>
  <conditionalFormatting sqref="AS34">
    <cfRule type="cellIs" dxfId="0" priority="1067" operator="lessThan">
      <formula>20</formula>
    </cfRule>
    <cfRule type="cellIs" dxfId="1" priority="702" operator="greaterThan">
      <formula>120</formula>
    </cfRule>
    <cfRule type="containsText" dxfId="3" priority="337" operator="between" text="库存">
      <formula>NOT(ISERROR(SEARCH("库存",AS34)))</formula>
    </cfRule>
  </conditionalFormatting>
  <conditionalFormatting sqref="AS35">
    <cfRule type="cellIs" dxfId="0" priority="1066" operator="lessThan">
      <formula>20</formula>
    </cfRule>
    <cfRule type="cellIs" dxfId="1" priority="701" operator="greaterThan">
      <formula>120</formula>
    </cfRule>
    <cfRule type="containsText" dxfId="3" priority="336" operator="between" text="库存">
      <formula>NOT(ISERROR(SEARCH("库存",AS35)))</formula>
    </cfRule>
  </conditionalFormatting>
  <conditionalFormatting sqref="AS36">
    <cfRule type="cellIs" dxfId="0" priority="1065" operator="lessThan">
      <formula>20</formula>
    </cfRule>
    <cfRule type="cellIs" dxfId="1" priority="700" operator="greaterThan">
      <formula>120</formula>
    </cfRule>
    <cfRule type="containsText" dxfId="3" priority="335" operator="between" text="库存">
      <formula>NOT(ISERROR(SEARCH("库存",AS36)))</formula>
    </cfRule>
  </conditionalFormatting>
  <conditionalFormatting sqref="AS37">
    <cfRule type="cellIs" dxfId="0" priority="1064" operator="lessThan">
      <formula>20</formula>
    </cfRule>
    <cfRule type="cellIs" dxfId="1" priority="699" operator="greaterThan">
      <formula>120</formula>
    </cfRule>
    <cfRule type="containsText" dxfId="3" priority="334" operator="between" text="库存">
      <formula>NOT(ISERROR(SEARCH("库存",AS37)))</formula>
    </cfRule>
  </conditionalFormatting>
  <conditionalFormatting sqref="AS38">
    <cfRule type="cellIs" dxfId="0" priority="1063" operator="lessThan">
      <formula>20</formula>
    </cfRule>
    <cfRule type="cellIs" dxfId="1" priority="698" operator="greaterThan">
      <formula>120</formula>
    </cfRule>
    <cfRule type="containsText" dxfId="3" priority="333" operator="between" text="库存">
      <formula>NOT(ISERROR(SEARCH("库存",AS38)))</formula>
    </cfRule>
  </conditionalFormatting>
  <conditionalFormatting sqref="AS39">
    <cfRule type="cellIs" dxfId="0" priority="1062" operator="lessThan">
      <formula>20</formula>
    </cfRule>
    <cfRule type="cellIs" dxfId="1" priority="697" operator="greaterThan">
      <formula>120</formula>
    </cfRule>
    <cfRule type="containsText" dxfId="3" priority="332" operator="between" text="库存">
      <formula>NOT(ISERROR(SEARCH("库存",AS39)))</formula>
    </cfRule>
  </conditionalFormatting>
  <conditionalFormatting sqref="AS40">
    <cfRule type="cellIs" dxfId="0" priority="1061" operator="lessThan">
      <formula>20</formula>
    </cfRule>
    <cfRule type="cellIs" dxfId="1" priority="696" operator="greaterThan">
      <formula>120</formula>
    </cfRule>
    <cfRule type="containsText" dxfId="3" priority="331" operator="between" text="库存">
      <formula>NOT(ISERROR(SEARCH("库存",AS40)))</formula>
    </cfRule>
  </conditionalFormatting>
  <conditionalFormatting sqref="AS41">
    <cfRule type="cellIs" dxfId="0" priority="1060" operator="lessThan">
      <formula>20</formula>
    </cfRule>
    <cfRule type="cellIs" dxfId="1" priority="695" operator="greaterThan">
      <formula>120</formula>
    </cfRule>
    <cfRule type="containsText" dxfId="3" priority="330" operator="between" text="库存">
      <formula>NOT(ISERROR(SEARCH("库存",AS41)))</formula>
    </cfRule>
  </conditionalFormatting>
  <conditionalFormatting sqref="AS42">
    <cfRule type="cellIs" dxfId="0" priority="1059" operator="lessThan">
      <formula>20</formula>
    </cfRule>
    <cfRule type="cellIs" dxfId="1" priority="694" operator="greaterThan">
      <formula>120</formula>
    </cfRule>
    <cfRule type="containsText" dxfId="3" priority="329" operator="between" text="库存">
      <formula>NOT(ISERROR(SEARCH("库存",AS42)))</formula>
    </cfRule>
  </conditionalFormatting>
  <conditionalFormatting sqref="AS43">
    <cfRule type="cellIs" dxfId="0" priority="1058" operator="lessThan">
      <formula>20</formula>
    </cfRule>
    <cfRule type="cellIs" dxfId="1" priority="693" operator="greaterThan">
      <formula>120</formula>
    </cfRule>
    <cfRule type="containsText" dxfId="3" priority="328" operator="between" text="库存">
      <formula>NOT(ISERROR(SEARCH("库存",AS43)))</formula>
    </cfRule>
  </conditionalFormatting>
  <conditionalFormatting sqref="AS44">
    <cfRule type="cellIs" dxfId="0" priority="1057" operator="lessThan">
      <formula>20</formula>
    </cfRule>
    <cfRule type="cellIs" dxfId="1" priority="692" operator="greaterThan">
      <formula>120</formula>
    </cfRule>
    <cfRule type="containsText" dxfId="3" priority="327" operator="between" text="库存">
      <formula>NOT(ISERROR(SEARCH("库存",AS44)))</formula>
    </cfRule>
  </conditionalFormatting>
  <conditionalFormatting sqref="AS45">
    <cfRule type="cellIs" dxfId="0" priority="1056" operator="lessThan">
      <formula>20</formula>
    </cfRule>
    <cfRule type="cellIs" dxfId="1" priority="691" operator="greaterThan">
      <formula>120</formula>
    </cfRule>
    <cfRule type="containsText" dxfId="3" priority="326" operator="between" text="库存">
      <formula>NOT(ISERROR(SEARCH("库存",AS45)))</formula>
    </cfRule>
  </conditionalFormatting>
  <conditionalFormatting sqref="AS46">
    <cfRule type="cellIs" dxfId="0" priority="1055" operator="lessThan">
      <formula>20</formula>
    </cfRule>
    <cfRule type="cellIs" dxfId="1" priority="690" operator="greaterThan">
      <formula>120</formula>
    </cfRule>
    <cfRule type="containsText" dxfId="3" priority="325" operator="between" text="库存">
      <formula>NOT(ISERROR(SEARCH("库存",AS46)))</formula>
    </cfRule>
  </conditionalFormatting>
  <conditionalFormatting sqref="AS47">
    <cfRule type="cellIs" dxfId="0" priority="1054" operator="lessThan">
      <formula>20</formula>
    </cfRule>
    <cfRule type="cellIs" dxfId="1" priority="689" operator="greaterThan">
      <formula>120</formula>
    </cfRule>
    <cfRule type="containsText" dxfId="3" priority="324" operator="between" text="库存">
      <formula>NOT(ISERROR(SEARCH("库存",AS47)))</formula>
    </cfRule>
  </conditionalFormatting>
  <conditionalFormatting sqref="AS48">
    <cfRule type="cellIs" dxfId="0" priority="1053" operator="lessThan">
      <formula>20</formula>
    </cfRule>
    <cfRule type="cellIs" dxfId="1" priority="688" operator="greaterThan">
      <formula>120</formula>
    </cfRule>
    <cfRule type="containsText" dxfId="3" priority="323" operator="between" text="库存">
      <formula>NOT(ISERROR(SEARCH("库存",AS48)))</formula>
    </cfRule>
  </conditionalFormatting>
  <conditionalFormatting sqref="AS49">
    <cfRule type="cellIs" dxfId="0" priority="1052" operator="lessThan">
      <formula>20</formula>
    </cfRule>
    <cfRule type="cellIs" dxfId="1" priority="687" operator="greaterThan">
      <formula>120</formula>
    </cfRule>
    <cfRule type="containsText" dxfId="3" priority="322" operator="between" text="库存">
      <formula>NOT(ISERROR(SEARCH("库存",AS49)))</formula>
    </cfRule>
  </conditionalFormatting>
  <conditionalFormatting sqref="AS50">
    <cfRule type="cellIs" dxfId="0" priority="1051" operator="lessThan">
      <formula>20</formula>
    </cfRule>
    <cfRule type="cellIs" dxfId="1" priority="686" operator="greaterThan">
      <formula>120</formula>
    </cfRule>
    <cfRule type="containsText" dxfId="3" priority="321" operator="between" text="库存">
      <formula>NOT(ISERROR(SEARCH("库存",AS50)))</formula>
    </cfRule>
  </conditionalFormatting>
  <conditionalFormatting sqref="AS51">
    <cfRule type="cellIs" dxfId="0" priority="1050" operator="lessThan">
      <formula>20</formula>
    </cfRule>
    <cfRule type="cellIs" dxfId="1" priority="685" operator="greaterThan">
      <formula>120</formula>
    </cfRule>
    <cfRule type="containsText" dxfId="3" priority="320" operator="between" text="库存">
      <formula>NOT(ISERROR(SEARCH("库存",AS51)))</formula>
    </cfRule>
  </conditionalFormatting>
  <conditionalFormatting sqref="AS52">
    <cfRule type="cellIs" dxfId="0" priority="1049" operator="lessThan">
      <formula>20</formula>
    </cfRule>
    <cfRule type="cellIs" dxfId="1" priority="684" operator="greaterThan">
      <formula>120</formula>
    </cfRule>
    <cfRule type="containsText" dxfId="3" priority="319" operator="between" text="库存">
      <formula>NOT(ISERROR(SEARCH("库存",AS52)))</formula>
    </cfRule>
  </conditionalFormatting>
  <conditionalFormatting sqref="AS53">
    <cfRule type="cellIs" dxfId="0" priority="1048" operator="lessThan">
      <formula>20</formula>
    </cfRule>
    <cfRule type="cellIs" dxfId="1" priority="683" operator="greaterThan">
      <formula>120</formula>
    </cfRule>
    <cfRule type="containsText" dxfId="3" priority="318" operator="between" text="库存">
      <formula>NOT(ISERROR(SEARCH("库存",AS53)))</formula>
    </cfRule>
  </conditionalFormatting>
  <conditionalFormatting sqref="AS54">
    <cfRule type="cellIs" dxfId="0" priority="1047" operator="lessThan">
      <formula>20</formula>
    </cfRule>
    <cfRule type="cellIs" dxfId="1" priority="682" operator="greaterThan">
      <formula>120</formula>
    </cfRule>
    <cfRule type="containsText" dxfId="3" priority="317" operator="between" text="库存">
      <formula>NOT(ISERROR(SEARCH("库存",AS54)))</formula>
    </cfRule>
  </conditionalFormatting>
  <conditionalFormatting sqref="AS55">
    <cfRule type="cellIs" dxfId="0" priority="1046" operator="lessThan">
      <formula>20</formula>
    </cfRule>
    <cfRule type="cellIs" dxfId="1" priority="681" operator="greaterThan">
      <formula>120</formula>
    </cfRule>
    <cfRule type="containsText" dxfId="3" priority="316" operator="between" text="库存">
      <formula>NOT(ISERROR(SEARCH("库存",AS55)))</formula>
    </cfRule>
  </conditionalFormatting>
  <conditionalFormatting sqref="AS56">
    <cfRule type="cellIs" dxfId="0" priority="1045" operator="lessThan">
      <formula>20</formula>
    </cfRule>
    <cfRule type="cellIs" dxfId="1" priority="680" operator="greaterThan">
      <formula>120</formula>
    </cfRule>
    <cfRule type="containsText" dxfId="3" priority="315" operator="between" text="库存">
      <formula>NOT(ISERROR(SEARCH("库存",AS56)))</formula>
    </cfRule>
  </conditionalFormatting>
  <conditionalFormatting sqref="AS57">
    <cfRule type="cellIs" dxfId="0" priority="1044" operator="lessThan">
      <formula>20</formula>
    </cfRule>
    <cfRule type="cellIs" dxfId="1" priority="679" operator="greaterThan">
      <formula>120</formula>
    </cfRule>
    <cfRule type="containsText" dxfId="3" priority="314" operator="between" text="库存">
      <formula>NOT(ISERROR(SEARCH("库存",AS57)))</formula>
    </cfRule>
  </conditionalFormatting>
  <conditionalFormatting sqref="AS58">
    <cfRule type="cellIs" dxfId="0" priority="1043" operator="lessThan">
      <formula>20</formula>
    </cfRule>
    <cfRule type="cellIs" dxfId="1" priority="678" operator="greaterThan">
      <formula>120</formula>
    </cfRule>
    <cfRule type="containsText" dxfId="3" priority="313" operator="between" text="库存">
      <formula>NOT(ISERROR(SEARCH("库存",AS58)))</formula>
    </cfRule>
  </conditionalFormatting>
  <conditionalFormatting sqref="AS59">
    <cfRule type="cellIs" dxfId="0" priority="1042" operator="lessThan">
      <formula>20</formula>
    </cfRule>
    <cfRule type="cellIs" dxfId="1" priority="677" operator="greaterThan">
      <formula>120</formula>
    </cfRule>
    <cfRule type="containsText" dxfId="3" priority="312" operator="between" text="库存">
      <formula>NOT(ISERROR(SEARCH("库存",AS59)))</formula>
    </cfRule>
  </conditionalFormatting>
  <conditionalFormatting sqref="AS60">
    <cfRule type="cellIs" dxfId="0" priority="1041" operator="lessThan">
      <formula>20</formula>
    </cfRule>
    <cfRule type="cellIs" dxfId="1" priority="676" operator="greaterThan">
      <formula>120</formula>
    </cfRule>
    <cfRule type="containsText" dxfId="3" priority="311" operator="between" text="库存">
      <formula>NOT(ISERROR(SEARCH("库存",AS60)))</formula>
    </cfRule>
  </conditionalFormatting>
  <conditionalFormatting sqref="AS61">
    <cfRule type="cellIs" dxfId="0" priority="1040" operator="lessThan">
      <formula>20</formula>
    </cfRule>
    <cfRule type="cellIs" dxfId="1" priority="675" operator="greaterThan">
      <formula>120</formula>
    </cfRule>
    <cfRule type="containsText" dxfId="3" priority="310" operator="between" text="库存">
      <formula>NOT(ISERROR(SEARCH("库存",AS61)))</formula>
    </cfRule>
  </conditionalFormatting>
  <conditionalFormatting sqref="AS62">
    <cfRule type="cellIs" dxfId="0" priority="1039" operator="lessThan">
      <formula>20</formula>
    </cfRule>
    <cfRule type="cellIs" dxfId="1" priority="674" operator="greaterThan">
      <formula>120</formula>
    </cfRule>
    <cfRule type="containsText" dxfId="3" priority="309" operator="between" text="库存">
      <formula>NOT(ISERROR(SEARCH("库存",AS62)))</formula>
    </cfRule>
  </conditionalFormatting>
  <conditionalFormatting sqref="AS63">
    <cfRule type="cellIs" dxfId="0" priority="1038" operator="lessThan">
      <formula>20</formula>
    </cfRule>
    <cfRule type="cellIs" dxfId="1" priority="673" operator="greaterThan">
      <formula>120</formula>
    </cfRule>
    <cfRule type="containsText" dxfId="3" priority="308" operator="between" text="库存">
      <formula>NOT(ISERROR(SEARCH("库存",AS63)))</formula>
    </cfRule>
  </conditionalFormatting>
  <conditionalFormatting sqref="AS64">
    <cfRule type="cellIs" dxfId="0" priority="1037" operator="lessThan">
      <formula>20</formula>
    </cfRule>
    <cfRule type="cellIs" dxfId="1" priority="672" operator="greaterThan">
      <formula>120</formula>
    </cfRule>
    <cfRule type="containsText" dxfId="3" priority="307" operator="between" text="库存">
      <formula>NOT(ISERROR(SEARCH("库存",AS64)))</formula>
    </cfRule>
  </conditionalFormatting>
  <conditionalFormatting sqref="AS65">
    <cfRule type="cellIs" dxfId="0" priority="1036" operator="lessThan">
      <formula>20</formula>
    </cfRule>
    <cfRule type="cellIs" dxfId="1" priority="671" operator="greaterThan">
      <formula>120</formula>
    </cfRule>
    <cfRule type="containsText" dxfId="3" priority="306" operator="between" text="库存">
      <formula>NOT(ISERROR(SEARCH("库存",AS65)))</formula>
    </cfRule>
  </conditionalFormatting>
  <conditionalFormatting sqref="AS66">
    <cfRule type="cellIs" dxfId="0" priority="1035" operator="lessThan">
      <formula>20</formula>
    </cfRule>
    <cfRule type="cellIs" dxfId="1" priority="670" operator="greaterThan">
      <formula>120</formula>
    </cfRule>
    <cfRule type="containsText" dxfId="3" priority="305" operator="between" text="库存">
      <formula>NOT(ISERROR(SEARCH("库存",AS66)))</formula>
    </cfRule>
  </conditionalFormatting>
  <conditionalFormatting sqref="AS67">
    <cfRule type="cellIs" dxfId="0" priority="1034" operator="lessThan">
      <formula>20</formula>
    </cfRule>
    <cfRule type="cellIs" dxfId="1" priority="669" operator="greaterThan">
      <formula>120</formula>
    </cfRule>
    <cfRule type="containsText" dxfId="3" priority="304" operator="between" text="库存">
      <formula>NOT(ISERROR(SEARCH("库存",AS67)))</formula>
    </cfRule>
  </conditionalFormatting>
  <conditionalFormatting sqref="AS68">
    <cfRule type="cellIs" dxfId="0" priority="1033" operator="lessThan">
      <formula>20</formula>
    </cfRule>
    <cfRule type="cellIs" dxfId="1" priority="668" operator="greaterThan">
      <formula>120</formula>
    </cfRule>
    <cfRule type="containsText" dxfId="3" priority="303" operator="between" text="库存">
      <formula>NOT(ISERROR(SEARCH("库存",AS68)))</formula>
    </cfRule>
  </conditionalFormatting>
  <conditionalFormatting sqref="AS69">
    <cfRule type="cellIs" dxfId="0" priority="1032" operator="lessThan">
      <formula>20</formula>
    </cfRule>
    <cfRule type="cellIs" dxfId="1" priority="667" operator="greaterThan">
      <formula>120</formula>
    </cfRule>
    <cfRule type="containsText" dxfId="3" priority="302" operator="between" text="库存">
      <formula>NOT(ISERROR(SEARCH("库存",AS69)))</formula>
    </cfRule>
  </conditionalFormatting>
  <conditionalFormatting sqref="AS70">
    <cfRule type="cellIs" dxfId="0" priority="1031" operator="lessThan">
      <formula>20</formula>
    </cfRule>
    <cfRule type="cellIs" dxfId="1" priority="666" operator="greaterThan">
      <formula>120</formula>
    </cfRule>
    <cfRule type="containsText" dxfId="3" priority="301" operator="between" text="库存">
      <formula>NOT(ISERROR(SEARCH("库存",AS70)))</formula>
    </cfRule>
  </conditionalFormatting>
  <conditionalFormatting sqref="AS71">
    <cfRule type="cellIs" dxfId="0" priority="1030" operator="lessThan">
      <formula>20</formula>
    </cfRule>
    <cfRule type="cellIs" dxfId="1" priority="665" operator="greaterThan">
      <formula>120</formula>
    </cfRule>
    <cfRule type="containsText" dxfId="3" priority="300" operator="between" text="库存">
      <formula>NOT(ISERROR(SEARCH("库存",AS71)))</formula>
    </cfRule>
  </conditionalFormatting>
  <conditionalFormatting sqref="AS72">
    <cfRule type="cellIs" dxfId="0" priority="1029" operator="lessThan">
      <formula>20</formula>
    </cfRule>
    <cfRule type="cellIs" dxfId="1" priority="664" operator="greaterThan">
      <formula>120</formula>
    </cfRule>
    <cfRule type="containsText" dxfId="3" priority="299" operator="between" text="库存">
      <formula>NOT(ISERROR(SEARCH("库存",AS72)))</formula>
    </cfRule>
  </conditionalFormatting>
  <conditionalFormatting sqref="AS73">
    <cfRule type="cellIs" dxfId="0" priority="1028" operator="lessThan">
      <formula>20</formula>
    </cfRule>
    <cfRule type="cellIs" dxfId="1" priority="663" operator="greaterThan">
      <formula>120</formula>
    </cfRule>
    <cfRule type="containsText" dxfId="3" priority="298" operator="between" text="库存">
      <formula>NOT(ISERROR(SEARCH("库存",AS73)))</formula>
    </cfRule>
  </conditionalFormatting>
  <conditionalFormatting sqref="AS74">
    <cfRule type="cellIs" dxfId="0" priority="1027" operator="lessThan">
      <formula>20</formula>
    </cfRule>
    <cfRule type="cellIs" dxfId="1" priority="662" operator="greaterThan">
      <formula>120</formula>
    </cfRule>
    <cfRule type="containsText" dxfId="3" priority="297" operator="between" text="库存">
      <formula>NOT(ISERROR(SEARCH("库存",AS74)))</formula>
    </cfRule>
  </conditionalFormatting>
  <conditionalFormatting sqref="AS75">
    <cfRule type="cellIs" dxfId="0" priority="1026" operator="lessThan">
      <formula>20</formula>
    </cfRule>
    <cfRule type="cellIs" dxfId="1" priority="661" operator="greaterThan">
      <formula>120</formula>
    </cfRule>
    <cfRule type="containsText" dxfId="3" priority="296" operator="between" text="库存">
      <formula>NOT(ISERROR(SEARCH("库存",AS75)))</formula>
    </cfRule>
  </conditionalFormatting>
  <conditionalFormatting sqref="AS76">
    <cfRule type="cellIs" dxfId="0" priority="1025" operator="lessThan">
      <formula>20</formula>
    </cfRule>
    <cfRule type="cellIs" dxfId="1" priority="660" operator="greaterThan">
      <formula>120</formula>
    </cfRule>
    <cfRule type="containsText" dxfId="3" priority="295" operator="between" text="库存">
      <formula>NOT(ISERROR(SEARCH("库存",AS76)))</formula>
    </cfRule>
  </conditionalFormatting>
  <conditionalFormatting sqref="AS77">
    <cfRule type="cellIs" dxfId="0" priority="1024" operator="lessThan">
      <formula>20</formula>
    </cfRule>
    <cfRule type="cellIs" dxfId="1" priority="659" operator="greaterThan">
      <formula>120</formula>
    </cfRule>
    <cfRule type="containsText" dxfId="3" priority="294" operator="between" text="库存">
      <formula>NOT(ISERROR(SEARCH("库存",AS77)))</formula>
    </cfRule>
  </conditionalFormatting>
  <conditionalFormatting sqref="AS78">
    <cfRule type="cellIs" dxfId="0" priority="1023" operator="lessThan">
      <formula>20</formula>
    </cfRule>
    <cfRule type="cellIs" dxfId="1" priority="658" operator="greaterThan">
      <formula>120</formula>
    </cfRule>
    <cfRule type="containsText" dxfId="3" priority="293" operator="between" text="库存">
      <formula>NOT(ISERROR(SEARCH("库存",AS78)))</formula>
    </cfRule>
  </conditionalFormatting>
  <conditionalFormatting sqref="AS79">
    <cfRule type="cellIs" dxfId="0" priority="1022" operator="lessThan">
      <formula>20</formula>
    </cfRule>
    <cfRule type="cellIs" dxfId="1" priority="657" operator="greaterThan">
      <formula>120</formula>
    </cfRule>
    <cfRule type="containsText" dxfId="3" priority="292" operator="between" text="库存">
      <formula>NOT(ISERROR(SEARCH("库存",AS79)))</formula>
    </cfRule>
  </conditionalFormatting>
  <conditionalFormatting sqref="AS80">
    <cfRule type="cellIs" dxfId="0" priority="1021" operator="lessThan">
      <formula>20</formula>
    </cfRule>
    <cfRule type="cellIs" dxfId="1" priority="656" operator="greaterThan">
      <formula>120</formula>
    </cfRule>
    <cfRule type="containsText" dxfId="3" priority="291" operator="between" text="库存">
      <formula>NOT(ISERROR(SEARCH("库存",AS80)))</formula>
    </cfRule>
  </conditionalFormatting>
  <conditionalFormatting sqref="AS81">
    <cfRule type="cellIs" dxfId="0" priority="1020" operator="lessThan">
      <formula>20</formula>
    </cfRule>
    <cfRule type="cellIs" dxfId="1" priority="655" operator="greaterThan">
      <formula>120</formula>
    </cfRule>
    <cfRule type="containsText" dxfId="3" priority="290" operator="between" text="库存">
      <formula>NOT(ISERROR(SEARCH("库存",AS81)))</formula>
    </cfRule>
  </conditionalFormatting>
  <conditionalFormatting sqref="AS82">
    <cfRule type="cellIs" dxfId="0" priority="1019" operator="lessThan">
      <formula>20</formula>
    </cfRule>
    <cfRule type="cellIs" dxfId="1" priority="654" operator="greaterThan">
      <formula>120</formula>
    </cfRule>
    <cfRule type="containsText" dxfId="3" priority="289" operator="between" text="库存">
      <formula>NOT(ISERROR(SEARCH("库存",AS82)))</formula>
    </cfRule>
  </conditionalFormatting>
  <conditionalFormatting sqref="AS83">
    <cfRule type="cellIs" dxfId="0" priority="1018" operator="lessThan">
      <formula>20</formula>
    </cfRule>
    <cfRule type="cellIs" dxfId="1" priority="653" operator="greaterThan">
      <formula>120</formula>
    </cfRule>
    <cfRule type="containsText" dxfId="3" priority="288" operator="between" text="库存">
      <formula>NOT(ISERROR(SEARCH("库存",AS83)))</formula>
    </cfRule>
  </conditionalFormatting>
  <conditionalFormatting sqref="AS84">
    <cfRule type="cellIs" dxfId="0" priority="1017" operator="lessThan">
      <formula>20</formula>
    </cfRule>
    <cfRule type="cellIs" dxfId="1" priority="652" operator="greaterThan">
      <formula>120</formula>
    </cfRule>
    <cfRule type="containsText" dxfId="3" priority="287" operator="between" text="库存">
      <formula>NOT(ISERROR(SEARCH("库存",AS84)))</formula>
    </cfRule>
  </conditionalFormatting>
  <conditionalFormatting sqref="AS85">
    <cfRule type="cellIs" dxfId="0" priority="1016" operator="lessThan">
      <formula>20</formula>
    </cfRule>
    <cfRule type="cellIs" dxfId="1" priority="651" operator="greaterThan">
      <formula>120</formula>
    </cfRule>
    <cfRule type="containsText" dxfId="3" priority="286" operator="between" text="库存">
      <formula>NOT(ISERROR(SEARCH("库存",AS85)))</formula>
    </cfRule>
  </conditionalFormatting>
  <conditionalFormatting sqref="AS86">
    <cfRule type="cellIs" dxfId="0" priority="1015" operator="lessThan">
      <formula>20</formula>
    </cfRule>
    <cfRule type="cellIs" dxfId="1" priority="650" operator="greaterThan">
      <formula>120</formula>
    </cfRule>
    <cfRule type="containsText" dxfId="3" priority="285" operator="between" text="库存">
      <formula>NOT(ISERROR(SEARCH("库存",AS86)))</formula>
    </cfRule>
  </conditionalFormatting>
  <conditionalFormatting sqref="AS87">
    <cfRule type="cellIs" dxfId="0" priority="1014" operator="lessThan">
      <formula>20</formula>
    </cfRule>
    <cfRule type="cellIs" dxfId="1" priority="649" operator="greaterThan">
      <formula>120</formula>
    </cfRule>
    <cfRule type="containsText" dxfId="3" priority="284" operator="between" text="库存">
      <formula>NOT(ISERROR(SEARCH("库存",AS87)))</formula>
    </cfRule>
  </conditionalFormatting>
  <conditionalFormatting sqref="AS88">
    <cfRule type="cellIs" dxfId="0" priority="1013" operator="lessThan">
      <formula>20</formula>
    </cfRule>
    <cfRule type="cellIs" dxfId="1" priority="648" operator="greaterThan">
      <formula>120</formula>
    </cfRule>
    <cfRule type="containsText" dxfId="3" priority="283" operator="between" text="库存">
      <formula>NOT(ISERROR(SEARCH("库存",AS88)))</formula>
    </cfRule>
  </conditionalFormatting>
  <conditionalFormatting sqref="AS89">
    <cfRule type="cellIs" dxfId="0" priority="1012" operator="lessThan">
      <formula>20</formula>
    </cfRule>
    <cfRule type="cellIs" dxfId="1" priority="647" operator="greaterThan">
      <formula>120</formula>
    </cfRule>
    <cfRule type="containsText" dxfId="3" priority="282" operator="between" text="库存">
      <formula>NOT(ISERROR(SEARCH("库存",AS89)))</formula>
    </cfRule>
  </conditionalFormatting>
  <conditionalFormatting sqref="AS90">
    <cfRule type="cellIs" dxfId="0" priority="1011" operator="lessThan">
      <formula>20</formula>
    </cfRule>
    <cfRule type="cellIs" dxfId="1" priority="646" operator="greaterThan">
      <formula>120</formula>
    </cfRule>
    <cfRule type="containsText" dxfId="3" priority="281" operator="between" text="库存">
      <formula>NOT(ISERROR(SEARCH("库存",AS90)))</formula>
    </cfRule>
  </conditionalFormatting>
  <conditionalFormatting sqref="AS91">
    <cfRule type="cellIs" dxfId="0" priority="1010" operator="lessThan">
      <formula>20</formula>
    </cfRule>
    <cfRule type="cellIs" dxfId="1" priority="645" operator="greaterThan">
      <formula>120</formula>
    </cfRule>
    <cfRule type="containsText" dxfId="3" priority="280" operator="between" text="库存">
      <formula>NOT(ISERROR(SEARCH("库存",AS91)))</formula>
    </cfRule>
  </conditionalFormatting>
  <conditionalFormatting sqref="AS92">
    <cfRule type="cellIs" dxfId="0" priority="1009" operator="lessThan">
      <formula>20</formula>
    </cfRule>
    <cfRule type="cellIs" dxfId="1" priority="644" operator="greaterThan">
      <formula>120</formula>
    </cfRule>
    <cfRule type="containsText" dxfId="3" priority="279" operator="between" text="库存">
      <formula>NOT(ISERROR(SEARCH("库存",AS92)))</formula>
    </cfRule>
  </conditionalFormatting>
  <conditionalFormatting sqref="AS93">
    <cfRule type="cellIs" dxfId="0" priority="1008" operator="lessThan">
      <formula>20</formula>
    </cfRule>
    <cfRule type="cellIs" dxfId="1" priority="643" operator="greaterThan">
      <formula>120</formula>
    </cfRule>
    <cfRule type="containsText" dxfId="3" priority="278" operator="between" text="库存">
      <formula>NOT(ISERROR(SEARCH("库存",AS93)))</formula>
    </cfRule>
  </conditionalFormatting>
  <conditionalFormatting sqref="AS94">
    <cfRule type="cellIs" dxfId="0" priority="1007" operator="lessThan">
      <formula>20</formula>
    </cfRule>
    <cfRule type="cellIs" dxfId="1" priority="642" operator="greaterThan">
      <formula>120</formula>
    </cfRule>
    <cfRule type="containsText" dxfId="3" priority="277" operator="between" text="库存">
      <formula>NOT(ISERROR(SEARCH("库存",AS94)))</formula>
    </cfRule>
  </conditionalFormatting>
  <conditionalFormatting sqref="AS95">
    <cfRule type="cellIs" dxfId="0" priority="1006" operator="lessThan">
      <formula>20</formula>
    </cfRule>
    <cfRule type="cellIs" dxfId="1" priority="641" operator="greaterThan">
      <formula>120</formula>
    </cfRule>
    <cfRule type="containsText" dxfId="3" priority="276" operator="between" text="库存">
      <formula>NOT(ISERROR(SEARCH("库存",AS95)))</formula>
    </cfRule>
  </conditionalFormatting>
  <conditionalFormatting sqref="AS96">
    <cfRule type="cellIs" dxfId="0" priority="1005" operator="lessThan">
      <formula>20</formula>
    </cfRule>
    <cfRule type="cellIs" dxfId="1" priority="640" operator="greaterThan">
      <formula>120</formula>
    </cfRule>
    <cfRule type="containsText" dxfId="3" priority="275" operator="between" text="库存">
      <formula>NOT(ISERROR(SEARCH("库存",AS96)))</formula>
    </cfRule>
  </conditionalFormatting>
  <conditionalFormatting sqref="AS97">
    <cfRule type="cellIs" dxfId="0" priority="1004" operator="lessThan">
      <formula>20</formula>
    </cfRule>
    <cfRule type="cellIs" dxfId="1" priority="639" operator="greaterThan">
      <formula>120</formula>
    </cfRule>
    <cfRule type="containsText" dxfId="3" priority="274" operator="between" text="库存">
      <formula>NOT(ISERROR(SEARCH("库存",AS97)))</formula>
    </cfRule>
  </conditionalFormatting>
  <conditionalFormatting sqref="AS98">
    <cfRule type="cellIs" dxfId="0" priority="1003" operator="lessThan">
      <formula>20</formula>
    </cfRule>
    <cfRule type="cellIs" dxfId="1" priority="638" operator="greaterThan">
      <formula>120</formula>
    </cfRule>
    <cfRule type="containsText" dxfId="3" priority="273" operator="between" text="库存">
      <formula>NOT(ISERROR(SEARCH("库存",AS98)))</formula>
    </cfRule>
  </conditionalFormatting>
  <conditionalFormatting sqref="AS99">
    <cfRule type="cellIs" dxfId="0" priority="1002" operator="lessThan">
      <formula>20</formula>
    </cfRule>
    <cfRule type="cellIs" dxfId="1" priority="637" operator="greaterThan">
      <formula>120</formula>
    </cfRule>
    <cfRule type="containsText" dxfId="3" priority="272" operator="between" text="库存">
      <formula>NOT(ISERROR(SEARCH("库存",AS99)))</formula>
    </cfRule>
  </conditionalFormatting>
  <conditionalFormatting sqref="AS100">
    <cfRule type="cellIs" dxfId="0" priority="1001" operator="lessThan">
      <formula>20</formula>
    </cfRule>
    <cfRule type="cellIs" dxfId="1" priority="636" operator="greaterThan">
      <formula>120</formula>
    </cfRule>
    <cfRule type="containsText" dxfId="3" priority="271" operator="between" text="库存">
      <formula>NOT(ISERROR(SEARCH("库存",AS100)))</formula>
    </cfRule>
  </conditionalFormatting>
  <conditionalFormatting sqref="AS101">
    <cfRule type="cellIs" dxfId="0" priority="1000" operator="lessThan">
      <formula>20</formula>
    </cfRule>
    <cfRule type="cellIs" dxfId="1" priority="635" operator="greaterThan">
      <formula>120</formula>
    </cfRule>
    <cfRule type="containsText" dxfId="3" priority="270" operator="between" text="库存">
      <formula>NOT(ISERROR(SEARCH("库存",AS101)))</formula>
    </cfRule>
  </conditionalFormatting>
  <conditionalFormatting sqref="AS102">
    <cfRule type="cellIs" dxfId="0" priority="999" operator="lessThan">
      <formula>20</formula>
    </cfRule>
    <cfRule type="cellIs" dxfId="1" priority="634" operator="greaterThan">
      <formula>120</formula>
    </cfRule>
    <cfRule type="containsText" dxfId="3" priority="269" operator="between" text="库存">
      <formula>NOT(ISERROR(SEARCH("库存",AS102)))</formula>
    </cfRule>
  </conditionalFormatting>
  <conditionalFormatting sqref="AS103">
    <cfRule type="cellIs" dxfId="0" priority="998" operator="lessThan">
      <formula>20</formula>
    </cfRule>
    <cfRule type="cellIs" dxfId="1" priority="633" operator="greaterThan">
      <formula>120</formula>
    </cfRule>
    <cfRule type="containsText" dxfId="3" priority="268" operator="between" text="库存">
      <formula>NOT(ISERROR(SEARCH("库存",AS103)))</formula>
    </cfRule>
  </conditionalFormatting>
  <conditionalFormatting sqref="AS104">
    <cfRule type="cellIs" dxfId="0" priority="997" operator="lessThan">
      <formula>20</formula>
    </cfRule>
    <cfRule type="cellIs" dxfId="1" priority="632" operator="greaterThan">
      <formula>120</formula>
    </cfRule>
    <cfRule type="containsText" dxfId="3" priority="267" operator="between" text="库存">
      <formula>NOT(ISERROR(SEARCH("库存",AS104)))</formula>
    </cfRule>
  </conditionalFormatting>
  <conditionalFormatting sqref="AS105">
    <cfRule type="cellIs" dxfId="0" priority="996" operator="lessThan">
      <formula>20</formula>
    </cfRule>
    <cfRule type="cellIs" dxfId="1" priority="631" operator="greaterThan">
      <formula>120</formula>
    </cfRule>
    <cfRule type="containsText" dxfId="3" priority="266" operator="between" text="库存">
      <formula>NOT(ISERROR(SEARCH("库存",AS105)))</formula>
    </cfRule>
  </conditionalFormatting>
  <conditionalFormatting sqref="AS106">
    <cfRule type="cellIs" dxfId="0" priority="995" operator="lessThan">
      <formula>20</formula>
    </cfRule>
    <cfRule type="cellIs" dxfId="1" priority="630" operator="greaterThan">
      <formula>120</formula>
    </cfRule>
    <cfRule type="containsText" dxfId="3" priority="265" operator="between" text="库存">
      <formula>NOT(ISERROR(SEARCH("库存",AS106)))</formula>
    </cfRule>
  </conditionalFormatting>
  <conditionalFormatting sqref="AS107">
    <cfRule type="cellIs" dxfId="0" priority="994" operator="lessThan">
      <formula>20</formula>
    </cfRule>
    <cfRule type="cellIs" dxfId="1" priority="629" operator="greaterThan">
      <formula>120</formula>
    </cfRule>
    <cfRule type="containsText" dxfId="3" priority="264" operator="between" text="库存">
      <formula>NOT(ISERROR(SEARCH("库存",AS107)))</formula>
    </cfRule>
  </conditionalFormatting>
  <conditionalFormatting sqref="AS108">
    <cfRule type="cellIs" dxfId="0" priority="993" operator="lessThan">
      <formula>20</formula>
    </cfRule>
    <cfRule type="cellIs" dxfId="1" priority="628" operator="greaterThan">
      <formula>120</formula>
    </cfRule>
    <cfRule type="containsText" dxfId="3" priority="263" operator="between" text="库存">
      <formula>NOT(ISERROR(SEARCH("库存",AS108)))</formula>
    </cfRule>
  </conditionalFormatting>
  <conditionalFormatting sqref="AS109">
    <cfRule type="cellIs" dxfId="0" priority="992" operator="lessThan">
      <formula>20</formula>
    </cfRule>
    <cfRule type="cellIs" dxfId="1" priority="627" operator="greaterThan">
      <formula>120</formula>
    </cfRule>
    <cfRule type="containsText" dxfId="3" priority="262" operator="between" text="库存">
      <formula>NOT(ISERROR(SEARCH("库存",AS109)))</formula>
    </cfRule>
  </conditionalFormatting>
  <conditionalFormatting sqref="AS110">
    <cfRule type="cellIs" dxfId="0" priority="991" operator="lessThan">
      <formula>20</formula>
    </cfRule>
    <cfRule type="cellIs" dxfId="1" priority="626" operator="greaterThan">
      <formula>120</formula>
    </cfRule>
    <cfRule type="containsText" dxfId="3" priority="261" operator="between" text="库存">
      <formula>NOT(ISERROR(SEARCH("库存",AS110)))</formula>
    </cfRule>
  </conditionalFormatting>
  <conditionalFormatting sqref="AS111">
    <cfRule type="cellIs" dxfId="0" priority="990" operator="lessThan">
      <formula>20</formula>
    </cfRule>
    <cfRule type="cellIs" dxfId="1" priority="625" operator="greaterThan">
      <formula>120</formula>
    </cfRule>
    <cfRule type="containsText" dxfId="3" priority="260" operator="between" text="库存">
      <formula>NOT(ISERROR(SEARCH("库存",AS111)))</formula>
    </cfRule>
  </conditionalFormatting>
  <conditionalFormatting sqref="AS112">
    <cfRule type="cellIs" dxfId="0" priority="989" operator="lessThan">
      <formula>20</formula>
    </cfRule>
    <cfRule type="cellIs" dxfId="1" priority="624" operator="greaterThan">
      <formula>120</formula>
    </cfRule>
    <cfRule type="containsText" dxfId="3" priority="259" operator="between" text="库存">
      <formula>NOT(ISERROR(SEARCH("库存",AS112)))</formula>
    </cfRule>
  </conditionalFormatting>
  <conditionalFormatting sqref="AS113">
    <cfRule type="cellIs" dxfId="0" priority="988" operator="lessThan">
      <formula>20</formula>
    </cfRule>
    <cfRule type="cellIs" dxfId="1" priority="623" operator="greaterThan">
      <formula>120</formula>
    </cfRule>
    <cfRule type="containsText" dxfId="3" priority="258" operator="between" text="库存">
      <formula>NOT(ISERROR(SEARCH("库存",AS113)))</formula>
    </cfRule>
  </conditionalFormatting>
  <conditionalFormatting sqref="AS114">
    <cfRule type="cellIs" dxfId="0" priority="987" operator="lessThan">
      <formula>20</formula>
    </cfRule>
    <cfRule type="cellIs" dxfId="1" priority="622" operator="greaterThan">
      <formula>120</formula>
    </cfRule>
    <cfRule type="containsText" dxfId="3" priority="257" operator="between" text="库存">
      <formula>NOT(ISERROR(SEARCH("库存",AS114)))</formula>
    </cfRule>
  </conditionalFormatting>
  <conditionalFormatting sqref="AS115">
    <cfRule type="cellIs" dxfId="0" priority="986" operator="lessThan">
      <formula>20</formula>
    </cfRule>
    <cfRule type="cellIs" dxfId="1" priority="621" operator="greaterThan">
      <formula>120</formula>
    </cfRule>
    <cfRule type="containsText" dxfId="3" priority="256" operator="between" text="库存">
      <formula>NOT(ISERROR(SEARCH("库存",AS115)))</formula>
    </cfRule>
  </conditionalFormatting>
  <conditionalFormatting sqref="AS116">
    <cfRule type="cellIs" dxfId="0" priority="985" operator="lessThan">
      <formula>20</formula>
    </cfRule>
    <cfRule type="cellIs" dxfId="1" priority="620" operator="greaterThan">
      <formula>120</formula>
    </cfRule>
    <cfRule type="containsText" dxfId="3" priority="255" operator="between" text="库存">
      <formula>NOT(ISERROR(SEARCH("库存",AS116)))</formula>
    </cfRule>
  </conditionalFormatting>
  <conditionalFormatting sqref="AS117">
    <cfRule type="cellIs" dxfId="0" priority="984" operator="lessThan">
      <formula>20</formula>
    </cfRule>
    <cfRule type="cellIs" dxfId="1" priority="619" operator="greaterThan">
      <formula>120</formula>
    </cfRule>
    <cfRule type="containsText" dxfId="3" priority="254" operator="between" text="库存">
      <formula>NOT(ISERROR(SEARCH("库存",AS117)))</formula>
    </cfRule>
  </conditionalFormatting>
  <conditionalFormatting sqref="AS118">
    <cfRule type="cellIs" dxfId="0" priority="983" operator="lessThan">
      <formula>20</formula>
    </cfRule>
    <cfRule type="cellIs" dxfId="1" priority="618" operator="greaterThan">
      <formula>120</formula>
    </cfRule>
    <cfRule type="containsText" dxfId="3" priority="253" operator="between" text="库存">
      <formula>NOT(ISERROR(SEARCH("库存",AS118)))</formula>
    </cfRule>
  </conditionalFormatting>
  <conditionalFormatting sqref="AS119">
    <cfRule type="cellIs" dxfId="0" priority="982" operator="lessThan">
      <formula>20</formula>
    </cfRule>
    <cfRule type="cellIs" dxfId="1" priority="617" operator="greaterThan">
      <formula>120</formula>
    </cfRule>
    <cfRule type="containsText" dxfId="3" priority="252" operator="between" text="库存">
      <formula>NOT(ISERROR(SEARCH("库存",AS119)))</formula>
    </cfRule>
  </conditionalFormatting>
  <conditionalFormatting sqref="AS120">
    <cfRule type="cellIs" dxfId="0" priority="981" operator="lessThan">
      <formula>20</formula>
    </cfRule>
    <cfRule type="cellIs" dxfId="1" priority="616" operator="greaterThan">
      <formula>120</formula>
    </cfRule>
    <cfRule type="containsText" dxfId="3" priority="251" operator="between" text="库存">
      <formula>NOT(ISERROR(SEARCH("库存",AS120)))</formula>
    </cfRule>
  </conditionalFormatting>
  <conditionalFormatting sqref="AS121">
    <cfRule type="cellIs" dxfId="0" priority="980" operator="lessThan">
      <formula>20</formula>
    </cfRule>
    <cfRule type="cellIs" dxfId="1" priority="615" operator="greaterThan">
      <formula>120</formula>
    </cfRule>
    <cfRule type="containsText" dxfId="3" priority="250" operator="between" text="库存">
      <formula>NOT(ISERROR(SEARCH("库存",AS121)))</formula>
    </cfRule>
  </conditionalFormatting>
  <conditionalFormatting sqref="AS122">
    <cfRule type="cellIs" dxfId="0" priority="979" operator="lessThan">
      <formula>20</formula>
    </cfRule>
    <cfRule type="cellIs" dxfId="1" priority="614" operator="greaterThan">
      <formula>120</formula>
    </cfRule>
    <cfRule type="containsText" dxfId="3" priority="249" operator="between" text="库存">
      <formula>NOT(ISERROR(SEARCH("库存",AS122)))</formula>
    </cfRule>
  </conditionalFormatting>
  <conditionalFormatting sqref="AS123">
    <cfRule type="cellIs" dxfId="0" priority="978" operator="lessThan">
      <formula>20</formula>
    </cfRule>
    <cfRule type="cellIs" dxfId="1" priority="613" operator="greaterThan">
      <formula>120</formula>
    </cfRule>
    <cfRule type="containsText" dxfId="3" priority="248" operator="between" text="库存">
      <formula>NOT(ISERROR(SEARCH("库存",AS123)))</formula>
    </cfRule>
  </conditionalFormatting>
  <conditionalFormatting sqref="AS124">
    <cfRule type="cellIs" dxfId="0" priority="977" operator="lessThan">
      <formula>20</formula>
    </cfRule>
    <cfRule type="cellIs" dxfId="1" priority="612" operator="greaterThan">
      <formula>120</formula>
    </cfRule>
    <cfRule type="containsText" dxfId="3" priority="247" operator="between" text="库存">
      <formula>NOT(ISERROR(SEARCH("库存",AS124)))</formula>
    </cfRule>
  </conditionalFormatting>
  <conditionalFormatting sqref="AS125">
    <cfRule type="cellIs" dxfId="0" priority="976" operator="lessThan">
      <formula>20</formula>
    </cfRule>
    <cfRule type="cellIs" dxfId="1" priority="611" operator="greaterThan">
      <formula>120</formula>
    </cfRule>
    <cfRule type="containsText" dxfId="3" priority="246" operator="between" text="库存">
      <formula>NOT(ISERROR(SEARCH("库存",AS125)))</formula>
    </cfRule>
  </conditionalFormatting>
  <conditionalFormatting sqref="AS126">
    <cfRule type="cellIs" dxfId="0" priority="975" operator="lessThan">
      <formula>20</formula>
    </cfRule>
    <cfRule type="cellIs" dxfId="1" priority="610" operator="greaterThan">
      <formula>120</formula>
    </cfRule>
    <cfRule type="containsText" dxfId="3" priority="245" operator="between" text="库存">
      <formula>NOT(ISERROR(SEARCH("库存",AS126)))</formula>
    </cfRule>
  </conditionalFormatting>
  <conditionalFormatting sqref="AS127">
    <cfRule type="cellIs" dxfId="0" priority="974" operator="lessThan">
      <formula>20</formula>
    </cfRule>
    <cfRule type="cellIs" dxfId="1" priority="609" operator="greaterThan">
      <formula>120</formula>
    </cfRule>
    <cfRule type="containsText" dxfId="3" priority="244" operator="between" text="库存">
      <formula>NOT(ISERROR(SEARCH("库存",AS127)))</formula>
    </cfRule>
  </conditionalFormatting>
  <conditionalFormatting sqref="AS128">
    <cfRule type="cellIs" dxfId="0" priority="973" operator="lessThan">
      <formula>20</formula>
    </cfRule>
    <cfRule type="cellIs" dxfId="1" priority="608" operator="greaterThan">
      <formula>120</formula>
    </cfRule>
    <cfRule type="containsText" dxfId="3" priority="243" operator="between" text="库存">
      <formula>NOT(ISERROR(SEARCH("库存",AS128)))</formula>
    </cfRule>
  </conditionalFormatting>
  <conditionalFormatting sqref="AS129">
    <cfRule type="cellIs" dxfId="0" priority="972" operator="lessThan">
      <formula>20</formula>
    </cfRule>
    <cfRule type="cellIs" dxfId="1" priority="607" operator="greaterThan">
      <formula>120</formula>
    </cfRule>
    <cfRule type="containsText" dxfId="3" priority="242" operator="between" text="库存">
      <formula>NOT(ISERROR(SEARCH("库存",AS129)))</formula>
    </cfRule>
  </conditionalFormatting>
  <conditionalFormatting sqref="AS130">
    <cfRule type="cellIs" dxfId="0" priority="971" operator="lessThan">
      <formula>20</formula>
    </cfRule>
    <cfRule type="cellIs" dxfId="1" priority="606" operator="greaterThan">
      <formula>120</formula>
    </cfRule>
    <cfRule type="containsText" dxfId="3" priority="241" operator="between" text="库存">
      <formula>NOT(ISERROR(SEARCH("库存",AS130)))</formula>
    </cfRule>
  </conditionalFormatting>
  <conditionalFormatting sqref="AS131">
    <cfRule type="cellIs" dxfId="0" priority="970" operator="lessThan">
      <formula>20</formula>
    </cfRule>
    <cfRule type="cellIs" dxfId="1" priority="605" operator="greaterThan">
      <formula>120</formula>
    </cfRule>
    <cfRule type="containsText" dxfId="3" priority="240" operator="between" text="库存">
      <formula>NOT(ISERROR(SEARCH("库存",AS131)))</formula>
    </cfRule>
  </conditionalFormatting>
  <conditionalFormatting sqref="AS132">
    <cfRule type="cellIs" dxfId="0" priority="969" operator="lessThan">
      <formula>20</formula>
    </cfRule>
    <cfRule type="cellIs" dxfId="1" priority="604" operator="greaterThan">
      <formula>120</formula>
    </cfRule>
    <cfRule type="containsText" dxfId="3" priority="239" operator="between" text="库存">
      <formula>NOT(ISERROR(SEARCH("库存",AS132)))</formula>
    </cfRule>
  </conditionalFormatting>
  <conditionalFormatting sqref="AS133">
    <cfRule type="cellIs" dxfId="0" priority="968" operator="lessThan">
      <formula>20</formula>
    </cfRule>
    <cfRule type="cellIs" dxfId="1" priority="603" operator="greaterThan">
      <formula>120</formula>
    </cfRule>
    <cfRule type="containsText" dxfId="3" priority="238" operator="between" text="库存">
      <formula>NOT(ISERROR(SEARCH("库存",AS133)))</formula>
    </cfRule>
  </conditionalFormatting>
  <conditionalFormatting sqref="AS134">
    <cfRule type="cellIs" dxfId="0" priority="967" operator="lessThan">
      <formula>20</formula>
    </cfRule>
    <cfRule type="cellIs" dxfId="1" priority="602" operator="greaterThan">
      <formula>120</formula>
    </cfRule>
    <cfRule type="containsText" dxfId="3" priority="237" operator="between" text="库存">
      <formula>NOT(ISERROR(SEARCH("库存",AS134)))</formula>
    </cfRule>
  </conditionalFormatting>
  <conditionalFormatting sqref="AS135">
    <cfRule type="cellIs" dxfId="0" priority="966" operator="lessThan">
      <formula>20</formula>
    </cfRule>
    <cfRule type="cellIs" dxfId="1" priority="601" operator="greaterThan">
      <formula>120</formula>
    </cfRule>
    <cfRule type="containsText" dxfId="3" priority="236" operator="between" text="库存">
      <formula>NOT(ISERROR(SEARCH("库存",AS135)))</formula>
    </cfRule>
  </conditionalFormatting>
  <conditionalFormatting sqref="AS136">
    <cfRule type="cellIs" dxfId="0" priority="965" operator="lessThan">
      <formula>20</formula>
    </cfRule>
    <cfRule type="cellIs" dxfId="1" priority="600" operator="greaterThan">
      <formula>120</formula>
    </cfRule>
    <cfRule type="containsText" dxfId="3" priority="235" operator="between" text="库存">
      <formula>NOT(ISERROR(SEARCH("库存",AS136)))</formula>
    </cfRule>
  </conditionalFormatting>
  <conditionalFormatting sqref="AS137">
    <cfRule type="cellIs" dxfId="0" priority="964" operator="lessThan">
      <formula>20</formula>
    </cfRule>
    <cfRule type="cellIs" dxfId="1" priority="599" operator="greaterThan">
      <formula>120</formula>
    </cfRule>
    <cfRule type="containsText" dxfId="3" priority="234" operator="between" text="库存">
      <formula>NOT(ISERROR(SEARCH("库存",AS137)))</formula>
    </cfRule>
  </conditionalFormatting>
  <conditionalFormatting sqref="AS138">
    <cfRule type="cellIs" dxfId="0" priority="963" operator="lessThan">
      <formula>20</formula>
    </cfRule>
    <cfRule type="cellIs" dxfId="1" priority="598" operator="greaterThan">
      <formula>120</formula>
    </cfRule>
    <cfRule type="containsText" dxfId="3" priority="233" operator="between" text="库存">
      <formula>NOT(ISERROR(SEARCH("库存",AS138)))</formula>
    </cfRule>
  </conditionalFormatting>
  <conditionalFormatting sqref="AS139">
    <cfRule type="cellIs" dxfId="0" priority="962" operator="lessThan">
      <formula>20</formula>
    </cfRule>
    <cfRule type="cellIs" dxfId="1" priority="597" operator="greaterThan">
      <formula>120</formula>
    </cfRule>
    <cfRule type="containsText" dxfId="3" priority="232" operator="between" text="库存">
      <formula>NOT(ISERROR(SEARCH("库存",AS139)))</formula>
    </cfRule>
  </conditionalFormatting>
  <conditionalFormatting sqref="AS140">
    <cfRule type="cellIs" dxfId="0" priority="961" operator="lessThan">
      <formula>20</formula>
    </cfRule>
    <cfRule type="cellIs" dxfId="1" priority="596" operator="greaterThan">
      <formula>120</formula>
    </cfRule>
    <cfRule type="containsText" dxfId="3" priority="231" operator="between" text="库存">
      <formula>NOT(ISERROR(SEARCH("库存",AS140)))</formula>
    </cfRule>
  </conditionalFormatting>
  <conditionalFormatting sqref="AS141">
    <cfRule type="cellIs" dxfId="0" priority="960" operator="lessThan">
      <formula>20</formula>
    </cfRule>
    <cfRule type="cellIs" dxfId="1" priority="595" operator="greaterThan">
      <formula>120</formula>
    </cfRule>
    <cfRule type="containsText" dxfId="3" priority="230" operator="between" text="库存">
      <formula>NOT(ISERROR(SEARCH("库存",AS141)))</formula>
    </cfRule>
  </conditionalFormatting>
  <conditionalFormatting sqref="AS142">
    <cfRule type="cellIs" dxfId="0" priority="959" operator="lessThan">
      <formula>20</formula>
    </cfRule>
    <cfRule type="cellIs" dxfId="1" priority="594" operator="greaterThan">
      <formula>120</formula>
    </cfRule>
    <cfRule type="containsText" dxfId="3" priority="229" operator="between" text="库存">
      <formula>NOT(ISERROR(SEARCH("库存",AS142)))</formula>
    </cfRule>
  </conditionalFormatting>
  <conditionalFormatting sqref="AS143">
    <cfRule type="cellIs" dxfId="0" priority="958" operator="lessThan">
      <formula>20</formula>
    </cfRule>
    <cfRule type="cellIs" dxfId="1" priority="593" operator="greaterThan">
      <formula>120</formula>
    </cfRule>
    <cfRule type="containsText" dxfId="3" priority="228" operator="between" text="库存">
      <formula>NOT(ISERROR(SEARCH("库存",AS143)))</formula>
    </cfRule>
  </conditionalFormatting>
  <conditionalFormatting sqref="AS144">
    <cfRule type="cellIs" dxfId="0" priority="957" operator="lessThan">
      <formula>20</formula>
    </cfRule>
    <cfRule type="cellIs" dxfId="1" priority="592" operator="greaterThan">
      <formula>120</formula>
    </cfRule>
    <cfRule type="containsText" dxfId="3" priority="227" operator="between" text="库存">
      <formula>NOT(ISERROR(SEARCH("库存",AS144)))</formula>
    </cfRule>
  </conditionalFormatting>
  <conditionalFormatting sqref="AS145">
    <cfRule type="cellIs" dxfId="0" priority="956" operator="lessThan">
      <formula>20</formula>
    </cfRule>
    <cfRule type="cellIs" dxfId="1" priority="591" operator="greaterThan">
      <formula>120</formula>
    </cfRule>
    <cfRule type="containsText" dxfId="3" priority="226" operator="between" text="库存">
      <formula>NOT(ISERROR(SEARCH("库存",AS145)))</formula>
    </cfRule>
  </conditionalFormatting>
  <conditionalFormatting sqref="AS146">
    <cfRule type="cellIs" dxfId="0" priority="955" operator="lessThan">
      <formula>20</formula>
    </cfRule>
    <cfRule type="cellIs" dxfId="1" priority="590" operator="greaterThan">
      <formula>120</formula>
    </cfRule>
    <cfRule type="containsText" dxfId="3" priority="225" operator="between" text="库存">
      <formula>NOT(ISERROR(SEARCH("库存",AS146)))</formula>
    </cfRule>
  </conditionalFormatting>
  <conditionalFormatting sqref="AS147">
    <cfRule type="cellIs" dxfId="0" priority="954" operator="lessThan">
      <formula>20</formula>
    </cfRule>
    <cfRule type="cellIs" dxfId="1" priority="589" operator="greaterThan">
      <formula>120</formula>
    </cfRule>
    <cfRule type="containsText" dxfId="3" priority="224" operator="between" text="库存">
      <formula>NOT(ISERROR(SEARCH("库存",AS147)))</formula>
    </cfRule>
  </conditionalFormatting>
  <conditionalFormatting sqref="AS148">
    <cfRule type="cellIs" dxfId="0" priority="953" operator="lessThan">
      <formula>20</formula>
    </cfRule>
    <cfRule type="cellIs" dxfId="1" priority="588" operator="greaterThan">
      <formula>120</formula>
    </cfRule>
    <cfRule type="containsText" dxfId="3" priority="223" operator="between" text="库存">
      <formula>NOT(ISERROR(SEARCH("库存",AS148)))</formula>
    </cfRule>
  </conditionalFormatting>
  <conditionalFormatting sqref="AS149">
    <cfRule type="cellIs" dxfId="0" priority="952" operator="lessThan">
      <formula>20</formula>
    </cfRule>
    <cfRule type="cellIs" dxfId="1" priority="587" operator="greaterThan">
      <formula>120</formula>
    </cfRule>
    <cfRule type="containsText" dxfId="3" priority="222" operator="between" text="库存">
      <formula>NOT(ISERROR(SEARCH("库存",AS149)))</formula>
    </cfRule>
  </conditionalFormatting>
  <conditionalFormatting sqref="AS150">
    <cfRule type="cellIs" dxfId="0" priority="951" operator="lessThan">
      <formula>20</formula>
    </cfRule>
    <cfRule type="cellIs" dxfId="1" priority="586" operator="greaterThan">
      <formula>120</formula>
    </cfRule>
    <cfRule type="containsText" dxfId="3" priority="221" operator="between" text="库存">
      <formula>NOT(ISERROR(SEARCH("库存",AS150)))</formula>
    </cfRule>
  </conditionalFormatting>
  <conditionalFormatting sqref="AS151">
    <cfRule type="cellIs" dxfId="0" priority="950" operator="lessThan">
      <formula>20</formula>
    </cfRule>
    <cfRule type="cellIs" dxfId="1" priority="585" operator="greaterThan">
      <formula>120</formula>
    </cfRule>
    <cfRule type="containsText" dxfId="3" priority="220" operator="between" text="库存">
      <formula>NOT(ISERROR(SEARCH("库存",AS151)))</formula>
    </cfRule>
  </conditionalFormatting>
  <conditionalFormatting sqref="AS152">
    <cfRule type="cellIs" dxfId="0" priority="949" operator="lessThan">
      <formula>20</formula>
    </cfRule>
    <cfRule type="cellIs" dxfId="1" priority="584" operator="greaterThan">
      <formula>120</formula>
    </cfRule>
    <cfRule type="containsText" dxfId="3" priority="219" operator="between" text="库存">
      <formula>NOT(ISERROR(SEARCH("库存",AS152)))</formula>
    </cfRule>
  </conditionalFormatting>
  <conditionalFormatting sqref="AS153">
    <cfRule type="cellIs" dxfId="0" priority="948" operator="lessThan">
      <formula>20</formula>
    </cfRule>
    <cfRule type="cellIs" dxfId="1" priority="583" operator="greaterThan">
      <formula>120</formula>
    </cfRule>
    <cfRule type="containsText" dxfId="3" priority="218" operator="between" text="库存">
      <formula>NOT(ISERROR(SEARCH("库存",AS153)))</formula>
    </cfRule>
  </conditionalFormatting>
  <conditionalFormatting sqref="AS154">
    <cfRule type="cellIs" dxfId="0" priority="947" operator="lessThan">
      <formula>20</formula>
    </cfRule>
    <cfRule type="cellIs" dxfId="1" priority="582" operator="greaterThan">
      <formula>120</formula>
    </cfRule>
    <cfRule type="containsText" dxfId="3" priority="217" operator="between" text="库存">
      <formula>NOT(ISERROR(SEARCH("库存",AS154)))</formula>
    </cfRule>
  </conditionalFormatting>
  <conditionalFormatting sqref="AS155">
    <cfRule type="cellIs" dxfId="0" priority="946" operator="lessThan">
      <formula>20</formula>
    </cfRule>
    <cfRule type="cellIs" dxfId="1" priority="581" operator="greaterThan">
      <formula>120</formula>
    </cfRule>
    <cfRule type="containsText" dxfId="3" priority="216" operator="between" text="库存">
      <formula>NOT(ISERROR(SEARCH("库存",AS155)))</formula>
    </cfRule>
  </conditionalFormatting>
  <conditionalFormatting sqref="AS156">
    <cfRule type="cellIs" dxfId="0" priority="945" operator="lessThan">
      <formula>20</formula>
    </cfRule>
    <cfRule type="cellIs" dxfId="1" priority="580" operator="greaterThan">
      <formula>120</formula>
    </cfRule>
    <cfRule type="containsText" dxfId="3" priority="215" operator="between" text="库存">
      <formula>NOT(ISERROR(SEARCH("库存",AS156)))</formula>
    </cfRule>
  </conditionalFormatting>
  <conditionalFormatting sqref="AS157">
    <cfRule type="cellIs" dxfId="0" priority="944" operator="lessThan">
      <formula>20</formula>
    </cfRule>
    <cfRule type="cellIs" dxfId="1" priority="579" operator="greaterThan">
      <formula>120</formula>
    </cfRule>
    <cfRule type="containsText" dxfId="3" priority="214" operator="between" text="库存">
      <formula>NOT(ISERROR(SEARCH("库存",AS157)))</formula>
    </cfRule>
  </conditionalFormatting>
  <conditionalFormatting sqref="AS158">
    <cfRule type="cellIs" dxfId="0" priority="943" operator="lessThan">
      <formula>20</formula>
    </cfRule>
    <cfRule type="cellIs" dxfId="1" priority="578" operator="greaterThan">
      <formula>120</formula>
    </cfRule>
    <cfRule type="containsText" dxfId="3" priority="213" operator="between" text="库存">
      <formula>NOT(ISERROR(SEARCH("库存",AS158)))</formula>
    </cfRule>
  </conditionalFormatting>
  <conditionalFormatting sqref="AS159">
    <cfRule type="cellIs" dxfId="0" priority="942" operator="lessThan">
      <formula>20</formula>
    </cfRule>
    <cfRule type="cellIs" dxfId="1" priority="577" operator="greaterThan">
      <formula>120</formula>
    </cfRule>
    <cfRule type="containsText" dxfId="3" priority="212" operator="between" text="库存">
      <formula>NOT(ISERROR(SEARCH("库存",AS159)))</formula>
    </cfRule>
  </conditionalFormatting>
  <conditionalFormatting sqref="AS160">
    <cfRule type="cellIs" dxfId="0" priority="941" operator="lessThan">
      <formula>20</formula>
    </cfRule>
    <cfRule type="cellIs" dxfId="1" priority="576" operator="greaterThan">
      <formula>120</formula>
    </cfRule>
    <cfRule type="containsText" dxfId="3" priority="211" operator="between" text="库存">
      <formula>NOT(ISERROR(SEARCH("库存",AS160)))</formula>
    </cfRule>
  </conditionalFormatting>
  <conditionalFormatting sqref="AS161">
    <cfRule type="cellIs" dxfId="0" priority="940" operator="lessThan">
      <formula>20</formula>
    </cfRule>
    <cfRule type="cellIs" dxfId="1" priority="575" operator="greaterThan">
      <formula>120</formula>
    </cfRule>
    <cfRule type="containsText" dxfId="3" priority="210" operator="between" text="库存">
      <formula>NOT(ISERROR(SEARCH("库存",AS161)))</formula>
    </cfRule>
  </conditionalFormatting>
  <conditionalFormatting sqref="AS162">
    <cfRule type="cellIs" dxfId="0" priority="939" operator="lessThan">
      <formula>20</formula>
    </cfRule>
    <cfRule type="cellIs" dxfId="1" priority="574" operator="greaterThan">
      <formula>120</formula>
    </cfRule>
    <cfRule type="containsText" dxfId="3" priority="209" operator="between" text="库存">
      <formula>NOT(ISERROR(SEARCH("库存",AS162)))</formula>
    </cfRule>
  </conditionalFormatting>
  <conditionalFormatting sqref="AS163">
    <cfRule type="cellIs" dxfId="0" priority="938" operator="lessThan">
      <formula>20</formula>
    </cfRule>
    <cfRule type="cellIs" dxfId="1" priority="573" operator="greaterThan">
      <formula>120</formula>
    </cfRule>
    <cfRule type="containsText" dxfId="3" priority="208" operator="between" text="库存">
      <formula>NOT(ISERROR(SEARCH("库存",AS163)))</formula>
    </cfRule>
  </conditionalFormatting>
  <conditionalFormatting sqref="AS164">
    <cfRule type="cellIs" dxfId="0" priority="937" operator="lessThan">
      <formula>20</formula>
    </cfRule>
    <cfRule type="cellIs" dxfId="1" priority="572" operator="greaterThan">
      <formula>120</formula>
    </cfRule>
    <cfRule type="containsText" dxfId="3" priority="207" operator="between" text="库存">
      <formula>NOT(ISERROR(SEARCH("库存",AS164)))</formula>
    </cfRule>
  </conditionalFormatting>
  <conditionalFormatting sqref="AS165">
    <cfRule type="cellIs" dxfId="0" priority="936" operator="lessThan">
      <formula>20</formula>
    </cfRule>
    <cfRule type="cellIs" dxfId="1" priority="571" operator="greaterThan">
      <formula>120</formula>
    </cfRule>
    <cfRule type="containsText" dxfId="3" priority="206" operator="between" text="库存">
      <formula>NOT(ISERROR(SEARCH("库存",AS165)))</formula>
    </cfRule>
  </conditionalFormatting>
  <conditionalFormatting sqref="AS166">
    <cfRule type="cellIs" dxfId="0" priority="935" operator="lessThan">
      <formula>20</formula>
    </cfRule>
    <cfRule type="cellIs" dxfId="1" priority="570" operator="greaterThan">
      <formula>120</formula>
    </cfRule>
    <cfRule type="containsText" dxfId="3" priority="205" operator="between" text="库存">
      <formula>NOT(ISERROR(SEARCH("库存",AS166)))</formula>
    </cfRule>
  </conditionalFormatting>
  <conditionalFormatting sqref="AS167">
    <cfRule type="cellIs" dxfId="0" priority="934" operator="lessThan">
      <formula>20</formula>
    </cfRule>
    <cfRule type="cellIs" dxfId="1" priority="569" operator="greaterThan">
      <formula>120</formula>
    </cfRule>
    <cfRule type="containsText" dxfId="3" priority="204" operator="between" text="库存">
      <formula>NOT(ISERROR(SEARCH("库存",AS167)))</formula>
    </cfRule>
  </conditionalFormatting>
  <conditionalFormatting sqref="AS168">
    <cfRule type="cellIs" dxfId="0" priority="933" operator="lessThan">
      <formula>20</formula>
    </cfRule>
    <cfRule type="cellIs" dxfId="1" priority="568" operator="greaterThan">
      <formula>120</formula>
    </cfRule>
    <cfRule type="containsText" dxfId="3" priority="203" operator="between" text="库存">
      <formula>NOT(ISERROR(SEARCH("库存",AS168)))</formula>
    </cfRule>
  </conditionalFormatting>
  <conditionalFormatting sqref="AS169">
    <cfRule type="cellIs" dxfId="0" priority="932" operator="lessThan">
      <formula>20</formula>
    </cfRule>
    <cfRule type="cellIs" dxfId="1" priority="567" operator="greaterThan">
      <formula>120</formula>
    </cfRule>
    <cfRule type="containsText" dxfId="3" priority="202" operator="between" text="库存">
      <formula>NOT(ISERROR(SEARCH("库存",AS169)))</formula>
    </cfRule>
  </conditionalFormatting>
  <conditionalFormatting sqref="AS170">
    <cfRule type="cellIs" dxfId="0" priority="931" operator="lessThan">
      <formula>20</formula>
    </cfRule>
    <cfRule type="cellIs" dxfId="1" priority="566" operator="greaterThan">
      <formula>120</formula>
    </cfRule>
    <cfRule type="containsText" dxfId="3" priority="201" operator="between" text="库存">
      <formula>NOT(ISERROR(SEARCH("库存",AS170)))</formula>
    </cfRule>
  </conditionalFormatting>
  <conditionalFormatting sqref="AS171">
    <cfRule type="cellIs" dxfId="0" priority="930" operator="lessThan">
      <formula>20</formula>
    </cfRule>
    <cfRule type="cellIs" dxfId="1" priority="565" operator="greaterThan">
      <formula>120</formula>
    </cfRule>
    <cfRule type="containsText" dxfId="3" priority="200" operator="between" text="库存">
      <formula>NOT(ISERROR(SEARCH("库存",AS171)))</formula>
    </cfRule>
  </conditionalFormatting>
  <conditionalFormatting sqref="AS172">
    <cfRule type="cellIs" dxfId="0" priority="929" operator="lessThan">
      <formula>20</formula>
    </cfRule>
    <cfRule type="cellIs" dxfId="1" priority="564" operator="greaterThan">
      <formula>120</formula>
    </cfRule>
    <cfRule type="containsText" dxfId="3" priority="199" operator="between" text="库存">
      <formula>NOT(ISERROR(SEARCH("库存",AS172)))</formula>
    </cfRule>
  </conditionalFormatting>
  <conditionalFormatting sqref="AS173">
    <cfRule type="cellIs" dxfId="0" priority="928" operator="lessThan">
      <formula>20</formula>
    </cfRule>
    <cfRule type="cellIs" dxfId="1" priority="563" operator="greaterThan">
      <formula>120</formula>
    </cfRule>
    <cfRule type="containsText" dxfId="3" priority="198" operator="between" text="库存">
      <formula>NOT(ISERROR(SEARCH("库存",AS173)))</formula>
    </cfRule>
  </conditionalFormatting>
  <conditionalFormatting sqref="AS174">
    <cfRule type="cellIs" dxfId="0" priority="927" operator="lessThan">
      <formula>20</formula>
    </cfRule>
    <cfRule type="cellIs" dxfId="1" priority="562" operator="greaterThan">
      <formula>120</formula>
    </cfRule>
    <cfRule type="containsText" dxfId="3" priority="197" operator="between" text="库存">
      <formula>NOT(ISERROR(SEARCH("库存",AS174)))</formula>
    </cfRule>
  </conditionalFormatting>
  <conditionalFormatting sqref="AS175">
    <cfRule type="cellIs" dxfId="0" priority="926" operator="lessThan">
      <formula>20</formula>
    </cfRule>
    <cfRule type="cellIs" dxfId="1" priority="561" operator="greaterThan">
      <formula>120</formula>
    </cfRule>
    <cfRule type="containsText" dxfId="3" priority="196" operator="between" text="库存">
      <formula>NOT(ISERROR(SEARCH("库存",AS175)))</formula>
    </cfRule>
  </conditionalFormatting>
  <conditionalFormatting sqref="AS176">
    <cfRule type="cellIs" dxfId="0" priority="925" operator="lessThan">
      <formula>20</formula>
    </cfRule>
    <cfRule type="cellIs" dxfId="1" priority="560" operator="greaterThan">
      <formula>120</formula>
    </cfRule>
    <cfRule type="containsText" dxfId="3" priority="195" operator="between" text="库存">
      <formula>NOT(ISERROR(SEARCH("库存",AS176)))</formula>
    </cfRule>
  </conditionalFormatting>
  <conditionalFormatting sqref="AS177">
    <cfRule type="cellIs" dxfId="0" priority="924" operator="lessThan">
      <formula>20</formula>
    </cfRule>
    <cfRule type="cellIs" dxfId="1" priority="559" operator="greaterThan">
      <formula>120</formula>
    </cfRule>
    <cfRule type="containsText" dxfId="3" priority="194" operator="between" text="库存">
      <formula>NOT(ISERROR(SEARCH("库存",AS177)))</formula>
    </cfRule>
  </conditionalFormatting>
  <conditionalFormatting sqref="AS178">
    <cfRule type="cellIs" dxfId="0" priority="923" operator="lessThan">
      <formula>20</formula>
    </cfRule>
    <cfRule type="cellIs" dxfId="1" priority="558" operator="greaterThan">
      <formula>120</formula>
    </cfRule>
    <cfRule type="containsText" dxfId="3" priority="193" operator="between" text="库存">
      <formula>NOT(ISERROR(SEARCH("库存",AS178)))</formula>
    </cfRule>
  </conditionalFormatting>
  <conditionalFormatting sqref="AS179">
    <cfRule type="cellIs" dxfId="0" priority="922" operator="lessThan">
      <formula>20</formula>
    </cfRule>
    <cfRule type="cellIs" dxfId="1" priority="557" operator="greaterThan">
      <formula>120</formula>
    </cfRule>
    <cfRule type="containsText" dxfId="3" priority="192" operator="between" text="库存">
      <formula>NOT(ISERROR(SEARCH("库存",AS179)))</formula>
    </cfRule>
  </conditionalFormatting>
  <conditionalFormatting sqref="AS180">
    <cfRule type="cellIs" dxfId="0" priority="921" operator="lessThan">
      <formula>20</formula>
    </cfRule>
    <cfRule type="cellIs" dxfId="1" priority="556" operator="greaterThan">
      <formula>120</formula>
    </cfRule>
    <cfRule type="containsText" dxfId="3" priority="191" operator="between" text="库存">
      <formula>NOT(ISERROR(SEARCH("库存",AS180)))</formula>
    </cfRule>
  </conditionalFormatting>
  <conditionalFormatting sqref="AS181">
    <cfRule type="cellIs" dxfId="0" priority="920" operator="lessThan">
      <formula>20</formula>
    </cfRule>
    <cfRule type="cellIs" dxfId="1" priority="555" operator="greaterThan">
      <formula>120</formula>
    </cfRule>
    <cfRule type="containsText" dxfId="3" priority="190" operator="between" text="库存">
      <formula>NOT(ISERROR(SEARCH("库存",AS181)))</formula>
    </cfRule>
  </conditionalFormatting>
  <conditionalFormatting sqref="AS182">
    <cfRule type="cellIs" dxfId="0" priority="919" operator="lessThan">
      <formula>20</formula>
    </cfRule>
    <cfRule type="cellIs" dxfId="1" priority="554" operator="greaterThan">
      <formula>120</formula>
    </cfRule>
    <cfRule type="containsText" dxfId="3" priority="189" operator="between" text="库存">
      <formula>NOT(ISERROR(SEARCH("库存",AS182)))</formula>
    </cfRule>
  </conditionalFormatting>
  <conditionalFormatting sqref="AS183">
    <cfRule type="cellIs" dxfId="0" priority="918" operator="lessThan">
      <formula>20</formula>
    </cfRule>
    <cfRule type="cellIs" dxfId="1" priority="553" operator="greaterThan">
      <formula>120</formula>
    </cfRule>
    <cfRule type="containsText" dxfId="3" priority="188" operator="between" text="库存">
      <formula>NOT(ISERROR(SEARCH("库存",AS183)))</formula>
    </cfRule>
  </conditionalFormatting>
  <conditionalFormatting sqref="AS184">
    <cfRule type="cellIs" dxfId="0" priority="917" operator="lessThan">
      <formula>20</formula>
    </cfRule>
    <cfRule type="cellIs" dxfId="1" priority="552" operator="greaterThan">
      <formula>120</formula>
    </cfRule>
    <cfRule type="containsText" dxfId="3" priority="187" operator="between" text="库存">
      <formula>NOT(ISERROR(SEARCH("库存",AS184)))</formula>
    </cfRule>
  </conditionalFormatting>
  <conditionalFormatting sqref="AS185">
    <cfRule type="cellIs" dxfId="0" priority="916" operator="lessThan">
      <formula>20</formula>
    </cfRule>
    <cfRule type="cellIs" dxfId="1" priority="551" operator="greaterThan">
      <formula>120</formula>
    </cfRule>
    <cfRule type="containsText" dxfId="3" priority="186" operator="between" text="库存">
      <formula>NOT(ISERROR(SEARCH("库存",AS185)))</formula>
    </cfRule>
  </conditionalFormatting>
  <conditionalFormatting sqref="AS186">
    <cfRule type="cellIs" dxfId="0" priority="915" operator="lessThan">
      <formula>20</formula>
    </cfRule>
    <cfRule type="cellIs" dxfId="1" priority="550" operator="greaterThan">
      <formula>120</formula>
    </cfRule>
    <cfRule type="containsText" dxfId="3" priority="185" operator="between" text="库存">
      <formula>NOT(ISERROR(SEARCH("库存",AS186)))</formula>
    </cfRule>
  </conditionalFormatting>
  <conditionalFormatting sqref="AS187">
    <cfRule type="cellIs" dxfId="0" priority="914" operator="lessThan">
      <formula>20</formula>
    </cfRule>
    <cfRule type="cellIs" dxfId="1" priority="549" operator="greaterThan">
      <formula>120</formula>
    </cfRule>
    <cfRule type="containsText" dxfId="3" priority="184" operator="between" text="库存">
      <formula>NOT(ISERROR(SEARCH("库存",AS187)))</formula>
    </cfRule>
  </conditionalFormatting>
  <conditionalFormatting sqref="AS188">
    <cfRule type="cellIs" dxfId="0" priority="913" operator="lessThan">
      <formula>20</formula>
    </cfRule>
    <cfRule type="cellIs" dxfId="1" priority="548" operator="greaterThan">
      <formula>120</formula>
    </cfRule>
    <cfRule type="containsText" dxfId="3" priority="183" operator="between" text="库存">
      <formula>NOT(ISERROR(SEARCH("库存",AS188)))</formula>
    </cfRule>
  </conditionalFormatting>
  <conditionalFormatting sqref="AS189">
    <cfRule type="cellIs" dxfId="0" priority="912" operator="lessThan">
      <formula>20</formula>
    </cfRule>
    <cfRule type="cellIs" dxfId="1" priority="547" operator="greaterThan">
      <formula>120</formula>
    </cfRule>
    <cfRule type="containsText" dxfId="3" priority="182" operator="between" text="库存">
      <formula>NOT(ISERROR(SEARCH("库存",AS189)))</formula>
    </cfRule>
  </conditionalFormatting>
  <conditionalFormatting sqref="AS190">
    <cfRule type="cellIs" dxfId="0" priority="911" operator="lessThan">
      <formula>20</formula>
    </cfRule>
    <cfRule type="cellIs" dxfId="1" priority="546" operator="greaterThan">
      <formula>120</formula>
    </cfRule>
    <cfRule type="containsText" dxfId="3" priority="181" operator="between" text="库存">
      <formula>NOT(ISERROR(SEARCH("库存",AS190)))</formula>
    </cfRule>
  </conditionalFormatting>
  <conditionalFormatting sqref="AS191">
    <cfRule type="cellIs" dxfId="0" priority="910" operator="lessThan">
      <formula>20</formula>
    </cfRule>
    <cfRule type="cellIs" dxfId="1" priority="545" operator="greaterThan">
      <formula>120</formula>
    </cfRule>
    <cfRule type="containsText" dxfId="3" priority="180" operator="between" text="库存">
      <formula>NOT(ISERROR(SEARCH("库存",AS191)))</formula>
    </cfRule>
  </conditionalFormatting>
  <conditionalFormatting sqref="AS192">
    <cfRule type="cellIs" dxfId="0" priority="909" operator="lessThan">
      <formula>20</formula>
    </cfRule>
    <cfRule type="cellIs" dxfId="1" priority="544" operator="greaterThan">
      <formula>120</formula>
    </cfRule>
    <cfRule type="containsText" dxfId="3" priority="179" operator="between" text="库存">
      <formula>NOT(ISERROR(SEARCH("库存",AS192)))</formula>
    </cfRule>
  </conditionalFormatting>
  <conditionalFormatting sqref="AS193">
    <cfRule type="cellIs" dxfId="0" priority="908" operator="lessThan">
      <formula>20</formula>
    </cfRule>
    <cfRule type="cellIs" dxfId="1" priority="543" operator="greaterThan">
      <formula>120</formula>
    </cfRule>
    <cfRule type="containsText" dxfId="3" priority="178" operator="between" text="库存">
      <formula>NOT(ISERROR(SEARCH("库存",AS193)))</formula>
    </cfRule>
  </conditionalFormatting>
  <conditionalFormatting sqref="AS194">
    <cfRule type="cellIs" dxfId="0" priority="907" operator="lessThan">
      <formula>20</formula>
    </cfRule>
    <cfRule type="cellIs" dxfId="1" priority="542" operator="greaterThan">
      <formula>120</formula>
    </cfRule>
    <cfRule type="containsText" dxfId="3" priority="177" operator="between" text="库存">
      <formula>NOT(ISERROR(SEARCH("库存",AS194)))</formula>
    </cfRule>
  </conditionalFormatting>
  <conditionalFormatting sqref="AS195">
    <cfRule type="cellIs" dxfId="0" priority="906" operator="lessThan">
      <formula>20</formula>
    </cfRule>
    <cfRule type="cellIs" dxfId="1" priority="541" operator="greaterThan">
      <formula>120</formula>
    </cfRule>
    <cfRule type="containsText" dxfId="3" priority="176" operator="between" text="库存">
      <formula>NOT(ISERROR(SEARCH("库存",AS195)))</formula>
    </cfRule>
  </conditionalFormatting>
  <conditionalFormatting sqref="AS196">
    <cfRule type="cellIs" dxfId="0" priority="905" operator="lessThan">
      <formula>20</formula>
    </cfRule>
    <cfRule type="cellIs" dxfId="1" priority="540" operator="greaterThan">
      <formula>120</formula>
    </cfRule>
    <cfRule type="containsText" dxfId="3" priority="175" operator="between" text="库存">
      <formula>NOT(ISERROR(SEARCH("库存",AS196)))</formula>
    </cfRule>
  </conditionalFormatting>
  <conditionalFormatting sqref="AS197">
    <cfRule type="cellIs" dxfId="0" priority="904" operator="lessThan">
      <formula>20</formula>
    </cfRule>
    <cfRule type="cellIs" dxfId="1" priority="539" operator="greaterThan">
      <formula>120</formula>
    </cfRule>
    <cfRule type="containsText" dxfId="3" priority="174" operator="between" text="库存">
      <formula>NOT(ISERROR(SEARCH("库存",AS197)))</formula>
    </cfRule>
  </conditionalFormatting>
  <conditionalFormatting sqref="AS198">
    <cfRule type="cellIs" dxfId="0" priority="903" operator="lessThan">
      <formula>20</formula>
    </cfRule>
    <cfRule type="cellIs" dxfId="1" priority="538" operator="greaterThan">
      <formula>120</formula>
    </cfRule>
    <cfRule type="containsText" dxfId="3" priority="173" operator="between" text="库存">
      <formula>NOT(ISERROR(SEARCH("库存",AS198)))</formula>
    </cfRule>
  </conditionalFormatting>
  <conditionalFormatting sqref="AS199">
    <cfRule type="cellIs" dxfId="0" priority="902" operator="lessThan">
      <formula>20</formula>
    </cfRule>
    <cfRule type="cellIs" dxfId="1" priority="537" operator="greaterThan">
      <formula>120</formula>
    </cfRule>
    <cfRule type="containsText" dxfId="3" priority="172" operator="between" text="库存">
      <formula>NOT(ISERROR(SEARCH("库存",AS199)))</formula>
    </cfRule>
  </conditionalFormatting>
  <conditionalFormatting sqref="AS200">
    <cfRule type="cellIs" dxfId="0" priority="901" operator="lessThan">
      <formula>20</formula>
    </cfRule>
    <cfRule type="cellIs" dxfId="1" priority="536" operator="greaterThan">
      <formula>120</formula>
    </cfRule>
    <cfRule type="containsText" dxfId="3" priority="171" operator="between" text="库存">
      <formula>NOT(ISERROR(SEARCH("库存",AS200)))</formula>
    </cfRule>
  </conditionalFormatting>
  <conditionalFormatting sqref="AS201">
    <cfRule type="cellIs" dxfId="0" priority="900" operator="lessThan">
      <formula>20</formula>
    </cfRule>
    <cfRule type="cellIs" dxfId="1" priority="535" operator="greaterThan">
      <formula>120</formula>
    </cfRule>
    <cfRule type="containsText" dxfId="3" priority="170" operator="between" text="库存">
      <formula>NOT(ISERROR(SEARCH("库存",AS201)))</formula>
    </cfRule>
  </conditionalFormatting>
  <conditionalFormatting sqref="AS202">
    <cfRule type="cellIs" dxfId="0" priority="899" operator="lessThan">
      <formula>20</formula>
    </cfRule>
    <cfRule type="cellIs" dxfId="1" priority="534" operator="greaterThan">
      <formula>120</formula>
    </cfRule>
    <cfRule type="containsText" dxfId="3" priority="169" operator="between" text="库存">
      <formula>NOT(ISERROR(SEARCH("库存",AS202)))</formula>
    </cfRule>
  </conditionalFormatting>
  <conditionalFormatting sqref="AS203">
    <cfRule type="cellIs" dxfId="0" priority="898" operator="lessThan">
      <formula>20</formula>
    </cfRule>
    <cfRule type="cellIs" dxfId="1" priority="533" operator="greaterThan">
      <formula>120</formula>
    </cfRule>
    <cfRule type="containsText" dxfId="3" priority="168" operator="between" text="库存">
      <formula>NOT(ISERROR(SEARCH("库存",AS203)))</formula>
    </cfRule>
  </conditionalFormatting>
  <conditionalFormatting sqref="AS204">
    <cfRule type="cellIs" dxfId="0" priority="897" operator="lessThan">
      <formula>20</formula>
    </cfRule>
    <cfRule type="cellIs" dxfId="1" priority="532" operator="greaterThan">
      <formula>120</formula>
    </cfRule>
    <cfRule type="containsText" dxfId="3" priority="167" operator="between" text="库存">
      <formula>NOT(ISERROR(SEARCH("库存",AS204)))</formula>
    </cfRule>
  </conditionalFormatting>
  <conditionalFormatting sqref="AS205">
    <cfRule type="cellIs" dxfId="0" priority="896" operator="lessThan">
      <formula>20</formula>
    </cfRule>
    <cfRule type="cellIs" dxfId="1" priority="531" operator="greaterThan">
      <formula>120</formula>
    </cfRule>
    <cfRule type="containsText" dxfId="3" priority="166" operator="between" text="库存">
      <formula>NOT(ISERROR(SEARCH("库存",AS205)))</formula>
    </cfRule>
  </conditionalFormatting>
  <conditionalFormatting sqref="AS206">
    <cfRule type="cellIs" dxfId="0" priority="895" operator="lessThan">
      <formula>20</formula>
    </cfRule>
    <cfRule type="cellIs" dxfId="1" priority="530" operator="greaterThan">
      <formula>120</formula>
    </cfRule>
    <cfRule type="containsText" dxfId="3" priority="165" operator="between" text="库存">
      <formula>NOT(ISERROR(SEARCH("库存",AS206)))</formula>
    </cfRule>
  </conditionalFormatting>
  <conditionalFormatting sqref="AS207">
    <cfRule type="cellIs" dxfId="0" priority="894" operator="lessThan">
      <formula>20</formula>
    </cfRule>
    <cfRule type="cellIs" dxfId="1" priority="529" operator="greaterThan">
      <formula>120</formula>
    </cfRule>
    <cfRule type="containsText" dxfId="3" priority="164" operator="between" text="库存">
      <formula>NOT(ISERROR(SEARCH("库存",AS207)))</formula>
    </cfRule>
  </conditionalFormatting>
  <conditionalFormatting sqref="AS208">
    <cfRule type="cellIs" dxfId="0" priority="893" operator="lessThan">
      <formula>20</formula>
    </cfRule>
    <cfRule type="cellIs" dxfId="1" priority="528" operator="greaterThan">
      <formula>120</formula>
    </cfRule>
    <cfRule type="containsText" dxfId="3" priority="163" operator="between" text="库存">
      <formula>NOT(ISERROR(SEARCH("库存",AS208)))</formula>
    </cfRule>
  </conditionalFormatting>
  <conditionalFormatting sqref="AS209">
    <cfRule type="cellIs" dxfId="0" priority="892" operator="lessThan">
      <formula>20</formula>
    </cfRule>
    <cfRule type="cellIs" dxfId="1" priority="527" operator="greaterThan">
      <formula>120</formula>
    </cfRule>
    <cfRule type="containsText" dxfId="3" priority="162" operator="between" text="库存">
      <formula>NOT(ISERROR(SEARCH("库存",AS209)))</formula>
    </cfRule>
  </conditionalFormatting>
  <conditionalFormatting sqref="AS210">
    <cfRule type="cellIs" dxfId="0" priority="891" operator="lessThan">
      <formula>20</formula>
    </cfRule>
    <cfRule type="cellIs" dxfId="1" priority="526" operator="greaterThan">
      <formula>120</formula>
    </cfRule>
    <cfRule type="containsText" dxfId="3" priority="161" operator="between" text="库存">
      <formula>NOT(ISERROR(SEARCH("库存",AS210)))</formula>
    </cfRule>
  </conditionalFormatting>
  <conditionalFormatting sqref="AS211">
    <cfRule type="cellIs" dxfId="0" priority="890" operator="lessThan">
      <formula>20</formula>
    </cfRule>
    <cfRule type="cellIs" dxfId="1" priority="525" operator="greaterThan">
      <formula>120</formula>
    </cfRule>
    <cfRule type="containsText" dxfId="3" priority="160" operator="between" text="库存">
      <formula>NOT(ISERROR(SEARCH("库存",AS211)))</formula>
    </cfRule>
  </conditionalFormatting>
  <conditionalFormatting sqref="AS212">
    <cfRule type="cellIs" dxfId="0" priority="889" operator="lessThan">
      <formula>20</formula>
    </cfRule>
    <cfRule type="cellIs" dxfId="1" priority="524" operator="greaterThan">
      <formula>120</formula>
    </cfRule>
    <cfRule type="containsText" dxfId="3" priority="159" operator="between" text="库存">
      <formula>NOT(ISERROR(SEARCH("库存",AS212)))</formula>
    </cfRule>
  </conditionalFormatting>
  <conditionalFormatting sqref="AS213">
    <cfRule type="cellIs" dxfId="0" priority="888" operator="lessThan">
      <formula>20</formula>
    </cfRule>
    <cfRule type="cellIs" dxfId="1" priority="523" operator="greaterThan">
      <formula>120</formula>
    </cfRule>
    <cfRule type="containsText" dxfId="3" priority="158" operator="between" text="库存">
      <formula>NOT(ISERROR(SEARCH("库存",AS213)))</formula>
    </cfRule>
  </conditionalFormatting>
  <conditionalFormatting sqref="AS214">
    <cfRule type="cellIs" dxfId="0" priority="887" operator="lessThan">
      <formula>20</formula>
    </cfRule>
    <cfRule type="cellIs" dxfId="1" priority="522" operator="greaterThan">
      <formula>120</formula>
    </cfRule>
    <cfRule type="containsText" dxfId="3" priority="157" operator="between" text="库存">
      <formula>NOT(ISERROR(SEARCH("库存",AS214)))</formula>
    </cfRule>
  </conditionalFormatting>
  <conditionalFormatting sqref="AS215">
    <cfRule type="cellIs" dxfId="0" priority="886" operator="lessThan">
      <formula>20</formula>
    </cfRule>
    <cfRule type="cellIs" dxfId="1" priority="521" operator="greaterThan">
      <formula>120</formula>
    </cfRule>
    <cfRule type="containsText" dxfId="3" priority="156" operator="between" text="库存">
      <formula>NOT(ISERROR(SEARCH("库存",AS215)))</formula>
    </cfRule>
  </conditionalFormatting>
  <conditionalFormatting sqref="AS216">
    <cfRule type="cellIs" dxfId="0" priority="885" operator="lessThan">
      <formula>20</formula>
    </cfRule>
    <cfRule type="cellIs" dxfId="1" priority="520" operator="greaterThan">
      <formula>120</formula>
    </cfRule>
    <cfRule type="containsText" dxfId="3" priority="155" operator="between" text="库存">
      <formula>NOT(ISERROR(SEARCH("库存",AS216)))</formula>
    </cfRule>
  </conditionalFormatting>
  <conditionalFormatting sqref="AS217">
    <cfRule type="cellIs" dxfId="0" priority="884" operator="lessThan">
      <formula>20</formula>
    </cfRule>
    <cfRule type="cellIs" dxfId="1" priority="519" operator="greaterThan">
      <formula>120</formula>
    </cfRule>
    <cfRule type="containsText" dxfId="3" priority="154" operator="between" text="库存">
      <formula>NOT(ISERROR(SEARCH("库存",AS217)))</formula>
    </cfRule>
  </conditionalFormatting>
  <conditionalFormatting sqref="AS218">
    <cfRule type="cellIs" dxfId="0" priority="883" operator="lessThan">
      <formula>20</formula>
    </cfRule>
    <cfRule type="cellIs" dxfId="1" priority="518" operator="greaterThan">
      <formula>120</formula>
    </cfRule>
    <cfRule type="containsText" dxfId="3" priority="153" operator="between" text="库存">
      <formula>NOT(ISERROR(SEARCH("库存",AS218)))</formula>
    </cfRule>
  </conditionalFormatting>
  <conditionalFormatting sqref="AS219">
    <cfRule type="cellIs" dxfId="0" priority="882" operator="lessThan">
      <formula>20</formula>
    </cfRule>
    <cfRule type="cellIs" dxfId="1" priority="517" operator="greaterThan">
      <formula>120</formula>
    </cfRule>
    <cfRule type="containsText" dxfId="3" priority="152" operator="between" text="库存">
      <formula>NOT(ISERROR(SEARCH("库存",AS219)))</formula>
    </cfRule>
  </conditionalFormatting>
  <conditionalFormatting sqref="AS220">
    <cfRule type="cellIs" dxfId="0" priority="881" operator="lessThan">
      <formula>20</formula>
    </cfRule>
    <cfRule type="cellIs" dxfId="1" priority="516" operator="greaterThan">
      <formula>120</formula>
    </cfRule>
    <cfRule type="containsText" dxfId="3" priority="151" operator="between" text="库存">
      <formula>NOT(ISERROR(SEARCH("库存",AS220)))</formula>
    </cfRule>
  </conditionalFormatting>
  <conditionalFormatting sqref="AS221">
    <cfRule type="cellIs" dxfId="0" priority="880" operator="lessThan">
      <formula>20</formula>
    </cfRule>
    <cfRule type="cellIs" dxfId="1" priority="515" operator="greaterThan">
      <formula>120</formula>
    </cfRule>
    <cfRule type="containsText" dxfId="3" priority="150" operator="between" text="库存">
      <formula>NOT(ISERROR(SEARCH("库存",AS221)))</formula>
    </cfRule>
  </conditionalFormatting>
  <conditionalFormatting sqref="AS222">
    <cfRule type="cellIs" dxfId="0" priority="879" operator="lessThan">
      <formula>20</formula>
    </cfRule>
    <cfRule type="cellIs" dxfId="1" priority="514" operator="greaterThan">
      <formula>120</formula>
    </cfRule>
    <cfRule type="containsText" dxfId="3" priority="149" operator="between" text="库存">
      <formula>NOT(ISERROR(SEARCH("库存",AS222)))</formula>
    </cfRule>
  </conditionalFormatting>
  <conditionalFormatting sqref="AS223">
    <cfRule type="cellIs" dxfId="0" priority="878" operator="lessThan">
      <formula>20</formula>
    </cfRule>
    <cfRule type="cellIs" dxfId="1" priority="513" operator="greaterThan">
      <formula>120</formula>
    </cfRule>
    <cfRule type="containsText" dxfId="3" priority="148" operator="between" text="库存">
      <formula>NOT(ISERROR(SEARCH("库存",AS223)))</formula>
    </cfRule>
  </conditionalFormatting>
  <conditionalFormatting sqref="AS224">
    <cfRule type="cellIs" dxfId="0" priority="877" operator="lessThan">
      <formula>20</formula>
    </cfRule>
    <cfRule type="cellIs" dxfId="1" priority="512" operator="greaterThan">
      <formula>120</formula>
    </cfRule>
    <cfRule type="containsText" dxfId="3" priority="147" operator="between" text="库存">
      <formula>NOT(ISERROR(SEARCH("库存",AS224)))</formula>
    </cfRule>
  </conditionalFormatting>
  <conditionalFormatting sqref="AS225">
    <cfRule type="cellIs" dxfId="0" priority="876" operator="lessThan">
      <formula>20</formula>
    </cfRule>
    <cfRule type="cellIs" dxfId="1" priority="511" operator="greaterThan">
      <formula>120</formula>
    </cfRule>
    <cfRule type="containsText" dxfId="3" priority="146" operator="between" text="库存">
      <formula>NOT(ISERROR(SEARCH("库存",AS225)))</formula>
    </cfRule>
  </conditionalFormatting>
  <conditionalFormatting sqref="AS226">
    <cfRule type="cellIs" dxfId="0" priority="875" operator="lessThan">
      <formula>20</formula>
    </cfRule>
    <cfRule type="cellIs" dxfId="1" priority="510" operator="greaterThan">
      <formula>120</formula>
    </cfRule>
    <cfRule type="containsText" dxfId="3" priority="145" operator="between" text="库存">
      <formula>NOT(ISERROR(SEARCH("库存",AS226)))</formula>
    </cfRule>
  </conditionalFormatting>
  <conditionalFormatting sqref="AS227">
    <cfRule type="cellIs" dxfId="0" priority="874" operator="lessThan">
      <formula>20</formula>
    </cfRule>
    <cfRule type="cellIs" dxfId="1" priority="509" operator="greaterThan">
      <formula>120</formula>
    </cfRule>
    <cfRule type="containsText" dxfId="3" priority="144" operator="between" text="库存">
      <formula>NOT(ISERROR(SEARCH("库存",AS227)))</formula>
    </cfRule>
  </conditionalFormatting>
  <conditionalFormatting sqref="AS228">
    <cfRule type="cellIs" dxfId="0" priority="873" operator="lessThan">
      <formula>20</formula>
    </cfRule>
    <cfRule type="cellIs" dxfId="1" priority="508" operator="greaterThan">
      <formula>120</formula>
    </cfRule>
    <cfRule type="containsText" dxfId="3" priority="143" operator="between" text="库存">
      <formula>NOT(ISERROR(SEARCH("库存",AS228)))</formula>
    </cfRule>
  </conditionalFormatting>
  <conditionalFormatting sqref="AS229">
    <cfRule type="cellIs" dxfId="0" priority="872" operator="lessThan">
      <formula>20</formula>
    </cfRule>
    <cfRule type="cellIs" dxfId="1" priority="507" operator="greaterThan">
      <formula>120</formula>
    </cfRule>
    <cfRule type="containsText" dxfId="3" priority="142" operator="between" text="库存">
      <formula>NOT(ISERROR(SEARCH("库存",AS229)))</formula>
    </cfRule>
  </conditionalFormatting>
  <conditionalFormatting sqref="AS230">
    <cfRule type="cellIs" dxfId="0" priority="871" operator="lessThan">
      <formula>20</formula>
    </cfRule>
    <cfRule type="cellIs" dxfId="1" priority="506" operator="greaterThan">
      <formula>120</formula>
    </cfRule>
    <cfRule type="containsText" dxfId="3" priority="141" operator="between" text="库存">
      <formula>NOT(ISERROR(SEARCH("库存",AS230)))</formula>
    </cfRule>
  </conditionalFormatting>
  <conditionalFormatting sqref="AS231">
    <cfRule type="cellIs" dxfId="0" priority="870" operator="lessThan">
      <formula>20</formula>
    </cfRule>
    <cfRule type="cellIs" dxfId="1" priority="505" operator="greaterThan">
      <formula>120</formula>
    </cfRule>
    <cfRule type="containsText" dxfId="3" priority="140" operator="between" text="库存">
      <formula>NOT(ISERROR(SEARCH("库存",AS231)))</formula>
    </cfRule>
  </conditionalFormatting>
  <conditionalFormatting sqref="AS232">
    <cfRule type="cellIs" dxfId="0" priority="869" operator="lessThan">
      <formula>20</formula>
    </cfRule>
    <cfRule type="cellIs" dxfId="1" priority="504" operator="greaterThan">
      <formula>120</formula>
    </cfRule>
    <cfRule type="containsText" dxfId="3" priority="139" operator="between" text="库存">
      <formula>NOT(ISERROR(SEARCH("库存",AS232)))</formula>
    </cfRule>
  </conditionalFormatting>
  <conditionalFormatting sqref="AS233">
    <cfRule type="cellIs" dxfId="0" priority="868" operator="lessThan">
      <formula>20</formula>
    </cfRule>
    <cfRule type="cellIs" dxfId="1" priority="503" operator="greaterThan">
      <formula>120</formula>
    </cfRule>
    <cfRule type="containsText" dxfId="3" priority="138" operator="between" text="库存">
      <formula>NOT(ISERROR(SEARCH("库存",AS233)))</formula>
    </cfRule>
  </conditionalFormatting>
  <conditionalFormatting sqref="AS234">
    <cfRule type="cellIs" dxfId="0" priority="867" operator="lessThan">
      <formula>20</formula>
    </cfRule>
    <cfRule type="cellIs" dxfId="1" priority="502" operator="greaterThan">
      <formula>120</formula>
    </cfRule>
    <cfRule type="containsText" dxfId="3" priority="137" operator="between" text="库存">
      <formula>NOT(ISERROR(SEARCH("库存",AS234)))</formula>
    </cfRule>
  </conditionalFormatting>
  <conditionalFormatting sqref="AS235">
    <cfRule type="cellIs" dxfId="0" priority="866" operator="lessThan">
      <formula>20</formula>
    </cfRule>
    <cfRule type="cellIs" dxfId="1" priority="501" operator="greaterThan">
      <formula>120</formula>
    </cfRule>
    <cfRule type="containsText" dxfId="3" priority="136" operator="between" text="库存">
      <formula>NOT(ISERROR(SEARCH("库存",AS235)))</formula>
    </cfRule>
  </conditionalFormatting>
  <conditionalFormatting sqref="AS236">
    <cfRule type="cellIs" dxfId="0" priority="865" operator="lessThan">
      <formula>20</formula>
    </cfRule>
    <cfRule type="cellIs" dxfId="1" priority="500" operator="greaterThan">
      <formula>120</formula>
    </cfRule>
    <cfRule type="containsText" dxfId="3" priority="135" operator="between" text="库存">
      <formula>NOT(ISERROR(SEARCH("库存",AS236)))</formula>
    </cfRule>
  </conditionalFormatting>
  <conditionalFormatting sqref="AS237">
    <cfRule type="cellIs" dxfId="0" priority="864" operator="lessThan">
      <formula>20</formula>
    </cfRule>
    <cfRule type="cellIs" dxfId="1" priority="499" operator="greaterThan">
      <formula>120</formula>
    </cfRule>
    <cfRule type="containsText" dxfId="3" priority="134" operator="between" text="库存">
      <formula>NOT(ISERROR(SEARCH("库存",AS237)))</formula>
    </cfRule>
  </conditionalFormatting>
  <conditionalFormatting sqref="AS238">
    <cfRule type="cellIs" dxfId="0" priority="863" operator="lessThan">
      <formula>20</formula>
    </cfRule>
    <cfRule type="cellIs" dxfId="1" priority="498" operator="greaterThan">
      <formula>120</formula>
    </cfRule>
    <cfRule type="containsText" dxfId="3" priority="133" operator="between" text="库存">
      <formula>NOT(ISERROR(SEARCH("库存",AS238)))</formula>
    </cfRule>
  </conditionalFormatting>
  <conditionalFormatting sqref="AS239">
    <cfRule type="cellIs" dxfId="0" priority="862" operator="lessThan">
      <formula>20</formula>
    </cfRule>
    <cfRule type="cellIs" dxfId="1" priority="497" operator="greaterThan">
      <formula>120</formula>
    </cfRule>
    <cfRule type="containsText" dxfId="3" priority="132" operator="between" text="库存">
      <formula>NOT(ISERROR(SEARCH("库存",AS239)))</formula>
    </cfRule>
  </conditionalFormatting>
  <conditionalFormatting sqref="AS240">
    <cfRule type="cellIs" dxfId="0" priority="861" operator="lessThan">
      <formula>20</formula>
    </cfRule>
    <cfRule type="cellIs" dxfId="1" priority="496" operator="greaterThan">
      <formula>120</formula>
    </cfRule>
    <cfRule type="containsText" dxfId="3" priority="131" operator="between" text="库存">
      <formula>NOT(ISERROR(SEARCH("库存",AS240)))</formula>
    </cfRule>
  </conditionalFormatting>
  <conditionalFormatting sqref="AS241">
    <cfRule type="cellIs" dxfId="0" priority="860" operator="lessThan">
      <formula>20</formula>
    </cfRule>
    <cfRule type="cellIs" dxfId="1" priority="495" operator="greaterThan">
      <formula>120</formula>
    </cfRule>
    <cfRule type="containsText" dxfId="3" priority="130" operator="between" text="库存">
      <formula>NOT(ISERROR(SEARCH("库存",AS241)))</formula>
    </cfRule>
  </conditionalFormatting>
  <conditionalFormatting sqref="AS242">
    <cfRule type="cellIs" dxfId="0" priority="859" operator="lessThan">
      <formula>20</formula>
    </cfRule>
    <cfRule type="cellIs" dxfId="1" priority="494" operator="greaterThan">
      <formula>120</formula>
    </cfRule>
    <cfRule type="containsText" dxfId="3" priority="129" operator="between" text="库存">
      <formula>NOT(ISERROR(SEARCH("库存",AS242)))</formula>
    </cfRule>
  </conditionalFormatting>
  <conditionalFormatting sqref="AS243">
    <cfRule type="cellIs" dxfId="0" priority="858" operator="lessThan">
      <formula>20</formula>
    </cfRule>
    <cfRule type="cellIs" dxfId="1" priority="493" operator="greaterThan">
      <formula>120</formula>
    </cfRule>
    <cfRule type="containsText" dxfId="3" priority="128" operator="between" text="库存">
      <formula>NOT(ISERROR(SEARCH("库存",AS243)))</formula>
    </cfRule>
  </conditionalFormatting>
  <conditionalFormatting sqref="AS244">
    <cfRule type="cellIs" dxfId="0" priority="857" operator="lessThan">
      <formula>20</formula>
    </cfRule>
    <cfRule type="cellIs" dxfId="1" priority="492" operator="greaterThan">
      <formula>120</formula>
    </cfRule>
    <cfRule type="containsText" dxfId="3" priority="127" operator="between" text="库存">
      <formula>NOT(ISERROR(SEARCH("库存",AS244)))</formula>
    </cfRule>
  </conditionalFormatting>
  <conditionalFormatting sqref="AS245">
    <cfRule type="cellIs" dxfId="0" priority="856" operator="lessThan">
      <formula>20</formula>
    </cfRule>
    <cfRule type="cellIs" dxfId="1" priority="491" operator="greaterThan">
      <formula>120</formula>
    </cfRule>
    <cfRule type="containsText" dxfId="3" priority="126" operator="between" text="库存">
      <formula>NOT(ISERROR(SEARCH("库存",AS245)))</formula>
    </cfRule>
  </conditionalFormatting>
  <conditionalFormatting sqref="AS246">
    <cfRule type="cellIs" dxfId="0" priority="855" operator="lessThan">
      <formula>20</formula>
    </cfRule>
    <cfRule type="cellIs" dxfId="1" priority="490" operator="greaterThan">
      <formula>120</formula>
    </cfRule>
    <cfRule type="containsText" dxfId="3" priority="125" operator="between" text="库存">
      <formula>NOT(ISERROR(SEARCH("库存",AS246)))</formula>
    </cfRule>
  </conditionalFormatting>
  <conditionalFormatting sqref="AS247">
    <cfRule type="cellIs" dxfId="0" priority="854" operator="lessThan">
      <formula>20</formula>
    </cfRule>
    <cfRule type="cellIs" dxfId="1" priority="489" operator="greaterThan">
      <formula>120</formula>
    </cfRule>
    <cfRule type="containsText" dxfId="3" priority="124" operator="between" text="库存">
      <formula>NOT(ISERROR(SEARCH("库存",AS247)))</formula>
    </cfRule>
  </conditionalFormatting>
  <conditionalFormatting sqref="AS248">
    <cfRule type="cellIs" dxfId="0" priority="853" operator="lessThan">
      <formula>20</formula>
    </cfRule>
    <cfRule type="cellIs" dxfId="1" priority="488" operator="greaterThan">
      <formula>120</formula>
    </cfRule>
    <cfRule type="containsText" dxfId="3" priority="123" operator="between" text="库存">
      <formula>NOT(ISERROR(SEARCH("库存",AS248)))</formula>
    </cfRule>
  </conditionalFormatting>
  <conditionalFormatting sqref="AS249">
    <cfRule type="cellIs" dxfId="0" priority="852" operator="lessThan">
      <formula>20</formula>
    </cfRule>
    <cfRule type="cellIs" dxfId="1" priority="487" operator="greaterThan">
      <formula>120</formula>
    </cfRule>
    <cfRule type="containsText" dxfId="3" priority="122" operator="between" text="库存">
      <formula>NOT(ISERROR(SEARCH("库存",AS249)))</formula>
    </cfRule>
  </conditionalFormatting>
  <conditionalFormatting sqref="AS250">
    <cfRule type="cellIs" dxfId="0" priority="851" operator="lessThan">
      <formula>20</formula>
    </cfRule>
    <cfRule type="cellIs" dxfId="1" priority="486" operator="greaterThan">
      <formula>120</formula>
    </cfRule>
    <cfRule type="containsText" dxfId="3" priority="121" operator="between" text="库存">
      <formula>NOT(ISERROR(SEARCH("库存",AS250)))</formula>
    </cfRule>
  </conditionalFormatting>
  <conditionalFormatting sqref="AS251">
    <cfRule type="cellIs" dxfId="0" priority="850" operator="lessThan">
      <formula>20</formula>
    </cfRule>
    <cfRule type="cellIs" dxfId="1" priority="485" operator="greaterThan">
      <formula>120</formula>
    </cfRule>
    <cfRule type="containsText" dxfId="3" priority="120" operator="between" text="库存">
      <formula>NOT(ISERROR(SEARCH("库存",AS251)))</formula>
    </cfRule>
  </conditionalFormatting>
  <conditionalFormatting sqref="AS252">
    <cfRule type="cellIs" dxfId="0" priority="849" operator="lessThan">
      <formula>20</formula>
    </cfRule>
    <cfRule type="cellIs" dxfId="1" priority="484" operator="greaterThan">
      <formula>120</formula>
    </cfRule>
    <cfRule type="containsText" dxfId="3" priority="119" operator="between" text="库存">
      <formula>NOT(ISERROR(SEARCH("库存",AS252)))</formula>
    </cfRule>
  </conditionalFormatting>
  <conditionalFormatting sqref="AS253">
    <cfRule type="cellIs" dxfId="0" priority="848" operator="lessThan">
      <formula>20</formula>
    </cfRule>
    <cfRule type="cellIs" dxfId="1" priority="483" operator="greaterThan">
      <formula>120</formula>
    </cfRule>
    <cfRule type="containsText" dxfId="3" priority="118" operator="between" text="库存">
      <formula>NOT(ISERROR(SEARCH("库存",AS253)))</formula>
    </cfRule>
  </conditionalFormatting>
  <conditionalFormatting sqref="AS254">
    <cfRule type="cellIs" dxfId="0" priority="847" operator="lessThan">
      <formula>20</formula>
    </cfRule>
    <cfRule type="cellIs" dxfId="1" priority="482" operator="greaterThan">
      <formula>120</formula>
    </cfRule>
    <cfRule type="containsText" dxfId="3" priority="117" operator="between" text="库存">
      <formula>NOT(ISERROR(SEARCH("库存",AS254)))</formula>
    </cfRule>
  </conditionalFormatting>
  <conditionalFormatting sqref="AS255">
    <cfRule type="cellIs" dxfId="0" priority="846" operator="lessThan">
      <formula>20</formula>
    </cfRule>
    <cfRule type="cellIs" dxfId="1" priority="481" operator="greaterThan">
      <formula>120</formula>
    </cfRule>
    <cfRule type="containsText" dxfId="3" priority="116" operator="between" text="库存">
      <formula>NOT(ISERROR(SEARCH("库存",AS255)))</formula>
    </cfRule>
  </conditionalFormatting>
  <conditionalFormatting sqref="AS256">
    <cfRule type="cellIs" dxfId="0" priority="845" operator="lessThan">
      <formula>20</formula>
    </cfRule>
    <cfRule type="cellIs" dxfId="1" priority="480" operator="greaterThan">
      <formula>120</formula>
    </cfRule>
    <cfRule type="containsText" dxfId="3" priority="115" operator="between" text="库存">
      <formula>NOT(ISERROR(SEARCH("库存",AS256)))</formula>
    </cfRule>
  </conditionalFormatting>
  <conditionalFormatting sqref="AS257">
    <cfRule type="cellIs" dxfId="0" priority="844" operator="lessThan">
      <formula>20</formula>
    </cfRule>
    <cfRule type="cellIs" dxfId="1" priority="479" operator="greaterThan">
      <formula>120</formula>
    </cfRule>
    <cfRule type="containsText" dxfId="3" priority="114" operator="between" text="库存">
      <formula>NOT(ISERROR(SEARCH("库存",AS257)))</formula>
    </cfRule>
  </conditionalFormatting>
  <conditionalFormatting sqref="AS258">
    <cfRule type="cellIs" dxfId="0" priority="843" operator="lessThan">
      <formula>20</formula>
    </cfRule>
    <cfRule type="cellIs" dxfId="1" priority="478" operator="greaterThan">
      <formula>120</formula>
    </cfRule>
    <cfRule type="containsText" dxfId="3" priority="113" operator="between" text="库存">
      <formula>NOT(ISERROR(SEARCH("库存",AS258)))</formula>
    </cfRule>
  </conditionalFormatting>
  <conditionalFormatting sqref="AS259">
    <cfRule type="cellIs" dxfId="0" priority="842" operator="lessThan">
      <formula>20</formula>
    </cfRule>
    <cfRule type="cellIs" dxfId="1" priority="477" operator="greaterThan">
      <formula>120</formula>
    </cfRule>
    <cfRule type="containsText" dxfId="3" priority="112" operator="between" text="库存">
      <formula>NOT(ISERROR(SEARCH("库存",AS259)))</formula>
    </cfRule>
  </conditionalFormatting>
  <conditionalFormatting sqref="AS260">
    <cfRule type="cellIs" dxfId="0" priority="841" operator="lessThan">
      <formula>20</formula>
    </cfRule>
    <cfRule type="cellIs" dxfId="1" priority="476" operator="greaterThan">
      <formula>120</formula>
    </cfRule>
    <cfRule type="containsText" dxfId="3" priority="111" operator="between" text="库存">
      <formula>NOT(ISERROR(SEARCH("库存",AS260)))</formula>
    </cfRule>
  </conditionalFormatting>
  <conditionalFormatting sqref="AS261">
    <cfRule type="cellIs" dxfId="0" priority="840" operator="lessThan">
      <formula>20</formula>
    </cfRule>
    <cfRule type="cellIs" dxfId="1" priority="475" operator="greaterThan">
      <formula>120</formula>
    </cfRule>
    <cfRule type="containsText" dxfId="3" priority="110" operator="between" text="库存">
      <formula>NOT(ISERROR(SEARCH("库存",AS261)))</formula>
    </cfRule>
  </conditionalFormatting>
  <conditionalFormatting sqref="AS262">
    <cfRule type="cellIs" dxfId="0" priority="839" operator="lessThan">
      <formula>20</formula>
    </cfRule>
    <cfRule type="cellIs" dxfId="1" priority="474" operator="greaterThan">
      <formula>120</formula>
    </cfRule>
    <cfRule type="containsText" dxfId="3" priority="109" operator="between" text="库存">
      <formula>NOT(ISERROR(SEARCH("库存",AS262)))</formula>
    </cfRule>
  </conditionalFormatting>
  <conditionalFormatting sqref="AS263">
    <cfRule type="cellIs" dxfId="0" priority="838" operator="lessThan">
      <formula>20</formula>
    </cfRule>
    <cfRule type="cellIs" dxfId="1" priority="473" operator="greaterThan">
      <formula>120</formula>
    </cfRule>
    <cfRule type="containsText" dxfId="3" priority="108" operator="between" text="库存">
      <formula>NOT(ISERROR(SEARCH("库存",AS263)))</formula>
    </cfRule>
  </conditionalFormatting>
  <conditionalFormatting sqref="AS264">
    <cfRule type="cellIs" dxfId="0" priority="837" operator="lessThan">
      <formula>20</formula>
    </cfRule>
    <cfRule type="cellIs" dxfId="1" priority="472" operator="greaterThan">
      <formula>120</formula>
    </cfRule>
    <cfRule type="containsText" dxfId="3" priority="107" operator="between" text="库存">
      <formula>NOT(ISERROR(SEARCH("库存",AS264)))</formula>
    </cfRule>
  </conditionalFormatting>
  <conditionalFormatting sqref="AS265">
    <cfRule type="cellIs" dxfId="0" priority="836" operator="lessThan">
      <formula>20</formula>
    </cfRule>
    <cfRule type="cellIs" dxfId="1" priority="471" operator="greaterThan">
      <formula>120</formula>
    </cfRule>
    <cfRule type="containsText" dxfId="3" priority="106" operator="between" text="库存">
      <formula>NOT(ISERROR(SEARCH("库存",AS265)))</formula>
    </cfRule>
  </conditionalFormatting>
  <conditionalFormatting sqref="AS266">
    <cfRule type="cellIs" dxfId="0" priority="835" operator="lessThan">
      <formula>20</formula>
    </cfRule>
    <cfRule type="cellIs" dxfId="1" priority="470" operator="greaterThan">
      <formula>120</formula>
    </cfRule>
    <cfRule type="containsText" dxfId="3" priority="105" operator="between" text="库存">
      <formula>NOT(ISERROR(SEARCH("库存",AS266)))</formula>
    </cfRule>
  </conditionalFormatting>
  <conditionalFormatting sqref="AS267">
    <cfRule type="cellIs" dxfId="0" priority="834" operator="lessThan">
      <formula>20</formula>
    </cfRule>
    <cfRule type="cellIs" dxfId="1" priority="469" operator="greaterThan">
      <formula>120</formula>
    </cfRule>
    <cfRule type="containsText" dxfId="3" priority="104" operator="between" text="库存">
      <formula>NOT(ISERROR(SEARCH("库存",AS267)))</formula>
    </cfRule>
  </conditionalFormatting>
  <conditionalFormatting sqref="AS268">
    <cfRule type="cellIs" dxfId="0" priority="833" operator="lessThan">
      <formula>20</formula>
    </cfRule>
    <cfRule type="cellIs" dxfId="1" priority="468" operator="greaterThan">
      <formula>120</formula>
    </cfRule>
    <cfRule type="containsText" dxfId="3" priority="103" operator="between" text="库存">
      <formula>NOT(ISERROR(SEARCH("库存",AS268)))</formula>
    </cfRule>
  </conditionalFormatting>
  <conditionalFormatting sqref="AS269">
    <cfRule type="cellIs" dxfId="0" priority="832" operator="lessThan">
      <formula>20</formula>
    </cfRule>
    <cfRule type="cellIs" dxfId="1" priority="467" operator="greaterThan">
      <formula>120</formula>
    </cfRule>
    <cfRule type="containsText" dxfId="3" priority="102" operator="between" text="库存">
      <formula>NOT(ISERROR(SEARCH("库存",AS269)))</formula>
    </cfRule>
  </conditionalFormatting>
  <conditionalFormatting sqref="AS270">
    <cfRule type="cellIs" dxfId="0" priority="831" operator="lessThan">
      <formula>20</formula>
    </cfRule>
    <cfRule type="cellIs" dxfId="1" priority="466" operator="greaterThan">
      <formula>120</formula>
    </cfRule>
    <cfRule type="containsText" dxfId="3" priority="101" operator="between" text="库存">
      <formula>NOT(ISERROR(SEARCH("库存",AS270)))</formula>
    </cfRule>
  </conditionalFormatting>
  <conditionalFormatting sqref="AS271">
    <cfRule type="cellIs" dxfId="0" priority="830" operator="lessThan">
      <formula>20</formula>
    </cfRule>
    <cfRule type="cellIs" dxfId="1" priority="465" operator="greaterThan">
      <formula>120</formula>
    </cfRule>
    <cfRule type="containsText" dxfId="3" priority="100" operator="between" text="库存">
      <formula>NOT(ISERROR(SEARCH("库存",AS271)))</formula>
    </cfRule>
  </conditionalFormatting>
  <conditionalFormatting sqref="AS272">
    <cfRule type="cellIs" dxfId="0" priority="829" operator="lessThan">
      <formula>20</formula>
    </cfRule>
    <cfRule type="cellIs" dxfId="1" priority="464" operator="greaterThan">
      <formula>120</formula>
    </cfRule>
    <cfRule type="containsText" dxfId="3" priority="99" operator="between" text="库存">
      <formula>NOT(ISERROR(SEARCH("库存",AS272)))</formula>
    </cfRule>
  </conditionalFormatting>
  <conditionalFormatting sqref="AS273">
    <cfRule type="cellIs" dxfId="0" priority="828" operator="lessThan">
      <formula>20</formula>
    </cfRule>
    <cfRule type="cellIs" dxfId="1" priority="463" operator="greaterThan">
      <formula>120</formula>
    </cfRule>
    <cfRule type="containsText" dxfId="3" priority="98" operator="between" text="库存">
      <formula>NOT(ISERROR(SEARCH("库存",AS273)))</formula>
    </cfRule>
  </conditionalFormatting>
  <conditionalFormatting sqref="AS274">
    <cfRule type="cellIs" dxfId="0" priority="827" operator="lessThan">
      <formula>20</formula>
    </cfRule>
    <cfRule type="cellIs" dxfId="1" priority="462" operator="greaterThan">
      <formula>120</formula>
    </cfRule>
    <cfRule type="containsText" dxfId="3" priority="97" operator="between" text="库存">
      <formula>NOT(ISERROR(SEARCH("库存",AS274)))</formula>
    </cfRule>
  </conditionalFormatting>
  <conditionalFormatting sqref="AS275">
    <cfRule type="cellIs" dxfId="0" priority="826" operator="lessThan">
      <formula>20</formula>
    </cfRule>
    <cfRule type="cellIs" dxfId="1" priority="461" operator="greaterThan">
      <formula>120</formula>
    </cfRule>
    <cfRule type="containsText" dxfId="3" priority="96" operator="between" text="库存">
      <formula>NOT(ISERROR(SEARCH("库存",AS275)))</formula>
    </cfRule>
  </conditionalFormatting>
  <conditionalFormatting sqref="AS276">
    <cfRule type="cellIs" dxfId="0" priority="825" operator="lessThan">
      <formula>20</formula>
    </cfRule>
    <cfRule type="cellIs" dxfId="1" priority="460" operator="greaterThan">
      <formula>120</formula>
    </cfRule>
    <cfRule type="containsText" dxfId="3" priority="95" operator="between" text="库存">
      <formula>NOT(ISERROR(SEARCH("库存",AS276)))</formula>
    </cfRule>
  </conditionalFormatting>
  <conditionalFormatting sqref="AS277">
    <cfRule type="cellIs" dxfId="0" priority="824" operator="lessThan">
      <formula>20</formula>
    </cfRule>
    <cfRule type="cellIs" dxfId="1" priority="459" operator="greaterThan">
      <formula>120</formula>
    </cfRule>
    <cfRule type="containsText" dxfId="3" priority="94" operator="between" text="库存">
      <formula>NOT(ISERROR(SEARCH("库存",AS277)))</formula>
    </cfRule>
  </conditionalFormatting>
  <conditionalFormatting sqref="AS278">
    <cfRule type="cellIs" dxfId="0" priority="823" operator="lessThan">
      <formula>20</formula>
    </cfRule>
    <cfRule type="cellIs" dxfId="1" priority="458" operator="greaterThan">
      <formula>120</formula>
    </cfRule>
    <cfRule type="containsText" dxfId="3" priority="93" operator="between" text="库存">
      <formula>NOT(ISERROR(SEARCH("库存",AS278)))</formula>
    </cfRule>
  </conditionalFormatting>
  <conditionalFormatting sqref="AS279">
    <cfRule type="cellIs" dxfId="0" priority="822" operator="lessThan">
      <formula>20</formula>
    </cfRule>
    <cfRule type="cellIs" dxfId="1" priority="457" operator="greaterThan">
      <formula>120</formula>
    </cfRule>
    <cfRule type="containsText" dxfId="3" priority="92" operator="between" text="库存">
      <formula>NOT(ISERROR(SEARCH("库存",AS279)))</formula>
    </cfRule>
  </conditionalFormatting>
  <conditionalFormatting sqref="AS280">
    <cfRule type="cellIs" dxfId="0" priority="821" operator="lessThan">
      <formula>20</formula>
    </cfRule>
    <cfRule type="cellIs" dxfId="1" priority="456" operator="greaterThan">
      <formula>120</formula>
    </cfRule>
    <cfRule type="containsText" dxfId="3" priority="91" operator="between" text="库存">
      <formula>NOT(ISERROR(SEARCH("库存",AS280)))</formula>
    </cfRule>
  </conditionalFormatting>
  <conditionalFormatting sqref="AS281">
    <cfRule type="cellIs" dxfId="0" priority="820" operator="lessThan">
      <formula>20</formula>
    </cfRule>
    <cfRule type="cellIs" dxfId="1" priority="455" operator="greaterThan">
      <formula>120</formula>
    </cfRule>
    <cfRule type="containsText" dxfId="3" priority="90" operator="between" text="库存">
      <formula>NOT(ISERROR(SEARCH("库存",AS281)))</formula>
    </cfRule>
  </conditionalFormatting>
  <conditionalFormatting sqref="AS282">
    <cfRule type="cellIs" dxfId="0" priority="819" operator="lessThan">
      <formula>20</formula>
    </cfRule>
    <cfRule type="cellIs" dxfId="1" priority="454" operator="greaterThan">
      <formula>120</formula>
    </cfRule>
    <cfRule type="containsText" dxfId="3" priority="89" operator="between" text="库存">
      <formula>NOT(ISERROR(SEARCH("库存",AS282)))</formula>
    </cfRule>
  </conditionalFormatting>
  <conditionalFormatting sqref="AS283">
    <cfRule type="cellIs" dxfId="0" priority="818" operator="lessThan">
      <formula>20</formula>
    </cfRule>
    <cfRule type="cellIs" dxfId="1" priority="453" operator="greaterThan">
      <formula>120</formula>
    </cfRule>
    <cfRule type="containsText" dxfId="3" priority="88" operator="between" text="库存">
      <formula>NOT(ISERROR(SEARCH("库存",AS283)))</formula>
    </cfRule>
  </conditionalFormatting>
  <conditionalFormatting sqref="AS284">
    <cfRule type="cellIs" dxfId="0" priority="817" operator="lessThan">
      <formula>20</formula>
    </cfRule>
    <cfRule type="cellIs" dxfId="1" priority="452" operator="greaterThan">
      <formula>120</formula>
    </cfRule>
    <cfRule type="containsText" dxfId="3" priority="87" operator="between" text="库存">
      <formula>NOT(ISERROR(SEARCH("库存",AS284)))</formula>
    </cfRule>
  </conditionalFormatting>
  <conditionalFormatting sqref="AS285">
    <cfRule type="cellIs" dxfId="0" priority="816" operator="lessThan">
      <formula>20</formula>
    </cfRule>
    <cfRule type="cellIs" dxfId="1" priority="451" operator="greaterThan">
      <formula>120</formula>
    </cfRule>
    <cfRule type="containsText" dxfId="3" priority="86" operator="between" text="库存">
      <formula>NOT(ISERROR(SEARCH("库存",AS285)))</formula>
    </cfRule>
  </conditionalFormatting>
  <conditionalFormatting sqref="AS286">
    <cfRule type="cellIs" dxfId="0" priority="815" operator="lessThan">
      <formula>20</formula>
    </cfRule>
    <cfRule type="cellIs" dxfId="1" priority="450" operator="greaterThan">
      <formula>120</formula>
    </cfRule>
    <cfRule type="containsText" dxfId="3" priority="85" operator="between" text="库存">
      <formula>NOT(ISERROR(SEARCH("库存",AS286)))</formula>
    </cfRule>
  </conditionalFormatting>
  <conditionalFormatting sqref="AS287">
    <cfRule type="cellIs" dxfId="0" priority="814" operator="lessThan">
      <formula>20</formula>
    </cfRule>
    <cfRule type="cellIs" dxfId="1" priority="449" operator="greaterThan">
      <formula>120</formula>
    </cfRule>
    <cfRule type="containsText" dxfId="3" priority="84" operator="between" text="库存">
      <formula>NOT(ISERROR(SEARCH("库存",AS287)))</formula>
    </cfRule>
  </conditionalFormatting>
  <conditionalFormatting sqref="AS288">
    <cfRule type="cellIs" dxfId="0" priority="813" operator="lessThan">
      <formula>20</formula>
    </cfRule>
    <cfRule type="cellIs" dxfId="1" priority="448" operator="greaterThan">
      <formula>120</formula>
    </cfRule>
    <cfRule type="containsText" dxfId="3" priority="83" operator="between" text="库存">
      <formula>NOT(ISERROR(SEARCH("库存",AS288)))</formula>
    </cfRule>
  </conditionalFormatting>
  <conditionalFormatting sqref="AS289">
    <cfRule type="cellIs" dxfId="0" priority="812" operator="lessThan">
      <formula>20</formula>
    </cfRule>
    <cfRule type="cellIs" dxfId="1" priority="447" operator="greaterThan">
      <formula>120</formula>
    </cfRule>
    <cfRule type="containsText" dxfId="3" priority="82" operator="between" text="库存">
      <formula>NOT(ISERROR(SEARCH("库存",AS289)))</formula>
    </cfRule>
  </conditionalFormatting>
  <conditionalFormatting sqref="AS290">
    <cfRule type="cellIs" dxfId="0" priority="811" operator="lessThan">
      <formula>20</formula>
    </cfRule>
    <cfRule type="cellIs" dxfId="1" priority="446" operator="greaterThan">
      <formula>120</formula>
    </cfRule>
    <cfRule type="containsText" dxfId="3" priority="81" operator="between" text="库存">
      <formula>NOT(ISERROR(SEARCH("库存",AS290)))</formula>
    </cfRule>
  </conditionalFormatting>
  <conditionalFormatting sqref="AS291">
    <cfRule type="cellIs" dxfId="0" priority="810" operator="lessThan">
      <formula>20</formula>
    </cfRule>
    <cfRule type="cellIs" dxfId="1" priority="445" operator="greaterThan">
      <formula>120</formula>
    </cfRule>
    <cfRule type="containsText" dxfId="3" priority="80" operator="between" text="库存">
      <formula>NOT(ISERROR(SEARCH("库存",AS291)))</formula>
    </cfRule>
  </conditionalFormatting>
  <conditionalFormatting sqref="AS292">
    <cfRule type="cellIs" dxfId="0" priority="809" operator="lessThan">
      <formula>20</formula>
    </cfRule>
    <cfRule type="cellIs" dxfId="1" priority="444" operator="greaterThan">
      <formula>120</formula>
    </cfRule>
    <cfRule type="containsText" dxfId="3" priority="79" operator="between" text="库存">
      <formula>NOT(ISERROR(SEARCH("库存",AS292)))</formula>
    </cfRule>
  </conditionalFormatting>
  <conditionalFormatting sqref="AS293">
    <cfRule type="cellIs" dxfId="0" priority="808" operator="lessThan">
      <formula>20</formula>
    </cfRule>
    <cfRule type="cellIs" dxfId="1" priority="443" operator="greaterThan">
      <formula>120</formula>
    </cfRule>
    <cfRule type="containsText" dxfId="3" priority="78" operator="between" text="库存">
      <formula>NOT(ISERROR(SEARCH("库存",AS293)))</formula>
    </cfRule>
  </conditionalFormatting>
  <conditionalFormatting sqref="AS294">
    <cfRule type="cellIs" dxfId="0" priority="807" operator="lessThan">
      <formula>20</formula>
    </cfRule>
    <cfRule type="cellIs" dxfId="1" priority="442" operator="greaterThan">
      <formula>120</formula>
    </cfRule>
    <cfRule type="containsText" dxfId="3" priority="77" operator="between" text="库存">
      <formula>NOT(ISERROR(SEARCH("库存",AS294)))</formula>
    </cfRule>
  </conditionalFormatting>
  <conditionalFormatting sqref="AS295">
    <cfRule type="cellIs" dxfId="0" priority="806" operator="lessThan">
      <formula>20</formula>
    </cfRule>
    <cfRule type="cellIs" dxfId="1" priority="441" operator="greaterThan">
      <formula>120</formula>
    </cfRule>
    <cfRule type="containsText" dxfId="3" priority="76" operator="between" text="库存">
      <formula>NOT(ISERROR(SEARCH("库存",AS295)))</formula>
    </cfRule>
  </conditionalFormatting>
  <conditionalFormatting sqref="AS296">
    <cfRule type="cellIs" dxfId="0" priority="805" operator="lessThan">
      <formula>20</formula>
    </cfRule>
    <cfRule type="cellIs" dxfId="1" priority="440" operator="greaterThan">
      <formula>120</formula>
    </cfRule>
    <cfRule type="containsText" dxfId="3" priority="75" operator="between" text="库存">
      <formula>NOT(ISERROR(SEARCH("库存",AS296)))</formula>
    </cfRule>
  </conditionalFormatting>
  <conditionalFormatting sqref="AS297">
    <cfRule type="cellIs" dxfId="0" priority="804" operator="lessThan">
      <formula>20</formula>
    </cfRule>
    <cfRule type="cellIs" dxfId="1" priority="439" operator="greaterThan">
      <formula>120</formula>
    </cfRule>
    <cfRule type="containsText" dxfId="3" priority="74" operator="between" text="库存">
      <formula>NOT(ISERROR(SEARCH("库存",AS297)))</formula>
    </cfRule>
  </conditionalFormatting>
  <conditionalFormatting sqref="AS298">
    <cfRule type="cellIs" dxfId="0" priority="803" operator="lessThan">
      <formula>20</formula>
    </cfRule>
    <cfRule type="cellIs" dxfId="1" priority="438" operator="greaterThan">
      <formula>120</formula>
    </cfRule>
    <cfRule type="containsText" dxfId="3" priority="73" operator="between" text="库存">
      <formula>NOT(ISERROR(SEARCH("库存",AS298)))</formula>
    </cfRule>
  </conditionalFormatting>
  <conditionalFormatting sqref="AS299">
    <cfRule type="cellIs" dxfId="0" priority="802" operator="lessThan">
      <formula>20</formula>
    </cfRule>
    <cfRule type="cellIs" dxfId="1" priority="437" operator="greaterThan">
      <formula>120</formula>
    </cfRule>
    <cfRule type="containsText" dxfId="3" priority="72" operator="between" text="库存">
      <formula>NOT(ISERROR(SEARCH("库存",AS299)))</formula>
    </cfRule>
  </conditionalFormatting>
  <conditionalFormatting sqref="AS300">
    <cfRule type="cellIs" dxfId="0" priority="801" operator="lessThan">
      <formula>20</formula>
    </cfRule>
    <cfRule type="cellIs" dxfId="1" priority="436" operator="greaterThan">
      <formula>120</formula>
    </cfRule>
    <cfRule type="containsText" dxfId="3" priority="71" operator="between" text="库存">
      <formula>NOT(ISERROR(SEARCH("库存",AS300)))</formula>
    </cfRule>
  </conditionalFormatting>
  <conditionalFormatting sqref="AS301">
    <cfRule type="cellIs" dxfId="0" priority="800" operator="lessThan">
      <formula>20</formula>
    </cfRule>
    <cfRule type="cellIs" dxfId="1" priority="435" operator="greaterThan">
      <formula>120</formula>
    </cfRule>
    <cfRule type="containsText" dxfId="3" priority="70" operator="between" text="库存">
      <formula>NOT(ISERROR(SEARCH("库存",AS301)))</formula>
    </cfRule>
  </conditionalFormatting>
  <conditionalFormatting sqref="AS302">
    <cfRule type="cellIs" dxfId="0" priority="799" operator="lessThan">
      <formula>20</formula>
    </cfRule>
    <cfRule type="cellIs" dxfId="1" priority="434" operator="greaterThan">
      <formula>120</formula>
    </cfRule>
    <cfRule type="containsText" dxfId="3" priority="69" operator="between" text="库存">
      <formula>NOT(ISERROR(SEARCH("库存",AS302)))</formula>
    </cfRule>
  </conditionalFormatting>
  <conditionalFormatting sqref="AS303">
    <cfRule type="cellIs" dxfId="0" priority="798" operator="lessThan">
      <formula>20</formula>
    </cfRule>
    <cfRule type="cellIs" dxfId="1" priority="433" operator="greaterThan">
      <formula>120</formula>
    </cfRule>
    <cfRule type="containsText" dxfId="3" priority="68" operator="between" text="库存">
      <formula>NOT(ISERROR(SEARCH("库存",AS303)))</formula>
    </cfRule>
  </conditionalFormatting>
  <conditionalFormatting sqref="AS304">
    <cfRule type="cellIs" dxfId="0" priority="797" operator="lessThan">
      <formula>20</formula>
    </cfRule>
    <cfRule type="cellIs" dxfId="1" priority="432" operator="greaterThan">
      <formula>120</formula>
    </cfRule>
    <cfRule type="containsText" dxfId="3" priority="67" operator="between" text="库存">
      <formula>NOT(ISERROR(SEARCH("库存",AS304)))</formula>
    </cfRule>
  </conditionalFormatting>
  <conditionalFormatting sqref="AS305">
    <cfRule type="cellIs" dxfId="0" priority="796" operator="lessThan">
      <formula>20</formula>
    </cfRule>
    <cfRule type="cellIs" dxfId="1" priority="431" operator="greaterThan">
      <formula>120</formula>
    </cfRule>
    <cfRule type="containsText" dxfId="3" priority="66" operator="between" text="库存">
      <formula>NOT(ISERROR(SEARCH("库存",AS305)))</formula>
    </cfRule>
  </conditionalFormatting>
  <conditionalFormatting sqref="AS306">
    <cfRule type="cellIs" dxfId="0" priority="795" operator="lessThan">
      <formula>20</formula>
    </cfRule>
    <cfRule type="cellIs" dxfId="1" priority="430" operator="greaterThan">
      <formula>120</formula>
    </cfRule>
    <cfRule type="containsText" dxfId="3" priority="65" operator="between" text="库存">
      <formula>NOT(ISERROR(SEARCH("库存",AS306)))</formula>
    </cfRule>
  </conditionalFormatting>
  <conditionalFormatting sqref="AS307">
    <cfRule type="cellIs" dxfId="0" priority="794" operator="lessThan">
      <formula>20</formula>
    </cfRule>
    <cfRule type="cellIs" dxfId="1" priority="429" operator="greaterThan">
      <formula>120</formula>
    </cfRule>
    <cfRule type="containsText" dxfId="3" priority="64" operator="between" text="库存">
      <formula>NOT(ISERROR(SEARCH("库存",AS307)))</formula>
    </cfRule>
  </conditionalFormatting>
  <conditionalFormatting sqref="AS308">
    <cfRule type="cellIs" dxfId="0" priority="793" operator="lessThan">
      <formula>20</formula>
    </cfRule>
    <cfRule type="cellIs" dxfId="1" priority="428" operator="greaterThan">
      <formula>120</formula>
    </cfRule>
    <cfRule type="containsText" dxfId="3" priority="63" operator="between" text="库存">
      <formula>NOT(ISERROR(SEARCH("库存",AS308)))</formula>
    </cfRule>
  </conditionalFormatting>
  <conditionalFormatting sqref="AS309">
    <cfRule type="cellIs" dxfId="0" priority="792" operator="lessThan">
      <formula>20</formula>
    </cfRule>
    <cfRule type="cellIs" dxfId="1" priority="427" operator="greaterThan">
      <formula>120</formula>
    </cfRule>
    <cfRule type="containsText" dxfId="3" priority="62" operator="between" text="库存">
      <formula>NOT(ISERROR(SEARCH("库存",AS309)))</formula>
    </cfRule>
  </conditionalFormatting>
  <conditionalFormatting sqref="AS310">
    <cfRule type="cellIs" dxfId="0" priority="791" operator="lessThan">
      <formula>20</formula>
    </cfRule>
    <cfRule type="cellIs" dxfId="1" priority="426" operator="greaterThan">
      <formula>120</formula>
    </cfRule>
    <cfRule type="containsText" dxfId="3" priority="61" operator="between" text="库存">
      <formula>NOT(ISERROR(SEARCH("库存",AS310)))</formula>
    </cfRule>
  </conditionalFormatting>
  <conditionalFormatting sqref="AS311">
    <cfRule type="cellIs" dxfId="0" priority="790" operator="lessThan">
      <formula>20</formula>
    </cfRule>
    <cfRule type="cellIs" dxfId="1" priority="425" operator="greaterThan">
      <formula>120</formula>
    </cfRule>
    <cfRule type="containsText" dxfId="3" priority="60" operator="between" text="库存">
      <formula>NOT(ISERROR(SEARCH("库存",AS311)))</formula>
    </cfRule>
  </conditionalFormatting>
  <conditionalFormatting sqref="AS312">
    <cfRule type="cellIs" dxfId="0" priority="789" operator="lessThan">
      <formula>20</formula>
    </cfRule>
    <cfRule type="cellIs" dxfId="1" priority="424" operator="greaterThan">
      <formula>120</formula>
    </cfRule>
    <cfRule type="containsText" dxfId="3" priority="59" operator="between" text="库存">
      <formula>NOT(ISERROR(SEARCH("库存",AS312)))</formula>
    </cfRule>
  </conditionalFormatting>
  <conditionalFormatting sqref="AS313">
    <cfRule type="cellIs" dxfId="0" priority="788" operator="lessThan">
      <formula>20</formula>
    </cfRule>
    <cfRule type="cellIs" dxfId="1" priority="423" operator="greaterThan">
      <formula>120</formula>
    </cfRule>
    <cfRule type="containsText" dxfId="3" priority="58" operator="between" text="库存">
      <formula>NOT(ISERROR(SEARCH("库存",AS313)))</formula>
    </cfRule>
  </conditionalFormatting>
  <conditionalFormatting sqref="AS314">
    <cfRule type="cellIs" dxfId="0" priority="787" operator="lessThan">
      <formula>20</formula>
    </cfRule>
    <cfRule type="cellIs" dxfId="1" priority="422" operator="greaterThan">
      <formula>120</formula>
    </cfRule>
    <cfRule type="containsText" dxfId="3" priority="57" operator="between" text="库存">
      <formula>NOT(ISERROR(SEARCH("库存",AS314)))</formula>
    </cfRule>
  </conditionalFormatting>
  <conditionalFormatting sqref="AS315">
    <cfRule type="cellIs" dxfId="0" priority="786" operator="lessThan">
      <formula>20</formula>
    </cfRule>
    <cfRule type="cellIs" dxfId="1" priority="421" operator="greaterThan">
      <formula>120</formula>
    </cfRule>
    <cfRule type="containsText" dxfId="3" priority="56" operator="between" text="库存">
      <formula>NOT(ISERROR(SEARCH("库存",AS315)))</formula>
    </cfRule>
  </conditionalFormatting>
  <conditionalFormatting sqref="AS316">
    <cfRule type="cellIs" dxfId="0" priority="785" operator="lessThan">
      <formula>20</formula>
    </cfRule>
    <cfRule type="cellIs" dxfId="1" priority="420" operator="greaterThan">
      <formula>120</formula>
    </cfRule>
    <cfRule type="containsText" dxfId="3" priority="55" operator="between" text="库存">
      <formula>NOT(ISERROR(SEARCH("库存",AS316)))</formula>
    </cfRule>
  </conditionalFormatting>
  <conditionalFormatting sqref="AS317">
    <cfRule type="cellIs" dxfId="0" priority="784" operator="lessThan">
      <formula>20</formula>
    </cfRule>
    <cfRule type="cellIs" dxfId="1" priority="419" operator="greaterThan">
      <formula>120</formula>
    </cfRule>
    <cfRule type="containsText" dxfId="3" priority="54" operator="between" text="库存">
      <formula>NOT(ISERROR(SEARCH("库存",AS317)))</formula>
    </cfRule>
  </conditionalFormatting>
  <conditionalFormatting sqref="AS318">
    <cfRule type="cellIs" dxfId="0" priority="783" operator="lessThan">
      <formula>20</formula>
    </cfRule>
    <cfRule type="cellIs" dxfId="1" priority="418" operator="greaterThan">
      <formula>120</formula>
    </cfRule>
    <cfRule type="containsText" dxfId="3" priority="53" operator="between" text="库存">
      <formula>NOT(ISERROR(SEARCH("库存",AS318)))</formula>
    </cfRule>
  </conditionalFormatting>
  <conditionalFormatting sqref="AS319">
    <cfRule type="cellIs" dxfId="0" priority="782" operator="lessThan">
      <formula>20</formula>
    </cfRule>
    <cfRule type="cellIs" dxfId="1" priority="417" operator="greaterThan">
      <formula>120</formula>
    </cfRule>
    <cfRule type="containsText" dxfId="3" priority="52" operator="between" text="库存">
      <formula>NOT(ISERROR(SEARCH("库存",AS319)))</formula>
    </cfRule>
  </conditionalFormatting>
  <conditionalFormatting sqref="AS320">
    <cfRule type="cellIs" dxfId="0" priority="781" operator="lessThan">
      <formula>20</formula>
    </cfRule>
    <cfRule type="cellIs" dxfId="1" priority="416" operator="greaterThan">
      <formula>120</formula>
    </cfRule>
    <cfRule type="containsText" dxfId="3" priority="51" operator="between" text="库存">
      <formula>NOT(ISERROR(SEARCH("库存",AS320)))</formula>
    </cfRule>
  </conditionalFormatting>
  <conditionalFormatting sqref="AS321">
    <cfRule type="cellIs" dxfId="0" priority="780" operator="lessThan">
      <formula>20</formula>
    </cfRule>
    <cfRule type="cellIs" dxfId="1" priority="415" operator="greaterThan">
      <formula>120</formula>
    </cfRule>
    <cfRule type="containsText" dxfId="3" priority="50" operator="between" text="库存">
      <formula>NOT(ISERROR(SEARCH("库存",AS321)))</formula>
    </cfRule>
  </conditionalFormatting>
  <conditionalFormatting sqref="AS322">
    <cfRule type="cellIs" dxfId="0" priority="779" operator="lessThan">
      <formula>20</formula>
    </cfRule>
    <cfRule type="cellIs" dxfId="1" priority="414" operator="greaterThan">
      <formula>120</formula>
    </cfRule>
    <cfRule type="containsText" dxfId="3" priority="49" operator="between" text="库存">
      <formula>NOT(ISERROR(SEARCH("库存",AS322)))</formula>
    </cfRule>
  </conditionalFormatting>
  <conditionalFormatting sqref="AS323">
    <cfRule type="cellIs" dxfId="0" priority="778" operator="lessThan">
      <formula>20</formula>
    </cfRule>
    <cfRule type="cellIs" dxfId="1" priority="413" operator="greaterThan">
      <formula>120</formula>
    </cfRule>
    <cfRule type="containsText" dxfId="3" priority="48" operator="between" text="库存">
      <formula>NOT(ISERROR(SEARCH("库存",AS323)))</formula>
    </cfRule>
  </conditionalFormatting>
  <conditionalFormatting sqref="AS324">
    <cfRule type="cellIs" dxfId="0" priority="777" operator="lessThan">
      <formula>20</formula>
    </cfRule>
    <cfRule type="cellIs" dxfId="1" priority="412" operator="greaterThan">
      <formula>120</formula>
    </cfRule>
    <cfRule type="containsText" dxfId="3" priority="47" operator="between" text="库存">
      <formula>NOT(ISERROR(SEARCH("库存",AS324)))</formula>
    </cfRule>
  </conditionalFormatting>
  <conditionalFormatting sqref="AS325">
    <cfRule type="cellIs" dxfId="0" priority="776" operator="lessThan">
      <formula>20</formula>
    </cfRule>
    <cfRule type="cellIs" dxfId="1" priority="411" operator="greaterThan">
      <formula>120</formula>
    </cfRule>
    <cfRule type="containsText" dxfId="3" priority="46" operator="between" text="库存">
      <formula>NOT(ISERROR(SEARCH("库存",AS325)))</formula>
    </cfRule>
  </conditionalFormatting>
  <conditionalFormatting sqref="AS326">
    <cfRule type="cellIs" dxfId="0" priority="775" operator="lessThan">
      <formula>20</formula>
    </cfRule>
    <cfRule type="cellIs" dxfId="1" priority="410" operator="greaterThan">
      <formula>120</formula>
    </cfRule>
    <cfRule type="containsText" dxfId="3" priority="45" operator="between" text="库存">
      <formula>NOT(ISERROR(SEARCH("库存",AS326)))</formula>
    </cfRule>
  </conditionalFormatting>
  <conditionalFormatting sqref="AS327">
    <cfRule type="cellIs" dxfId="0" priority="774" operator="lessThan">
      <formula>20</formula>
    </cfRule>
    <cfRule type="cellIs" dxfId="1" priority="409" operator="greaterThan">
      <formula>120</formula>
    </cfRule>
    <cfRule type="containsText" dxfId="3" priority="44" operator="between" text="库存">
      <formula>NOT(ISERROR(SEARCH("库存",AS327)))</formula>
    </cfRule>
  </conditionalFormatting>
  <conditionalFormatting sqref="AS328">
    <cfRule type="cellIs" dxfId="0" priority="773" operator="lessThan">
      <formula>20</formula>
    </cfRule>
    <cfRule type="cellIs" dxfId="1" priority="408" operator="greaterThan">
      <formula>120</formula>
    </cfRule>
    <cfRule type="containsText" dxfId="3" priority="43" operator="between" text="库存">
      <formula>NOT(ISERROR(SEARCH("库存",AS328)))</formula>
    </cfRule>
  </conditionalFormatting>
  <conditionalFormatting sqref="AS329">
    <cfRule type="cellIs" dxfId="0" priority="772" operator="lessThan">
      <formula>20</formula>
    </cfRule>
    <cfRule type="cellIs" dxfId="1" priority="407" operator="greaterThan">
      <formula>120</formula>
    </cfRule>
    <cfRule type="containsText" dxfId="3" priority="42" operator="between" text="库存">
      <formula>NOT(ISERROR(SEARCH("库存",AS329)))</formula>
    </cfRule>
  </conditionalFormatting>
  <conditionalFormatting sqref="AS330">
    <cfRule type="cellIs" dxfId="0" priority="771" operator="lessThan">
      <formula>20</formula>
    </cfRule>
    <cfRule type="cellIs" dxfId="1" priority="406" operator="greaterThan">
      <formula>120</formula>
    </cfRule>
    <cfRule type="containsText" dxfId="3" priority="41" operator="between" text="库存">
      <formula>NOT(ISERROR(SEARCH("库存",AS330)))</formula>
    </cfRule>
  </conditionalFormatting>
  <conditionalFormatting sqref="AS331">
    <cfRule type="cellIs" dxfId="0" priority="770" operator="lessThan">
      <formula>20</formula>
    </cfRule>
    <cfRule type="cellIs" dxfId="1" priority="405" operator="greaterThan">
      <formula>120</formula>
    </cfRule>
    <cfRule type="containsText" dxfId="3" priority="40" operator="between" text="库存">
      <formula>NOT(ISERROR(SEARCH("库存",AS331)))</formula>
    </cfRule>
  </conditionalFormatting>
  <conditionalFormatting sqref="AS332">
    <cfRule type="cellIs" dxfId="0" priority="769" operator="lessThan">
      <formula>20</formula>
    </cfRule>
    <cfRule type="cellIs" dxfId="1" priority="404" operator="greaterThan">
      <formula>120</formula>
    </cfRule>
    <cfRule type="containsText" dxfId="3" priority="39" operator="between" text="库存">
      <formula>NOT(ISERROR(SEARCH("库存",AS332)))</formula>
    </cfRule>
  </conditionalFormatting>
  <conditionalFormatting sqref="AS333">
    <cfRule type="cellIs" dxfId="0" priority="768" operator="lessThan">
      <formula>20</formula>
    </cfRule>
    <cfRule type="cellIs" dxfId="1" priority="403" operator="greaterThan">
      <formula>120</formula>
    </cfRule>
    <cfRule type="containsText" dxfId="3" priority="38" operator="between" text="库存">
      <formula>NOT(ISERROR(SEARCH("库存",AS333)))</formula>
    </cfRule>
  </conditionalFormatting>
  <conditionalFormatting sqref="AS334">
    <cfRule type="cellIs" dxfId="0" priority="767" operator="lessThan">
      <formula>20</formula>
    </cfRule>
    <cfRule type="cellIs" dxfId="1" priority="402" operator="greaterThan">
      <formula>120</formula>
    </cfRule>
    <cfRule type="containsText" dxfId="3" priority="37" operator="between" text="库存">
      <formula>NOT(ISERROR(SEARCH("库存",AS334)))</formula>
    </cfRule>
  </conditionalFormatting>
  <conditionalFormatting sqref="AS335">
    <cfRule type="cellIs" dxfId="0" priority="766" operator="lessThan">
      <formula>20</formula>
    </cfRule>
    <cfRule type="cellIs" dxfId="1" priority="401" operator="greaterThan">
      <formula>120</formula>
    </cfRule>
    <cfRule type="containsText" dxfId="3" priority="36" operator="between" text="库存">
      <formula>NOT(ISERROR(SEARCH("库存",AS335)))</formula>
    </cfRule>
  </conditionalFormatting>
  <conditionalFormatting sqref="AS336">
    <cfRule type="cellIs" dxfId="0" priority="765" operator="lessThan">
      <formula>20</formula>
    </cfRule>
    <cfRule type="cellIs" dxfId="1" priority="400" operator="greaterThan">
      <formula>120</formula>
    </cfRule>
    <cfRule type="containsText" dxfId="3" priority="35" operator="between" text="库存">
      <formula>NOT(ISERROR(SEARCH("库存",AS336)))</formula>
    </cfRule>
  </conditionalFormatting>
  <conditionalFormatting sqref="AS337">
    <cfRule type="cellIs" dxfId="0" priority="764" operator="lessThan">
      <formula>20</formula>
    </cfRule>
    <cfRule type="cellIs" dxfId="1" priority="399" operator="greaterThan">
      <formula>120</formula>
    </cfRule>
    <cfRule type="containsText" dxfId="3" priority="34" operator="between" text="库存">
      <formula>NOT(ISERROR(SEARCH("库存",AS337)))</formula>
    </cfRule>
  </conditionalFormatting>
  <conditionalFormatting sqref="AS338">
    <cfRule type="cellIs" dxfId="0" priority="763" operator="lessThan">
      <formula>20</formula>
    </cfRule>
    <cfRule type="cellIs" dxfId="1" priority="398" operator="greaterThan">
      <formula>120</formula>
    </cfRule>
    <cfRule type="containsText" dxfId="3" priority="33" operator="between" text="库存">
      <formula>NOT(ISERROR(SEARCH("库存",AS338)))</formula>
    </cfRule>
  </conditionalFormatting>
  <conditionalFormatting sqref="AS339">
    <cfRule type="cellIs" dxfId="0" priority="762" operator="lessThan">
      <formula>20</formula>
    </cfRule>
    <cfRule type="cellIs" dxfId="1" priority="397" operator="greaterThan">
      <formula>120</formula>
    </cfRule>
    <cfRule type="containsText" dxfId="3" priority="32" operator="between" text="库存">
      <formula>NOT(ISERROR(SEARCH("库存",AS339)))</formula>
    </cfRule>
  </conditionalFormatting>
  <conditionalFormatting sqref="AS340">
    <cfRule type="cellIs" dxfId="0" priority="761" operator="lessThan">
      <formula>20</formula>
    </cfRule>
    <cfRule type="cellIs" dxfId="1" priority="396" operator="greaterThan">
      <formula>120</formula>
    </cfRule>
    <cfRule type="containsText" dxfId="3" priority="31" operator="between" text="库存">
      <formula>NOT(ISERROR(SEARCH("库存",AS340)))</formula>
    </cfRule>
  </conditionalFormatting>
  <conditionalFormatting sqref="AS341">
    <cfRule type="cellIs" dxfId="0" priority="760" operator="lessThan">
      <formula>20</formula>
    </cfRule>
    <cfRule type="cellIs" dxfId="1" priority="395" operator="greaterThan">
      <formula>120</formula>
    </cfRule>
    <cfRule type="containsText" dxfId="3" priority="30" operator="between" text="库存">
      <formula>NOT(ISERROR(SEARCH("库存",AS341)))</formula>
    </cfRule>
  </conditionalFormatting>
  <conditionalFormatting sqref="AS342">
    <cfRule type="cellIs" dxfId="0" priority="759" operator="lessThan">
      <formula>20</formula>
    </cfRule>
    <cfRule type="cellIs" dxfId="1" priority="394" operator="greaterThan">
      <formula>120</formula>
    </cfRule>
    <cfRule type="containsText" dxfId="3" priority="29" operator="between" text="库存">
      <formula>NOT(ISERROR(SEARCH("库存",AS342)))</formula>
    </cfRule>
  </conditionalFormatting>
  <conditionalFormatting sqref="AS343">
    <cfRule type="cellIs" dxfId="0" priority="758" operator="lessThan">
      <formula>20</formula>
    </cfRule>
    <cfRule type="cellIs" dxfId="1" priority="393" operator="greaterThan">
      <formula>120</formula>
    </cfRule>
    <cfRule type="containsText" dxfId="3" priority="28" operator="between" text="库存">
      <formula>NOT(ISERROR(SEARCH("库存",AS343)))</formula>
    </cfRule>
  </conditionalFormatting>
  <conditionalFormatting sqref="AS344">
    <cfRule type="cellIs" dxfId="0" priority="757" operator="lessThan">
      <formula>20</formula>
    </cfRule>
    <cfRule type="cellIs" dxfId="1" priority="392" operator="greaterThan">
      <formula>120</formula>
    </cfRule>
    <cfRule type="containsText" dxfId="3" priority="27" operator="between" text="库存">
      <formula>NOT(ISERROR(SEARCH("库存",AS344)))</formula>
    </cfRule>
  </conditionalFormatting>
  <conditionalFormatting sqref="AS345">
    <cfRule type="cellIs" dxfId="0" priority="756" operator="lessThan">
      <formula>20</formula>
    </cfRule>
    <cfRule type="cellIs" dxfId="1" priority="391" operator="greaterThan">
      <formula>120</formula>
    </cfRule>
    <cfRule type="containsText" dxfId="3" priority="26" operator="between" text="库存">
      <formula>NOT(ISERROR(SEARCH("库存",AS345)))</formula>
    </cfRule>
  </conditionalFormatting>
  <conditionalFormatting sqref="AS346">
    <cfRule type="cellIs" dxfId="0" priority="755" operator="lessThan">
      <formula>20</formula>
    </cfRule>
    <cfRule type="cellIs" dxfId="1" priority="390" operator="greaterThan">
      <formula>120</formula>
    </cfRule>
    <cfRule type="containsText" dxfId="3" priority="25" operator="between" text="库存">
      <formula>NOT(ISERROR(SEARCH("库存",AS346)))</formula>
    </cfRule>
  </conditionalFormatting>
  <conditionalFormatting sqref="AS347">
    <cfRule type="cellIs" dxfId="0" priority="754" operator="lessThan">
      <formula>20</formula>
    </cfRule>
    <cfRule type="cellIs" dxfId="1" priority="389" operator="greaterThan">
      <formula>120</formula>
    </cfRule>
    <cfRule type="containsText" dxfId="3" priority="24" operator="between" text="库存">
      <formula>NOT(ISERROR(SEARCH("库存",AS347)))</formula>
    </cfRule>
  </conditionalFormatting>
  <conditionalFormatting sqref="AS348">
    <cfRule type="cellIs" dxfId="0" priority="753" operator="lessThan">
      <formula>20</formula>
    </cfRule>
    <cfRule type="cellIs" dxfId="1" priority="388" operator="greaterThan">
      <formula>120</formula>
    </cfRule>
    <cfRule type="containsText" dxfId="3" priority="23" operator="between" text="库存">
      <formula>NOT(ISERROR(SEARCH("库存",AS348)))</formula>
    </cfRule>
  </conditionalFormatting>
  <conditionalFormatting sqref="AS349">
    <cfRule type="cellIs" dxfId="0" priority="752" operator="lessThan">
      <formula>20</formula>
    </cfRule>
    <cfRule type="cellIs" dxfId="1" priority="387" operator="greaterThan">
      <formula>120</formula>
    </cfRule>
    <cfRule type="containsText" dxfId="3" priority="22" operator="between" text="库存">
      <formula>NOT(ISERROR(SEARCH("库存",AS349)))</formula>
    </cfRule>
  </conditionalFormatting>
  <conditionalFormatting sqref="AS350">
    <cfRule type="cellIs" dxfId="0" priority="751" operator="lessThan">
      <formula>20</formula>
    </cfRule>
    <cfRule type="cellIs" dxfId="1" priority="386" operator="greaterThan">
      <formula>120</formula>
    </cfRule>
    <cfRule type="containsText" dxfId="3" priority="21" operator="between" text="库存">
      <formula>NOT(ISERROR(SEARCH("库存",AS350)))</formula>
    </cfRule>
  </conditionalFormatting>
  <conditionalFormatting sqref="AS351">
    <cfRule type="cellIs" dxfId="0" priority="750" operator="lessThan">
      <formula>20</formula>
    </cfRule>
    <cfRule type="cellIs" dxfId="1" priority="385" operator="greaterThan">
      <formula>120</formula>
    </cfRule>
    <cfRule type="containsText" dxfId="3" priority="20" operator="between" text="库存">
      <formula>NOT(ISERROR(SEARCH("库存",AS351)))</formula>
    </cfRule>
  </conditionalFormatting>
  <conditionalFormatting sqref="AS352">
    <cfRule type="cellIs" dxfId="0" priority="749" operator="lessThan">
      <formula>20</formula>
    </cfRule>
    <cfRule type="cellIs" dxfId="1" priority="384" operator="greaterThan">
      <formula>120</formula>
    </cfRule>
    <cfRule type="containsText" dxfId="3" priority="19" operator="between" text="库存">
      <formula>NOT(ISERROR(SEARCH("库存",AS352)))</formula>
    </cfRule>
  </conditionalFormatting>
  <conditionalFormatting sqref="AS353">
    <cfRule type="cellIs" dxfId="0" priority="748" operator="lessThan">
      <formula>20</formula>
    </cfRule>
    <cfRule type="cellIs" dxfId="1" priority="383" operator="greaterThan">
      <formula>120</formula>
    </cfRule>
    <cfRule type="containsText" dxfId="3" priority="18" operator="between" text="库存">
      <formula>NOT(ISERROR(SEARCH("库存",AS353)))</formula>
    </cfRule>
  </conditionalFormatting>
  <conditionalFormatting sqref="AS354">
    <cfRule type="cellIs" dxfId="0" priority="747" operator="lessThan">
      <formula>20</formula>
    </cfRule>
    <cfRule type="cellIs" dxfId="1" priority="382" operator="greaterThan">
      <formula>120</formula>
    </cfRule>
    <cfRule type="containsText" dxfId="3" priority="17" operator="between" text="库存">
      <formula>NOT(ISERROR(SEARCH("库存",AS354)))</formula>
    </cfRule>
  </conditionalFormatting>
  <conditionalFormatting sqref="AS355">
    <cfRule type="cellIs" dxfId="0" priority="746" operator="lessThan">
      <formula>20</formula>
    </cfRule>
    <cfRule type="cellIs" dxfId="1" priority="381" operator="greaterThan">
      <formula>120</formula>
    </cfRule>
    <cfRule type="containsText" dxfId="3" priority="16" operator="between" text="库存">
      <formula>NOT(ISERROR(SEARCH("库存",AS355)))</formula>
    </cfRule>
  </conditionalFormatting>
  <conditionalFormatting sqref="AS356">
    <cfRule type="cellIs" dxfId="0" priority="745" operator="lessThan">
      <formula>20</formula>
    </cfRule>
    <cfRule type="cellIs" dxfId="1" priority="380" operator="greaterThan">
      <formula>120</formula>
    </cfRule>
    <cfRule type="containsText" dxfId="3" priority="15" operator="between" text="库存">
      <formula>NOT(ISERROR(SEARCH("库存",AS356)))</formula>
    </cfRule>
  </conditionalFormatting>
  <conditionalFormatting sqref="AS357">
    <cfRule type="cellIs" dxfId="0" priority="744" operator="lessThan">
      <formula>20</formula>
    </cfRule>
    <cfRule type="cellIs" dxfId="1" priority="379" operator="greaterThan">
      <formula>120</formula>
    </cfRule>
    <cfRule type="containsText" dxfId="3" priority="14" operator="between" text="库存">
      <formula>NOT(ISERROR(SEARCH("库存",AS357)))</formula>
    </cfRule>
  </conditionalFormatting>
  <conditionalFormatting sqref="AS358">
    <cfRule type="cellIs" dxfId="0" priority="743" operator="lessThan">
      <formula>20</formula>
    </cfRule>
    <cfRule type="cellIs" dxfId="1" priority="378" operator="greaterThan">
      <formula>120</formula>
    </cfRule>
    <cfRule type="containsText" dxfId="3" priority="13" operator="between" text="库存">
      <formula>NOT(ISERROR(SEARCH("库存",AS358)))</formula>
    </cfRule>
  </conditionalFormatting>
  <conditionalFormatting sqref="AS359">
    <cfRule type="cellIs" dxfId="0" priority="742" operator="lessThan">
      <formula>20</formula>
    </cfRule>
    <cfRule type="cellIs" dxfId="1" priority="377" operator="greaterThan">
      <formula>120</formula>
    </cfRule>
    <cfRule type="containsText" dxfId="3" priority="12" operator="between" text="库存">
      <formula>NOT(ISERROR(SEARCH("库存",AS359)))</formula>
    </cfRule>
  </conditionalFormatting>
  <conditionalFormatting sqref="AS360">
    <cfRule type="cellIs" dxfId="0" priority="741" operator="lessThan">
      <formula>20</formula>
    </cfRule>
    <cfRule type="cellIs" dxfId="1" priority="376" operator="greaterThan">
      <formula>120</formula>
    </cfRule>
    <cfRule type="containsText" dxfId="3" priority="11" operator="between" text="库存">
      <formula>NOT(ISERROR(SEARCH("库存",AS360)))</formula>
    </cfRule>
  </conditionalFormatting>
  <conditionalFormatting sqref="AS361">
    <cfRule type="cellIs" dxfId="0" priority="740" operator="lessThan">
      <formula>20</formula>
    </cfRule>
    <cfRule type="cellIs" dxfId="1" priority="375" operator="greaterThan">
      <formula>120</formula>
    </cfRule>
    <cfRule type="containsText" dxfId="3" priority="10" operator="between" text="库存">
      <formula>NOT(ISERROR(SEARCH("库存",AS361)))</formula>
    </cfRule>
  </conditionalFormatting>
  <conditionalFormatting sqref="AS362">
    <cfRule type="cellIs" dxfId="0" priority="739" operator="lessThan">
      <formula>20</formula>
    </cfRule>
    <cfRule type="cellIs" dxfId="1" priority="374" operator="greaterThan">
      <formula>120</formula>
    </cfRule>
    <cfRule type="containsText" dxfId="3" priority="9" operator="between" text="库存">
      <formula>NOT(ISERROR(SEARCH("库存",AS362)))</formula>
    </cfRule>
  </conditionalFormatting>
  <conditionalFormatting sqref="AS363">
    <cfRule type="cellIs" dxfId="0" priority="738" operator="lessThan">
      <formula>20</formula>
    </cfRule>
    <cfRule type="cellIs" dxfId="1" priority="373" operator="greaterThan">
      <formula>120</formula>
    </cfRule>
    <cfRule type="containsText" dxfId="3" priority="8" operator="between" text="库存">
      <formula>NOT(ISERROR(SEARCH("库存",AS363)))</formula>
    </cfRule>
  </conditionalFormatting>
  <conditionalFormatting sqref="AS364">
    <cfRule type="cellIs" dxfId="0" priority="737" operator="lessThan">
      <formula>20</formula>
    </cfRule>
    <cfRule type="cellIs" dxfId="1" priority="372" operator="greaterThan">
      <formula>120</formula>
    </cfRule>
    <cfRule type="containsText" dxfId="3" priority="7" operator="between" text="库存">
      <formula>NOT(ISERROR(SEARCH("库存",AS364)))</formula>
    </cfRule>
  </conditionalFormatting>
  <conditionalFormatting sqref="AS365">
    <cfRule type="cellIs" dxfId="0" priority="736" operator="lessThan">
      <formula>20</formula>
    </cfRule>
    <cfRule type="cellIs" dxfId="1" priority="371" operator="greaterThan">
      <formula>120</formula>
    </cfRule>
    <cfRule type="containsText" dxfId="3" priority="6" operator="between" text="库存">
      <formula>NOT(ISERROR(SEARCH("库存",AS365)))</formula>
    </cfRule>
  </conditionalFormatting>
  <conditionalFormatting sqref="AS366">
    <cfRule type="cellIs" dxfId="0" priority="735" operator="lessThan">
      <formula>20</formula>
    </cfRule>
    <cfRule type="cellIs" dxfId="1" priority="370" operator="greaterThan">
      <formula>120</formula>
    </cfRule>
    <cfRule type="containsText" dxfId="3" priority="5" operator="between" text="库存">
      <formula>NOT(ISERROR(SEARCH("库存",AS366)))</formula>
    </cfRule>
  </conditionalFormatting>
  <conditionalFormatting sqref="AS367">
    <cfRule type="cellIs" dxfId="0" priority="734" operator="lessThan">
      <formula>20</formula>
    </cfRule>
    <cfRule type="cellIs" dxfId="1" priority="369" operator="greaterThan">
      <formula>120</formula>
    </cfRule>
    <cfRule type="containsText" dxfId="3" priority="4" operator="between" text="库存">
      <formula>NOT(ISERROR(SEARCH("库存",AS367)))</formula>
    </cfRule>
  </conditionalFormatting>
  <conditionalFormatting sqref="AS368">
    <cfRule type="cellIs" dxfId="0" priority="733" operator="lessThan">
      <formula>20</formula>
    </cfRule>
    <cfRule type="cellIs" dxfId="1" priority="368" operator="greaterThan">
      <formula>120</formula>
    </cfRule>
    <cfRule type="containsText" dxfId="3" priority="3" operator="between" text="库存">
      <formula>NOT(ISERROR(SEARCH("库存",AS368)))</formula>
    </cfRule>
  </conditionalFormatting>
  <conditionalFormatting sqref="AS369">
    <cfRule type="cellIs" dxfId="0" priority="732" operator="lessThan">
      <formula>20</formula>
    </cfRule>
    <cfRule type="cellIs" dxfId="1" priority="367" operator="greaterThan">
      <formula>120</formula>
    </cfRule>
    <cfRule type="containsText" dxfId="3" priority="2" operator="between" text="库存">
      <formula>NOT(ISERROR(SEARCH("库存",AS369)))</formula>
    </cfRule>
  </conditionalFormatting>
  <conditionalFormatting sqref="AS370">
    <cfRule type="cellIs" dxfId="0" priority="731" operator="lessThan">
      <formula>20</formula>
    </cfRule>
    <cfRule type="cellIs" dxfId="1" priority="366" operator="greaterThan">
      <formula>120</formula>
    </cfRule>
    <cfRule type="containsText" dxfId="3" priority="1" operator="between" text="库存">
      <formula>NOT(ISERROR(SEARCH("库存",AS370)))</formula>
    </cfRule>
  </conditionalFormatting>
  <conditionalFormatting sqref="AS3:AS5 AS371:AS1048576">
    <cfRule type="cellIs" dxfId="0" priority="11490" operator="lessThan">
      <formula>20</formula>
    </cfRule>
    <cfRule type="cellIs" dxfId="1" priority="11489" operator="greaterThan">
      <formula>120</formula>
    </cfRule>
    <cfRule type="containsText" dxfId="3" priority="11488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20" sqref="G20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7676</v>
      </c>
      <c r="B1" s="2">
        <f>B12</f>
        <v>43311</v>
      </c>
    </row>
    <row r="2" spans="1:2">
      <c r="A2" s="1" t="s">
        <v>7677</v>
      </c>
      <c r="B2" s="2">
        <v>43338</v>
      </c>
    </row>
    <row r="3" spans="1:2">
      <c r="A3" s="1"/>
      <c r="B3" s="1"/>
    </row>
    <row r="4" spans="1:2">
      <c r="A4" s="1" t="s">
        <v>7678</v>
      </c>
      <c r="B4" s="2">
        <f>B2+1</f>
        <v>43339</v>
      </c>
    </row>
    <row r="5" spans="1:2">
      <c r="A5" s="1" t="s">
        <v>7679</v>
      </c>
      <c r="B5" s="3">
        <f>B2</f>
        <v>43338</v>
      </c>
    </row>
    <row r="6" spans="1:2">
      <c r="A6" s="1" t="s">
        <v>7680</v>
      </c>
      <c r="B6" s="4">
        <f>B5-6</f>
        <v>43332</v>
      </c>
    </row>
    <row r="7" spans="1:2">
      <c r="A7" s="1" t="s">
        <v>7681</v>
      </c>
      <c r="B7" s="4">
        <f>B5-7</f>
        <v>43331</v>
      </c>
    </row>
    <row r="8" spans="1:2">
      <c r="A8" s="1" t="s">
        <v>7682</v>
      </c>
      <c r="B8" s="4">
        <f>B5-13</f>
        <v>43325</v>
      </c>
    </row>
    <row r="9" spans="1:2">
      <c r="A9" s="1" t="s">
        <v>7683</v>
      </c>
      <c r="B9" s="4">
        <f>B5-14</f>
        <v>43324</v>
      </c>
    </row>
    <row r="10" spans="1:2">
      <c r="A10" s="1" t="s">
        <v>7684</v>
      </c>
      <c r="B10" s="4">
        <f>B5-20</f>
        <v>43318</v>
      </c>
    </row>
    <row r="11" spans="1:2">
      <c r="A11" s="1" t="s">
        <v>7685</v>
      </c>
      <c r="B11" s="4">
        <f>B5-21</f>
        <v>43317</v>
      </c>
    </row>
    <row r="12" spans="1:2">
      <c r="A12" s="1" t="s">
        <v>7686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2018-08-28T07:57:20Z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